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80" yWindow="4725" windowWidth="11505" windowHeight="3420" tabRatio="643" activeTab="3"/>
  </bookViews>
  <sheets>
    <sheet name="Паспорт программы" sheetId="1" r:id="rId1"/>
    <sheet name="Ф1-Целевые показатели программ" sheetId="3" r:id="rId2"/>
    <sheet name="Ф2-Перечень меропр с прям зат " sheetId="4" r:id="rId3"/>
    <sheet name="Ф3-Перечень меропр с сопут эф" sheetId="5" r:id="rId4"/>
    <sheet name="Ф4-Показатели баланса" sheetId="7" r:id="rId5"/>
    <sheet name="Ф5-Справочно Показатели работы" sheetId="2" r:id="rId6"/>
    <sheet name="Служебный лист" sheetId="8" r:id="rId7"/>
  </sheets>
  <externalReferences>
    <externalReference r:id="rId8"/>
    <externalReference r:id="rId9"/>
  </externalReferences>
  <definedNames>
    <definedName name="_diap" localSheetId="6">'[1]Служебный лист'!$B$62:$B$73</definedName>
    <definedName name="_diap">'[2]Служебный лист'!$B$62:$B$73</definedName>
    <definedName name="_dimlist" localSheetId="6">'[1]Служебный лист'!$B$13:$B$19</definedName>
    <definedName name="_dimlist">'[2]Служебный лист'!$B$13:$B$19</definedName>
    <definedName name="_unom" localSheetId="6">'[1]Служебный лист'!$B$52:$B$55</definedName>
    <definedName name="_unom">'[2]Служебный лист'!$B$52:$B$55</definedName>
    <definedName name="_yesno" localSheetId="6">'[1]Служебный лист'!$B$58:$B$59</definedName>
    <definedName name="_yesno">'[2]Служебный лист'!$B$58:$B$59</definedName>
    <definedName name="CaseList">#REF!</definedName>
    <definedName name="DimList">#REF!</definedName>
    <definedName name="FinList">#REF!</definedName>
    <definedName name="rsk_list" localSheetId="6">'[1]Служебный лист'!$B$22:$B$32</definedName>
    <definedName name="rsk_list">'[2]Служебный лист'!$B$22:$B$32</definedName>
    <definedName name="targets" localSheetId="6">'[1]Служебный лист'!$B$35:$B$49</definedName>
    <definedName name="targets">'[2]Служебный лист'!$B$35:$B$49</definedName>
    <definedName name="_xlnm.Print_Titles" localSheetId="1">'Ф1-Целевые показатели программ'!$4:$7</definedName>
    <definedName name="_xlnm.Print_Titles" localSheetId="2">'Ф2-Перечень меропр с прям зат '!$4:$7</definedName>
    <definedName name="_xlnm.Print_Titles" localSheetId="3">'Ф3-Перечень меропр с сопут эф'!$4:$7</definedName>
    <definedName name="_xlnm.Print_Titles" localSheetId="4">'Ф4-Показатели баланса'!$4:$6</definedName>
    <definedName name="_xlnm.Print_Titles" localSheetId="5">'Ф5-Справочно Показатели работы'!$4:$6</definedName>
    <definedName name="_xlnm.Print_Area" localSheetId="0">'Паспорт программы'!$A$1:$P$52</definedName>
    <definedName name="_xlnm.Print_Area" localSheetId="2">'Ф2-Перечень меропр с прям зат '!$A$1:$BR$155</definedName>
    <definedName name="_xlnm.Print_Area" localSheetId="4">'Ф4-Показатели баланса'!$A$1:$K$77</definedName>
    <definedName name="_xlnm.Print_Area" localSheetId="5">'Ф5-Справочно Показатели работы'!$A$1:$D$90</definedName>
  </definedNames>
  <calcPr calcId="145621"/>
</workbook>
</file>

<file path=xl/calcChain.xml><?xml version="1.0" encoding="utf-8"?>
<calcChain xmlns="http://schemas.openxmlformats.org/spreadsheetml/2006/main">
  <c r="O18" i="3" l="1"/>
  <c r="N18" i="3"/>
  <c r="M18" i="3"/>
  <c r="L18" i="3"/>
  <c r="K18" i="3"/>
  <c r="J18" i="3"/>
  <c r="I18" i="3"/>
  <c r="H18" i="3"/>
  <c r="O17" i="3"/>
  <c r="N17" i="3"/>
  <c r="M17" i="3"/>
  <c r="L17" i="3"/>
  <c r="K17" i="3"/>
  <c r="J17" i="3"/>
  <c r="I17" i="3"/>
  <c r="H17" i="3"/>
  <c r="O16" i="3"/>
  <c r="N16" i="3"/>
  <c r="M16" i="3"/>
  <c r="L16" i="3"/>
  <c r="K16" i="3"/>
  <c r="J16" i="3"/>
  <c r="I16" i="3"/>
  <c r="H16" i="3"/>
  <c r="O15" i="3"/>
  <c r="N15" i="3"/>
  <c r="M15" i="3"/>
  <c r="L15" i="3"/>
  <c r="K15" i="3"/>
  <c r="J15" i="3"/>
  <c r="I15" i="3"/>
  <c r="H15" i="3"/>
  <c r="F18" i="3"/>
  <c r="F17" i="3"/>
  <c r="F16" i="3"/>
  <c r="F15" i="3"/>
  <c r="E16" i="3"/>
  <c r="E17" i="3"/>
  <c r="E18" i="3"/>
  <c r="E15" i="3"/>
  <c r="X36" i="5" l="1"/>
  <c r="AA36" i="5"/>
  <c r="AG25" i="5" l="1"/>
  <c r="E39" i="1" l="1"/>
  <c r="E35" i="1"/>
  <c r="E36" i="1"/>
  <c r="E37" i="1"/>
  <c r="E38" i="1"/>
  <c r="E34" i="1"/>
  <c r="AX101" i="4"/>
  <c r="AX100" i="4"/>
  <c r="AX99" i="4"/>
  <c r="AU101" i="4"/>
  <c r="AU100" i="4"/>
  <c r="AU99" i="4"/>
  <c r="AR101" i="4"/>
  <c r="AR100" i="4"/>
  <c r="AR99" i="4"/>
  <c r="AO101" i="4"/>
  <c r="AO100" i="4"/>
  <c r="AO99" i="4"/>
  <c r="AL101" i="4"/>
  <c r="AL100" i="4"/>
  <c r="AL99" i="4"/>
  <c r="AI101" i="4"/>
  <c r="AI100" i="4"/>
  <c r="AI99" i="4"/>
  <c r="AF101" i="4"/>
  <c r="AF100" i="4"/>
  <c r="AF99" i="4"/>
  <c r="AC100" i="4"/>
  <c r="AC101" i="4"/>
  <c r="Y100" i="4"/>
  <c r="AA100" i="4"/>
  <c r="Y101" i="4"/>
  <c r="AA101" i="4"/>
  <c r="AC218" i="4"/>
  <c r="AC217" i="4"/>
  <c r="AC216" i="4"/>
  <c r="AF218" i="4"/>
  <c r="AF217" i="4"/>
  <c r="AF216" i="4"/>
  <c r="AI218" i="4"/>
  <c r="AI217" i="4"/>
  <c r="AI216" i="4"/>
  <c r="AR218" i="4"/>
  <c r="AR217" i="4"/>
  <c r="AR216" i="4"/>
  <c r="Y217" i="4"/>
  <c r="Y218" i="4"/>
  <c r="AL218" i="4"/>
  <c r="AL217" i="4"/>
  <c r="AO216" i="4"/>
  <c r="Y216" i="4"/>
  <c r="AO217" i="4"/>
  <c r="AO218" i="4"/>
  <c r="AX218" i="4"/>
  <c r="AU217" i="4"/>
  <c r="AU218" i="4"/>
  <c r="AD100" i="4"/>
  <c r="AD101" i="4"/>
  <c r="AD99" i="4"/>
  <c r="AG100" i="4"/>
  <c r="AG101" i="4"/>
  <c r="AG99" i="4"/>
  <c r="AJ100" i="4"/>
  <c r="AJ101" i="4"/>
  <c r="AJ99" i="4"/>
  <c r="AM100" i="4"/>
  <c r="AM101" i="4"/>
  <c r="AM99" i="4"/>
  <c r="AP100" i="4"/>
  <c r="AP101" i="4"/>
  <c r="AP99" i="4"/>
  <c r="AS100" i="4"/>
  <c r="AS101" i="4"/>
  <c r="AS99" i="4"/>
  <c r="AV100" i="4"/>
  <c r="AV101" i="4"/>
  <c r="AV99" i="4"/>
  <c r="AY100" i="4"/>
  <c r="AY101" i="4"/>
  <c r="AY99" i="4"/>
  <c r="AD217" i="4"/>
  <c r="AD218" i="4"/>
  <c r="AD216" i="4"/>
  <c r="AG217" i="4"/>
  <c r="AG218" i="4"/>
  <c r="AG216" i="4"/>
  <c r="AJ217" i="4"/>
  <c r="AJ218" i="4"/>
  <c r="AJ216" i="4"/>
  <c r="AM217" i="4"/>
  <c r="AA217" i="4" s="1"/>
  <c r="AM218" i="4"/>
  <c r="AA218" i="4" s="1"/>
  <c r="AM216" i="4"/>
  <c r="AA216" i="4" s="1"/>
  <c r="AP217" i="4"/>
  <c r="AP218" i="4"/>
  <c r="AP216" i="4"/>
  <c r="AS217" i="4"/>
  <c r="AS218" i="4"/>
  <c r="AS216" i="4"/>
  <c r="AV217" i="4"/>
  <c r="AV218" i="4"/>
  <c r="AV216" i="4"/>
  <c r="AY217" i="4"/>
  <c r="AY218" i="4"/>
  <c r="AY216" i="4"/>
  <c r="Z218" i="4" l="1"/>
  <c r="AL216" i="4"/>
  <c r="Z216" i="4" s="1"/>
  <c r="Z101" i="4"/>
  <c r="Z100" i="4"/>
  <c r="Z217" i="4"/>
  <c r="AS174" i="4" l="1"/>
  <c r="AS173" i="4"/>
  <c r="D47" i="2" l="1"/>
  <c r="D40" i="2"/>
  <c r="D46" i="2" s="1"/>
  <c r="J55" i="5" l="1"/>
  <c r="M55" i="5"/>
  <c r="P55" i="5"/>
  <c r="S55" i="5"/>
  <c r="V55" i="5"/>
  <c r="W55" i="5"/>
  <c r="X55" i="5"/>
  <c r="Y55" i="5"/>
  <c r="Z55" i="5"/>
  <c r="AA55" i="5"/>
  <c r="AB55" i="5"/>
  <c r="AE55" i="5"/>
  <c r="J39" i="5"/>
  <c r="M39" i="5"/>
  <c r="P39" i="5"/>
  <c r="S39" i="5"/>
  <c r="V39" i="5"/>
  <c r="W39" i="5"/>
  <c r="X39" i="5"/>
  <c r="Y39" i="5"/>
  <c r="Z39" i="5"/>
  <c r="AA39" i="5"/>
  <c r="AB39" i="5"/>
  <c r="AC39" i="5"/>
  <c r="AD39" i="5"/>
  <c r="AE39" i="5"/>
  <c r="AF39" i="5"/>
  <c r="AG39" i="5"/>
  <c r="I36" i="5"/>
  <c r="H36" i="5"/>
  <c r="L36" i="5"/>
  <c r="K36" i="5"/>
  <c r="O36" i="5"/>
  <c r="N36" i="5"/>
  <c r="R36" i="5"/>
  <c r="Q36" i="5"/>
  <c r="U36" i="5"/>
  <c r="T36" i="5"/>
  <c r="W36" i="5"/>
  <c r="Z36" i="5"/>
  <c r="AG36" i="5"/>
  <c r="AF36" i="5"/>
  <c r="AD36" i="5"/>
  <c r="AC36" i="5"/>
  <c r="AG52" i="5"/>
  <c r="AF52" i="5"/>
  <c r="AD52" i="5"/>
  <c r="AC52" i="5"/>
  <c r="AA52" i="5"/>
  <c r="Z52" i="5"/>
  <c r="X52" i="5"/>
  <c r="W52" i="5"/>
  <c r="U52" i="5"/>
  <c r="T52" i="5"/>
  <c r="R52" i="5"/>
  <c r="Q52" i="5"/>
  <c r="O52" i="5"/>
  <c r="N52" i="5"/>
  <c r="L52" i="5"/>
  <c r="K52" i="5"/>
  <c r="AX217" i="4"/>
  <c r="AX216" i="4"/>
  <c r="AU216" i="4"/>
  <c r="AY174" i="4"/>
  <c r="AY173" i="4"/>
  <c r="AV174" i="4"/>
  <c r="AV173" i="4"/>
  <c r="AP174" i="4"/>
  <c r="AP173" i="4"/>
  <c r="AM174" i="4"/>
  <c r="AM173" i="4"/>
  <c r="AJ174" i="4"/>
  <c r="AJ173" i="4"/>
  <c r="AG174" i="4"/>
  <c r="AG173" i="4"/>
  <c r="AD174" i="4"/>
  <c r="AD173" i="4"/>
  <c r="AI174" i="4"/>
  <c r="AI173" i="4"/>
  <c r="AF174" i="4"/>
  <c r="AF173" i="4"/>
  <c r="AC174" i="4"/>
  <c r="AC173" i="4"/>
  <c r="AO174" i="4"/>
  <c r="AO173" i="4"/>
  <c r="AL174" i="4"/>
  <c r="AL173" i="4"/>
  <c r="AR174" i="4"/>
  <c r="AR173" i="4"/>
  <c r="AU174" i="4"/>
  <c r="AU173" i="4"/>
  <c r="AX174" i="4"/>
  <c r="AX173" i="4"/>
  <c r="Y174" i="4"/>
  <c r="Y173" i="4"/>
  <c r="AY164" i="4"/>
  <c r="AY163" i="4"/>
  <c r="AY160" i="4"/>
  <c r="AY161" i="4"/>
  <c r="AY162" i="4"/>
  <c r="AY159" i="4"/>
  <c r="AV164" i="4"/>
  <c r="AV163" i="4"/>
  <c r="AV160" i="4"/>
  <c r="AV161" i="4"/>
  <c r="AV162" i="4"/>
  <c r="AV159" i="4"/>
  <c r="AS164" i="4"/>
  <c r="AS163" i="4"/>
  <c r="AS160" i="4"/>
  <c r="AS161" i="4"/>
  <c r="AS162" i="4"/>
  <c r="AS159" i="4"/>
  <c r="AP164" i="4"/>
  <c r="AP163" i="4"/>
  <c r="AP160" i="4"/>
  <c r="AP161" i="4"/>
  <c r="AP162" i="4"/>
  <c r="AP159" i="4"/>
  <c r="AM164" i="4"/>
  <c r="AM163" i="4"/>
  <c r="AM160" i="4"/>
  <c r="AM161" i="4"/>
  <c r="AM162" i="4"/>
  <c r="AM159" i="4"/>
  <c r="AJ164" i="4"/>
  <c r="AJ163" i="4"/>
  <c r="AJ160" i="4"/>
  <c r="AJ161" i="4"/>
  <c r="AJ162" i="4"/>
  <c r="AJ159" i="4"/>
  <c r="AG163" i="4"/>
  <c r="AG164" i="4"/>
  <c r="AG160" i="4"/>
  <c r="AA160" i="4" s="1"/>
  <c r="AG161" i="4"/>
  <c r="AG162" i="4"/>
  <c r="AG159" i="4"/>
  <c r="AD163" i="4"/>
  <c r="AD164" i="4"/>
  <c r="AD160" i="4"/>
  <c r="AD161" i="4"/>
  <c r="AD162" i="4"/>
  <c r="AA162" i="4" s="1"/>
  <c r="AD159" i="4"/>
  <c r="U33" i="5"/>
  <c r="O33" i="5"/>
  <c r="L33" i="5"/>
  <c r="L49" i="5"/>
  <c r="O49" i="5"/>
  <c r="R49" i="5"/>
  <c r="AG55" i="5"/>
  <c r="U41" i="5"/>
  <c r="R41" i="5"/>
  <c r="O41" i="5"/>
  <c r="L41" i="5"/>
  <c r="C14" i="8"/>
  <c r="AX164" i="4" s="1"/>
  <c r="AX161" i="4"/>
  <c r="AX160" i="4"/>
  <c r="AU163" i="4"/>
  <c r="AU162" i="4"/>
  <c r="AU159" i="4"/>
  <c r="AR164" i="4"/>
  <c r="AR161" i="4"/>
  <c r="AR160" i="4"/>
  <c r="AO163" i="4"/>
  <c r="AO162" i="4"/>
  <c r="AO159" i="4"/>
  <c r="AL164" i="4"/>
  <c r="AL161" i="4"/>
  <c r="AL160" i="4"/>
  <c r="AI163" i="4"/>
  <c r="AI162" i="4"/>
  <c r="AI159" i="4"/>
  <c r="AF164" i="4"/>
  <c r="AF161" i="4"/>
  <c r="AF160" i="4"/>
  <c r="AC162" i="4"/>
  <c r="AC163" i="4"/>
  <c r="Y164" i="4"/>
  <c r="Y163" i="4"/>
  <c r="Y162" i="4"/>
  <c r="Y161" i="4"/>
  <c r="Y160" i="4"/>
  <c r="Y159" i="4"/>
  <c r="G39" i="1"/>
  <c r="F39" i="1"/>
  <c r="G34" i="1"/>
  <c r="G35" i="1"/>
  <c r="G36" i="1"/>
  <c r="G37" i="1"/>
  <c r="G38" i="1"/>
  <c r="G33" i="1"/>
  <c r="U55" i="5" l="1"/>
  <c r="R55" i="5"/>
  <c r="O55" i="5"/>
  <c r="L55" i="5"/>
  <c r="AD55" i="5"/>
  <c r="H52" i="5"/>
  <c r="I52" i="5"/>
  <c r="AA174" i="4"/>
  <c r="AA173" i="4"/>
  <c r="Z173" i="4"/>
  <c r="Z174" i="4"/>
  <c r="AA159" i="4"/>
  <c r="AA161" i="4"/>
  <c r="AA163" i="4"/>
  <c r="AA164" i="4"/>
  <c r="I49" i="5"/>
  <c r="I41" i="5"/>
  <c r="AC159" i="4"/>
  <c r="AC161" i="4"/>
  <c r="Z161" i="4" s="1"/>
  <c r="AF162" i="4"/>
  <c r="AI160" i="4"/>
  <c r="AI164" i="4"/>
  <c r="AL162" i="4"/>
  <c r="Z162" i="4" s="1"/>
  <c r="AO160" i="4"/>
  <c r="AO164" i="4"/>
  <c r="AR162" i="4"/>
  <c r="AU160" i="4"/>
  <c r="AU164" i="4"/>
  <c r="AX162" i="4"/>
  <c r="AC164" i="4"/>
  <c r="AC160" i="4"/>
  <c r="AF159" i="4"/>
  <c r="AF163" i="4"/>
  <c r="Z163" i="4" s="1"/>
  <c r="AI161" i="4"/>
  <c r="AL159" i="4"/>
  <c r="AL163" i="4"/>
  <c r="AO161" i="4"/>
  <c r="AR159" i="4"/>
  <c r="AR163" i="4"/>
  <c r="AU161" i="4"/>
  <c r="AX159" i="4"/>
  <c r="AX163" i="4"/>
  <c r="Z160" i="4"/>
  <c r="Z164" i="4"/>
  <c r="Z159" i="4"/>
  <c r="I27" i="8" l="1"/>
  <c r="J27" i="8" s="1"/>
  <c r="K27" i="8" s="1"/>
  <c r="I24" i="8"/>
  <c r="H24" i="8"/>
  <c r="G24" i="8"/>
  <c r="F24" i="8"/>
  <c r="I22" i="8"/>
  <c r="H22" i="8"/>
  <c r="G22" i="8"/>
  <c r="F22" i="8"/>
  <c r="D70" i="2"/>
  <c r="D68" i="2"/>
  <c r="D66" i="2"/>
  <c r="D64" i="2"/>
  <c r="D62" i="2"/>
  <c r="D60" i="2"/>
  <c r="D74" i="7"/>
  <c r="D76" i="7" s="1"/>
  <c r="D70" i="7"/>
  <c r="D72" i="7" s="1"/>
  <c r="D69" i="7"/>
  <c r="D66" i="7"/>
  <c r="D68" i="7" s="1"/>
  <c r="D62" i="7"/>
  <c r="D64" i="7" s="1"/>
  <c r="D61" i="7"/>
  <c r="D60" i="7"/>
  <c r="D59" i="7"/>
  <c r="D58" i="7"/>
  <c r="D57" i="7"/>
  <c r="D56" i="7"/>
  <c r="D55" i="7"/>
  <c r="D53" i="7"/>
  <c r="D52" i="7"/>
  <c r="D51" i="7"/>
  <c r="D49" i="7"/>
  <c r="D48" i="7"/>
  <c r="D47" i="7"/>
  <c r="D45" i="7"/>
  <c r="D44" i="7"/>
  <c r="D43" i="7"/>
  <c r="D41" i="7"/>
  <c r="D40" i="7"/>
  <c r="D39" i="7"/>
  <c r="D37" i="7"/>
  <c r="D36" i="7"/>
  <c r="D34" i="7"/>
  <c r="D33" i="7"/>
  <c r="D31" i="7"/>
  <c r="D30" i="7"/>
  <c r="D28" i="7"/>
  <c r="D27" i="7"/>
  <c r="D25" i="7"/>
  <c r="D24" i="7"/>
  <c r="K22" i="7"/>
  <c r="J22" i="7"/>
  <c r="I22" i="7"/>
  <c r="H22" i="7"/>
  <c r="F22" i="7"/>
  <c r="E22" i="7"/>
  <c r="K21" i="7"/>
  <c r="J21" i="7"/>
  <c r="I21" i="7"/>
  <c r="H21" i="7"/>
  <c r="F21" i="7"/>
  <c r="E21" i="7"/>
  <c r="K20" i="7"/>
  <c r="J20" i="7"/>
  <c r="I20" i="7"/>
  <c r="H20" i="7"/>
  <c r="F20" i="7"/>
  <c r="E20" i="7"/>
  <c r="K19" i="7"/>
  <c r="J19" i="7"/>
  <c r="I19" i="7"/>
  <c r="H19" i="7"/>
  <c r="F19" i="7"/>
  <c r="E19" i="7"/>
  <c r="K12" i="7"/>
  <c r="J12" i="7"/>
  <c r="I12" i="7"/>
  <c r="H12" i="7"/>
  <c r="G12" i="7"/>
  <c r="F12" i="7"/>
  <c r="E12" i="7"/>
  <c r="D12" i="7"/>
  <c r="AG247" i="5"/>
  <c r="AF247" i="5"/>
  <c r="AD247" i="5"/>
  <c r="AC247" i="5"/>
  <c r="AA247" i="5"/>
  <c r="Z247" i="5"/>
  <c r="X247" i="5"/>
  <c r="W247" i="5"/>
  <c r="U247" i="5"/>
  <c r="T247" i="5"/>
  <c r="R247" i="5"/>
  <c r="Q247" i="5"/>
  <c r="O247" i="5"/>
  <c r="N247" i="5"/>
  <c r="L247" i="5"/>
  <c r="K247" i="5"/>
  <c r="I247" i="5"/>
  <c r="H247" i="5"/>
  <c r="G246" i="5"/>
  <c r="F246" i="5"/>
  <c r="G245" i="5"/>
  <c r="F245" i="5"/>
  <c r="G244" i="5"/>
  <c r="F244" i="5"/>
  <c r="G243" i="5"/>
  <c r="F243" i="5"/>
  <c r="G242" i="5"/>
  <c r="F242" i="5"/>
  <c r="G241" i="5"/>
  <c r="F241" i="5"/>
  <c r="G240" i="5"/>
  <c r="F240" i="5"/>
  <c r="G239" i="5"/>
  <c r="F239" i="5"/>
  <c r="G238" i="5"/>
  <c r="F238" i="5"/>
  <c r="G237" i="5"/>
  <c r="F237" i="5"/>
  <c r="G236" i="5"/>
  <c r="F236" i="5"/>
  <c r="G235" i="5"/>
  <c r="F235" i="5"/>
  <c r="G234" i="5"/>
  <c r="F234" i="5"/>
  <c r="G233" i="5"/>
  <c r="F233" i="5"/>
  <c r="AG231" i="5"/>
  <c r="AF231" i="5"/>
  <c r="AD231" i="5"/>
  <c r="AC231" i="5"/>
  <c r="AA231" i="5"/>
  <c r="Z231" i="5"/>
  <c r="X231" i="5"/>
  <c r="W231" i="5"/>
  <c r="U231" i="5"/>
  <c r="T231" i="5"/>
  <c r="R231" i="5"/>
  <c r="Q231" i="5"/>
  <c r="O231" i="5"/>
  <c r="N231" i="5"/>
  <c r="L231" i="5"/>
  <c r="K231" i="5"/>
  <c r="I231" i="5"/>
  <c r="H231" i="5"/>
  <c r="G230" i="5"/>
  <c r="F230" i="5"/>
  <c r="G229" i="5"/>
  <c r="F229" i="5"/>
  <c r="G228" i="5"/>
  <c r="F228" i="5"/>
  <c r="G227" i="5"/>
  <c r="F227" i="5"/>
  <c r="G226" i="5"/>
  <c r="F226" i="5"/>
  <c r="G225" i="5"/>
  <c r="F225" i="5"/>
  <c r="G224" i="5"/>
  <c r="F224" i="5"/>
  <c r="G223" i="5"/>
  <c r="F223" i="5"/>
  <c r="G222" i="5"/>
  <c r="F222" i="5"/>
  <c r="G221" i="5"/>
  <c r="F221" i="5"/>
  <c r="G220" i="5"/>
  <c r="F220" i="5"/>
  <c r="G219" i="5"/>
  <c r="F219" i="5"/>
  <c r="G218" i="5"/>
  <c r="F218" i="5"/>
  <c r="G217" i="5"/>
  <c r="F217" i="5"/>
  <c r="AG215" i="5"/>
  <c r="AF215" i="5"/>
  <c r="AD215" i="5"/>
  <c r="AC215" i="5"/>
  <c r="AA215" i="5"/>
  <c r="Z215" i="5"/>
  <c r="X215" i="5"/>
  <c r="W215" i="5"/>
  <c r="U215" i="5"/>
  <c r="T215" i="5"/>
  <c r="R215" i="5"/>
  <c r="Q215" i="5"/>
  <c r="O215" i="5"/>
  <c r="N215" i="5"/>
  <c r="L215" i="5"/>
  <c r="K215" i="5"/>
  <c r="I215" i="5"/>
  <c r="H215" i="5"/>
  <c r="G214" i="5"/>
  <c r="F214" i="5"/>
  <c r="G213" i="5"/>
  <c r="F213" i="5"/>
  <c r="G212" i="5"/>
  <c r="F212" i="5"/>
  <c r="G211" i="5"/>
  <c r="F211" i="5"/>
  <c r="G210" i="5"/>
  <c r="F210" i="5"/>
  <c r="G209" i="5"/>
  <c r="F209" i="5"/>
  <c r="G208" i="5"/>
  <c r="F208" i="5"/>
  <c r="G207" i="5"/>
  <c r="F207" i="5"/>
  <c r="G206" i="5"/>
  <c r="F206" i="5"/>
  <c r="G205" i="5"/>
  <c r="F205" i="5"/>
  <c r="G204" i="5"/>
  <c r="F204" i="5"/>
  <c r="G203" i="5"/>
  <c r="F203" i="5"/>
  <c r="G202" i="5"/>
  <c r="F202" i="5"/>
  <c r="G201" i="5"/>
  <c r="F201" i="5"/>
  <c r="AG199" i="5"/>
  <c r="AF199" i="5"/>
  <c r="AD199" i="5"/>
  <c r="AC199" i="5"/>
  <c r="AA199" i="5"/>
  <c r="Z199" i="5"/>
  <c r="X199" i="5"/>
  <c r="W199" i="5"/>
  <c r="U199" i="5"/>
  <c r="T199" i="5"/>
  <c r="R199" i="5"/>
  <c r="Q199" i="5"/>
  <c r="O199" i="5"/>
  <c r="N199" i="5"/>
  <c r="L199" i="5"/>
  <c r="K199" i="5"/>
  <c r="I199" i="5"/>
  <c r="H199" i="5"/>
  <c r="G198" i="5"/>
  <c r="F198" i="5"/>
  <c r="G197" i="5"/>
  <c r="F197" i="5"/>
  <c r="G196" i="5"/>
  <c r="F196" i="5"/>
  <c r="G195" i="5"/>
  <c r="F195" i="5"/>
  <c r="G194" i="5"/>
  <c r="F194" i="5"/>
  <c r="G193" i="5"/>
  <c r="F193" i="5"/>
  <c r="G192" i="5"/>
  <c r="F192" i="5"/>
  <c r="G191" i="5"/>
  <c r="F191" i="5"/>
  <c r="G190" i="5"/>
  <c r="F190" i="5"/>
  <c r="G189" i="5"/>
  <c r="F189" i="5"/>
  <c r="G188" i="5"/>
  <c r="F188" i="5"/>
  <c r="G187" i="5"/>
  <c r="F187" i="5"/>
  <c r="G186" i="5"/>
  <c r="F186" i="5"/>
  <c r="G185" i="5"/>
  <c r="F185" i="5"/>
  <c r="AG183" i="5"/>
  <c r="AF183" i="5"/>
  <c r="AD183" i="5"/>
  <c r="AC183" i="5"/>
  <c r="AA183" i="5"/>
  <c r="Z183" i="5"/>
  <c r="X183" i="5"/>
  <c r="W183" i="5"/>
  <c r="U183" i="5"/>
  <c r="T183" i="5"/>
  <c r="R183" i="5"/>
  <c r="Q183" i="5"/>
  <c r="O183" i="5"/>
  <c r="N183" i="5"/>
  <c r="L183" i="5"/>
  <c r="K183" i="5"/>
  <c r="I183" i="5"/>
  <c r="H183" i="5"/>
  <c r="G182" i="5"/>
  <c r="F182" i="5"/>
  <c r="G181" i="5"/>
  <c r="F181" i="5"/>
  <c r="G180" i="5"/>
  <c r="F180" i="5"/>
  <c r="G179" i="5"/>
  <c r="F179" i="5"/>
  <c r="G178" i="5"/>
  <c r="F178" i="5"/>
  <c r="G177" i="5"/>
  <c r="F177" i="5"/>
  <c r="G176" i="5"/>
  <c r="F176" i="5"/>
  <c r="G175" i="5"/>
  <c r="F175" i="5"/>
  <c r="G174" i="5"/>
  <c r="F174" i="5"/>
  <c r="G173" i="5"/>
  <c r="F173" i="5"/>
  <c r="G172" i="5"/>
  <c r="F172" i="5"/>
  <c r="G171" i="5"/>
  <c r="F171" i="5"/>
  <c r="G170" i="5"/>
  <c r="F170" i="5"/>
  <c r="G169" i="5"/>
  <c r="F169" i="5"/>
  <c r="AG167" i="5"/>
  <c r="AF167" i="5"/>
  <c r="AD167" i="5"/>
  <c r="AC167" i="5"/>
  <c r="AA167" i="5"/>
  <c r="Z167" i="5"/>
  <c r="X167" i="5"/>
  <c r="W167" i="5"/>
  <c r="U167" i="5"/>
  <c r="T167" i="5"/>
  <c r="R167" i="5"/>
  <c r="Q167" i="5"/>
  <c r="O167" i="5"/>
  <c r="N167" i="5"/>
  <c r="L167" i="5"/>
  <c r="K167" i="5"/>
  <c r="I167" i="5"/>
  <c r="H167" i="5"/>
  <c r="G166" i="5"/>
  <c r="F166" i="5"/>
  <c r="G165" i="5"/>
  <c r="F165" i="5"/>
  <c r="G164" i="5"/>
  <c r="F164" i="5"/>
  <c r="G163" i="5"/>
  <c r="F163" i="5"/>
  <c r="G162" i="5"/>
  <c r="F162" i="5"/>
  <c r="G161" i="5"/>
  <c r="F161" i="5"/>
  <c r="G160" i="5"/>
  <c r="F160" i="5"/>
  <c r="G159" i="5"/>
  <c r="F159" i="5"/>
  <c r="G158" i="5"/>
  <c r="F158" i="5"/>
  <c r="G157" i="5"/>
  <c r="F157" i="5"/>
  <c r="G156" i="5"/>
  <c r="F156" i="5"/>
  <c r="G155" i="5"/>
  <c r="F155" i="5"/>
  <c r="G154" i="5"/>
  <c r="F154" i="5"/>
  <c r="G153" i="5"/>
  <c r="F153" i="5"/>
  <c r="AG151" i="5"/>
  <c r="AF151" i="5"/>
  <c r="AD151" i="5"/>
  <c r="AC151" i="5"/>
  <c r="AA151" i="5"/>
  <c r="Z151" i="5"/>
  <c r="X151" i="5"/>
  <c r="W151" i="5"/>
  <c r="U151" i="5"/>
  <c r="T151" i="5"/>
  <c r="R151" i="5"/>
  <c r="Q151" i="5"/>
  <c r="O151" i="5"/>
  <c r="N151" i="5"/>
  <c r="L151" i="5"/>
  <c r="K151" i="5"/>
  <c r="I151" i="5"/>
  <c r="H151" i="5"/>
  <c r="G150" i="5"/>
  <c r="F150" i="5"/>
  <c r="G149" i="5"/>
  <c r="F149" i="5"/>
  <c r="G148" i="5"/>
  <c r="F148" i="5"/>
  <c r="G147" i="5"/>
  <c r="F147" i="5"/>
  <c r="G146" i="5"/>
  <c r="F146" i="5"/>
  <c r="G145" i="5"/>
  <c r="F145" i="5"/>
  <c r="G144" i="5"/>
  <c r="F144" i="5"/>
  <c r="G143" i="5"/>
  <c r="F143" i="5"/>
  <c r="G142" i="5"/>
  <c r="F142" i="5"/>
  <c r="G141" i="5"/>
  <c r="F141" i="5"/>
  <c r="G140" i="5"/>
  <c r="F140" i="5"/>
  <c r="G139" i="5"/>
  <c r="F139" i="5"/>
  <c r="G138" i="5"/>
  <c r="F138" i="5"/>
  <c r="G137" i="5"/>
  <c r="F137" i="5"/>
  <c r="AG135" i="5"/>
  <c r="AF135" i="5"/>
  <c r="AD135" i="5"/>
  <c r="AC135" i="5"/>
  <c r="AA135" i="5"/>
  <c r="Z135" i="5"/>
  <c r="X135" i="5"/>
  <c r="W135" i="5"/>
  <c r="U135" i="5"/>
  <c r="T135" i="5"/>
  <c r="R135" i="5"/>
  <c r="Q135" i="5"/>
  <c r="O135" i="5"/>
  <c r="N135" i="5"/>
  <c r="L135" i="5"/>
  <c r="K135" i="5"/>
  <c r="I135" i="5"/>
  <c r="H135" i="5"/>
  <c r="G134" i="5"/>
  <c r="F134" i="5"/>
  <c r="G133" i="5"/>
  <c r="F133" i="5"/>
  <c r="G132" i="5"/>
  <c r="F132" i="5"/>
  <c r="G131" i="5"/>
  <c r="F131" i="5"/>
  <c r="G130" i="5"/>
  <c r="F130" i="5"/>
  <c r="G129" i="5"/>
  <c r="F129" i="5"/>
  <c r="G128" i="5"/>
  <c r="F128" i="5"/>
  <c r="G127" i="5"/>
  <c r="F127" i="5"/>
  <c r="G126" i="5"/>
  <c r="F126" i="5"/>
  <c r="G125" i="5"/>
  <c r="F125" i="5"/>
  <c r="G124" i="5"/>
  <c r="F124" i="5"/>
  <c r="G123" i="5"/>
  <c r="F123" i="5"/>
  <c r="G122" i="5"/>
  <c r="F122" i="5"/>
  <c r="G121" i="5"/>
  <c r="F121" i="5"/>
  <c r="AG119" i="5"/>
  <c r="AF119" i="5"/>
  <c r="AD119" i="5"/>
  <c r="AC119" i="5"/>
  <c r="AA119" i="5"/>
  <c r="Z119" i="5"/>
  <c r="X119" i="5"/>
  <c r="W119" i="5"/>
  <c r="U119" i="5"/>
  <c r="T119" i="5"/>
  <c r="R119" i="5"/>
  <c r="Q119" i="5"/>
  <c r="O119" i="5"/>
  <c r="N119" i="5"/>
  <c r="L119" i="5"/>
  <c r="K119" i="5"/>
  <c r="I119" i="5"/>
  <c r="H119" i="5"/>
  <c r="G118" i="5"/>
  <c r="F118" i="5"/>
  <c r="G117" i="5"/>
  <c r="F117" i="5"/>
  <c r="G116" i="5"/>
  <c r="F116" i="5"/>
  <c r="G115" i="5"/>
  <c r="F115" i="5"/>
  <c r="G114" i="5"/>
  <c r="F114" i="5"/>
  <c r="G113" i="5"/>
  <c r="F113" i="5"/>
  <c r="G112" i="5"/>
  <c r="F112" i="5"/>
  <c r="G111" i="5"/>
  <c r="F111" i="5"/>
  <c r="G110" i="5"/>
  <c r="F110" i="5"/>
  <c r="G109" i="5"/>
  <c r="F109" i="5"/>
  <c r="G108" i="5"/>
  <c r="F108" i="5"/>
  <c r="G107" i="5"/>
  <c r="F107" i="5"/>
  <c r="G106" i="5"/>
  <c r="F106" i="5"/>
  <c r="G105" i="5"/>
  <c r="F105" i="5"/>
  <c r="AG103" i="5"/>
  <c r="AF103" i="5"/>
  <c r="AD103" i="5"/>
  <c r="AC103" i="5"/>
  <c r="AA103" i="5"/>
  <c r="Z103" i="5"/>
  <c r="X103" i="5"/>
  <c r="W103" i="5"/>
  <c r="U103" i="5"/>
  <c r="T103" i="5"/>
  <c r="R103" i="5"/>
  <c r="Q103" i="5"/>
  <c r="O103" i="5"/>
  <c r="N103" i="5"/>
  <c r="L103" i="5"/>
  <c r="K103" i="5"/>
  <c r="I103" i="5"/>
  <c r="H103" i="5"/>
  <c r="G102" i="5"/>
  <c r="F102" i="5" s="1"/>
  <c r="G101" i="5"/>
  <c r="F101" i="5" s="1"/>
  <c r="G100" i="5"/>
  <c r="F100" i="5" s="1"/>
  <c r="G99" i="5"/>
  <c r="F99" i="5" s="1"/>
  <c r="G98" i="5"/>
  <c r="F98" i="5" s="1"/>
  <c r="G97" i="5"/>
  <c r="F97" i="5"/>
  <c r="G96" i="5"/>
  <c r="F96" i="5" s="1"/>
  <c r="G95" i="5"/>
  <c r="F95" i="5" s="1"/>
  <c r="G94" i="5"/>
  <c r="F94" i="5" s="1"/>
  <c r="G93" i="5"/>
  <c r="F93" i="5" s="1"/>
  <c r="G92" i="5"/>
  <c r="F92" i="5" s="1"/>
  <c r="G91" i="5"/>
  <c r="F91" i="5" s="1"/>
  <c r="G90" i="5"/>
  <c r="F90" i="5" s="1"/>
  <c r="G89" i="5"/>
  <c r="F89" i="5"/>
  <c r="AG87" i="5"/>
  <c r="AF87" i="5"/>
  <c r="AD87" i="5"/>
  <c r="AC87" i="5"/>
  <c r="AA87" i="5"/>
  <c r="Z87" i="5"/>
  <c r="X87" i="5"/>
  <c r="W87" i="5"/>
  <c r="U87" i="5"/>
  <c r="T87" i="5"/>
  <c r="R87" i="5"/>
  <c r="Q87" i="5"/>
  <c r="O87" i="5"/>
  <c r="N87" i="5"/>
  <c r="L87" i="5"/>
  <c r="K87" i="5"/>
  <c r="I87" i="5"/>
  <c r="H87" i="5"/>
  <c r="G86" i="5"/>
  <c r="F86" i="5"/>
  <c r="G85" i="5"/>
  <c r="F85" i="5"/>
  <c r="G84" i="5"/>
  <c r="F84" i="5"/>
  <c r="G83" i="5"/>
  <c r="F83" i="5"/>
  <c r="G82" i="5"/>
  <c r="F82" i="5"/>
  <c r="G81" i="5"/>
  <c r="F81" i="5"/>
  <c r="G80" i="5"/>
  <c r="F80" i="5"/>
  <c r="G79" i="5"/>
  <c r="F79" i="5"/>
  <c r="G78" i="5"/>
  <c r="F78" i="5"/>
  <c r="G77" i="5"/>
  <c r="F77" i="5"/>
  <c r="G76" i="5"/>
  <c r="F76" i="5"/>
  <c r="G75" i="5"/>
  <c r="F75" i="5"/>
  <c r="G74" i="5"/>
  <c r="F74" i="5"/>
  <c r="G73" i="5"/>
  <c r="F73" i="5"/>
  <c r="AG71" i="5"/>
  <c r="AF71" i="5"/>
  <c r="AD71" i="5"/>
  <c r="AC71" i="5"/>
  <c r="AA71" i="5"/>
  <c r="Z71" i="5"/>
  <c r="X71" i="5"/>
  <c r="W71" i="5"/>
  <c r="U71" i="5"/>
  <c r="T71" i="5"/>
  <c r="R71" i="5"/>
  <c r="Q71" i="5"/>
  <c r="O71" i="5"/>
  <c r="N71" i="5"/>
  <c r="L71" i="5"/>
  <c r="K71" i="5"/>
  <c r="I71" i="5"/>
  <c r="H71" i="5"/>
  <c r="G70" i="5"/>
  <c r="F70" i="5"/>
  <c r="G69" i="5"/>
  <c r="F69" i="5"/>
  <c r="G68" i="5"/>
  <c r="F68" i="5"/>
  <c r="G67" i="5"/>
  <c r="F67" i="5"/>
  <c r="G66" i="5"/>
  <c r="F66" i="5"/>
  <c r="G65" i="5"/>
  <c r="F65" i="5"/>
  <c r="G64" i="5"/>
  <c r="F64" i="5"/>
  <c r="G63" i="5"/>
  <c r="F63" i="5"/>
  <c r="G62" i="5"/>
  <c r="F62" i="5"/>
  <c r="G61" i="5"/>
  <c r="F61" i="5"/>
  <c r="G60" i="5"/>
  <c r="F60" i="5"/>
  <c r="G59" i="5"/>
  <c r="F59" i="5"/>
  <c r="G58" i="5"/>
  <c r="F58" i="5"/>
  <c r="G57" i="5"/>
  <c r="F57" i="5"/>
  <c r="I55" i="5"/>
  <c r="G54" i="5"/>
  <c r="F54" i="5"/>
  <c r="G53" i="5"/>
  <c r="F53" i="5"/>
  <c r="G52" i="5"/>
  <c r="F52" i="5" s="1"/>
  <c r="G51" i="5"/>
  <c r="F51" i="5"/>
  <c r="G50" i="5"/>
  <c r="F50" i="5"/>
  <c r="AF49" i="5"/>
  <c r="AF55" i="5" s="1"/>
  <c r="AC49" i="5"/>
  <c r="Z49" i="5"/>
  <c r="W49" i="5"/>
  <c r="T49" i="5"/>
  <c r="T55" i="5" s="1"/>
  <c r="N49" i="5"/>
  <c r="G48" i="5"/>
  <c r="F48" i="5" s="1"/>
  <c r="G47" i="5"/>
  <c r="F47" i="5" s="1"/>
  <c r="G46" i="5"/>
  <c r="F46" i="5" s="1"/>
  <c r="G45" i="5"/>
  <c r="F45" i="5" s="1"/>
  <c r="G44" i="5"/>
  <c r="F44" i="5" s="1"/>
  <c r="G43" i="5"/>
  <c r="F43" i="5" s="1"/>
  <c r="G42" i="5"/>
  <c r="F42" i="5" s="1"/>
  <c r="AF41" i="5"/>
  <c r="AC41" i="5"/>
  <c r="Z41" i="5"/>
  <c r="W41" i="5"/>
  <c r="T41" i="5"/>
  <c r="Q41" i="5"/>
  <c r="N41" i="5"/>
  <c r="K41" i="5"/>
  <c r="G41" i="5"/>
  <c r="G38" i="5"/>
  <c r="F38" i="5"/>
  <c r="G37" i="5"/>
  <c r="F37" i="5" s="1"/>
  <c r="G36" i="5"/>
  <c r="F36" i="5" s="1"/>
  <c r="G35" i="5"/>
  <c r="F35" i="5" s="1"/>
  <c r="G34" i="5"/>
  <c r="F34" i="5"/>
  <c r="AG17" i="5"/>
  <c r="AF33" i="5"/>
  <c r="AC33" i="5"/>
  <c r="AC17" i="5" s="1"/>
  <c r="Z33" i="5"/>
  <c r="Z17" i="5" s="1"/>
  <c r="W33" i="5"/>
  <c r="U17" i="5"/>
  <c r="T33" i="5"/>
  <c r="R17" i="5"/>
  <c r="Q33" i="5"/>
  <c r="L17" i="5"/>
  <c r="K33" i="5"/>
  <c r="G32" i="5"/>
  <c r="F32" i="5" s="1"/>
  <c r="G31" i="5"/>
  <c r="F31" i="5" s="1"/>
  <c r="G30" i="5"/>
  <c r="F30" i="5" s="1"/>
  <c r="G29" i="5"/>
  <c r="F29" i="5" s="1"/>
  <c r="G28" i="5"/>
  <c r="F28" i="5" s="1"/>
  <c r="AG27" i="5"/>
  <c r="AF27" i="5"/>
  <c r="AD27" i="5"/>
  <c r="AD11" i="5" s="1"/>
  <c r="AC27" i="5"/>
  <c r="AC11" i="5" s="1"/>
  <c r="AA27" i="5"/>
  <c r="Z27" i="5"/>
  <c r="X27" i="5"/>
  <c r="X11" i="5" s="1"/>
  <c r="W27" i="5"/>
  <c r="U27" i="5"/>
  <c r="T27" i="5"/>
  <c r="R27" i="5"/>
  <c r="R11" i="5" s="1"/>
  <c r="Q27" i="5"/>
  <c r="Q11" i="5" s="1"/>
  <c r="O27" i="5"/>
  <c r="N27" i="5"/>
  <c r="L27" i="5"/>
  <c r="K27" i="5"/>
  <c r="H27" i="5" s="1"/>
  <c r="H11" i="5" s="1"/>
  <c r="G27" i="5"/>
  <c r="F27" i="5" s="1"/>
  <c r="G26" i="5"/>
  <c r="F26" i="5" s="1"/>
  <c r="AF25" i="5"/>
  <c r="AD25" i="5"/>
  <c r="AC25" i="5"/>
  <c r="Z25" i="5"/>
  <c r="W25" i="5"/>
  <c r="U25" i="5"/>
  <c r="U39" i="5" s="1"/>
  <c r="T25" i="5"/>
  <c r="T39" i="5" s="1"/>
  <c r="Q25" i="5"/>
  <c r="Q39" i="5" s="1"/>
  <c r="R25" i="5"/>
  <c r="R39" i="5" s="1"/>
  <c r="L25" i="5"/>
  <c r="L39" i="5" s="1"/>
  <c r="K25" i="5"/>
  <c r="K39" i="5" s="1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G22" i="5" s="1"/>
  <c r="F22" i="5" s="1"/>
  <c r="I22" i="5"/>
  <c r="H22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AE17" i="5"/>
  <c r="AD17" i="5"/>
  <c r="AB17" i="5"/>
  <c r="AA17" i="5"/>
  <c r="Y17" i="5"/>
  <c r="X17" i="5"/>
  <c r="W17" i="5"/>
  <c r="V17" i="5"/>
  <c r="S17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 s="1"/>
  <c r="AG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G14" i="5" s="1"/>
  <c r="F14" i="5" s="1"/>
  <c r="I14" i="5"/>
  <c r="H14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G12" i="5" s="1"/>
  <c r="F12" i="5" s="1"/>
  <c r="I12" i="5"/>
  <c r="H12" i="5"/>
  <c r="AG11" i="5"/>
  <c r="AF11" i="5"/>
  <c r="AE11" i="5"/>
  <c r="AB11" i="5"/>
  <c r="AA11" i="5"/>
  <c r="Z11" i="5"/>
  <c r="Y11" i="5"/>
  <c r="W11" i="5"/>
  <c r="V11" i="5"/>
  <c r="U11" i="5"/>
  <c r="T11" i="5"/>
  <c r="S11" i="5"/>
  <c r="P11" i="5"/>
  <c r="O11" i="5"/>
  <c r="N11" i="5"/>
  <c r="M11" i="5"/>
  <c r="K11" i="5"/>
  <c r="J11" i="5"/>
  <c r="G11" i="5" s="1"/>
  <c r="F11" i="5" s="1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AF9" i="5"/>
  <c r="AE9" i="5"/>
  <c r="AD9" i="5"/>
  <c r="AC9" i="5"/>
  <c r="AC23" i="5" s="1"/>
  <c r="AB9" i="5"/>
  <c r="Y9" i="5"/>
  <c r="X9" i="5"/>
  <c r="W9" i="5"/>
  <c r="V9" i="5"/>
  <c r="V23" i="5" s="1"/>
  <c r="T9" i="5"/>
  <c r="S9" i="5"/>
  <c r="P9" i="5"/>
  <c r="L9" i="5"/>
  <c r="K9" i="5"/>
  <c r="J9" i="5"/>
  <c r="AP1640" i="4"/>
  <c r="BO1639" i="4"/>
  <c r="BN1639" i="4"/>
  <c r="BM1639" i="4"/>
  <c r="BL1639" i="4"/>
  <c r="BK1639" i="4"/>
  <c r="BJ1639" i="4"/>
  <c r="BI1639" i="4"/>
  <c r="BH1639" i="4"/>
  <c r="BG1639" i="4"/>
  <c r="BF1639" i="4"/>
  <c r="BE1639" i="4"/>
  <c r="AY1639" i="4"/>
  <c r="AX1639" i="4"/>
  <c r="AV1639" i="4"/>
  <c r="AU1639" i="4"/>
  <c r="AS1639" i="4"/>
  <c r="AR1639" i="4"/>
  <c r="AP1639" i="4"/>
  <c r="AO1639" i="4"/>
  <c r="AM1639" i="4"/>
  <c r="AL1639" i="4"/>
  <c r="AJ1639" i="4"/>
  <c r="AI1639" i="4"/>
  <c r="AG1639" i="4"/>
  <c r="AF1639" i="4"/>
  <c r="AD1639" i="4"/>
  <c r="AC1639" i="4"/>
  <c r="AA1639" i="4"/>
  <c r="Z1639" i="4"/>
  <c r="BJ1638" i="4"/>
  <c r="BD1638" i="4"/>
  <c r="X1638" i="4"/>
  <c r="H1638" i="4"/>
  <c r="G1638" i="4" s="1"/>
  <c r="BJ1637" i="4"/>
  <c r="BD1637" i="4"/>
  <c r="BD1639" i="4" s="1"/>
  <c r="X1637" i="4"/>
  <c r="H1637" i="4"/>
  <c r="G1637" i="4"/>
  <c r="BO1635" i="4"/>
  <c r="BN1635" i="4"/>
  <c r="BM1635" i="4"/>
  <c r="BL1635" i="4"/>
  <c r="BK1635" i="4"/>
  <c r="BJ1635" i="4"/>
  <c r="BI1635" i="4"/>
  <c r="BH1635" i="4"/>
  <c r="BG1635" i="4"/>
  <c r="BF1635" i="4"/>
  <c r="BE1635" i="4"/>
  <c r="AY1635" i="4"/>
  <c r="AW1635" i="4"/>
  <c r="AV1635" i="4"/>
  <c r="AU1635" i="4"/>
  <c r="AT1635" i="4"/>
  <c r="AS1635" i="4"/>
  <c r="AR1635" i="4"/>
  <c r="AQ1635" i="4"/>
  <c r="AP1635" i="4"/>
  <c r="AO1635" i="4"/>
  <c r="AN1635" i="4"/>
  <c r="AM1635" i="4"/>
  <c r="AL1635" i="4"/>
  <c r="AK1635" i="4"/>
  <c r="AJ1635" i="4"/>
  <c r="AI1635" i="4"/>
  <c r="AH1635" i="4"/>
  <c r="AG1635" i="4"/>
  <c r="AG1613" i="4" s="1"/>
  <c r="AF1635" i="4"/>
  <c r="AE1635" i="4"/>
  <c r="AD1635" i="4"/>
  <c r="AC1635" i="4"/>
  <c r="AB1635" i="4"/>
  <c r="AA1635" i="4"/>
  <c r="Z1635" i="4"/>
  <c r="Y1635" i="4"/>
  <c r="BJ1634" i="4"/>
  <c r="BD1634" i="4"/>
  <c r="X1634" i="4"/>
  <c r="H1634" i="4"/>
  <c r="G1634" i="4"/>
  <c r="BJ1633" i="4"/>
  <c r="BD1633" i="4"/>
  <c r="X1633" i="4"/>
  <c r="X1635" i="4" s="1"/>
  <c r="H1633" i="4"/>
  <c r="G1633" i="4"/>
  <c r="BO1631" i="4"/>
  <c r="BN1631" i="4"/>
  <c r="BM1631" i="4"/>
  <c r="BL1631" i="4"/>
  <c r="BK1631" i="4"/>
  <c r="BI1631" i="4"/>
  <c r="BH1631" i="4"/>
  <c r="BG1631" i="4"/>
  <c r="BF1631" i="4"/>
  <c r="BE1631" i="4"/>
  <c r="BD1631" i="4"/>
  <c r="AY1631" i="4"/>
  <c r="AX1631" i="4"/>
  <c r="AW1631" i="4"/>
  <c r="AV1631" i="4"/>
  <c r="AU1631" i="4"/>
  <c r="AT1631" i="4"/>
  <c r="AS1631" i="4"/>
  <c r="AR1631" i="4"/>
  <c r="AQ1631" i="4"/>
  <c r="AP1631" i="4"/>
  <c r="AO1631" i="4"/>
  <c r="AN1631" i="4"/>
  <c r="AM1631" i="4"/>
  <c r="AL1631" i="4"/>
  <c r="AK1631" i="4"/>
  <c r="AJ1631" i="4"/>
  <c r="AI1631" i="4"/>
  <c r="AH1631" i="4"/>
  <c r="AG1631" i="4"/>
  <c r="AF1631" i="4"/>
  <c r="AE1631" i="4"/>
  <c r="AD1631" i="4"/>
  <c r="AC1631" i="4"/>
  <c r="AB1631" i="4"/>
  <c r="AA1631" i="4"/>
  <c r="Z1631" i="4"/>
  <c r="Y1631" i="4"/>
  <c r="BJ1630" i="4"/>
  <c r="BD1630" i="4"/>
  <c r="X1630" i="4"/>
  <c r="H1630" i="4"/>
  <c r="G1630" i="4" s="1"/>
  <c r="BJ1629" i="4"/>
  <c r="BD1629" i="4"/>
  <c r="X1629" i="4"/>
  <c r="X1631" i="4" s="1"/>
  <c r="H1629" i="4"/>
  <c r="G1629" i="4" s="1"/>
  <c r="BO1626" i="4"/>
  <c r="BN1626" i="4"/>
  <c r="BN1613" i="4" s="1"/>
  <c r="BM1626" i="4"/>
  <c r="BL1626" i="4"/>
  <c r="BK1626" i="4"/>
  <c r="BI1626" i="4"/>
  <c r="BH1626" i="4"/>
  <c r="BG1626" i="4"/>
  <c r="BF1626" i="4"/>
  <c r="BF1613" i="4" s="1"/>
  <c r="BE1626" i="4"/>
  <c r="AY1626" i="4"/>
  <c r="AX1626" i="4"/>
  <c r="AV1626" i="4"/>
  <c r="AU1626" i="4"/>
  <c r="AS1626" i="4"/>
  <c r="AR1626" i="4"/>
  <c r="AP1626" i="4"/>
  <c r="AP1613" i="4" s="1"/>
  <c r="AO1626" i="4"/>
  <c r="AM1626" i="4"/>
  <c r="AL1626" i="4"/>
  <c r="AJ1626" i="4"/>
  <c r="AI1626" i="4"/>
  <c r="AG1626" i="4"/>
  <c r="AF1626" i="4"/>
  <c r="AD1626" i="4"/>
  <c r="AC1626" i="4"/>
  <c r="AA1626" i="4"/>
  <c r="Z1626" i="4"/>
  <c r="BJ1625" i="4"/>
  <c r="BJ1626" i="4" s="1"/>
  <c r="BD1625" i="4"/>
  <c r="X1625" i="4"/>
  <c r="H1625" i="4"/>
  <c r="G1625" i="4"/>
  <c r="BJ1624" i="4"/>
  <c r="BD1624" i="4"/>
  <c r="BD1626" i="4" s="1"/>
  <c r="X1624" i="4"/>
  <c r="H1624" i="4"/>
  <c r="G1624" i="4" s="1"/>
  <c r="BO1622" i="4"/>
  <c r="BN1622" i="4"/>
  <c r="BM1622" i="4"/>
  <c r="BL1622" i="4"/>
  <c r="BK1622" i="4"/>
  <c r="BI1622" i="4"/>
  <c r="BH1622" i="4"/>
  <c r="BG1622" i="4"/>
  <c r="BF1622" i="4"/>
  <c r="BE1622" i="4"/>
  <c r="AY1622" i="4"/>
  <c r="AX1622" i="4"/>
  <c r="AX1613" i="4" s="1"/>
  <c r="AW1622" i="4"/>
  <c r="AV1622" i="4"/>
  <c r="AU1622" i="4"/>
  <c r="AT1622" i="4"/>
  <c r="AS1622" i="4"/>
  <c r="AR1622" i="4"/>
  <c r="AQ1622" i="4"/>
  <c r="AP1622" i="4"/>
  <c r="AO1622" i="4"/>
  <c r="AN1622" i="4"/>
  <c r="AM1622" i="4"/>
  <c r="AL1622" i="4"/>
  <c r="AL1613" i="4" s="1"/>
  <c r="AK1622" i="4"/>
  <c r="AJ1622" i="4"/>
  <c r="AI1622" i="4"/>
  <c r="AH1622" i="4"/>
  <c r="AG1622" i="4"/>
  <c r="AF1622" i="4"/>
  <c r="AE1622" i="4"/>
  <c r="AD1622" i="4"/>
  <c r="AD1613" i="4" s="1"/>
  <c r="AC1622" i="4"/>
  <c r="AB1622" i="4"/>
  <c r="AA1622" i="4"/>
  <c r="Z1622" i="4"/>
  <c r="Y1622" i="4"/>
  <c r="BJ1621" i="4"/>
  <c r="BD1621" i="4"/>
  <c r="X1621" i="4"/>
  <c r="H1621" i="4"/>
  <c r="G1621" i="4"/>
  <c r="BJ1620" i="4"/>
  <c r="BJ1622" i="4" s="1"/>
  <c r="BD1620" i="4"/>
  <c r="X1620" i="4"/>
  <c r="H1620" i="4"/>
  <c r="G1620" i="4"/>
  <c r="BO1618" i="4"/>
  <c r="BN1618" i="4"/>
  <c r="BM1618" i="4"/>
  <c r="BL1618" i="4"/>
  <c r="BL1613" i="4" s="1"/>
  <c r="BK1618" i="4"/>
  <c r="BI1618" i="4"/>
  <c r="BH1618" i="4"/>
  <c r="BG1618" i="4"/>
  <c r="BF1618" i="4"/>
  <c r="BE1618" i="4"/>
  <c r="BD1618" i="4"/>
  <c r="AY1618" i="4"/>
  <c r="AY1613" i="4" s="1"/>
  <c r="AX1618" i="4"/>
  <c r="AW1618" i="4"/>
  <c r="AV1618" i="4"/>
  <c r="AU1618" i="4"/>
  <c r="AU1613" i="4" s="1"/>
  <c r="AT1618" i="4"/>
  <c r="AS1618" i="4"/>
  <c r="AR1618" i="4"/>
  <c r="AQ1618" i="4"/>
  <c r="AP1618" i="4"/>
  <c r="AO1618" i="4"/>
  <c r="AN1618" i="4"/>
  <c r="AM1618" i="4"/>
  <c r="AM1613" i="4" s="1"/>
  <c r="AL1618" i="4"/>
  <c r="AK1618" i="4"/>
  <c r="AJ1618" i="4"/>
  <c r="AI1618" i="4"/>
  <c r="AI1613" i="4" s="1"/>
  <c r="AH1618" i="4"/>
  <c r="AG1618" i="4"/>
  <c r="AF1618" i="4"/>
  <c r="AE1618" i="4"/>
  <c r="AD1618" i="4"/>
  <c r="AC1618" i="4"/>
  <c r="AB1618" i="4"/>
  <c r="AA1618" i="4"/>
  <c r="Z1618" i="4"/>
  <c r="Y1618" i="4"/>
  <c r="BJ1617" i="4"/>
  <c r="BD1617" i="4"/>
  <c r="X1617" i="4"/>
  <c r="H1617" i="4"/>
  <c r="G1617" i="4"/>
  <c r="BJ1616" i="4"/>
  <c r="BD1616" i="4"/>
  <c r="X1616" i="4"/>
  <c r="X1618" i="4" s="1"/>
  <c r="H1616" i="4"/>
  <c r="G1616" i="4" s="1"/>
  <c r="BM1613" i="4"/>
  <c r="BI1613" i="4"/>
  <c r="BE1613" i="4"/>
  <c r="AV1613" i="4"/>
  <c r="AR1613" i="4"/>
  <c r="AJ1613" i="4"/>
  <c r="AF1613" i="4"/>
  <c r="AA1613" i="4"/>
  <c r="Z1613" i="4"/>
  <c r="BO1612" i="4"/>
  <c r="BN1612" i="4"/>
  <c r="BM1612" i="4"/>
  <c r="BL1612" i="4"/>
  <c r="BK1612" i="4"/>
  <c r="BI1612" i="4"/>
  <c r="BH1612" i="4"/>
  <c r="BG1612" i="4"/>
  <c r="BF1612" i="4"/>
  <c r="BE1612" i="4"/>
  <c r="BD1612" i="4"/>
  <c r="AY1612" i="4"/>
  <c r="AX1612" i="4"/>
  <c r="AW1612" i="4"/>
  <c r="AV1612" i="4"/>
  <c r="AU1612" i="4"/>
  <c r="AT1612" i="4"/>
  <c r="AS1612" i="4"/>
  <c r="AR1612" i="4"/>
  <c r="AQ1612" i="4"/>
  <c r="AP1612" i="4"/>
  <c r="AO1612" i="4"/>
  <c r="AN1612" i="4"/>
  <c r="AM1612" i="4"/>
  <c r="AL1612" i="4"/>
  <c r="AK1612" i="4"/>
  <c r="AJ1612" i="4"/>
  <c r="AI1612" i="4"/>
  <c r="AH1612" i="4"/>
  <c r="AG1612" i="4"/>
  <c r="AF1612" i="4"/>
  <c r="AE1612" i="4"/>
  <c r="AD1612" i="4"/>
  <c r="AC1612" i="4"/>
  <c r="AB1612" i="4"/>
  <c r="AA1612" i="4"/>
  <c r="Z1612" i="4"/>
  <c r="Y1612" i="4"/>
  <c r="X1612" i="4"/>
  <c r="BJ1611" i="4"/>
  <c r="BD1611" i="4"/>
  <c r="X1611" i="4"/>
  <c r="H1611" i="4"/>
  <c r="G1611" i="4" s="1"/>
  <c r="BJ1610" i="4"/>
  <c r="BD1610" i="4"/>
  <c r="X1610" i="4"/>
  <c r="H1610" i="4"/>
  <c r="G1610" i="4" s="1"/>
  <c r="BJ1609" i="4"/>
  <c r="BD1609" i="4"/>
  <c r="X1609" i="4"/>
  <c r="H1609" i="4"/>
  <c r="G1609" i="4"/>
  <c r="BO1607" i="4"/>
  <c r="BN1607" i="4"/>
  <c r="BM1607" i="4"/>
  <c r="BL1607" i="4"/>
  <c r="BK1607" i="4"/>
  <c r="BI1607" i="4"/>
  <c r="BH1607" i="4"/>
  <c r="BG1607" i="4"/>
  <c r="BF1607" i="4"/>
  <c r="BE1607" i="4"/>
  <c r="AY1607" i="4"/>
  <c r="AX1607" i="4"/>
  <c r="AW1607" i="4"/>
  <c r="AV1607" i="4"/>
  <c r="AU1607" i="4"/>
  <c r="AT1607" i="4"/>
  <c r="AS1607" i="4"/>
  <c r="AR1607" i="4"/>
  <c r="AQ1607" i="4"/>
  <c r="AP1607" i="4"/>
  <c r="AO1607" i="4"/>
  <c r="AN1607" i="4"/>
  <c r="AM1607" i="4"/>
  <c r="AL1607" i="4"/>
  <c r="AK1607" i="4"/>
  <c r="AJ1607" i="4"/>
  <c r="AI1607" i="4"/>
  <c r="AH1607" i="4"/>
  <c r="AG1607" i="4"/>
  <c r="AF1607" i="4"/>
  <c r="AE1607" i="4"/>
  <c r="AD1607" i="4"/>
  <c r="AC1607" i="4"/>
  <c r="AB1607" i="4"/>
  <c r="AA1607" i="4"/>
  <c r="Z1607" i="4"/>
  <c r="Y1607" i="4"/>
  <c r="BJ1606" i="4"/>
  <c r="BD1606" i="4"/>
  <c r="X1606" i="4"/>
  <c r="H1606" i="4"/>
  <c r="G1606" i="4" s="1"/>
  <c r="BJ1605" i="4"/>
  <c r="BJ1607" i="4" s="1"/>
  <c r="BD1605" i="4"/>
  <c r="X1605" i="4"/>
  <c r="X1607" i="4" s="1"/>
  <c r="H1605" i="4"/>
  <c r="G1605" i="4"/>
  <c r="BJ1604" i="4"/>
  <c r="BD1604" i="4"/>
  <c r="X1604" i="4"/>
  <c r="H1604" i="4"/>
  <c r="G1604" i="4" s="1"/>
  <c r="BO1602" i="4"/>
  <c r="BN1602" i="4"/>
  <c r="BM1602" i="4"/>
  <c r="BL1602" i="4"/>
  <c r="BK1602" i="4"/>
  <c r="BI1602" i="4"/>
  <c r="BH1602" i="4"/>
  <c r="BG1602" i="4"/>
  <c r="BF1602" i="4"/>
  <c r="BE1602" i="4"/>
  <c r="AY1602" i="4"/>
  <c r="AX1602" i="4"/>
  <c r="AV1602" i="4"/>
  <c r="AU1602" i="4"/>
  <c r="AS1602" i="4"/>
  <c r="AR1602" i="4"/>
  <c r="AP1602" i="4"/>
  <c r="AO1602" i="4"/>
  <c r="AM1602" i="4"/>
  <c r="AL1602" i="4"/>
  <c r="AJ1602" i="4"/>
  <c r="AI1602" i="4"/>
  <c r="AG1602" i="4"/>
  <c r="AF1602" i="4"/>
  <c r="AD1602" i="4"/>
  <c r="AC1602" i="4"/>
  <c r="AA1602" i="4"/>
  <c r="Z1602" i="4"/>
  <c r="BJ1601" i="4"/>
  <c r="BJ1602" i="4" s="1"/>
  <c r="BD1601" i="4"/>
  <c r="X1601" i="4"/>
  <c r="H1601" i="4"/>
  <c r="G1601" i="4" s="1"/>
  <c r="BJ1600" i="4"/>
  <c r="BD1600" i="4"/>
  <c r="X1600" i="4"/>
  <c r="H1600" i="4"/>
  <c r="G1600" i="4" s="1"/>
  <c r="BJ1599" i="4"/>
  <c r="BD1599" i="4"/>
  <c r="BD1602" i="4" s="1"/>
  <c r="X1599" i="4"/>
  <c r="H1599" i="4"/>
  <c r="G1599" i="4"/>
  <c r="BO1597" i="4"/>
  <c r="BN1597" i="4"/>
  <c r="BM1597" i="4"/>
  <c r="BL1597" i="4"/>
  <c r="BK1597" i="4"/>
  <c r="BI1597" i="4"/>
  <c r="BH1597" i="4"/>
  <c r="BG1597" i="4"/>
  <c r="BF1597" i="4"/>
  <c r="BE1597" i="4"/>
  <c r="AY1597" i="4"/>
  <c r="AX1597" i="4"/>
  <c r="AW1597" i="4"/>
  <c r="AV1597" i="4"/>
  <c r="AU1597" i="4"/>
  <c r="AT1597" i="4"/>
  <c r="AS1597" i="4"/>
  <c r="AR1597" i="4"/>
  <c r="AQ1597" i="4"/>
  <c r="AP1597" i="4"/>
  <c r="AO1597" i="4"/>
  <c r="AN1597" i="4"/>
  <c r="AM1597" i="4"/>
  <c r="AL1597" i="4"/>
  <c r="AK1597" i="4"/>
  <c r="AJ1597" i="4"/>
  <c r="AI1597" i="4"/>
  <c r="AI1550" i="4" s="1"/>
  <c r="AH1597" i="4"/>
  <c r="AG1597" i="4"/>
  <c r="AF1597" i="4"/>
  <c r="AE1597" i="4"/>
  <c r="AD1597" i="4"/>
  <c r="AC1597" i="4"/>
  <c r="AB1597" i="4"/>
  <c r="AA1597" i="4"/>
  <c r="Z1597" i="4"/>
  <c r="Y1597" i="4"/>
  <c r="BJ1596" i="4"/>
  <c r="BD1596" i="4"/>
  <c r="X1596" i="4"/>
  <c r="H1596" i="4"/>
  <c r="G1596" i="4"/>
  <c r="BJ1595" i="4"/>
  <c r="BJ1597" i="4" s="1"/>
  <c r="BD1595" i="4"/>
  <c r="X1595" i="4"/>
  <c r="H1595" i="4"/>
  <c r="G1595" i="4" s="1"/>
  <c r="BJ1594" i="4"/>
  <c r="BD1594" i="4"/>
  <c r="BD1597" i="4" s="1"/>
  <c r="X1594" i="4"/>
  <c r="X1597" i="4" s="1"/>
  <c r="H1594" i="4"/>
  <c r="G1594" i="4" s="1"/>
  <c r="BO1592" i="4"/>
  <c r="BN1592" i="4"/>
  <c r="BM1592" i="4"/>
  <c r="BL1592" i="4"/>
  <c r="BK1592" i="4"/>
  <c r="BI1592" i="4"/>
  <c r="BH1592" i="4"/>
  <c r="BG1592" i="4"/>
  <c r="BF1592" i="4"/>
  <c r="BE1592" i="4"/>
  <c r="AY1592" i="4"/>
  <c r="AX1592" i="4"/>
  <c r="AW1592" i="4"/>
  <c r="AV1592" i="4"/>
  <c r="AU1592" i="4"/>
  <c r="AT1592" i="4"/>
  <c r="AS1592" i="4"/>
  <c r="AR1592" i="4"/>
  <c r="AQ1592" i="4"/>
  <c r="AP1592" i="4"/>
  <c r="AO1592" i="4"/>
  <c r="AN1592" i="4"/>
  <c r="AM1592" i="4"/>
  <c r="AL1592" i="4"/>
  <c r="AK1592" i="4"/>
  <c r="AJ1592" i="4"/>
  <c r="AI1592" i="4"/>
  <c r="AH1592" i="4"/>
  <c r="AG1592" i="4"/>
  <c r="AF1592" i="4"/>
  <c r="AE1592" i="4"/>
  <c r="AD1592" i="4"/>
  <c r="AC1592" i="4"/>
  <c r="AB1592" i="4"/>
  <c r="AA1592" i="4"/>
  <c r="Z1592" i="4"/>
  <c r="Y1592" i="4"/>
  <c r="BJ1591" i="4"/>
  <c r="BD1591" i="4"/>
  <c r="X1591" i="4"/>
  <c r="H1591" i="4"/>
  <c r="G1591" i="4"/>
  <c r="BJ1590" i="4"/>
  <c r="BD1590" i="4"/>
  <c r="X1590" i="4"/>
  <c r="H1590" i="4"/>
  <c r="G1590" i="4" s="1"/>
  <c r="BJ1589" i="4"/>
  <c r="BD1589" i="4"/>
  <c r="X1589" i="4"/>
  <c r="X1592" i="4" s="1"/>
  <c r="H1589" i="4"/>
  <c r="G1589" i="4" s="1"/>
  <c r="BO1587" i="4"/>
  <c r="BN1587" i="4"/>
  <c r="BM1587" i="4"/>
  <c r="BL1587" i="4"/>
  <c r="BK1587" i="4"/>
  <c r="BI1587" i="4"/>
  <c r="BH1587" i="4"/>
  <c r="BG1587" i="4"/>
  <c r="BF1587" i="4"/>
  <c r="BE1587" i="4"/>
  <c r="AY1587" i="4"/>
  <c r="AX1587" i="4"/>
  <c r="AW1587" i="4"/>
  <c r="AV1587" i="4"/>
  <c r="AU1587" i="4"/>
  <c r="AT1587" i="4"/>
  <c r="AS1587" i="4"/>
  <c r="AR1587" i="4"/>
  <c r="AQ1587" i="4"/>
  <c r="AP1587" i="4"/>
  <c r="AO1587" i="4"/>
  <c r="AN1587" i="4"/>
  <c r="AM1587" i="4"/>
  <c r="AL1587" i="4"/>
  <c r="AK1587" i="4"/>
  <c r="AJ1587" i="4"/>
  <c r="AI1587" i="4"/>
  <c r="AH1587" i="4"/>
  <c r="AG1587" i="4"/>
  <c r="AF1587" i="4"/>
  <c r="AE1587" i="4"/>
  <c r="AD1587" i="4"/>
  <c r="AC1587" i="4"/>
  <c r="AB1587" i="4"/>
  <c r="AA1587" i="4"/>
  <c r="Z1587" i="4"/>
  <c r="Y1587" i="4"/>
  <c r="BJ1586" i="4"/>
  <c r="BD1586" i="4"/>
  <c r="X1586" i="4"/>
  <c r="H1586" i="4"/>
  <c r="G1586" i="4" s="1"/>
  <c r="BJ1585" i="4"/>
  <c r="BD1585" i="4"/>
  <c r="X1585" i="4"/>
  <c r="X1587" i="4" s="1"/>
  <c r="H1585" i="4"/>
  <c r="G1585" i="4"/>
  <c r="BJ1584" i="4"/>
  <c r="BJ1587" i="4" s="1"/>
  <c r="BD1584" i="4"/>
  <c r="X1584" i="4"/>
  <c r="H1584" i="4"/>
  <c r="G1584" i="4"/>
  <c r="BO1581" i="4"/>
  <c r="BN1581" i="4"/>
  <c r="BM1581" i="4"/>
  <c r="BL1581" i="4"/>
  <c r="BL1550" i="4" s="1"/>
  <c r="BK1581" i="4"/>
  <c r="BI1581" i="4"/>
  <c r="BH1581" i="4"/>
  <c r="BG1581" i="4"/>
  <c r="BF1581" i="4"/>
  <c r="BE1581" i="4"/>
  <c r="AY1581" i="4"/>
  <c r="AX1581" i="4"/>
  <c r="AW1581" i="4"/>
  <c r="AV1581" i="4"/>
  <c r="AU1581" i="4"/>
  <c r="AT1581" i="4"/>
  <c r="AS1581" i="4"/>
  <c r="AR1581" i="4"/>
  <c r="AQ1581" i="4"/>
  <c r="AP1581" i="4"/>
  <c r="AO1581" i="4"/>
  <c r="AN1581" i="4"/>
  <c r="AM1581" i="4"/>
  <c r="AL1581" i="4"/>
  <c r="AK1581" i="4"/>
  <c r="AJ1581" i="4"/>
  <c r="AI1581" i="4"/>
  <c r="AH1581" i="4"/>
  <c r="AG1581" i="4"/>
  <c r="AF1581" i="4"/>
  <c r="AE1581" i="4"/>
  <c r="AD1581" i="4"/>
  <c r="AC1581" i="4"/>
  <c r="AB1581" i="4"/>
  <c r="AA1581" i="4"/>
  <c r="Z1581" i="4"/>
  <c r="Y1581" i="4"/>
  <c r="BJ1580" i="4"/>
  <c r="BD1580" i="4"/>
  <c r="X1580" i="4"/>
  <c r="H1580" i="4"/>
  <c r="G1580" i="4"/>
  <c r="BJ1579" i="4"/>
  <c r="BD1579" i="4"/>
  <c r="X1579" i="4"/>
  <c r="H1579" i="4"/>
  <c r="G1579" i="4" s="1"/>
  <c r="BJ1578" i="4"/>
  <c r="BD1578" i="4"/>
  <c r="BD1581" i="4" s="1"/>
  <c r="X1578" i="4"/>
  <c r="X1581" i="4" s="1"/>
  <c r="H1578" i="4"/>
  <c r="G1578" i="4"/>
  <c r="BO1576" i="4"/>
  <c r="BN1576" i="4"/>
  <c r="BM1576" i="4"/>
  <c r="BL1576" i="4"/>
  <c r="BK1576" i="4"/>
  <c r="BI1576" i="4"/>
  <c r="BH1576" i="4"/>
  <c r="BG1576" i="4"/>
  <c r="BF1576" i="4"/>
  <c r="BE1576" i="4"/>
  <c r="AY1576" i="4"/>
  <c r="AX1576" i="4"/>
  <c r="AW1576" i="4"/>
  <c r="AV1576" i="4"/>
  <c r="AU1576" i="4"/>
  <c r="AT1576" i="4"/>
  <c r="AS1576" i="4"/>
  <c r="AR1576" i="4"/>
  <c r="AQ1576" i="4"/>
  <c r="AP1576" i="4"/>
  <c r="AO1576" i="4"/>
  <c r="AN1576" i="4"/>
  <c r="AM1576" i="4"/>
  <c r="AL1576" i="4"/>
  <c r="AK1576" i="4"/>
  <c r="AJ1576" i="4"/>
  <c r="AI1576" i="4"/>
  <c r="AH1576" i="4"/>
  <c r="AG1576" i="4"/>
  <c r="AF1576" i="4"/>
  <c r="AE1576" i="4"/>
  <c r="AD1576" i="4"/>
  <c r="AC1576" i="4"/>
  <c r="AB1576" i="4"/>
  <c r="AA1576" i="4"/>
  <c r="Z1576" i="4"/>
  <c r="Y1576" i="4"/>
  <c r="BJ1575" i="4"/>
  <c r="BD1575" i="4"/>
  <c r="X1575" i="4"/>
  <c r="H1575" i="4"/>
  <c r="G1575" i="4" s="1"/>
  <c r="BJ1574" i="4"/>
  <c r="BJ1576" i="4" s="1"/>
  <c r="BD1574" i="4"/>
  <c r="X1574" i="4"/>
  <c r="X1576" i="4" s="1"/>
  <c r="H1574" i="4"/>
  <c r="G1574" i="4" s="1"/>
  <c r="BJ1573" i="4"/>
  <c r="BD1573" i="4"/>
  <c r="BD1576" i="4" s="1"/>
  <c r="X1573" i="4"/>
  <c r="H1573" i="4"/>
  <c r="G1573" i="4" s="1"/>
  <c r="BO1571" i="4"/>
  <c r="BO1550" i="4" s="1"/>
  <c r="BN1571" i="4"/>
  <c r="BM1571" i="4"/>
  <c r="BL1571" i="4"/>
  <c r="BK1571" i="4"/>
  <c r="BK1550" i="4" s="1"/>
  <c r="BI1571" i="4"/>
  <c r="BH1571" i="4"/>
  <c r="BG1571" i="4"/>
  <c r="BG1550" i="4" s="1"/>
  <c r="BF1571" i="4"/>
  <c r="BE1571" i="4"/>
  <c r="AY1571" i="4"/>
  <c r="AX1571" i="4"/>
  <c r="AV1571" i="4"/>
  <c r="AU1571" i="4"/>
  <c r="AS1571" i="4"/>
  <c r="AR1571" i="4"/>
  <c r="AP1571" i="4"/>
  <c r="AO1571" i="4"/>
  <c r="AM1571" i="4"/>
  <c r="AL1571" i="4"/>
  <c r="AJ1571" i="4"/>
  <c r="AI1571" i="4"/>
  <c r="AG1571" i="4"/>
  <c r="AF1571" i="4"/>
  <c r="AD1571" i="4"/>
  <c r="AC1571" i="4"/>
  <c r="AA1571" i="4"/>
  <c r="Z1571" i="4"/>
  <c r="BJ1570" i="4"/>
  <c r="BJ1571" i="4" s="1"/>
  <c r="BD1570" i="4"/>
  <c r="X1570" i="4"/>
  <c r="H1570" i="4"/>
  <c r="G1570" i="4" s="1"/>
  <c r="BJ1569" i="4"/>
  <c r="BD1569" i="4"/>
  <c r="X1569" i="4"/>
  <c r="H1569" i="4"/>
  <c r="G1569" i="4" s="1"/>
  <c r="BJ1568" i="4"/>
  <c r="BD1568" i="4"/>
  <c r="BD1571" i="4" s="1"/>
  <c r="X1568" i="4"/>
  <c r="H1568" i="4"/>
  <c r="G1568" i="4"/>
  <c r="BO1566" i="4"/>
  <c r="BN1566" i="4"/>
  <c r="BN1550" i="4" s="1"/>
  <c r="BM1566" i="4"/>
  <c r="BL1566" i="4"/>
  <c r="BK1566" i="4"/>
  <c r="BJ1566" i="4"/>
  <c r="BI1566" i="4"/>
  <c r="BH1566" i="4"/>
  <c r="BG1566" i="4"/>
  <c r="BF1566" i="4"/>
  <c r="BF1550" i="4" s="1"/>
  <c r="BE1566" i="4"/>
  <c r="AY1566" i="4"/>
  <c r="AX1566" i="4"/>
  <c r="AW1566" i="4"/>
  <c r="AV1566" i="4"/>
  <c r="AU1566" i="4"/>
  <c r="AT1566" i="4"/>
  <c r="AS1566" i="4"/>
  <c r="AR1566" i="4"/>
  <c r="AQ1566" i="4"/>
  <c r="AP1566" i="4"/>
  <c r="AO1566" i="4"/>
  <c r="AN1566" i="4"/>
  <c r="AM1566" i="4"/>
  <c r="AL1566" i="4"/>
  <c r="AK1566" i="4"/>
  <c r="AJ1566" i="4"/>
  <c r="AI1566" i="4"/>
  <c r="AH1566" i="4"/>
  <c r="AG1566" i="4"/>
  <c r="AF1566" i="4"/>
  <c r="AE1566" i="4"/>
  <c r="AD1566" i="4"/>
  <c r="AC1566" i="4"/>
  <c r="AB1566" i="4"/>
  <c r="AA1566" i="4"/>
  <c r="Z1566" i="4"/>
  <c r="Y1566" i="4"/>
  <c r="BJ1565" i="4"/>
  <c r="BD1565" i="4"/>
  <c r="X1565" i="4"/>
  <c r="H1565" i="4"/>
  <c r="G1565" i="4" s="1"/>
  <c r="BJ1564" i="4"/>
  <c r="BD1564" i="4"/>
  <c r="X1564" i="4"/>
  <c r="X1566" i="4" s="1"/>
  <c r="H1564" i="4"/>
  <c r="G1564" i="4"/>
  <c r="BJ1563" i="4"/>
  <c r="BD1563" i="4"/>
  <c r="X1563" i="4"/>
  <c r="H1563" i="4"/>
  <c r="G1563" i="4" s="1"/>
  <c r="BO1561" i="4"/>
  <c r="BN1561" i="4"/>
  <c r="BM1561" i="4"/>
  <c r="BL1561" i="4"/>
  <c r="BK1561" i="4"/>
  <c r="BI1561" i="4"/>
  <c r="BH1561" i="4"/>
  <c r="BG1561" i="4"/>
  <c r="BF1561" i="4"/>
  <c r="BE1561" i="4"/>
  <c r="AY1561" i="4"/>
  <c r="AX1561" i="4"/>
  <c r="AW1561" i="4"/>
  <c r="AV1561" i="4"/>
  <c r="AU1561" i="4"/>
  <c r="AT1561" i="4"/>
  <c r="AS1561" i="4"/>
  <c r="AR1561" i="4"/>
  <c r="AQ1561" i="4"/>
  <c r="AP1561" i="4"/>
  <c r="AP1550" i="4" s="1"/>
  <c r="AO1561" i="4"/>
  <c r="AN1561" i="4"/>
  <c r="AM1561" i="4"/>
  <c r="AL1561" i="4"/>
  <c r="AK1561" i="4"/>
  <c r="AJ1561" i="4"/>
  <c r="AI1561" i="4"/>
  <c r="AH1561" i="4"/>
  <c r="AG1561" i="4"/>
  <c r="AF1561" i="4"/>
  <c r="AE1561" i="4"/>
  <c r="AD1561" i="4"/>
  <c r="AD1550" i="4" s="1"/>
  <c r="AC1561" i="4"/>
  <c r="AB1561" i="4"/>
  <c r="AA1561" i="4"/>
  <c r="Z1561" i="4"/>
  <c r="Y1561" i="4"/>
  <c r="BJ1560" i="4"/>
  <c r="BD1560" i="4"/>
  <c r="X1560" i="4"/>
  <c r="H1560" i="4"/>
  <c r="G1560" i="4"/>
  <c r="BJ1559" i="4"/>
  <c r="BD1559" i="4"/>
  <c r="X1559" i="4"/>
  <c r="H1559" i="4"/>
  <c r="G1559" i="4"/>
  <c r="BJ1558" i="4"/>
  <c r="BD1558" i="4"/>
  <c r="X1558" i="4"/>
  <c r="H1558" i="4"/>
  <c r="G1558" i="4" s="1"/>
  <c r="BO1556" i="4"/>
  <c r="BN1556" i="4"/>
  <c r="BM1556" i="4"/>
  <c r="BL1556" i="4"/>
  <c r="BK1556" i="4"/>
  <c r="BI1556" i="4"/>
  <c r="BH1556" i="4"/>
  <c r="BG1556" i="4"/>
  <c r="BF1556" i="4"/>
  <c r="BE1556" i="4"/>
  <c r="AY1556" i="4"/>
  <c r="AX1556" i="4"/>
  <c r="AW1556" i="4"/>
  <c r="AV1556" i="4"/>
  <c r="AU1556" i="4"/>
  <c r="AT1556" i="4"/>
  <c r="AS1556" i="4"/>
  <c r="AS1550" i="4" s="1"/>
  <c r="AR1556" i="4"/>
  <c r="AQ1556" i="4"/>
  <c r="AP1556" i="4"/>
  <c r="AO1556" i="4"/>
  <c r="AO1550" i="4" s="1"/>
  <c r="AN1556" i="4"/>
  <c r="AM1556" i="4"/>
  <c r="AL1556" i="4"/>
  <c r="AK1556" i="4"/>
  <c r="AJ1556" i="4"/>
  <c r="AI1556" i="4"/>
  <c r="AH1556" i="4"/>
  <c r="AG1556" i="4"/>
  <c r="AG1550" i="4" s="1"/>
  <c r="AF1556" i="4"/>
  <c r="AE1556" i="4"/>
  <c r="AD1556" i="4"/>
  <c r="AC1556" i="4"/>
  <c r="AB1556" i="4"/>
  <c r="AA1556" i="4"/>
  <c r="Z1556" i="4"/>
  <c r="Y1556" i="4"/>
  <c r="BJ1555" i="4"/>
  <c r="BD1555" i="4"/>
  <c r="X1555" i="4"/>
  <c r="H1555" i="4"/>
  <c r="G1555" i="4" s="1"/>
  <c r="BJ1554" i="4"/>
  <c r="BD1554" i="4"/>
  <c r="X1554" i="4"/>
  <c r="X1556" i="4" s="1"/>
  <c r="H1554" i="4"/>
  <c r="G1554" i="4" s="1"/>
  <c r="BJ1553" i="4"/>
  <c r="BJ1556" i="4" s="1"/>
  <c r="BD1553" i="4"/>
  <c r="BD1556" i="4" s="1"/>
  <c r="X1553" i="4"/>
  <c r="H1553" i="4"/>
  <c r="G1553" i="4"/>
  <c r="BH1550" i="4"/>
  <c r="AC1550" i="4"/>
  <c r="BO1549" i="4"/>
  <c r="BN1549" i="4"/>
  <c r="BM1549" i="4"/>
  <c r="BL1549" i="4"/>
  <c r="BK1549" i="4"/>
  <c r="BI1549" i="4"/>
  <c r="BH1549" i="4"/>
  <c r="BG1549" i="4"/>
  <c r="BF1549" i="4"/>
  <c r="BE1549" i="4"/>
  <c r="AY1549" i="4"/>
  <c r="AX1549" i="4"/>
  <c r="AW1549" i="4"/>
  <c r="AV1549" i="4"/>
  <c r="AU1549" i="4"/>
  <c r="AT1549" i="4"/>
  <c r="AS1549" i="4"/>
  <c r="AR1549" i="4"/>
  <c r="AQ1549" i="4"/>
  <c r="AP1549" i="4"/>
  <c r="AO1549" i="4"/>
  <c r="AN1549" i="4"/>
  <c r="AM1549" i="4"/>
  <c r="AL1549" i="4"/>
  <c r="AK1549" i="4"/>
  <c r="AJ1549" i="4"/>
  <c r="AI1549" i="4"/>
  <c r="AH1549" i="4"/>
  <c r="AG1549" i="4"/>
  <c r="AF1549" i="4"/>
  <c r="AE1549" i="4"/>
  <c r="AD1549" i="4"/>
  <c r="AC1549" i="4"/>
  <c r="AB1549" i="4"/>
  <c r="AA1549" i="4"/>
  <c r="Z1549" i="4"/>
  <c r="Y1549" i="4"/>
  <c r="BJ1548" i="4"/>
  <c r="BD1548" i="4"/>
  <c r="X1548" i="4"/>
  <c r="H1548" i="4"/>
  <c r="G1548" i="4" s="1"/>
  <c r="BJ1547" i="4"/>
  <c r="BJ1549" i="4" s="1"/>
  <c r="BD1547" i="4"/>
  <c r="X1547" i="4"/>
  <c r="X1549" i="4" s="1"/>
  <c r="H1547" i="4"/>
  <c r="G1547" i="4"/>
  <c r="BJ1546" i="4"/>
  <c r="BD1546" i="4"/>
  <c r="X1546" i="4"/>
  <c r="H1546" i="4"/>
  <c r="G1546" i="4" s="1"/>
  <c r="BO1544" i="4"/>
  <c r="BN1544" i="4"/>
  <c r="BM1544" i="4"/>
  <c r="BM1640" i="4" s="1"/>
  <c r="BL1544" i="4"/>
  <c r="BK1544" i="4"/>
  <c r="BI1544" i="4"/>
  <c r="BH1544" i="4"/>
  <c r="BG1544" i="4"/>
  <c r="BF1544" i="4"/>
  <c r="BE1544" i="4"/>
  <c r="BE1640" i="4" s="1"/>
  <c r="AY1544" i="4"/>
  <c r="AX1544" i="4"/>
  <c r="AW1544" i="4"/>
  <c r="AW1528" i="4" s="1"/>
  <c r="AV1544" i="4"/>
  <c r="AU1544" i="4"/>
  <c r="AT1544" i="4"/>
  <c r="AS1544" i="4"/>
  <c r="AR1544" i="4"/>
  <c r="AQ1544" i="4"/>
  <c r="AP1544" i="4"/>
  <c r="AO1544" i="4"/>
  <c r="AN1544" i="4"/>
  <c r="AM1544" i="4"/>
  <c r="AL1544" i="4"/>
  <c r="AK1544" i="4"/>
  <c r="AJ1544" i="4"/>
  <c r="AI1544" i="4"/>
  <c r="AH1544" i="4"/>
  <c r="AG1544" i="4"/>
  <c r="AF1544" i="4"/>
  <c r="AE1544" i="4"/>
  <c r="AD1544" i="4"/>
  <c r="AC1544" i="4"/>
  <c r="AB1544" i="4"/>
  <c r="AA1544" i="4"/>
  <c r="Z1544" i="4"/>
  <c r="Y1544" i="4"/>
  <c r="BJ1543" i="4"/>
  <c r="BD1543" i="4"/>
  <c r="X1543" i="4"/>
  <c r="H1543" i="4"/>
  <c r="G1543" i="4" s="1"/>
  <c r="BJ1542" i="4"/>
  <c r="BD1542" i="4"/>
  <c r="X1542" i="4"/>
  <c r="X1544" i="4" s="1"/>
  <c r="H1542" i="4"/>
  <c r="G1542" i="4" s="1"/>
  <c r="BJ1541" i="4"/>
  <c r="BJ1544" i="4" s="1"/>
  <c r="BD1541" i="4"/>
  <c r="BD1544" i="4" s="1"/>
  <c r="X1541" i="4"/>
  <c r="H1541" i="4"/>
  <c r="G1541" i="4"/>
  <c r="BO1538" i="4"/>
  <c r="BN1538" i="4"/>
  <c r="BM1538" i="4"/>
  <c r="BL1538" i="4"/>
  <c r="BK1538" i="4"/>
  <c r="BI1538" i="4"/>
  <c r="BH1538" i="4"/>
  <c r="BG1538" i="4"/>
  <c r="BF1538" i="4"/>
  <c r="BE1538" i="4"/>
  <c r="AY1538" i="4"/>
  <c r="AX1538" i="4"/>
  <c r="AW1538" i="4"/>
  <c r="AV1538" i="4"/>
  <c r="AV1528" i="4" s="1"/>
  <c r="AU1538" i="4"/>
  <c r="AT1538" i="4"/>
  <c r="AS1538" i="4"/>
  <c r="AR1538" i="4"/>
  <c r="AR1528" i="4" s="1"/>
  <c r="AQ1538" i="4"/>
  <c r="AP1538" i="4"/>
  <c r="AO1538" i="4"/>
  <c r="AN1538" i="4"/>
  <c r="AM1538" i="4"/>
  <c r="AL1538" i="4"/>
  <c r="AK1538" i="4"/>
  <c r="AJ1538" i="4"/>
  <c r="AI1538" i="4"/>
  <c r="AH1538" i="4"/>
  <c r="AG1538" i="4"/>
  <c r="AF1538" i="4"/>
  <c r="AF1528" i="4" s="1"/>
  <c r="AE1538" i="4"/>
  <c r="AD1538" i="4"/>
  <c r="AC1538" i="4"/>
  <c r="AB1538" i="4"/>
  <c r="AB1528" i="4" s="1"/>
  <c r="AA1538" i="4"/>
  <c r="Z1538" i="4"/>
  <c r="Y1538" i="4"/>
  <c r="BJ1537" i="4"/>
  <c r="BD1537" i="4"/>
  <c r="X1537" i="4"/>
  <c r="H1537" i="4"/>
  <c r="G1537" i="4" s="1"/>
  <c r="BJ1536" i="4"/>
  <c r="BD1536" i="4"/>
  <c r="X1536" i="4"/>
  <c r="H1536" i="4"/>
  <c r="G1536" i="4" s="1"/>
  <c r="BJ1535" i="4"/>
  <c r="BD1535" i="4"/>
  <c r="BD1538" i="4" s="1"/>
  <c r="X1535" i="4"/>
  <c r="X1538" i="4" s="1"/>
  <c r="X1528" i="4" s="1"/>
  <c r="H1535" i="4"/>
  <c r="G1535" i="4" s="1"/>
  <c r="BO1533" i="4"/>
  <c r="BN1533" i="4"/>
  <c r="BN1640" i="4" s="1"/>
  <c r="BM1533" i="4"/>
  <c r="BL1533" i="4"/>
  <c r="BK1533" i="4"/>
  <c r="BJ1533" i="4"/>
  <c r="BI1533" i="4"/>
  <c r="BI1640" i="4" s="1"/>
  <c r="BH1533" i="4"/>
  <c r="BG1533" i="4"/>
  <c r="BF1533" i="4"/>
  <c r="BE1533" i="4"/>
  <c r="AY1533" i="4"/>
  <c r="AX1533" i="4"/>
  <c r="AW1533" i="4"/>
  <c r="AV1533" i="4"/>
  <c r="AU1533" i="4"/>
  <c r="AT1533" i="4"/>
  <c r="AS1533" i="4"/>
  <c r="AR1533" i="4"/>
  <c r="AQ1533" i="4"/>
  <c r="AQ1528" i="4" s="1"/>
  <c r="AP1533" i="4"/>
  <c r="AO1533" i="4"/>
  <c r="AO1640" i="4" s="1"/>
  <c r="AN1533" i="4"/>
  <c r="AM1533" i="4"/>
  <c r="AL1533" i="4"/>
  <c r="AK1533" i="4"/>
  <c r="AK1528" i="4" s="1"/>
  <c r="AJ1533" i="4"/>
  <c r="AI1533" i="4"/>
  <c r="AH1533" i="4"/>
  <c r="AG1533" i="4"/>
  <c r="AF1533" i="4"/>
  <c r="AE1533" i="4"/>
  <c r="AE1528" i="4" s="1"/>
  <c r="AD1533" i="4"/>
  <c r="AD1640" i="4" s="1"/>
  <c r="AC1533" i="4"/>
  <c r="AB1533" i="4"/>
  <c r="AA1533" i="4"/>
  <c r="Z1533" i="4"/>
  <c r="Y1533" i="4"/>
  <c r="BJ1532" i="4"/>
  <c r="BD1532" i="4"/>
  <c r="X1532" i="4"/>
  <c r="H1532" i="4"/>
  <c r="G1532" i="4"/>
  <c r="BJ1531" i="4"/>
  <c r="BD1531" i="4"/>
  <c r="X1531" i="4"/>
  <c r="H1531" i="4"/>
  <c r="G1531" i="4" s="1"/>
  <c r="BJ1530" i="4"/>
  <c r="BD1530" i="4"/>
  <c r="BD1533" i="4" s="1"/>
  <c r="X1530" i="4"/>
  <c r="X1533" i="4" s="1"/>
  <c r="H1530" i="4"/>
  <c r="G1530" i="4" s="1"/>
  <c r="BN1528" i="4"/>
  <c r="BM1528" i="4"/>
  <c r="BL1528" i="4"/>
  <c r="BI1528" i="4"/>
  <c r="BH1528" i="4"/>
  <c r="AX1528" i="4"/>
  <c r="AT1528" i="4"/>
  <c r="AS1528" i="4"/>
  <c r="AP1528" i="4"/>
  <c r="AO1528" i="4"/>
  <c r="AN1528" i="4"/>
  <c r="AL1528" i="4"/>
  <c r="AJ1528" i="4"/>
  <c r="AH1528" i="4"/>
  <c r="AD1528" i="4"/>
  <c r="Z1528" i="4"/>
  <c r="Y1528" i="4"/>
  <c r="BF1526" i="4"/>
  <c r="BO1525" i="4"/>
  <c r="BO1499" i="4" s="1"/>
  <c r="BN1525" i="4"/>
  <c r="BM1525" i="4"/>
  <c r="BL1525" i="4"/>
  <c r="BK1525" i="4"/>
  <c r="BJ1525" i="4"/>
  <c r="BI1525" i="4"/>
  <c r="BH1525" i="4"/>
  <c r="BG1525" i="4"/>
  <c r="BF1525" i="4"/>
  <c r="BE1525" i="4"/>
  <c r="AY1525" i="4"/>
  <c r="AX1525" i="4"/>
  <c r="AV1525" i="4"/>
  <c r="AU1525" i="4"/>
  <c r="AS1525" i="4"/>
  <c r="AR1525" i="4"/>
  <c r="AP1525" i="4"/>
  <c r="AO1525" i="4"/>
  <c r="AM1525" i="4"/>
  <c r="AL1525" i="4"/>
  <c r="AJ1525" i="4"/>
  <c r="AI1525" i="4"/>
  <c r="AG1525" i="4"/>
  <c r="AF1525" i="4"/>
  <c r="AD1525" i="4"/>
  <c r="AC1525" i="4"/>
  <c r="AA1525" i="4"/>
  <c r="Z1525" i="4"/>
  <c r="BJ1524" i="4"/>
  <c r="BD1524" i="4"/>
  <c r="X1524" i="4"/>
  <c r="H1524" i="4"/>
  <c r="G1524" i="4" s="1"/>
  <c r="BJ1523" i="4"/>
  <c r="BD1523" i="4"/>
  <c r="BD1525" i="4" s="1"/>
  <c r="X1523" i="4"/>
  <c r="H1523" i="4"/>
  <c r="G1523" i="4"/>
  <c r="BO1521" i="4"/>
  <c r="BN1521" i="4"/>
  <c r="BM1521" i="4"/>
  <c r="BL1521" i="4"/>
  <c r="BK1521" i="4"/>
  <c r="BJ1521" i="4"/>
  <c r="BI1521" i="4"/>
  <c r="BH1521" i="4"/>
  <c r="BG1521" i="4"/>
  <c r="BF1521" i="4"/>
  <c r="BE1521" i="4"/>
  <c r="AY1521" i="4"/>
  <c r="AW1521" i="4"/>
  <c r="AV1521" i="4"/>
  <c r="AU1521" i="4"/>
  <c r="AT1521" i="4"/>
  <c r="AS1521" i="4"/>
  <c r="AR1521" i="4"/>
  <c r="AQ1521" i="4"/>
  <c r="AP1521" i="4"/>
  <c r="AO1521" i="4"/>
  <c r="AN1521" i="4"/>
  <c r="AM1521" i="4"/>
  <c r="AL1521" i="4"/>
  <c r="AK1521" i="4"/>
  <c r="AJ1521" i="4"/>
  <c r="AI1521" i="4"/>
  <c r="AH1521" i="4"/>
  <c r="AG1521" i="4"/>
  <c r="AF1521" i="4"/>
  <c r="AE1521" i="4"/>
  <c r="AD1521" i="4"/>
  <c r="AC1521" i="4"/>
  <c r="AB1521" i="4"/>
  <c r="AA1521" i="4"/>
  <c r="Z1521" i="4"/>
  <c r="Y1521" i="4"/>
  <c r="BJ1520" i="4"/>
  <c r="BD1520" i="4"/>
  <c r="BD1521" i="4" s="1"/>
  <c r="X1520" i="4"/>
  <c r="H1520" i="4"/>
  <c r="G1520" i="4"/>
  <c r="BJ1519" i="4"/>
  <c r="BD1519" i="4"/>
  <c r="X1519" i="4"/>
  <c r="X1521" i="4" s="1"/>
  <c r="H1519" i="4"/>
  <c r="G1519" i="4" s="1"/>
  <c r="BO1517" i="4"/>
  <c r="BN1517" i="4"/>
  <c r="BM1517" i="4"/>
  <c r="BL1517" i="4"/>
  <c r="BK1517" i="4"/>
  <c r="BI1517" i="4"/>
  <c r="BH1517" i="4"/>
  <c r="BG1517" i="4"/>
  <c r="BF1517" i="4"/>
  <c r="BE1517" i="4"/>
  <c r="BE1499" i="4" s="1"/>
  <c r="AY1517" i="4"/>
  <c r="AX1517" i="4"/>
  <c r="AW1517" i="4"/>
  <c r="AV1517" i="4"/>
  <c r="AU1517" i="4"/>
  <c r="AT1517" i="4"/>
  <c r="AS1517" i="4"/>
  <c r="AS1499" i="4" s="1"/>
  <c r="AR1517" i="4"/>
  <c r="AR1499" i="4" s="1"/>
  <c r="AQ1517" i="4"/>
  <c r="AP1517" i="4"/>
  <c r="AO1517" i="4"/>
  <c r="AN1517" i="4"/>
  <c r="AM1517" i="4"/>
  <c r="AL1517" i="4"/>
  <c r="AK1517" i="4"/>
  <c r="AJ1517" i="4"/>
  <c r="AI1517" i="4"/>
  <c r="AH1517" i="4"/>
  <c r="AG1517" i="4"/>
  <c r="AF1517" i="4"/>
  <c r="AE1517" i="4"/>
  <c r="AD1517" i="4"/>
  <c r="AC1517" i="4"/>
  <c r="AB1517" i="4"/>
  <c r="AA1517" i="4"/>
  <c r="Z1517" i="4"/>
  <c r="Y1517" i="4"/>
  <c r="BJ1516" i="4"/>
  <c r="BD1516" i="4"/>
  <c r="X1516" i="4"/>
  <c r="H1516" i="4"/>
  <c r="G1516" i="4" s="1"/>
  <c r="BJ1515" i="4"/>
  <c r="BD1515" i="4"/>
  <c r="BD1517" i="4" s="1"/>
  <c r="X1515" i="4"/>
  <c r="X1517" i="4" s="1"/>
  <c r="H1515" i="4"/>
  <c r="G1515" i="4" s="1"/>
  <c r="BO1512" i="4"/>
  <c r="BN1512" i="4"/>
  <c r="BN1499" i="4" s="1"/>
  <c r="BM1512" i="4"/>
  <c r="BM1499" i="4" s="1"/>
  <c r="BL1512" i="4"/>
  <c r="BK1512" i="4"/>
  <c r="BI1512" i="4"/>
  <c r="BH1512" i="4"/>
  <c r="BG1512" i="4"/>
  <c r="BF1512" i="4"/>
  <c r="BE1512" i="4"/>
  <c r="AY1512" i="4"/>
  <c r="AX1512" i="4"/>
  <c r="AV1512" i="4"/>
  <c r="AU1512" i="4"/>
  <c r="AS1512" i="4"/>
  <c r="AR1512" i="4"/>
  <c r="AP1512" i="4"/>
  <c r="AO1512" i="4"/>
  <c r="AM1512" i="4"/>
  <c r="AL1512" i="4"/>
  <c r="AJ1512" i="4"/>
  <c r="AJ1499" i="4" s="1"/>
  <c r="AI1512" i="4"/>
  <c r="AG1512" i="4"/>
  <c r="AF1512" i="4"/>
  <c r="AD1512" i="4"/>
  <c r="AD1499" i="4" s="1"/>
  <c r="AC1512" i="4"/>
  <c r="AA1512" i="4"/>
  <c r="Z1512" i="4"/>
  <c r="BJ1511" i="4"/>
  <c r="BJ1512" i="4" s="1"/>
  <c r="BD1511" i="4"/>
  <c r="X1511" i="4"/>
  <c r="H1511" i="4"/>
  <c r="G1511" i="4"/>
  <c r="BJ1510" i="4"/>
  <c r="BD1510" i="4"/>
  <c r="BD1512" i="4" s="1"/>
  <c r="X1510" i="4"/>
  <c r="H1510" i="4"/>
  <c r="G1510" i="4" s="1"/>
  <c r="BO1508" i="4"/>
  <c r="BN1508" i="4"/>
  <c r="BM1508" i="4"/>
  <c r="BL1508" i="4"/>
  <c r="BK1508" i="4"/>
  <c r="BI1508" i="4"/>
  <c r="BH1508" i="4"/>
  <c r="BG1508" i="4"/>
  <c r="BF1508" i="4"/>
  <c r="BE1508" i="4"/>
  <c r="AY1508" i="4"/>
  <c r="AX1508" i="4"/>
  <c r="AX1499" i="4" s="1"/>
  <c r="AW1508" i="4"/>
  <c r="AV1508" i="4"/>
  <c r="AU1508" i="4"/>
  <c r="AT1508" i="4"/>
  <c r="AS1508" i="4"/>
  <c r="AR1508" i="4"/>
  <c r="AQ1508" i="4"/>
  <c r="AP1508" i="4"/>
  <c r="AP1499" i="4" s="1"/>
  <c r="AO1508" i="4"/>
  <c r="AN1508" i="4"/>
  <c r="AM1508" i="4"/>
  <c r="AL1508" i="4"/>
  <c r="AK1508" i="4"/>
  <c r="AJ1508" i="4"/>
  <c r="AI1508" i="4"/>
  <c r="AH1508" i="4"/>
  <c r="AG1508" i="4"/>
  <c r="AF1508" i="4"/>
  <c r="AE1508" i="4"/>
  <c r="AD1508" i="4"/>
  <c r="AC1508" i="4"/>
  <c r="AB1508" i="4"/>
  <c r="AA1508" i="4"/>
  <c r="Z1508" i="4"/>
  <c r="Z1499" i="4" s="1"/>
  <c r="Y1508" i="4"/>
  <c r="BJ1507" i="4"/>
  <c r="BD1507" i="4"/>
  <c r="X1507" i="4"/>
  <c r="H1507" i="4"/>
  <c r="G1507" i="4"/>
  <c r="BJ1506" i="4"/>
  <c r="BJ1508" i="4" s="1"/>
  <c r="BD1506" i="4"/>
  <c r="X1506" i="4"/>
  <c r="H1506" i="4"/>
  <c r="G1506" i="4"/>
  <c r="BO1504" i="4"/>
  <c r="BN1504" i="4"/>
  <c r="BM1504" i="4"/>
  <c r="BL1504" i="4"/>
  <c r="BL1499" i="4" s="1"/>
  <c r="BK1504" i="4"/>
  <c r="BI1504" i="4"/>
  <c r="BH1504" i="4"/>
  <c r="BG1504" i="4"/>
  <c r="BF1504" i="4"/>
  <c r="BE1504" i="4"/>
  <c r="AY1504" i="4"/>
  <c r="AY1499" i="4" s="1"/>
  <c r="AX1504" i="4"/>
  <c r="AW1504" i="4"/>
  <c r="AV1504" i="4"/>
  <c r="AU1504" i="4"/>
  <c r="AU1499" i="4" s="1"/>
  <c r="AT1504" i="4"/>
  <c r="AS1504" i="4"/>
  <c r="AR1504" i="4"/>
  <c r="AQ1504" i="4"/>
  <c r="AP1504" i="4"/>
  <c r="AO1504" i="4"/>
  <c r="AN1504" i="4"/>
  <c r="AM1504" i="4"/>
  <c r="AM1499" i="4" s="1"/>
  <c r="AL1504" i="4"/>
  <c r="AK1504" i="4"/>
  <c r="AJ1504" i="4"/>
  <c r="AI1504" i="4"/>
  <c r="AI1499" i="4" s="1"/>
  <c r="AH1504" i="4"/>
  <c r="AG1504" i="4"/>
  <c r="AF1504" i="4"/>
  <c r="AE1504" i="4"/>
  <c r="AD1504" i="4"/>
  <c r="AC1504" i="4"/>
  <c r="AB1504" i="4"/>
  <c r="AA1504" i="4"/>
  <c r="AA1499" i="4" s="1"/>
  <c r="Z1504" i="4"/>
  <c r="Y1504" i="4"/>
  <c r="BJ1503" i="4"/>
  <c r="BD1503" i="4"/>
  <c r="X1503" i="4"/>
  <c r="H1503" i="4"/>
  <c r="G1503" i="4"/>
  <c r="BJ1502" i="4"/>
  <c r="BD1502" i="4"/>
  <c r="BD1504" i="4" s="1"/>
  <c r="X1502" i="4"/>
  <c r="X1504" i="4" s="1"/>
  <c r="H1502" i="4"/>
  <c r="G1502" i="4" s="1"/>
  <c r="BK1499" i="4"/>
  <c r="BF1499" i="4"/>
  <c r="AV1499" i="4"/>
  <c r="AL1499" i="4"/>
  <c r="AF1499" i="4"/>
  <c r="BO1498" i="4"/>
  <c r="BN1498" i="4"/>
  <c r="BM1498" i="4"/>
  <c r="BL1498" i="4"/>
  <c r="BK1498" i="4"/>
  <c r="BI1498" i="4"/>
  <c r="BH1498" i="4"/>
  <c r="BG1498" i="4"/>
  <c r="BF1498" i="4"/>
  <c r="BE1498" i="4"/>
  <c r="AY1498" i="4"/>
  <c r="AY1436" i="4" s="1"/>
  <c r="AX1498" i="4"/>
  <c r="AW1498" i="4"/>
  <c r="AV1498" i="4"/>
  <c r="AU1498" i="4"/>
  <c r="AT1498" i="4"/>
  <c r="AS1498" i="4"/>
  <c r="AR1498" i="4"/>
  <c r="AQ1498" i="4"/>
  <c r="AP1498" i="4"/>
  <c r="AO1498" i="4"/>
  <c r="AN1498" i="4"/>
  <c r="AM1498" i="4"/>
  <c r="AL1498" i="4"/>
  <c r="AK1498" i="4"/>
  <c r="AJ1498" i="4"/>
  <c r="AI1498" i="4"/>
  <c r="AH1498" i="4"/>
  <c r="AG1498" i="4"/>
  <c r="AF1498" i="4"/>
  <c r="AE1498" i="4"/>
  <c r="AD1498" i="4"/>
  <c r="AC1498" i="4"/>
  <c r="AB1498" i="4"/>
  <c r="AA1498" i="4"/>
  <c r="AA1436" i="4" s="1"/>
  <c r="Z1498" i="4"/>
  <c r="Y1498" i="4"/>
  <c r="BJ1497" i="4"/>
  <c r="BD1497" i="4"/>
  <c r="X1497" i="4"/>
  <c r="H1497" i="4"/>
  <c r="G1497" i="4"/>
  <c r="BJ1496" i="4"/>
  <c r="BJ1498" i="4" s="1"/>
  <c r="BD1496" i="4"/>
  <c r="X1496" i="4"/>
  <c r="H1496" i="4"/>
  <c r="G1496" i="4" s="1"/>
  <c r="BJ1495" i="4"/>
  <c r="BD1495" i="4"/>
  <c r="BD1498" i="4" s="1"/>
  <c r="X1495" i="4"/>
  <c r="X1498" i="4" s="1"/>
  <c r="H1495" i="4"/>
  <c r="G1495" i="4" s="1"/>
  <c r="BO1493" i="4"/>
  <c r="BN1493" i="4"/>
  <c r="BM1493" i="4"/>
  <c r="BL1493" i="4"/>
  <c r="BK1493" i="4"/>
  <c r="BI1493" i="4"/>
  <c r="BH1493" i="4"/>
  <c r="BG1493" i="4"/>
  <c r="BF1493" i="4"/>
  <c r="BE1493" i="4"/>
  <c r="AY1493" i="4"/>
  <c r="AX1493" i="4"/>
  <c r="AW1493" i="4"/>
  <c r="AV1493" i="4"/>
  <c r="AU1493" i="4"/>
  <c r="AT1493" i="4"/>
  <c r="AS1493" i="4"/>
  <c r="AR1493" i="4"/>
  <c r="AQ1493" i="4"/>
  <c r="AP1493" i="4"/>
  <c r="AO1493" i="4"/>
  <c r="AN1493" i="4"/>
  <c r="AM1493" i="4"/>
  <c r="AL1493" i="4"/>
  <c r="AK1493" i="4"/>
  <c r="AJ1493" i="4"/>
  <c r="AI1493" i="4"/>
  <c r="AH1493" i="4"/>
  <c r="AG1493" i="4"/>
  <c r="AF1493" i="4"/>
  <c r="AE1493" i="4"/>
  <c r="AD1493" i="4"/>
  <c r="AC1493" i="4"/>
  <c r="AB1493" i="4"/>
  <c r="AA1493" i="4"/>
  <c r="Z1493" i="4"/>
  <c r="Y1493" i="4"/>
  <c r="BJ1492" i="4"/>
  <c r="BD1492" i="4"/>
  <c r="X1492" i="4"/>
  <c r="H1492" i="4"/>
  <c r="G1492" i="4" s="1"/>
  <c r="BJ1491" i="4"/>
  <c r="BJ1493" i="4" s="1"/>
  <c r="BD1491" i="4"/>
  <c r="X1491" i="4"/>
  <c r="X1493" i="4" s="1"/>
  <c r="H1491" i="4"/>
  <c r="G1491" i="4"/>
  <c r="BJ1490" i="4"/>
  <c r="BD1490" i="4"/>
  <c r="BD1493" i="4" s="1"/>
  <c r="X1490" i="4"/>
  <c r="H1490" i="4"/>
  <c r="G1490" i="4" s="1"/>
  <c r="BO1488" i="4"/>
  <c r="BN1488" i="4"/>
  <c r="BM1488" i="4"/>
  <c r="BL1488" i="4"/>
  <c r="BK1488" i="4"/>
  <c r="BI1488" i="4"/>
  <c r="BH1488" i="4"/>
  <c r="BG1488" i="4"/>
  <c r="BF1488" i="4"/>
  <c r="BE1488" i="4"/>
  <c r="AY1488" i="4"/>
  <c r="AX1488" i="4"/>
  <c r="AV1488" i="4"/>
  <c r="AU1488" i="4"/>
  <c r="AS1488" i="4"/>
  <c r="AR1488" i="4"/>
  <c r="AP1488" i="4"/>
  <c r="AO1488" i="4"/>
  <c r="AM1488" i="4"/>
  <c r="AL1488" i="4"/>
  <c r="AJ1488" i="4"/>
  <c r="AI1488" i="4"/>
  <c r="AG1488" i="4"/>
  <c r="AF1488" i="4"/>
  <c r="AD1488" i="4"/>
  <c r="AC1488" i="4"/>
  <c r="AA1488" i="4"/>
  <c r="Z1488" i="4"/>
  <c r="BJ1487" i="4"/>
  <c r="BD1487" i="4"/>
  <c r="BD1488" i="4" s="1"/>
  <c r="X1487" i="4"/>
  <c r="H1487" i="4"/>
  <c r="G1487" i="4"/>
  <c r="BJ1486" i="4"/>
  <c r="BD1486" i="4"/>
  <c r="X1486" i="4"/>
  <c r="H1486" i="4"/>
  <c r="G1486" i="4" s="1"/>
  <c r="BJ1485" i="4"/>
  <c r="BJ1488" i="4" s="1"/>
  <c r="BD1485" i="4"/>
  <c r="X1485" i="4"/>
  <c r="H1485" i="4"/>
  <c r="G1485" i="4" s="1"/>
  <c r="BO1483" i="4"/>
  <c r="BN1483" i="4"/>
  <c r="BM1483" i="4"/>
  <c r="BL1483" i="4"/>
  <c r="BK1483" i="4"/>
  <c r="BI1483" i="4"/>
  <c r="BH1483" i="4"/>
  <c r="BG1483" i="4"/>
  <c r="BF1483" i="4"/>
  <c r="BE1483" i="4"/>
  <c r="AY1483" i="4"/>
  <c r="AX1483" i="4"/>
  <c r="AW1483" i="4"/>
  <c r="AV1483" i="4"/>
  <c r="AU1483" i="4"/>
  <c r="AT1483" i="4"/>
  <c r="AS1483" i="4"/>
  <c r="AR1483" i="4"/>
  <c r="AQ1483" i="4"/>
  <c r="AP1483" i="4"/>
  <c r="AO1483" i="4"/>
  <c r="AN1483" i="4"/>
  <c r="AM1483" i="4"/>
  <c r="AL1483" i="4"/>
  <c r="AK1483" i="4"/>
  <c r="AJ1483" i="4"/>
  <c r="AI1483" i="4"/>
  <c r="AH1483" i="4"/>
  <c r="AG1483" i="4"/>
  <c r="AF1483" i="4"/>
  <c r="AE1483" i="4"/>
  <c r="AD1483" i="4"/>
  <c r="AC1483" i="4"/>
  <c r="AB1483" i="4"/>
  <c r="AA1483" i="4"/>
  <c r="Z1483" i="4"/>
  <c r="Y1483" i="4"/>
  <c r="BJ1482" i="4"/>
  <c r="BD1482" i="4"/>
  <c r="X1482" i="4"/>
  <c r="H1482" i="4"/>
  <c r="G1482" i="4" s="1"/>
  <c r="BJ1481" i="4"/>
  <c r="BJ1483" i="4" s="1"/>
  <c r="BD1481" i="4"/>
  <c r="X1481" i="4"/>
  <c r="X1483" i="4" s="1"/>
  <c r="H1481" i="4"/>
  <c r="G1481" i="4"/>
  <c r="BJ1480" i="4"/>
  <c r="BD1480" i="4"/>
  <c r="BD1483" i="4" s="1"/>
  <c r="X1480" i="4"/>
  <c r="H1480" i="4"/>
  <c r="G1480" i="4" s="1"/>
  <c r="BO1478" i="4"/>
  <c r="BN1478" i="4"/>
  <c r="BM1478" i="4"/>
  <c r="BL1478" i="4"/>
  <c r="BK1478" i="4"/>
  <c r="BI1478" i="4"/>
  <c r="BH1478" i="4"/>
  <c r="BG1478" i="4"/>
  <c r="BF1478" i="4"/>
  <c r="BE1478" i="4"/>
  <c r="AY1478" i="4"/>
  <c r="AX1478" i="4"/>
  <c r="AW1478" i="4"/>
  <c r="AV1478" i="4"/>
  <c r="AU1478" i="4"/>
  <c r="AT1478" i="4"/>
  <c r="AS1478" i="4"/>
  <c r="AR1478" i="4"/>
  <c r="AQ1478" i="4"/>
  <c r="AP1478" i="4"/>
  <c r="AO1478" i="4"/>
  <c r="AN1478" i="4"/>
  <c r="AM1478" i="4"/>
  <c r="AL1478" i="4"/>
  <c r="AK1478" i="4"/>
  <c r="AJ1478" i="4"/>
  <c r="AI1478" i="4"/>
  <c r="AH1478" i="4"/>
  <c r="AG1478" i="4"/>
  <c r="AF1478" i="4"/>
  <c r="AE1478" i="4"/>
  <c r="AD1478" i="4"/>
  <c r="AC1478" i="4"/>
  <c r="AB1478" i="4"/>
  <c r="AA1478" i="4"/>
  <c r="Z1478" i="4"/>
  <c r="Y1478" i="4"/>
  <c r="BJ1477" i="4"/>
  <c r="BD1477" i="4"/>
  <c r="X1477" i="4"/>
  <c r="H1477" i="4"/>
  <c r="G1477" i="4" s="1"/>
  <c r="BJ1476" i="4"/>
  <c r="BD1476" i="4"/>
  <c r="X1476" i="4"/>
  <c r="X1478" i="4" s="1"/>
  <c r="H1476" i="4"/>
  <c r="G1476" i="4" s="1"/>
  <c r="BJ1475" i="4"/>
  <c r="BJ1478" i="4" s="1"/>
  <c r="BD1475" i="4"/>
  <c r="BD1478" i="4" s="1"/>
  <c r="X1475" i="4"/>
  <c r="H1475" i="4"/>
  <c r="G1475" i="4"/>
  <c r="BO1473" i="4"/>
  <c r="BN1473" i="4"/>
  <c r="BM1473" i="4"/>
  <c r="BL1473" i="4"/>
  <c r="BK1473" i="4"/>
  <c r="BI1473" i="4"/>
  <c r="BH1473" i="4"/>
  <c r="BG1473" i="4"/>
  <c r="BF1473" i="4"/>
  <c r="BE1473" i="4"/>
  <c r="AY1473" i="4"/>
  <c r="AX1473" i="4"/>
  <c r="AW1473" i="4"/>
  <c r="AV1473" i="4"/>
  <c r="AU1473" i="4"/>
  <c r="AT1473" i="4"/>
  <c r="AS1473" i="4"/>
  <c r="AR1473" i="4"/>
  <c r="AQ1473" i="4"/>
  <c r="AP1473" i="4"/>
  <c r="AO1473" i="4"/>
  <c r="AN1473" i="4"/>
  <c r="AM1473" i="4"/>
  <c r="AL1473" i="4"/>
  <c r="AK1473" i="4"/>
  <c r="AJ1473" i="4"/>
  <c r="AI1473" i="4"/>
  <c r="AH1473" i="4"/>
  <c r="AG1473" i="4"/>
  <c r="AF1473" i="4"/>
  <c r="AE1473" i="4"/>
  <c r="AD1473" i="4"/>
  <c r="AC1473" i="4"/>
  <c r="AB1473" i="4"/>
  <c r="AA1473" i="4"/>
  <c r="Z1473" i="4"/>
  <c r="Y1473" i="4"/>
  <c r="BJ1472" i="4"/>
  <c r="BD1472" i="4"/>
  <c r="X1472" i="4"/>
  <c r="H1472" i="4"/>
  <c r="G1472" i="4" s="1"/>
  <c r="BJ1471" i="4"/>
  <c r="BJ1473" i="4" s="1"/>
  <c r="BD1471" i="4"/>
  <c r="X1471" i="4"/>
  <c r="X1473" i="4" s="1"/>
  <c r="H1471" i="4"/>
  <c r="G1471" i="4" s="1"/>
  <c r="BJ1470" i="4"/>
  <c r="BD1470" i="4"/>
  <c r="BD1473" i="4" s="1"/>
  <c r="X1470" i="4"/>
  <c r="H1470" i="4"/>
  <c r="G1470" i="4" s="1"/>
  <c r="BO1467" i="4"/>
  <c r="BO1436" i="4" s="1"/>
  <c r="BN1467" i="4"/>
  <c r="BM1467" i="4"/>
  <c r="BL1467" i="4"/>
  <c r="BK1467" i="4"/>
  <c r="BK1436" i="4" s="1"/>
  <c r="BI1467" i="4"/>
  <c r="BH1467" i="4"/>
  <c r="BG1467" i="4"/>
  <c r="BF1467" i="4"/>
  <c r="BE1467" i="4"/>
  <c r="AY1467" i="4"/>
  <c r="AX1467" i="4"/>
  <c r="AW1467" i="4"/>
  <c r="AV1467" i="4"/>
  <c r="AU1467" i="4"/>
  <c r="AT1467" i="4"/>
  <c r="AS1467" i="4"/>
  <c r="AR1467" i="4"/>
  <c r="AQ1467" i="4"/>
  <c r="AP1467" i="4"/>
  <c r="AO1467" i="4"/>
  <c r="AN1467" i="4"/>
  <c r="AM1467" i="4"/>
  <c r="AM1436" i="4" s="1"/>
  <c r="AL1467" i="4"/>
  <c r="AK1467" i="4"/>
  <c r="AJ1467" i="4"/>
  <c r="AI1467" i="4"/>
  <c r="AH1467" i="4"/>
  <c r="AG1467" i="4"/>
  <c r="AF1467" i="4"/>
  <c r="AE1467" i="4"/>
  <c r="AD1467" i="4"/>
  <c r="AC1467" i="4"/>
  <c r="AB1467" i="4"/>
  <c r="AA1467" i="4"/>
  <c r="Z1467" i="4"/>
  <c r="Y1467" i="4"/>
  <c r="BJ1466" i="4"/>
  <c r="BD1466" i="4"/>
  <c r="X1466" i="4"/>
  <c r="H1466" i="4"/>
  <c r="G1466" i="4"/>
  <c r="BJ1465" i="4"/>
  <c r="BJ1467" i="4" s="1"/>
  <c r="BD1465" i="4"/>
  <c r="X1465" i="4"/>
  <c r="H1465" i="4"/>
  <c r="G1465" i="4" s="1"/>
  <c r="BJ1464" i="4"/>
  <c r="BD1464" i="4"/>
  <c r="BD1467" i="4" s="1"/>
  <c r="X1464" i="4"/>
  <c r="X1467" i="4" s="1"/>
  <c r="H1464" i="4"/>
  <c r="G1464" i="4" s="1"/>
  <c r="BO1462" i="4"/>
  <c r="BN1462" i="4"/>
  <c r="BM1462" i="4"/>
  <c r="BL1462" i="4"/>
  <c r="BK1462" i="4"/>
  <c r="BI1462" i="4"/>
  <c r="BH1462" i="4"/>
  <c r="BG1462" i="4"/>
  <c r="BF1462" i="4"/>
  <c r="BE1462" i="4"/>
  <c r="AY1462" i="4"/>
  <c r="AX1462" i="4"/>
  <c r="AW1462" i="4"/>
  <c r="AV1462" i="4"/>
  <c r="AU1462" i="4"/>
  <c r="AT1462" i="4"/>
  <c r="AS1462" i="4"/>
  <c r="AR1462" i="4"/>
  <c r="AQ1462" i="4"/>
  <c r="AP1462" i="4"/>
  <c r="AO1462" i="4"/>
  <c r="AN1462" i="4"/>
  <c r="AM1462" i="4"/>
  <c r="AL1462" i="4"/>
  <c r="AK1462" i="4"/>
  <c r="AJ1462" i="4"/>
  <c r="AI1462" i="4"/>
  <c r="AH1462" i="4"/>
  <c r="AG1462" i="4"/>
  <c r="AF1462" i="4"/>
  <c r="AE1462" i="4"/>
  <c r="AD1462" i="4"/>
  <c r="AC1462" i="4"/>
  <c r="AB1462" i="4"/>
  <c r="AA1462" i="4"/>
  <c r="Z1462" i="4"/>
  <c r="Y1462" i="4"/>
  <c r="BJ1461" i="4"/>
  <c r="BD1461" i="4"/>
  <c r="X1461" i="4"/>
  <c r="H1461" i="4"/>
  <c r="G1461" i="4" s="1"/>
  <c r="BJ1460" i="4"/>
  <c r="BJ1462" i="4" s="1"/>
  <c r="BD1460" i="4"/>
  <c r="X1460" i="4"/>
  <c r="X1462" i="4" s="1"/>
  <c r="H1460" i="4"/>
  <c r="G1460" i="4"/>
  <c r="BJ1459" i="4"/>
  <c r="BD1459" i="4"/>
  <c r="BD1462" i="4" s="1"/>
  <c r="X1459" i="4"/>
  <c r="H1459" i="4"/>
  <c r="G1459" i="4" s="1"/>
  <c r="BO1457" i="4"/>
  <c r="BN1457" i="4"/>
  <c r="BM1457" i="4"/>
  <c r="BL1457" i="4"/>
  <c r="BK1457" i="4"/>
  <c r="BI1457" i="4"/>
  <c r="BH1457" i="4"/>
  <c r="BG1457" i="4"/>
  <c r="BF1457" i="4"/>
  <c r="BE1457" i="4"/>
  <c r="AY1457" i="4"/>
  <c r="AX1457" i="4"/>
  <c r="AV1457" i="4"/>
  <c r="AU1457" i="4"/>
  <c r="AS1457" i="4"/>
  <c r="AR1457" i="4"/>
  <c r="AP1457" i="4"/>
  <c r="AO1457" i="4"/>
  <c r="AM1457" i="4"/>
  <c r="AL1457" i="4"/>
  <c r="AJ1457" i="4"/>
  <c r="AI1457" i="4"/>
  <c r="AG1457" i="4"/>
  <c r="AF1457" i="4"/>
  <c r="AD1457" i="4"/>
  <c r="AC1457" i="4"/>
  <c r="AA1457" i="4"/>
  <c r="Z1457" i="4"/>
  <c r="BJ1456" i="4"/>
  <c r="BD1456" i="4"/>
  <c r="BD1457" i="4" s="1"/>
  <c r="X1456" i="4"/>
  <c r="H1456" i="4"/>
  <c r="G1456" i="4"/>
  <c r="BJ1455" i="4"/>
  <c r="BD1455" i="4"/>
  <c r="X1455" i="4"/>
  <c r="H1455" i="4"/>
  <c r="G1455" i="4" s="1"/>
  <c r="BJ1454" i="4"/>
  <c r="BJ1457" i="4" s="1"/>
  <c r="BD1454" i="4"/>
  <c r="X1454" i="4"/>
  <c r="H1454" i="4"/>
  <c r="G1454" i="4" s="1"/>
  <c r="BO1452" i="4"/>
  <c r="BN1452" i="4"/>
  <c r="BM1452" i="4"/>
  <c r="BL1452" i="4"/>
  <c r="BK1452" i="4"/>
  <c r="BI1452" i="4"/>
  <c r="BH1452" i="4"/>
  <c r="BG1452" i="4"/>
  <c r="BF1452" i="4"/>
  <c r="BE1452" i="4"/>
  <c r="AY1452" i="4"/>
  <c r="AX1452" i="4"/>
  <c r="AW1452" i="4"/>
  <c r="AV1452" i="4"/>
  <c r="AU1452" i="4"/>
  <c r="AT1452" i="4"/>
  <c r="AS1452" i="4"/>
  <c r="AR1452" i="4"/>
  <c r="AQ1452" i="4"/>
  <c r="AP1452" i="4"/>
  <c r="AO1452" i="4"/>
  <c r="AN1452" i="4"/>
  <c r="AM1452" i="4"/>
  <c r="AL1452" i="4"/>
  <c r="AK1452" i="4"/>
  <c r="AJ1452" i="4"/>
  <c r="AI1452" i="4"/>
  <c r="AH1452" i="4"/>
  <c r="AG1452" i="4"/>
  <c r="AF1452" i="4"/>
  <c r="AE1452" i="4"/>
  <c r="AD1452" i="4"/>
  <c r="AC1452" i="4"/>
  <c r="AB1452" i="4"/>
  <c r="AA1452" i="4"/>
  <c r="Z1452" i="4"/>
  <c r="Y1452" i="4"/>
  <c r="BJ1451" i="4"/>
  <c r="BD1451" i="4"/>
  <c r="X1451" i="4"/>
  <c r="H1451" i="4"/>
  <c r="G1451" i="4" s="1"/>
  <c r="BJ1450" i="4"/>
  <c r="BJ1452" i="4" s="1"/>
  <c r="BD1450" i="4"/>
  <c r="X1450" i="4"/>
  <c r="X1452" i="4" s="1"/>
  <c r="H1450" i="4"/>
  <c r="G1450" i="4"/>
  <c r="BJ1449" i="4"/>
  <c r="BD1449" i="4"/>
  <c r="BD1452" i="4" s="1"/>
  <c r="X1449" i="4"/>
  <c r="H1449" i="4"/>
  <c r="G1449" i="4" s="1"/>
  <c r="BO1447" i="4"/>
  <c r="BN1447" i="4"/>
  <c r="BM1447" i="4"/>
  <c r="BL1447" i="4"/>
  <c r="BK1447" i="4"/>
  <c r="BI1447" i="4"/>
  <c r="BH1447" i="4"/>
  <c r="BG1447" i="4"/>
  <c r="BF1447" i="4"/>
  <c r="BE1447" i="4"/>
  <c r="AY1447" i="4"/>
  <c r="AX1447" i="4"/>
  <c r="AW1447" i="4"/>
  <c r="AV1447" i="4"/>
  <c r="AU1447" i="4"/>
  <c r="AT1447" i="4"/>
  <c r="AS1447" i="4"/>
  <c r="AR1447" i="4"/>
  <c r="AQ1447" i="4"/>
  <c r="AP1447" i="4"/>
  <c r="AO1447" i="4"/>
  <c r="AO1436" i="4" s="1"/>
  <c r="AN1447" i="4"/>
  <c r="AM1447" i="4"/>
  <c r="AL1447" i="4"/>
  <c r="AK1447" i="4"/>
  <c r="AJ1447" i="4"/>
  <c r="AI1447" i="4"/>
  <c r="AH1447" i="4"/>
  <c r="AG1447" i="4"/>
  <c r="AF1447" i="4"/>
  <c r="AE1447" i="4"/>
  <c r="AD1447" i="4"/>
  <c r="AC1447" i="4"/>
  <c r="AC1436" i="4" s="1"/>
  <c r="AB1447" i="4"/>
  <c r="AA1447" i="4"/>
  <c r="Z1447" i="4"/>
  <c r="Y1447" i="4"/>
  <c r="BJ1446" i="4"/>
  <c r="BD1446" i="4"/>
  <c r="X1446" i="4"/>
  <c r="H1446" i="4"/>
  <c r="G1446" i="4" s="1"/>
  <c r="BJ1445" i="4"/>
  <c r="BD1445" i="4"/>
  <c r="X1445" i="4"/>
  <c r="X1447" i="4" s="1"/>
  <c r="H1445" i="4"/>
  <c r="G1445" i="4" s="1"/>
  <c r="BJ1444" i="4"/>
  <c r="BJ1447" i="4" s="1"/>
  <c r="BD1444" i="4"/>
  <c r="BD1447" i="4" s="1"/>
  <c r="X1444" i="4"/>
  <c r="H1444" i="4"/>
  <c r="G1444" i="4"/>
  <c r="BO1442" i="4"/>
  <c r="BN1442" i="4"/>
  <c r="BM1442" i="4"/>
  <c r="BL1442" i="4"/>
  <c r="BK1442" i="4"/>
  <c r="BI1442" i="4"/>
  <c r="BH1442" i="4"/>
  <c r="BH1436" i="4" s="1"/>
  <c r="BG1442" i="4"/>
  <c r="BF1442" i="4"/>
  <c r="BE1442" i="4"/>
  <c r="BD1442" i="4"/>
  <c r="AY1442" i="4"/>
  <c r="AX1442" i="4"/>
  <c r="AW1442" i="4"/>
  <c r="AV1442" i="4"/>
  <c r="AV1436" i="4" s="1"/>
  <c r="AU1442" i="4"/>
  <c r="AT1442" i="4"/>
  <c r="AS1442" i="4"/>
  <c r="AR1442" i="4"/>
  <c r="AR1436" i="4" s="1"/>
  <c r="AQ1442" i="4"/>
  <c r="AP1442" i="4"/>
  <c r="AO1442" i="4"/>
  <c r="AN1442" i="4"/>
  <c r="AM1442" i="4"/>
  <c r="AL1442" i="4"/>
  <c r="AK1442" i="4"/>
  <c r="AJ1442" i="4"/>
  <c r="AJ1436" i="4" s="1"/>
  <c r="AI1442" i="4"/>
  <c r="AH1442" i="4"/>
  <c r="AG1442" i="4"/>
  <c r="AF1442" i="4"/>
  <c r="AF1436" i="4" s="1"/>
  <c r="AE1442" i="4"/>
  <c r="AD1442" i="4"/>
  <c r="AC1442" i="4"/>
  <c r="AB1442" i="4"/>
  <c r="AA1442" i="4"/>
  <c r="Z1442" i="4"/>
  <c r="Y1442" i="4"/>
  <c r="BJ1441" i="4"/>
  <c r="BD1441" i="4"/>
  <c r="X1441" i="4"/>
  <c r="H1441" i="4"/>
  <c r="G1441" i="4" s="1"/>
  <c r="BJ1440" i="4"/>
  <c r="BJ1442" i="4" s="1"/>
  <c r="BD1440" i="4"/>
  <c r="X1440" i="4"/>
  <c r="X1442" i="4" s="1"/>
  <c r="H1440" i="4"/>
  <c r="G1440" i="4" s="1"/>
  <c r="BJ1439" i="4"/>
  <c r="BD1439" i="4"/>
  <c r="X1439" i="4"/>
  <c r="H1439" i="4"/>
  <c r="G1439" i="4" s="1"/>
  <c r="BG1436" i="4"/>
  <c r="AS1436" i="4"/>
  <c r="AG1436" i="4"/>
  <c r="BO1435" i="4"/>
  <c r="BN1435" i="4"/>
  <c r="BM1435" i="4"/>
  <c r="BL1435" i="4"/>
  <c r="BK1435" i="4"/>
  <c r="BI1435" i="4"/>
  <c r="BH1435" i="4"/>
  <c r="BG1435" i="4"/>
  <c r="BF1435" i="4"/>
  <c r="BE1435" i="4"/>
  <c r="AY1435" i="4"/>
  <c r="AX1435" i="4"/>
  <c r="AW1435" i="4"/>
  <c r="AW1414" i="4" s="1"/>
  <c r="AV1435" i="4"/>
  <c r="AU1435" i="4"/>
  <c r="AT1435" i="4"/>
  <c r="AS1435" i="4"/>
  <c r="AR1435" i="4"/>
  <c r="AQ1435" i="4"/>
  <c r="AP1435" i="4"/>
  <c r="AO1435" i="4"/>
  <c r="AO1526" i="4" s="1"/>
  <c r="AN1435" i="4"/>
  <c r="AM1435" i="4"/>
  <c r="AL1435" i="4"/>
  <c r="AK1435" i="4"/>
  <c r="AJ1435" i="4"/>
  <c r="AI1435" i="4"/>
  <c r="AH1435" i="4"/>
  <c r="AG1435" i="4"/>
  <c r="AG1414" i="4" s="1"/>
  <c r="AF1435" i="4"/>
  <c r="AE1435" i="4"/>
  <c r="AD1435" i="4"/>
  <c r="AC1435" i="4"/>
  <c r="AB1435" i="4"/>
  <c r="AA1435" i="4"/>
  <c r="Z1435" i="4"/>
  <c r="Y1435" i="4"/>
  <c r="BJ1434" i="4"/>
  <c r="BD1434" i="4"/>
  <c r="X1434" i="4"/>
  <c r="H1434" i="4"/>
  <c r="G1434" i="4" s="1"/>
  <c r="BJ1433" i="4"/>
  <c r="BD1433" i="4"/>
  <c r="X1433" i="4"/>
  <c r="X1435" i="4" s="1"/>
  <c r="H1433" i="4"/>
  <c r="G1433" i="4" s="1"/>
  <c r="BJ1432" i="4"/>
  <c r="BJ1435" i="4" s="1"/>
  <c r="BD1432" i="4"/>
  <c r="BD1435" i="4" s="1"/>
  <c r="X1432" i="4"/>
  <c r="H1432" i="4"/>
  <c r="G1432" i="4"/>
  <c r="BO1430" i="4"/>
  <c r="BN1430" i="4"/>
  <c r="BM1430" i="4"/>
  <c r="BL1430" i="4"/>
  <c r="BL1414" i="4" s="1"/>
  <c r="BK1430" i="4"/>
  <c r="BI1430" i="4"/>
  <c r="BH1430" i="4"/>
  <c r="BH1414" i="4" s="1"/>
  <c r="BG1430" i="4"/>
  <c r="BF1430" i="4"/>
  <c r="BE1430" i="4"/>
  <c r="AY1430" i="4"/>
  <c r="AX1430" i="4"/>
  <c r="AW1430" i="4"/>
  <c r="AV1430" i="4"/>
  <c r="AV1414" i="4" s="1"/>
  <c r="AU1430" i="4"/>
  <c r="AT1430" i="4"/>
  <c r="AS1430" i="4"/>
  <c r="AR1430" i="4"/>
  <c r="AR1414" i="4" s="1"/>
  <c r="AQ1430" i="4"/>
  <c r="AP1430" i="4"/>
  <c r="AO1430" i="4"/>
  <c r="AN1430" i="4"/>
  <c r="AN1414" i="4" s="1"/>
  <c r="AM1430" i="4"/>
  <c r="AL1430" i="4"/>
  <c r="AK1430" i="4"/>
  <c r="AJ1430" i="4"/>
  <c r="AJ1414" i="4" s="1"/>
  <c r="AI1430" i="4"/>
  <c r="AH1430" i="4"/>
  <c r="AG1430" i="4"/>
  <c r="AF1430" i="4"/>
  <c r="AF1414" i="4" s="1"/>
  <c r="AE1430" i="4"/>
  <c r="AD1430" i="4"/>
  <c r="AC1430" i="4"/>
  <c r="AB1430" i="4"/>
  <c r="AB1414" i="4" s="1"/>
  <c r="AA1430" i="4"/>
  <c r="Z1430" i="4"/>
  <c r="Y1430" i="4"/>
  <c r="X1430" i="4"/>
  <c r="BJ1429" i="4"/>
  <c r="BD1429" i="4"/>
  <c r="X1429" i="4"/>
  <c r="H1429" i="4"/>
  <c r="G1429" i="4" s="1"/>
  <c r="BJ1428" i="4"/>
  <c r="BJ1430" i="4" s="1"/>
  <c r="BD1428" i="4"/>
  <c r="X1428" i="4"/>
  <c r="H1428" i="4"/>
  <c r="G1428" i="4" s="1"/>
  <c r="BJ1427" i="4"/>
  <c r="BD1427" i="4"/>
  <c r="BD1430" i="4" s="1"/>
  <c r="X1427" i="4"/>
  <c r="H1427" i="4"/>
  <c r="G1427" i="4" s="1"/>
  <c r="BO1424" i="4"/>
  <c r="BO1414" i="4" s="1"/>
  <c r="BN1424" i="4"/>
  <c r="BM1424" i="4"/>
  <c r="BL1424" i="4"/>
  <c r="BK1424" i="4"/>
  <c r="BK1414" i="4" s="1"/>
  <c r="BI1424" i="4"/>
  <c r="BH1424" i="4"/>
  <c r="BG1424" i="4"/>
  <c r="BG1414" i="4" s="1"/>
  <c r="BF1424" i="4"/>
  <c r="BE1424" i="4"/>
  <c r="AY1424" i="4"/>
  <c r="AY1414" i="4" s="1"/>
  <c r="AX1424" i="4"/>
  <c r="AW1424" i="4"/>
  <c r="AV1424" i="4"/>
  <c r="AU1424" i="4"/>
  <c r="AU1414" i="4" s="1"/>
  <c r="AT1424" i="4"/>
  <c r="AS1424" i="4"/>
  <c r="AR1424" i="4"/>
  <c r="AQ1424" i="4"/>
  <c r="AQ1414" i="4" s="1"/>
  <c r="AP1424" i="4"/>
  <c r="AO1424" i="4"/>
  <c r="AN1424" i="4"/>
  <c r="AM1424" i="4"/>
  <c r="AM1414" i="4" s="1"/>
  <c r="AL1424" i="4"/>
  <c r="AK1424" i="4"/>
  <c r="AJ1424" i="4"/>
  <c r="AI1424" i="4"/>
  <c r="AI1414" i="4" s="1"/>
  <c r="AH1424" i="4"/>
  <c r="AG1424" i="4"/>
  <c r="AF1424" i="4"/>
  <c r="AE1424" i="4"/>
  <c r="AE1414" i="4" s="1"/>
  <c r="AD1424" i="4"/>
  <c r="AC1424" i="4"/>
  <c r="AB1424" i="4"/>
  <c r="AA1424" i="4"/>
  <c r="AA1414" i="4" s="1"/>
  <c r="Z1424" i="4"/>
  <c r="Y1424" i="4"/>
  <c r="BJ1423" i="4"/>
  <c r="BD1423" i="4"/>
  <c r="X1423" i="4"/>
  <c r="H1423" i="4"/>
  <c r="G1423" i="4"/>
  <c r="BJ1422" i="4"/>
  <c r="BD1422" i="4"/>
  <c r="X1422" i="4"/>
  <c r="H1422" i="4"/>
  <c r="G1422" i="4" s="1"/>
  <c r="BJ1421" i="4"/>
  <c r="BD1421" i="4"/>
  <c r="BD1424" i="4" s="1"/>
  <c r="X1421" i="4"/>
  <c r="X1424" i="4" s="1"/>
  <c r="H1421" i="4"/>
  <c r="G1421" i="4" s="1"/>
  <c r="BO1419" i="4"/>
  <c r="BN1419" i="4"/>
  <c r="BM1419" i="4"/>
  <c r="BL1419" i="4"/>
  <c r="BK1419" i="4"/>
  <c r="BJ1419" i="4"/>
  <c r="BI1419" i="4"/>
  <c r="BH1419" i="4"/>
  <c r="BH1526" i="4" s="1"/>
  <c r="BG1419" i="4"/>
  <c r="BF1419" i="4"/>
  <c r="BF1414" i="4" s="1"/>
  <c r="BE1419" i="4"/>
  <c r="AY1419" i="4"/>
  <c r="AX1419" i="4"/>
  <c r="AW1419" i="4"/>
  <c r="AV1419" i="4"/>
  <c r="AU1419" i="4"/>
  <c r="AU1526" i="4" s="1"/>
  <c r="AT1419" i="4"/>
  <c r="AT1414" i="4" s="1"/>
  <c r="AS1419" i="4"/>
  <c r="AR1419" i="4"/>
  <c r="AQ1419" i="4"/>
  <c r="AP1419" i="4"/>
  <c r="AO1419" i="4"/>
  <c r="AN1419" i="4"/>
  <c r="AM1419" i="4"/>
  <c r="AL1419" i="4"/>
  <c r="AK1419" i="4"/>
  <c r="AJ1419" i="4"/>
  <c r="AI1419" i="4"/>
  <c r="AI1526" i="4" s="1"/>
  <c r="AH1419" i="4"/>
  <c r="AH1414" i="4" s="1"/>
  <c r="AG1419" i="4"/>
  <c r="AF1419" i="4"/>
  <c r="AE1419" i="4"/>
  <c r="AD1419" i="4"/>
  <c r="AC1419" i="4"/>
  <c r="AB1419" i="4"/>
  <c r="AA1419" i="4"/>
  <c r="Z1419" i="4"/>
  <c r="Y1419" i="4"/>
  <c r="BJ1418" i="4"/>
  <c r="BD1418" i="4"/>
  <c r="X1418" i="4"/>
  <c r="H1418" i="4"/>
  <c r="G1418" i="4" s="1"/>
  <c r="BJ1417" i="4"/>
  <c r="BD1417" i="4"/>
  <c r="X1417" i="4"/>
  <c r="X1419" i="4" s="1"/>
  <c r="X1414" i="4" s="1"/>
  <c r="H1417" i="4"/>
  <c r="G1417" i="4"/>
  <c r="BJ1416" i="4"/>
  <c r="BD1416" i="4"/>
  <c r="X1416" i="4"/>
  <c r="H1416" i="4"/>
  <c r="G1416" i="4" s="1"/>
  <c r="BM1414" i="4"/>
  <c r="BI1414" i="4"/>
  <c r="BE1414" i="4"/>
  <c r="AS1414" i="4"/>
  <c r="AO1414" i="4"/>
  <c r="AK1414" i="4"/>
  <c r="AC1414" i="4"/>
  <c r="Y1414" i="4"/>
  <c r="BO1411" i="4"/>
  <c r="BN1411" i="4"/>
  <c r="BM1411" i="4"/>
  <c r="BL1411" i="4"/>
  <c r="BK1411" i="4"/>
  <c r="BJ1411" i="4"/>
  <c r="BI1411" i="4"/>
  <c r="BH1411" i="4"/>
  <c r="BG1411" i="4"/>
  <c r="BF1411" i="4"/>
  <c r="BE1411" i="4"/>
  <c r="AY1411" i="4"/>
  <c r="AX1411" i="4"/>
  <c r="AV1411" i="4"/>
  <c r="AU1411" i="4"/>
  <c r="AS1411" i="4"/>
  <c r="AR1411" i="4"/>
  <c r="AP1411" i="4"/>
  <c r="AO1411" i="4"/>
  <c r="AM1411" i="4"/>
  <c r="AL1411" i="4"/>
  <c r="AJ1411" i="4"/>
  <c r="AI1411" i="4"/>
  <c r="AG1411" i="4"/>
  <c r="AF1411" i="4"/>
  <c r="AD1411" i="4"/>
  <c r="AC1411" i="4"/>
  <c r="AA1411" i="4"/>
  <c r="Z1411" i="4"/>
  <c r="BJ1410" i="4"/>
  <c r="BD1410" i="4"/>
  <c r="X1410" i="4"/>
  <c r="H1410" i="4"/>
  <c r="G1410" i="4" s="1"/>
  <c r="BJ1409" i="4"/>
  <c r="BD1409" i="4"/>
  <c r="BD1411" i="4" s="1"/>
  <c r="X1409" i="4"/>
  <c r="H1409" i="4"/>
  <c r="G1409" i="4" s="1"/>
  <c r="BO1407" i="4"/>
  <c r="BN1407" i="4"/>
  <c r="BM1407" i="4"/>
  <c r="BL1407" i="4"/>
  <c r="BK1407" i="4"/>
  <c r="BI1407" i="4"/>
  <c r="BH1407" i="4"/>
  <c r="BG1407" i="4"/>
  <c r="BF1407" i="4"/>
  <c r="BE1407" i="4"/>
  <c r="AY1407" i="4"/>
  <c r="AW1407" i="4"/>
  <c r="AV1407" i="4"/>
  <c r="AU1407" i="4"/>
  <c r="AT1407" i="4"/>
  <c r="AS1407" i="4"/>
  <c r="AR1407" i="4"/>
  <c r="AQ1407" i="4"/>
  <c r="AP1407" i="4"/>
  <c r="AO1407" i="4"/>
  <c r="AN1407" i="4"/>
  <c r="AM1407" i="4"/>
  <c r="AL1407" i="4"/>
  <c r="AL1385" i="4" s="1"/>
  <c r="AK1407" i="4"/>
  <c r="AJ1407" i="4"/>
  <c r="AI1407" i="4"/>
  <c r="AH1407" i="4"/>
  <c r="AG1407" i="4"/>
  <c r="AF1407" i="4"/>
  <c r="AE1407" i="4"/>
  <c r="AD1407" i="4"/>
  <c r="AC1407" i="4"/>
  <c r="AB1407" i="4"/>
  <c r="AA1407" i="4"/>
  <c r="Z1407" i="4"/>
  <c r="Y1407" i="4"/>
  <c r="BJ1406" i="4"/>
  <c r="BD1406" i="4"/>
  <c r="X1406" i="4"/>
  <c r="H1406" i="4"/>
  <c r="G1406" i="4" s="1"/>
  <c r="BJ1405" i="4"/>
  <c r="BJ1407" i="4" s="1"/>
  <c r="BD1405" i="4"/>
  <c r="BD1407" i="4" s="1"/>
  <c r="X1405" i="4"/>
  <c r="X1407" i="4" s="1"/>
  <c r="H1405" i="4"/>
  <c r="G1405" i="4"/>
  <c r="BO1403" i="4"/>
  <c r="BN1403" i="4"/>
  <c r="BM1403" i="4"/>
  <c r="BL1403" i="4"/>
  <c r="BK1403" i="4"/>
  <c r="BI1403" i="4"/>
  <c r="BH1403" i="4"/>
  <c r="BG1403" i="4"/>
  <c r="BF1403" i="4"/>
  <c r="BE1403" i="4"/>
  <c r="BD1403" i="4"/>
  <c r="AY1403" i="4"/>
  <c r="AX1403" i="4"/>
  <c r="AW1403" i="4"/>
  <c r="AV1403" i="4"/>
  <c r="AU1403" i="4"/>
  <c r="AT1403" i="4"/>
  <c r="AS1403" i="4"/>
  <c r="AR1403" i="4"/>
  <c r="AQ1403" i="4"/>
  <c r="AP1403" i="4"/>
  <c r="AO1403" i="4"/>
  <c r="AN1403" i="4"/>
  <c r="AM1403" i="4"/>
  <c r="AL1403" i="4"/>
  <c r="AK1403" i="4"/>
  <c r="AJ1403" i="4"/>
  <c r="AI1403" i="4"/>
  <c r="AH1403" i="4"/>
  <c r="AG1403" i="4"/>
  <c r="AF1403" i="4"/>
  <c r="AE1403" i="4"/>
  <c r="AD1403" i="4"/>
  <c r="AC1403" i="4"/>
  <c r="AB1403" i="4"/>
  <c r="AA1403" i="4"/>
  <c r="Z1403" i="4"/>
  <c r="Y1403" i="4"/>
  <c r="BJ1402" i="4"/>
  <c r="BD1402" i="4"/>
  <c r="X1402" i="4"/>
  <c r="H1402" i="4"/>
  <c r="G1402" i="4" s="1"/>
  <c r="BJ1401" i="4"/>
  <c r="BJ1403" i="4" s="1"/>
  <c r="BD1401" i="4"/>
  <c r="X1401" i="4"/>
  <c r="X1403" i="4" s="1"/>
  <c r="H1401" i="4"/>
  <c r="G1401" i="4" s="1"/>
  <c r="BO1398" i="4"/>
  <c r="BN1398" i="4"/>
  <c r="BM1398" i="4"/>
  <c r="BL1398" i="4"/>
  <c r="BK1398" i="4"/>
  <c r="BJ1398" i="4"/>
  <c r="BI1398" i="4"/>
  <c r="BH1398" i="4"/>
  <c r="BG1398" i="4"/>
  <c r="BF1398" i="4"/>
  <c r="BE1398" i="4"/>
  <c r="AY1398" i="4"/>
  <c r="AX1398" i="4"/>
  <c r="AX1385" i="4" s="1"/>
  <c r="AV1398" i="4"/>
  <c r="AU1398" i="4"/>
  <c r="AS1398" i="4"/>
  <c r="AR1398" i="4"/>
  <c r="AP1398" i="4"/>
  <c r="AO1398" i="4"/>
  <c r="AM1398" i="4"/>
  <c r="AL1398" i="4"/>
  <c r="AJ1398" i="4"/>
  <c r="AI1398" i="4"/>
  <c r="AG1398" i="4"/>
  <c r="AF1398" i="4"/>
  <c r="AD1398" i="4"/>
  <c r="AC1398" i="4"/>
  <c r="AA1398" i="4"/>
  <c r="Z1398" i="4"/>
  <c r="Z1385" i="4" s="1"/>
  <c r="BJ1397" i="4"/>
  <c r="BD1397" i="4"/>
  <c r="BD1398" i="4" s="1"/>
  <c r="X1397" i="4"/>
  <c r="H1397" i="4"/>
  <c r="G1397" i="4" s="1"/>
  <c r="BJ1396" i="4"/>
  <c r="BD1396" i="4"/>
  <c r="X1396" i="4"/>
  <c r="H1396" i="4"/>
  <c r="G1396" i="4" s="1"/>
  <c r="BO1394" i="4"/>
  <c r="BN1394" i="4"/>
  <c r="BN1385" i="4" s="1"/>
  <c r="BM1394" i="4"/>
  <c r="BL1394" i="4"/>
  <c r="BK1394" i="4"/>
  <c r="BJ1394" i="4"/>
  <c r="BI1394" i="4"/>
  <c r="BH1394" i="4"/>
  <c r="BG1394" i="4"/>
  <c r="BF1394" i="4"/>
  <c r="BF1385" i="4" s="1"/>
  <c r="BE1394" i="4"/>
  <c r="AY1394" i="4"/>
  <c r="AX1394" i="4"/>
  <c r="AW1394" i="4"/>
  <c r="AV1394" i="4"/>
  <c r="AU1394" i="4"/>
  <c r="AT1394" i="4"/>
  <c r="AS1394" i="4"/>
  <c r="AS1385" i="4" s="1"/>
  <c r="AR1394" i="4"/>
  <c r="AQ1394" i="4"/>
  <c r="AP1394" i="4"/>
  <c r="AO1394" i="4"/>
  <c r="AO1385" i="4" s="1"/>
  <c r="AN1394" i="4"/>
  <c r="AM1394" i="4"/>
  <c r="AL1394" i="4"/>
  <c r="AK1394" i="4"/>
  <c r="AJ1394" i="4"/>
  <c r="AI1394" i="4"/>
  <c r="AH1394" i="4"/>
  <c r="AG1394" i="4"/>
  <c r="AG1385" i="4" s="1"/>
  <c r="AF1394" i="4"/>
  <c r="AE1394" i="4"/>
  <c r="AD1394" i="4"/>
  <c r="AC1394" i="4"/>
  <c r="AC1385" i="4" s="1"/>
  <c r="AB1394" i="4"/>
  <c r="AA1394" i="4"/>
  <c r="Z1394" i="4"/>
  <c r="Y1394" i="4"/>
  <c r="BJ1393" i="4"/>
  <c r="BD1393" i="4"/>
  <c r="X1393" i="4"/>
  <c r="H1393" i="4"/>
  <c r="G1393" i="4" s="1"/>
  <c r="BJ1392" i="4"/>
  <c r="BD1392" i="4"/>
  <c r="BD1394" i="4" s="1"/>
  <c r="X1392" i="4"/>
  <c r="X1394" i="4" s="1"/>
  <c r="H1392" i="4"/>
  <c r="G1392" i="4"/>
  <c r="BO1390" i="4"/>
  <c r="BO1385" i="4" s="1"/>
  <c r="BN1390" i="4"/>
  <c r="BM1390" i="4"/>
  <c r="BL1390" i="4"/>
  <c r="BL1385" i="4" s="1"/>
  <c r="BK1390" i="4"/>
  <c r="BK1385" i="4" s="1"/>
  <c r="BI1390" i="4"/>
  <c r="BH1390" i="4"/>
  <c r="BH1385" i="4" s="1"/>
  <c r="BG1390" i="4"/>
  <c r="BG1385" i="4" s="1"/>
  <c r="BF1390" i="4"/>
  <c r="BE1390" i="4"/>
  <c r="BD1390" i="4"/>
  <c r="BD1385" i="4" s="1"/>
  <c r="AY1390" i="4"/>
  <c r="AX1390" i="4"/>
  <c r="AW1390" i="4"/>
  <c r="AV1390" i="4"/>
  <c r="AV1385" i="4" s="1"/>
  <c r="AU1390" i="4"/>
  <c r="AU1385" i="4" s="1"/>
  <c r="AT1390" i="4"/>
  <c r="AS1390" i="4"/>
  <c r="AR1390" i="4"/>
  <c r="AQ1390" i="4"/>
  <c r="AP1390" i="4"/>
  <c r="AO1390" i="4"/>
  <c r="AN1390" i="4"/>
  <c r="AM1390" i="4"/>
  <c r="AL1390" i="4"/>
  <c r="AK1390" i="4"/>
  <c r="AJ1390" i="4"/>
  <c r="AJ1385" i="4" s="1"/>
  <c r="AI1390" i="4"/>
  <c r="AI1385" i="4" s="1"/>
  <c r="AH1390" i="4"/>
  <c r="AG1390" i="4"/>
  <c r="AF1390" i="4"/>
  <c r="AF1385" i="4" s="1"/>
  <c r="AE1390" i="4"/>
  <c r="AD1390" i="4"/>
  <c r="AC1390" i="4"/>
  <c r="AB1390" i="4"/>
  <c r="AA1390" i="4"/>
  <c r="Z1390" i="4"/>
  <c r="Y1390" i="4"/>
  <c r="X1390" i="4"/>
  <c r="BJ1389" i="4"/>
  <c r="BD1389" i="4"/>
  <c r="X1389" i="4"/>
  <c r="H1389" i="4"/>
  <c r="G1389" i="4" s="1"/>
  <c r="BJ1388" i="4"/>
  <c r="BJ1390" i="4" s="1"/>
  <c r="BJ1385" i="4" s="1"/>
  <c r="BD1388" i="4"/>
  <c r="X1388" i="4"/>
  <c r="H1388" i="4"/>
  <c r="G1388" i="4" s="1"/>
  <c r="BM1385" i="4"/>
  <c r="BI1385" i="4"/>
  <c r="BE1385" i="4"/>
  <c r="AR1385" i="4"/>
  <c r="BO1384" i="4"/>
  <c r="BN1384" i="4"/>
  <c r="BM1384" i="4"/>
  <c r="BL1384" i="4"/>
  <c r="BK1384" i="4"/>
  <c r="BI1384" i="4"/>
  <c r="BH1384" i="4"/>
  <c r="BH1322" i="4" s="1"/>
  <c r="BG1384" i="4"/>
  <c r="BF1384" i="4"/>
  <c r="BE1384" i="4"/>
  <c r="AY1384" i="4"/>
  <c r="AX1384" i="4"/>
  <c r="AW1384" i="4"/>
  <c r="AV1384" i="4"/>
  <c r="AU1384" i="4"/>
  <c r="AT1384" i="4"/>
  <c r="AS1384" i="4"/>
  <c r="AR1384" i="4"/>
  <c r="AQ1384" i="4"/>
  <c r="AP1384" i="4"/>
  <c r="AO1384" i="4"/>
  <c r="AN1384" i="4"/>
  <c r="AM1384" i="4"/>
  <c r="AL1384" i="4"/>
  <c r="AK1384" i="4"/>
  <c r="AJ1384" i="4"/>
  <c r="AI1384" i="4"/>
  <c r="AH1384" i="4"/>
  <c r="AG1384" i="4"/>
  <c r="AF1384" i="4"/>
  <c r="AE1384" i="4"/>
  <c r="AD1384" i="4"/>
  <c r="AC1384" i="4"/>
  <c r="AB1384" i="4"/>
  <c r="AA1384" i="4"/>
  <c r="Z1384" i="4"/>
  <c r="Y1384" i="4"/>
  <c r="X1384" i="4"/>
  <c r="BJ1383" i="4"/>
  <c r="BD1383" i="4"/>
  <c r="X1383" i="4"/>
  <c r="H1383" i="4"/>
  <c r="G1383" i="4" s="1"/>
  <c r="BJ1382" i="4"/>
  <c r="BJ1384" i="4" s="1"/>
  <c r="BD1382" i="4"/>
  <c r="X1382" i="4"/>
  <c r="H1382" i="4"/>
  <c r="G1382" i="4" s="1"/>
  <c r="BJ1381" i="4"/>
  <c r="BD1381" i="4"/>
  <c r="BD1384" i="4" s="1"/>
  <c r="X1381" i="4"/>
  <c r="H1381" i="4"/>
  <c r="G1381" i="4" s="1"/>
  <c r="BO1379" i="4"/>
  <c r="BN1379" i="4"/>
  <c r="BM1379" i="4"/>
  <c r="BL1379" i="4"/>
  <c r="BK1379" i="4"/>
  <c r="BI1379" i="4"/>
  <c r="BH1379" i="4"/>
  <c r="BG1379" i="4"/>
  <c r="BF1379" i="4"/>
  <c r="BE1379" i="4"/>
  <c r="AY1379" i="4"/>
  <c r="AX1379" i="4"/>
  <c r="AW1379" i="4"/>
  <c r="AV1379" i="4"/>
  <c r="AU1379" i="4"/>
  <c r="AT1379" i="4"/>
  <c r="AS1379" i="4"/>
  <c r="AR1379" i="4"/>
  <c r="AQ1379" i="4"/>
  <c r="AP1379" i="4"/>
  <c r="AO1379" i="4"/>
  <c r="AN1379" i="4"/>
  <c r="AM1379" i="4"/>
  <c r="AL1379" i="4"/>
  <c r="AK1379" i="4"/>
  <c r="AJ1379" i="4"/>
  <c r="AI1379" i="4"/>
  <c r="AH1379" i="4"/>
  <c r="AG1379" i="4"/>
  <c r="AF1379" i="4"/>
  <c r="AE1379" i="4"/>
  <c r="AD1379" i="4"/>
  <c r="AC1379" i="4"/>
  <c r="AB1379" i="4"/>
  <c r="AA1379" i="4"/>
  <c r="Z1379" i="4"/>
  <c r="Y1379" i="4"/>
  <c r="BJ1378" i="4"/>
  <c r="BD1378" i="4"/>
  <c r="X1378" i="4"/>
  <c r="H1378" i="4"/>
  <c r="G1378" i="4"/>
  <c r="BJ1377" i="4"/>
  <c r="BD1377" i="4"/>
  <c r="X1377" i="4"/>
  <c r="H1377" i="4"/>
  <c r="G1377" i="4" s="1"/>
  <c r="BJ1376" i="4"/>
  <c r="BD1376" i="4"/>
  <c r="BD1379" i="4" s="1"/>
  <c r="X1376" i="4"/>
  <c r="X1379" i="4" s="1"/>
  <c r="H1376" i="4"/>
  <c r="G1376" i="4" s="1"/>
  <c r="BO1374" i="4"/>
  <c r="BN1374" i="4"/>
  <c r="BM1374" i="4"/>
  <c r="BL1374" i="4"/>
  <c r="BK1374" i="4"/>
  <c r="BJ1374" i="4"/>
  <c r="BI1374" i="4"/>
  <c r="BH1374" i="4"/>
  <c r="BG1374" i="4"/>
  <c r="BF1374" i="4"/>
  <c r="BE1374" i="4"/>
  <c r="AY1374" i="4"/>
  <c r="AX1374" i="4"/>
  <c r="AV1374" i="4"/>
  <c r="AU1374" i="4"/>
  <c r="AS1374" i="4"/>
  <c r="AR1374" i="4"/>
  <c r="AP1374" i="4"/>
  <c r="AO1374" i="4"/>
  <c r="AM1374" i="4"/>
  <c r="AL1374" i="4"/>
  <c r="AJ1374" i="4"/>
  <c r="AI1374" i="4"/>
  <c r="AG1374" i="4"/>
  <c r="AF1374" i="4"/>
  <c r="AD1374" i="4"/>
  <c r="AC1374" i="4"/>
  <c r="AA1374" i="4"/>
  <c r="Z1374" i="4"/>
  <c r="BJ1373" i="4"/>
  <c r="BD1373" i="4"/>
  <c r="X1373" i="4"/>
  <c r="H1373" i="4"/>
  <c r="G1373" i="4" s="1"/>
  <c r="BJ1372" i="4"/>
  <c r="BD1372" i="4"/>
  <c r="X1372" i="4"/>
  <c r="H1372" i="4"/>
  <c r="G1372" i="4" s="1"/>
  <c r="BJ1371" i="4"/>
  <c r="BD1371" i="4"/>
  <c r="BD1374" i="4" s="1"/>
  <c r="X1371" i="4"/>
  <c r="H1371" i="4"/>
  <c r="G1371" i="4" s="1"/>
  <c r="BO1369" i="4"/>
  <c r="BN1369" i="4"/>
  <c r="BM1369" i="4"/>
  <c r="BL1369" i="4"/>
  <c r="BK1369" i="4"/>
  <c r="BI1369" i="4"/>
  <c r="BH1369" i="4"/>
  <c r="BG1369" i="4"/>
  <c r="BF1369" i="4"/>
  <c r="BE1369" i="4"/>
  <c r="AY1369" i="4"/>
  <c r="AX1369" i="4"/>
  <c r="AW1369" i="4"/>
  <c r="AV1369" i="4"/>
  <c r="AU1369" i="4"/>
  <c r="AU1322" i="4" s="1"/>
  <c r="AT1369" i="4"/>
  <c r="AS1369" i="4"/>
  <c r="AR1369" i="4"/>
  <c r="AQ1369" i="4"/>
  <c r="AP1369" i="4"/>
  <c r="AO1369" i="4"/>
  <c r="AN1369" i="4"/>
  <c r="AM1369" i="4"/>
  <c r="AL1369" i="4"/>
  <c r="AK1369" i="4"/>
  <c r="AJ1369" i="4"/>
  <c r="AI1369" i="4"/>
  <c r="AH1369" i="4"/>
  <c r="AG1369" i="4"/>
  <c r="AF1369" i="4"/>
  <c r="AE1369" i="4"/>
  <c r="AD1369" i="4"/>
  <c r="AC1369" i="4"/>
  <c r="AB1369" i="4"/>
  <c r="AA1369" i="4"/>
  <c r="Z1369" i="4"/>
  <c r="Y1369" i="4"/>
  <c r="BJ1368" i="4"/>
  <c r="BD1368" i="4"/>
  <c r="X1368" i="4"/>
  <c r="H1368" i="4"/>
  <c r="G1368" i="4"/>
  <c r="BJ1367" i="4"/>
  <c r="BJ1369" i="4" s="1"/>
  <c r="BD1367" i="4"/>
  <c r="X1367" i="4"/>
  <c r="H1367" i="4"/>
  <c r="G1367" i="4" s="1"/>
  <c r="BJ1366" i="4"/>
  <c r="BD1366" i="4"/>
  <c r="BD1369" i="4" s="1"/>
  <c r="X1366" i="4"/>
  <c r="X1369" i="4" s="1"/>
  <c r="H1366" i="4"/>
  <c r="G1366" i="4" s="1"/>
  <c r="BO1364" i="4"/>
  <c r="BN1364" i="4"/>
  <c r="BM1364" i="4"/>
  <c r="BL1364" i="4"/>
  <c r="BK1364" i="4"/>
  <c r="BI1364" i="4"/>
  <c r="BH1364" i="4"/>
  <c r="BG1364" i="4"/>
  <c r="BF1364" i="4"/>
  <c r="BE1364" i="4"/>
  <c r="AY1364" i="4"/>
  <c r="AX1364" i="4"/>
  <c r="AW1364" i="4"/>
  <c r="AV1364" i="4"/>
  <c r="AU1364" i="4"/>
  <c r="AT1364" i="4"/>
  <c r="AS1364" i="4"/>
  <c r="AR1364" i="4"/>
  <c r="AQ1364" i="4"/>
  <c r="AP1364" i="4"/>
  <c r="AO1364" i="4"/>
  <c r="AN1364" i="4"/>
  <c r="AM1364" i="4"/>
  <c r="AL1364" i="4"/>
  <c r="AK1364" i="4"/>
  <c r="AJ1364" i="4"/>
  <c r="AI1364" i="4"/>
  <c r="AH1364" i="4"/>
  <c r="AG1364" i="4"/>
  <c r="AF1364" i="4"/>
  <c r="AE1364" i="4"/>
  <c r="AD1364" i="4"/>
  <c r="AD1412" i="4" s="1"/>
  <c r="AC1364" i="4"/>
  <c r="AB1364" i="4"/>
  <c r="AA1364" i="4"/>
  <c r="Z1364" i="4"/>
  <c r="Y1364" i="4"/>
  <c r="BJ1363" i="4"/>
  <c r="BD1363" i="4"/>
  <c r="X1363" i="4"/>
  <c r="H1363" i="4"/>
  <c r="G1363" i="4" s="1"/>
  <c r="BJ1362" i="4"/>
  <c r="BJ1364" i="4" s="1"/>
  <c r="BD1362" i="4"/>
  <c r="X1362" i="4"/>
  <c r="X1364" i="4" s="1"/>
  <c r="H1362" i="4"/>
  <c r="G1362" i="4"/>
  <c r="BJ1361" i="4"/>
  <c r="BD1361" i="4"/>
  <c r="BD1364" i="4" s="1"/>
  <c r="X1361" i="4"/>
  <c r="H1361" i="4"/>
  <c r="G1361" i="4" s="1"/>
  <c r="BO1359" i="4"/>
  <c r="BN1359" i="4"/>
  <c r="BM1359" i="4"/>
  <c r="BL1359" i="4"/>
  <c r="BK1359" i="4"/>
  <c r="BI1359" i="4"/>
  <c r="BH1359" i="4"/>
  <c r="BG1359" i="4"/>
  <c r="BF1359" i="4"/>
  <c r="BE1359" i="4"/>
  <c r="BE1412" i="4" s="1"/>
  <c r="AY1359" i="4"/>
  <c r="AX1359" i="4"/>
  <c r="AW1359" i="4"/>
  <c r="AV1359" i="4"/>
  <c r="AU1359" i="4"/>
  <c r="AT1359" i="4"/>
  <c r="AS1359" i="4"/>
  <c r="AR1359" i="4"/>
  <c r="AQ1359" i="4"/>
  <c r="AP1359" i="4"/>
  <c r="AO1359" i="4"/>
  <c r="AN1359" i="4"/>
  <c r="AM1359" i="4"/>
  <c r="AL1359" i="4"/>
  <c r="AK1359" i="4"/>
  <c r="AJ1359" i="4"/>
  <c r="AI1359" i="4"/>
  <c r="AH1359" i="4"/>
  <c r="AG1359" i="4"/>
  <c r="AF1359" i="4"/>
  <c r="AE1359" i="4"/>
  <c r="AD1359" i="4"/>
  <c r="AC1359" i="4"/>
  <c r="AB1359" i="4"/>
  <c r="AA1359" i="4"/>
  <c r="Z1359" i="4"/>
  <c r="Y1359" i="4"/>
  <c r="BJ1358" i="4"/>
  <c r="BD1358" i="4"/>
  <c r="X1358" i="4"/>
  <c r="H1358" i="4"/>
  <c r="G1358" i="4" s="1"/>
  <c r="BJ1357" i="4"/>
  <c r="BD1357" i="4"/>
  <c r="X1357" i="4"/>
  <c r="X1359" i="4" s="1"/>
  <c r="H1357" i="4"/>
  <c r="G1357" i="4" s="1"/>
  <c r="BJ1356" i="4"/>
  <c r="BJ1359" i="4" s="1"/>
  <c r="BD1356" i="4"/>
  <c r="BD1359" i="4" s="1"/>
  <c r="X1356" i="4"/>
  <c r="H1356" i="4"/>
  <c r="G1356" i="4"/>
  <c r="BO1353" i="4"/>
  <c r="BN1353" i="4"/>
  <c r="BM1353" i="4"/>
  <c r="BL1353" i="4"/>
  <c r="BL1322" i="4" s="1"/>
  <c r="BK1353" i="4"/>
  <c r="BI1353" i="4"/>
  <c r="BH1353" i="4"/>
  <c r="BG1353" i="4"/>
  <c r="BF1353" i="4"/>
  <c r="BE1353" i="4"/>
  <c r="AY1353" i="4"/>
  <c r="AX1353" i="4"/>
  <c r="AW1353" i="4"/>
  <c r="AV1353" i="4"/>
  <c r="AU1353" i="4"/>
  <c r="AT1353" i="4"/>
  <c r="AS1353" i="4"/>
  <c r="AR1353" i="4"/>
  <c r="AQ1353" i="4"/>
  <c r="AP1353" i="4"/>
  <c r="AO1353" i="4"/>
  <c r="AN1353" i="4"/>
  <c r="AM1353" i="4"/>
  <c r="AL1353" i="4"/>
  <c r="AK1353" i="4"/>
  <c r="AJ1353" i="4"/>
  <c r="AI1353" i="4"/>
  <c r="AH1353" i="4"/>
  <c r="AG1353" i="4"/>
  <c r="AF1353" i="4"/>
  <c r="AE1353" i="4"/>
  <c r="AD1353" i="4"/>
  <c r="AC1353" i="4"/>
  <c r="AB1353" i="4"/>
  <c r="AA1353" i="4"/>
  <c r="Z1353" i="4"/>
  <c r="Y1353" i="4"/>
  <c r="BJ1352" i="4"/>
  <c r="BD1352" i="4"/>
  <c r="X1352" i="4"/>
  <c r="H1352" i="4"/>
  <c r="G1352" i="4" s="1"/>
  <c r="BJ1351" i="4"/>
  <c r="BJ1353" i="4" s="1"/>
  <c r="BD1351" i="4"/>
  <c r="X1351" i="4"/>
  <c r="X1353" i="4" s="1"/>
  <c r="H1351" i="4"/>
  <c r="G1351" i="4" s="1"/>
  <c r="BJ1350" i="4"/>
  <c r="BD1350" i="4"/>
  <c r="BD1353" i="4" s="1"/>
  <c r="X1350" i="4"/>
  <c r="H1350" i="4"/>
  <c r="G1350" i="4" s="1"/>
  <c r="BO1348" i="4"/>
  <c r="BN1348" i="4"/>
  <c r="BM1348" i="4"/>
  <c r="BL1348" i="4"/>
  <c r="BK1348" i="4"/>
  <c r="BI1348" i="4"/>
  <c r="BH1348" i="4"/>
  <c r="BG1348" i="4"/>
  <c r="BF1348" i="4"/>
  <c r="BE1348" i="4"/>
  <c r="AY1348" i="4"/>
  <c r="AX1348" i="4"/>
  <c r="AW1348" i="4"/>
  <c r="AV1348" i="4"/>
  <c r="AU1348" i="4"/>
  <c r="AT1348" i="4"/>
  <c r="AS1348" i="4"/>
  <c r="AR1348" i="4"/>
  <c r="AQ1348" i="4"/>
  <c r="AP1348" i="4"/>
  <c r="AO1348" i="4"/>
  <c r="AN1348" i="4"/>
  <c r="AM1348" i="4"/>
  <c r="AL1348" i="4"/>
  <c r="AK1348" i="4"/>
  <c r="AJ1348" i="4"/>
  <c r="AI1348" i="4"/>
  <c r="AH1348" i="4"/>
  <c r="AG1348" i="4"/>
  <c r="AF1348" i="4"/>
  <c r="AE1348" i="4"/>
  <c r="AD1348" i="4"/>
  <c r="AC1348" i="4"/>
  <c r="AB1348" i="4"/>
  <c r="AA1348" i="4"/>
  <c r="Z1348" i="4"/>
  <c r="Y1348" i="4"/>
  <c r="BJ1347" i="4"/>
  <c r="BD1347" i="4"/>
  <c r="X1347" i="4"/>
  <c r="H1347" i="4"/>
  <c r="G1347" i="4"/>
  <c r="BJ1346" i="4"/>
  <c r="BJ1348" i="4" s="1"/>
  <c r="BD1346" i="4"/>
  <c r="X1346" i="4"/>
  <c r="H1346" i="4"/>
  <c r="G1346" i="4" s="1"/>
  <c r="BJ1345" i="4"/>
  <c r="BD1345" i="4"/>
  <c r="BD1348" i="4" s="1"/>
  <c r="X1345" i="4"/>
  <c r="X1348" i="4" s="1"/>
  <c r="H1345" i="4"/>
  <c r="G1345" i="4" s="1"/>
  <c r="BO1343" i="4"/>
  <c r="BN1343" i="4"/>
  <c r="BM1343" i="4"/>
  <c r="BL1343" i="4"/>
  <c r="BK1343" i="4"/>
  <c r="BJ1343" i="4"/>
  <c r="BI1343" i="4"/>
  <c r="BH1343" i="4"/>
  <c r="BG1343" i="4"/>
  <c r="BF1343" i="4"/>
  <c r="BE1343" i="4"/>
  <c r="AY1343" i="4"/>
  <c r="AX1343" i="4"/>
  <c r="AV1343" i="4"/>
  <c r="AU1343" i="4"/>
  <c r="AS1343" i="4"/>
  <c r="AR1343" i="4"/>
  <c r="AP1343" i="4"/>
  <c r="AO1343" i="4"/>
  <c r="AM1343" i="4"/>
  <c r="AL1343" i="4"/>
  <c r="AJ1343" i="4"/>
  <c r="AI1343" i="4"/>
  <c r="AG1343" i="4"/>
  <c r="AF1343" i="4"/>
  <c r="AD1343" i="4"/>
  <c r="AC1343" i="4"/>
  <c r="AA1343" i="4"/>
  <c r="Z1343" i="4"/>
  <c r="BJ1342" i="4"/>
  <c r="BD1342" i="4"/>
  <c r="X1342" i="4"/>
  <c r="H1342" i="4"/>
  <c r="G1342" i="4" s="1"/>
  <c r="BJ1341" i="4"/>
  <c r="BD1341" i="4"/>
  <c r="X1341" i="4"/>
  <c r="H1341" i="4"/>
  <c r="G1341" i="4" s="1"/>
  <c r="BJ1340" i="4"/>
  <c r="BD1340" i="4"/>
  <c r="BD1343" i="4" s="1"/>
  <c r="X1340" i="4"/>
  <c r="H1340" i="4"/>
  <c r="G1340" i="4" s="1"/>
  <c r="BO1338" i="4"/>
  <c r="BN1338" i="4"/>
  <c r="BM1338" i="4"/>
  <c r="BL1338" i="4"/>
  <c r="BK1338" i="4"/>
  <c r="BI1338" i="4"/>
  <c r="BH1338" i="4"/>
  <c r="BG1338" i="4"/>
  <c r="BG1322" i="4" s="1"/>
  <c r="BF1338" i="4"/>
  <c r="BE1338" i="4"/>
  <c r="AY1338" i="4"/>
  <c r="AX1338" i="4"/>
  <c r="AW1338" i="4"/>
  <c r="AV1338" i="4"/>
  <c r="AU1338" i="4"/>
  <c r="AT1338" i="4"/>
  <c r="AS1338" i="4"/>
  <c r="AR1338" i="4"/>
  <c r="AQ1338" i="4"/>
  <c r="AP1338" i="4"/>
  <c r="AO1338" i="4"/>
  <c r="AN1338" i="4"/>
  <c r="AM1338" i="4"/>
  <c r="AL1338" i="4"/>
  <c r="AK1338" i="4"/>
  <c r="AJ1338" i="4"/>
  <c r="AI1338" i="4"/>
  <c r="AH1338" i="4"/>
  <c r="AG1338" i="4"/>
  <c r="AF1338" i="4"/>
  <c r="AE1338" i="4"/>
  <c r="AD1338" i="4"/>
  <c r="AC1338" i="4"/>
  <c r="AB1338" i="4"/>
  <c r="AA1338" i="4"/>
  <c r="Z1338" i="4"/>
  <c r="Y1338" i="4"/>
  <c r="BJ1337" i="4"/>
  <c r="BD1337" i="4"/>
  <c r="X1337" i="4"/>
  <c r="H1337" i="4"/>
  <c r="G1337" i="4"/>
  <c r="BJ1336" i="4"/>
  <c r="BD1336" i="4"/>
  <c r="X1336" i="4"/>
  <c r="H1336" i="4"/>
  <c r="G1336" i="4" s="1"/>
  <c r="BJ1335" i="4"/>
  <c r="BD1335" i="4"/>
  <c r="BD1338" i="4" s="1"/>
  <c r="X1335" i="4"/>
  <c r="X1338" i="4" s="1"/>
  <c r="H1335" i="4"/>
  <c r="G1335" i="4" s="1"/>
  <c r="BO1333" i="4"/>
  <c r="BN1333" i="4"/>
  <c r="BN1322" i="4" s="1"/>
  <c r="BM1333" i="4"/>
  <c r="BL1333" i="4"/>
  <c r="BK1333" i="4"/>
  <c r="BJ1333" i="4"/>
  <c r="BI1333" i="4"/>
  <c r="BH1333" i="4"/>
  <c r="BG1333" i="4"/>
  <c r="BF1333" i="4"/>
  <c r="BF1322" i="4" s="1"/>
  <c r="BE1333" i="4"/>
  <c r="AY1333" i="4"/>
  <c r="AX1333" i="4"/>
  <c r="AW1333" i="4"/>
  <c r="AV1333" i="4"/>
  <c r="AU1333" i="4"/>
  <c r="AT1333" i="4"/>
  <c r="AS1333" i="4"/>
  <c r="AR1333" i="4"/>
  <c r="AQ1333" i="4"/>
  <c r="AP1333" i="4"/>
  <c r="AO1333" i="4"/>
  <c r="AN1333" i="4"/>
  <c r="AM1333" i="4"/>
  <c r="AL1333" i="4"/>
  <c r="AK1333" i="4"/>
  <c r="AJ1333" i="4"/>
  <c r="AI1333" i="4"/>
  <c r="AH1333" i="4"/>
  <c r="AG1333" i="4"/>
  <c r="AF1333" i="4"/>
  <c r="AE1333" i="4"/>
  <c r="AD1333" i="4"/>
  <c r="AC1333" i="4"/>
  <c r="AB1333" i="4"/>
  <c r="AA1333" i="4"/>
  <c r="Z1333" i="4"/>
  <c r="Y1333" i="4"/>
  <c r="BJ1332" i="4"/>
  <c r="BD1332" i="4"/>
  <c r="X1332" i="4"/>
  <c r="H1332" i="4"/>
  <c r="G1332" i="4" s="1"/>
  <c r="BJ1331" i="4"/>
  <c r="BD1331" i="4"/>
  <c r="X1331" i="4"/>
  <c r="X1333" i="4" s="1"/>
  <c r="H1331" i="4"/>
  <c r="G1331" i="4"/>
  <c r="BJ1330" i="4"/>
  <c r="BD1330" i="4"/>
  <c r="X1330" i="4"/>
  <c r="H1330" i="4"/>
  <c r="G1330" i="4" s="1"/>
  <c r="BO1328" i="4"/>
  <c r="BN1328" i="4"/>
  <c r="BM1328" i="4"/>
  <c r="BM1322" i="4" s="1"/>
  <c r="BL1328" i="4"/>
  <c r="BK1328" i="4"/>
  <c r="BI1328" i="4"/>
  <c r="BH1328" i="4"/>
  <c r="BG1328" i="4"/>
  <c r="BF1328" i="4"/>
  <c r="BE1328" i="4"/>
  <c r="AY1328" i="4"/>
  <c r="AX1328" i="4"/>
  <c r="AW1328" i="4"/>
  <c r="AV1328" i="4"/>
  <c r="AV1322" i="4" s="1"/>
  <c r="AU1328" i="4"/>
  <c r="AT1328" i="4"/>
  <c r="AS1328" i="4"/>
  <c r="AS1322" i="4" s="1"/>
  <c r="AR1328" i="4"/>
  <c r="AR1322" i="4" s="1"/>
  <c r="AQ1328" i="4"/>
  <c r="AP1328" i="4"/>
  <c r="AO1328" i="4"/>
  <c r="AO1322" i="4" s="1"/>
  <c r="AN1328" i="4"/>
  <c r="AM1328" i="4"/>
  <c r="AL1328" i="4"/>
  <c r="AK1328" i="4"/>
  <c r="AJ1328" i="4"/>
  <c r="AJ1322" i="4" s="1"/>
  <c r="AI1328" i="4"/>
  <c r="AH1328" i="4"/>
  <c r="AG1328" i="4"/>
  <c r="AG1322" i="4" s="1"/>
  <c r="AF1328" i="4"/>
  <c r="AF1322" i="4" s="1"/>
  <c r="AE1328" i="4"/>
  <c r="AD1328" i="4"/>
  <c r="AC1328" i="4"/>
  <c r="AB1328" i="4"/>
  <c r="AA1328" i="4"/>
  <c r="Z1328" i="4"/>
  <c r="Y1328" i="4"/>
  <c r="BJ1327" i="4"/>
  <c r="BD1327" i="4"/>
  <c r="X1327" i="4"/>
  <c r="H1327" i="4"/>
  <c r="G1327" i="4" s="1"/>
  <c r="BJ1326" i="4"/>
  <c r="BD1326" i="4"/>
  <c r="X1326" i="4"/>
  <c r="X1328" i="4" s="1"/>
  <c r="H1326" i="4"/>
  <c r="G1326" i="4" s="1"/>
  <c r="BJ1325" i="4"/>
  <c r="BJ1328" i="4" s="1"/>
  <c r="BD1325" i="4"/>
  <c r="BD1328" i="4" s="1"/>
  <c r="X1325" i="4"/>
  <c r="H1325" i="4"/>
  <c r="G1325" i="4"/>
  <c r="AC1322" i="4"/>
  <c r="BO1321" i="4"/>
  <c r="BN1321" i="4"/>
  <c r="BM1321" i="4"/>
  <c r="BL1321" i="4"/>
  <c r="BK1321" i="4"/>
  <c r="BJ1321" i="4"/>
  <c r="BI1321" i="4"/>
  <c r="BH1321" i="4"/>
  <c r="BG1321" i="4"/>
  <c r="BF1321" i="4"/>
  <c r="BE1321" i="4"/>
  <c r="AY1321" i="4"/>
  <c r="AX1321" i="4"/>
  <c r="AW1321" i="4"/>
  <c r="AV1321" i="4"/>
  <c r="AU1321" i="4"/>
  <c r="AT1321" i="4"/>
  <c r="AT1300" i="4" s="1"/>
  <c r="AS1321" i="4"/>
  <c r="AR1321" i="4"/>
  <c r="AQ1321" i="4"/>
  <c r="AP1321" i="4"/>
  <c r="AP1412" i="4" s="1"/>
  <c r="AO1321" i="4"/>
  <c r="AN1321" i="4"/>
  <c r="AM1321" i="4"/>
  <c r="AL1321" i="4"/>
  <c r="AL1300" i="4" s="1"/>
  <c r="AK1321" i="4"/>
  <c r="AJ1321" i="4"/>
  <c r="AI1321" i="4"/>
  <c r="AH1321" i="4"/>
  <c r="AG1321" i="4"/>
  <c r="AF1321" i="4"/>
  <c r="AE1321" i="4"/>
  <c r="AD1321" i="4"/>
  <c r="AD1300" i="4" s="1"/>
  <c r="AC1321" i="4"/>
  <c r="AB1321" i="4"/>
  <c r="AA1321" i="4"/>
  <c r="Z1321" i="4"/>
  <c r="Y1321" i="4"/>
  <c r="BJ1320" i="4"/>
  <c r="BD1320" i="4"/>
  <c r="X1320" i="4"/>
  <c r="H1320" i="4"/>
  <c r="G1320" i="4" s="1"/>
  <c r="BJ1319" i="4"/>
  <c r="BD1319" i="4"/>
  <c r="X1319" i="4"/>
  <c r="X1321" i="4" s="1"/>
  <c r="H1319" i="4"/>
  <c r="G1319" i="4"/>
  <c r="BJ1318" i="4"/>
  <c r="BD1318" i="4"/>
  <c r="X1318" i="4"/>
  <c r="H1318" i="4"/>
  <c r="G1318" i="4" s="1"/>
  <c r="BO1316" i="4"/>
  <c r="BN1316" i="4"/>
  <c r="BM1316" i="4"/>
  <c r="BM1412" i="4" s="1"/>
  <c r="BL1316" i="4"/>
  <c r="BK1316" i="4"/>
  <c r="BI1316" i="4"/>
  <c r="BI1412" i="4" s="1"/>
  <c r="BH1316" i="4"/>
  <c r="BG1316" i="4"/>
  <c r="BF1316" i="4"/>
  <c r="BE1316" i="4"/>
  <c r="AY1316" i="4"/>
  <c r="AX1316" i="4"/>
  <c r="AW1316" i="4"/>
  <c r="AW1300" i="4" s="1"/>
  <c r="AV1316" i="4"/>
  <c r="AU1316" i="4"/>
  <c r="AT1316" i="4"/>
  <c r="AS1316" i="4"/>
  <c r="AS1300" i="4" s="1"/>
  <c r="AR1316" i="4"/>
  <c r="AQ1316" i="4"/>
  <c r="AP1316" i="4"/>
  <c r="AO1316" i="4"/>
  <c r="AO1300" i="4" s="1"/>
  <c r="AN1316" i="4"/>
  <c r="AM1316" i="4"/>
  <c r="AL1316" i="4"/>
  <c r="AK1316" i="4"/>
  <c r="AJ1316" i="4"/>
  <c r="AI1316" i="4"/>
  <c r="AH1316" i="4"/>
  <c r="AG1316" i="4"/>
  <c r="AG1300" i="4" s="1"/>
  <c r="AF1316" i="4"/>
  <c r="AE1316" i="4"/>
  <c r="AD1316" i="4"/>
  <c r="AC1316" i="4"/>
  <c r="AC1300" i="4" s="1"/>
  <c r="AB1316" i="4"/>
  <c r="AA1316" i="4"/>
  <c r="Z1316" i="4"/>
  <c r="Y1316" i="4"/>
  <c r="Y1300" i="4" s="1"/>
  <c r="BJ1315" i="4"/>
  <c r="BD1315" i="4"/>
  <c r="X1315" i="4"/>
  <c r="H1315" i="4"/>
  <c r="G1315" i="4" s="1"/>
  <c r="BJ1314" i="4"/>
  <c r="BD1314" i="4"/>
  <c r="X1314" i="4"/>
  <c r="X1316" i="4" s="1"/>
  <c r="H1314" i="4"/>
  <c r="G1314" i="4" s="1"/>
  <c r="BJ1313" i="4"/>
  <c r="BJ1316" i="4" s="1"/>
  <c r="BD1313" i="4"/>
  <c r="BD1316" i="4" s="1"/>
  <c r="X1313" i="4"/>
  <c r="H1313" i="4"/>
  <c r="G1313" i="4"/>
  <c r="BO1310" i="4"/>
  <c r="BN1310" i="4"/>
  <c r="BM1310" i="4"/>
  <c r="BL1310" i="4"/>
  <c r="BL1300" i="4" s="1"/>
  <c r="BK1310" i="4"/>
  <c r="BI1310" i="4"/>
  <c r="BH1310" i="4"/>
  <c r="BH1300" i="4" s="1"/>
  <c r="BG1310" i="4"/>
  <c r="BF1310" i="4"/>
  <c r="BE1310" i="4"/>
  <c r="AY1310" i="4"/>
  <c r="AX1310" i="4"/>
  <c r="AW1310" i="4"/>
  <c r="AV1310" i="4"/>
  <c r="AV1300" i="4" s="1"/>
  <c r="AU1310" i="4"/>
  <c r="AT1310" i="4"/>
  <c r="AS1310" i="4"/>
  <c r="AR1310" i="4"/>
  <c r="AR1300" i="4" s="1"/>
  <c r="AQ1310" i="4"/>
  <c r="AP1310" i="4"/>
  <c r="AO1310" i="4"/>
  <c r="AN1310" i="4"/>
  <c r="AN1300" i="4" s="1"/>
  <c r="AM1310" i="4"/>
  <c r="AL1310" i="4"/>
  <c r="AK1310" i="4"/>
  <c r="AJ1310" i="4"/>
  <c r="AJ1300" i="4" s="1"/>
  <c r="AI1310" i="4"/>
  <c r="AH1310" i="4"/>
  <c r="AG1310" i="4"/>
  <c r="AF1310" i="4"/>
  <c r="AF1300" i="4" s="1"/>
  <c r="AE1310" i="4"/>
  <c r="AD1310" i="4"/>
  <c r="AC1310" i="4"/>
  <c r="AB1310" i="4"/>
  <c r="AB1300" i="4" s="1"/>
  <c r="AA1310" i="4"/>
  <c r="Z1310" i="4"/>
  <c r="Y1310" i="4"/>
  <c r="BJ1309" i="4"/>
  <c r="BD1309" i="4"/>
  <c r="X1309" i="4"/>
  <c r="H1309" i="4"/>
  <c r="G1309" i="4" s="1"/>
  <c r="BJ1308" i="4"/>
  <c r="BD1308" i="4"/>
  <c r="X1308" i="4"/>
  <c r="H1308" i="4"/>
  <c r="G1308" i="4" s="1"/>
  <c r="BJ1307" i="4"/>
  <c r="BD1307" i="4"/>
  <c r="BD1310" i="4" s="1"/>
  <c r="X1307" i="4"/>
  <c r="X1310" i="4" s="1"/>
  <c r="H1307" i="4"/>
  <c r="G1307" i="4" s="1"/>
  <c r="BO1305" i="4"/>
  <c r="BN1305" i="4"/>
  <c r="BM1305" i="4"/>
  <c r="BL1305" i="4"/>
  <c r="BK1305" i="4"/>
  <c r="BJ1305" i="4"/>
  <c r="BI1305" i="4"/>
  <c r="BH1305" i="4"/>
  <c r="BG1305" i="4"/>
  <c r="BF1305" i="4"/>
  <c r="BE1305" i="4"/>
  <c r="AY1305" i="4"/>
  <c r="AX1305" i="4"/>
  <c r="AW1305" i="4"/>
  <c r="AV1305" i="4"/>
  <c r="AU1305" i="4"/>
  <c r="AT1305" i="4"/>
  <c r="AS1305" i="4"/>
  <c r="AS1412" i="4" s="1"/>
  <c r="AR1305" i="4"/>
  <c r="AQ1305" i="4"/>
  <c r="AQ1300" i="4" s="1"/>
  <c r="AP1305" i="4"/>
  <c r="AO1305" i="4"/>
  <c r="AO1412" i="4" s="1"/>
  <c r="AN1305" i="4"/>
  <c r="AM1305" i="4"/>
  <c r="AL1305" i="4"/>
  <c r="AK1305" i="4"/>
  <c r="AJ1305" i="4"/>
  <c r="AI1305" i="4"/>
  <c r="AH1305" i="4"/>
  <c r="AG1305" i="4"/>
  <c r="AG1412" i="4" s="1"/>
  <c r="AF1305" i="4"/>
  <c r="AE1305" i="4"/>
  <c r="AE1300" i="4" s="1"/>
  <c r="AD1305" i="4"/>
  <c r="AC1305" i="4"/>
  <c r="AC1412" i="4" s="1"/>
  <c r="AB1305" i="4"/>
  <c r="AA1305" i="4"/>
  <c r="Z1305" i="4"/>
  <c r="Y1305" i="4"/>
  <c r="BJ1304" i="4"/>
  <c r="BD1304" i="4"/>
  <c r="X1304" i="4"/>
  <c r="H1304" i="4"/>
  <c r="G1304" i="4"/>
  <c r="BJ1303" i="4"/>
  <c r="BD1303" i="4"/>
  <c r="X1303" i="4"/>
  <c r="H1303" i="4"/>
  <c r="G1303" i="4" s="1"/>
  <c r="BJ1302" i="4"/>
  <c r="BD1302" i="4"/>
  <c r="BD1305" i="4" s="1"/>
  <c r="X1302" i="4"/>
  <c r="X1305" i="4" s="1"/>
  <c r="H1302" i="4"/>
  <c r="G1302" i="4" s="1"/>
  <c r="BM1300" i="4"/>
  <c r="BI1300" i="4"/>
  <c r="BE1300" i="4"/>
  <c r="AX1300" i="4"/>
  <c r="AP1300" i="4"/>
  <c r="AK1300" i="4"/>
  <c r="AH1300" i="4"/>
  <c r="Z1300" i="4"/>
  <c r="BO1297" i="4"/>
  <c r="BN1297" i="4"/>
  <c r="BM1297" i="4"/>
  <c r="BL1297" i="4"/>
  <c r="BK1297" i="4"/>
  <c r="BI1297" i="4"/>
  <c r="BH1297" i="4"/>
  <c r="BG1297" i="4"/>
  <c r="BF1297" i="4"/>
  <c r="BE1297" i="4"/>
  <c r="AY1297" i="4"/>
  <c r="AX1297" i="4"/>
  <c r="AV1297" i="4"/>
  <c r="AU1297" i="4"/>
  <c r="AS1297" i="4"/>
  <c r="AR1297" i="4"/>
  <c r="AP1297" i="4"/>
  <c r="AO1297" i="4"/>
  <c r="AM1297" i="4"/>
  <c r="AL1297" i="4"/>
  <c r="AJ1297" i="4"/>
  <c r="AI1297" i="4"/>
  <c r="AG1297" i="4"/>
  <c r="AF1297" i="4"/>
  <c r="AD1297" i="4"/>
  <c r="AC1297" i="4"/>
  <c r="AA1297" i="4"/>
  <c r="Z1297" i="4"/>
  <c r="BJ1296" i="4"/>
  <c r="BD1296" i="4"/>
  <c r="X1296" i="4"/>
  <c r="H1296" i="4"/>
  <c r="G1296" i="4" s="1"/>
  <c r="BJ1295" i="4"/>
  <c r="BJ1297" i="4" s="1"/>
  <c r="BD1295" i="4"/>
  <c r="BD1297" i="4" s="1"/>
  <c r="X1295" i="4"/>
  <c r="H1295" i="4"/>
  <c r="G1295" i="4"/>
  <c r="BO1293" i="4"/>
  <c r="BN1293" i="4"/>
  <c r="BM1293" i="4"/>
  <c r="BL1293" i="4"/>
  <c r="BK1293" i="4"/>
  <c r="BK1271" i="4" s="1"/>
  <c r="BI1293" i="4"/>
  <c r="BH1293" i="4"/>
  <c r="BG1293" i="4"/>
  <c r="BF1293" i="4"/>
  <c r="BE1293" i="4"/>
  <c r="AY1293" i="4"/>
  <c r="AW1293" i="4"/>
  <c r="AV1293" i="4"/>
  <c r="AU1293" i="4"/>
  <c r="AT1293" i="4"/>
  <c r="AS1293" i="4"/>
  <c r="AR1293" i="4"/>
  <c r="AQ1293" i="4"/>
  <c r="AP1293" i="4"/>
  <c r="AO1293" i="4"/>
  <c r="AN1293" i="4"/>
  <c r="AM1293" i="4"/>
  <c r="AL1293" i="4"/>
  <c r="AK1293" i="4"/>
  <c r="AJ1293" i="4"/>
  <c r="AI1293" i="4"/>
  <c r="AH1293" i="4"/>
  <c r="AG1293" i="4"/>
  <c r="AF1293" i="4"/>
  <c r="AE1293" i="4"/>
  <c r="AD1293" i="4"/>
  <c r="AC1293" i="4"/>
  <c r="AB1293" i="4"/>
  <c r="AA1293" i="4"/>
  <c r="Z1293" i="4"/>
  <c r="Y1293" i="4"/>
  <c r="BJ1292" i="4"/>
  <c r="BD1292" i="4"/>
  <c r="BD1293" i="4" s="1"/>
  <c r="X1292" i="4"/>
  <c r="H1292" i="4"/>
  <c r="G1292" i="4"/>
  <c r="BJ1291" i="4"/>
  <c r="BD1291" i="4"/>
  <c r="X1291" i="4"/>
  <c r="X1293" i="4" s="1"/>
  <c r="H1291" i="4"/>
  <c r="G1291" i="4" s="1"/>
  <c r="BO1289" i="4"/>
  <c r="BN1289" i="4"/>
  <c r="BM1289" i="4"/>
  <c r="BL1289" i="4"/>
  <c r="BK1289" i="4"/>
  <c r="BI1289" i="4"/>
  <c r="BH1289" i="4"/>
  <c r="BG1289" i="4"/>
  <c r="BF1289" i="4"/>
  <c r="BE1289" i="4"/>
  <c r="BD1289" i="4"/>
  <c r="AY1289" i="4"/>
  <c r="AX1289" i="4"/>
  <c r="AW1289" i="4"/>
  <c r="AV1289" i="4"/>
  <c r="AU1289" i="4"/>
  <c r="AT1289" i="4"/>
  <c r="AS1289" i="4"/>
  <c r="AR1289" i="4"/>
  <c r="AQ1289" i="4"/>
  <c r="AP1289" i="4"/>
  <c r="AO1289" i="4"/>
  <c r="AN1289" i="4"/>
  <c r="AM1289" i="4"/>
  <c r="AL1289" i="4"/>
  <c r="AK1289" i="4"/>
  <c r="AJ1289" i="4"/>
  <c r="AI1289" i="4"/>
  <c r="AH1289" i="4"/>
  <c r="AG1289" i="4"/>
  <c r="AG1271" i="4" s="1"/>
  <c r="AF1289" i="4"/>
  <c r="AE1289" i="4"/>
  <c r="AD1289" i="4"/>
  <c r="AC1289" i="4"/>
  <c r="AB1289" i="4"/>
  <c r="AA1289" i="4"/>
  <c r="Z1289" i="4"/>
  <c r="Y1289" i="4"/>
  <c r="BJ1288" i="4"/>
  <c r="BD1288" i="4"/>
  <c r="X1288" i="4"/>
  <c r="H1288" i="4"/>
  <c r="G1288" i="4" s="1"/>
  <c r="BJ1287" i="4"/>
  <c r="BJ1289" i="4" s="1"/>
  <c r="BD1287" i="4"/>
  <c r="X1287" i="4"/>
  <c r="X1289" i="4" s="1"/>
  <c r="H1287" i="4"/>
  <c r="G1287" i="4" s="1"/>
  <c r="BO1284" i="4"/>
  <c r="BO1271" i="4" s="1"/>
  <c r="BN1284" i="4"/>
  <c r="BM1284" i="4"/>
  <c r="BL1284" i="4"/>
  <c r="BK1284" i="4"/>
  <c r="BJ1284" i="4"/>
  <c r="BI1284" i="4"/>
  <c r="BH1284" i="4"/>
  <c r="BG1284" i="4"/>
  <c r="BF1284" i="4"/>
  <c r="BE1284" i="4"/>
  <c r="AY1284" i="4"/>
  <c r="AX1284" i="4"/>
  <c r="AV1284" i="4"/>
  <c r="AU1284" i="4"/>
  <c r="AS1284" i="4"/>
  <c r="AR1284" i="4"/>
  <c r="AP1284" i="4"/>
  <c r="AO1284" i="4"/>
  <c r="AM1284" i="4"/>
  <c r="AL1284" i="4"/>
  <c r="AJ1284" i="4"/>
  <c r="AI1284" i="4"/>
  <c r="AG1284" i="4"/>
  <c r="AF1284" i="4"/>
  <c r="AD1284" i="4"/>
  <c r="AC1284" i="4"/>
  <c r="AA1284" i="4"/>
  <c r="Z1284" i="4"/>
  <c r="BJ1283" i="4"/>
  <c r="BD1283" i="4"/>
  <c r="X1283" i="4"/>
  <c r="H1283" i="4"/>
  <c r="G1283" i="4" s="1"/>
  <c r="BJ1282" i="4"/>
  <c r="BD1282" i="4"/>
  <c r="BD1284" i="4" s="1"/>
  <c r="X1282" i="4"/>
  <c r="H1282" i="4"/>
  <c r="G1282" i="4" s="1"/>
  <c r="BO1280" i="4"/>
  <c r="BN1280" i="4"/>
  <c r="BM1280" i="4"/>
  <c r="BL1280" i="4"/>
  <c r="BK1280" i="4"/>
  <c r="BJ1280" i="4"/>
  <c r="BI1280" i="4"/>
  <c r="BH1280" i="4"/>
  <c r="BG1280" i="4"/>
  <c r="BF1280" i="4"/>
  <c r="BF1271" i="4" s="1"/>
  <c r="BE1280" i="4"/>
  <c r="AY1280" i="4"/>
  <c r="AX1280" i="4"/>
  <c r="AW1280" i="4"/>
  <c r="AV1280" i="4"/>
  <c r="AU1280" i="4"/>
  <c r="AT1280" i="4"/>
  <c r="AS1280" i="4"/>
  <c r="AR1280" i="4"/>
  <c r="AQ1280" i="4"/>
  <c r="AP1280" i="4"/>
  <c r="AO1280" i="4"/>
  <c r="AN1280" i="4"/>
  <c r="AM1280" i="4"/>
  <c r="AL1280" i="4"/>
  <c r="AK1280" i="4"/>
  <c r="AJ1280" i="4"/>
  <c r="AI1280" i="4"/>
  <c r="AH1280" i="4"/>
  <c r="AG1280" i="4"/>
  <c r="AF1280" i="4"/>
  <c r="AE1280" i="4"/>
  <c r="AD1280" i="4"/>
  <c r="AC1280" i="4"/>
  <c r="AB1280" i="4"/>
  <c r="AA1280" i="4"/>
  <c r="Z1280" i="4"/>
  <c r="Y1280" i="4"/>
  <c r="BJ1279" i="4"/>
  <c r="BD1279" i="4"/>
  <c r="X1279" i="4"/>
  <c r="H1279" i="4"/>
  <c r="G1279" i="4"/>
  <c r="BJ1278" i="4"/>
  <c r="BD1278" i="4"/>
  <c r="X1278" i="4"/>
  <c r="X1280" i="4" s="1"/>
  <c r="H1278" i="4"/>
  <c r="G1278" i="4" s="1"/>
  <c r="BO1276" i="4"/>
  <c r="BN1276" i="4"/>
  <c r="BM1276" i="4"/>
  <c r="BL1276" i="4"/>
  <c r="BL1271" i="4" s="1"/>
  <c r="BK1276" i="4"/>
  <c r="BI1276" i="4"/>
  <c r="BH1276" i="4"/>
  <c r="BG1276" i="4"/>
  <c r="BF1276" i="4"/>
  <c r="BE1276" i="4"/>
  <c r="AY1276" i="4"/>
  <c r="AX1276" i="4"/>
  <c r="AW1276" i="4"/>
  <c r="AV1276" i="4"/>
  <c r="AV1271" i="4" s="1"/>
  <c r="AU1276" i="4"/>
  <c r="AU1271" i="4" s="1"/>
  <c r="AT1276" i="4"/>
  <c r="AS1276" i="4"/>
  <c r="AR1276" i="4"/>
  <c r="AQ1276" i="4"/>
  <c r="AP1276" i="4"/>
  <c r="AO1276" i="4"/>
  <c r="AN1276" i="4"/>
  <c r="AM1276" i="4"/>
  <c r="AL1276" i="4"/>
  <c r="AK1276" i="4"/>
  <c r="AJ1276" i="4"/>
  <c r="AJ1271" i="4" s="1"/>
  <c r="AI1276" i="4"/>
  <c r="AI1271" i="4" s="1"/>
  <c r="AH1276" i="4"/>
  <c r="AG1276" i="4"/>
  <c r="AF1276" i="4"/>
  <c r="AE1276" i="4"/>
  <c r="AD1276" i="4"/>
  <c r="AC1276" i="4"/>
  <c r="AB1276" i="4"/>
  <c r="AA1276" i="4"/>
  <c r="Z1276" i="4"/>
  <c r="Y1276" i="4"/>
  <c r="BJ1275" i="4"/>
  <c r="BD1275" i="4"/>
  <c r="X1275" i="4"/>
  <c r="H1275" i="4"/>
  <c r="G1275" i="4" s="1"/>
  <c r="BJ1274" i="4"/>
  <c r="BD1274" i="4"/>
  <c r="BD1276" i="4" s="1"/>
  <c r="X1274" i="4"/>
  <c r="X1276" i="4" s="1"/>
  <c r="H1274" i="4"/>
  <c r="G1274" i="4" s="1"/>
  <c r="BN1271" i="4"/>
  <c r="BM1271" i="4"/>
  <c r="BI1271" i="4"/>
  <c r="BG1271" i="4"/>
  <c r="AY1271" i="4"/>
  <c r="AX1271" i="4"/>
  <c r="AS1271" i="4"/>
  <c r="AR1271" i="4"/>
  <c r="AP1271" i="4"/>
  <c r="AM1271" i="4"/>
  <c r="AL1271" i="4"/>
  <c r="AF1271" i="4"/>
  <c r="AD1271" i="4"/>
  <c r="AA1271" i="4"/>
  <c r="Z1271" i="4"/>
  <c r="BO1270" i="4"/>
  <c r="BN1270" i="4"/>
  <c r="BM1270" i="4"/>
  <c r="BM1208" i="4" s="1"/>
  <c r="BL1270" i="4"/>
  <c r="BK1270" i="4"/>
  <c r="BI1270" i="4"/>
  <c r="BH1270" i="4"/>
  <c r="BG1270" i="4"/>
  <c r="BF1270" i="4"/>
  <c r="BE1270" i="4"/>
  <c r="AY1270" i="4"/>
  <c r="AX1270" i="4"/>
  <c r="AW1270" i="4"/>
  <c r="AV1270" i="4"/>
  <c r="AU1270" i="4"/>
  <c r="AT1270" i="4"/>
  <c r="AS1270" i="4"/>
  <c r="AR1270" i="4"/>
  <c r="AQ1270" i="4"/>
  <c r="AP1270" i="4"/>
  <c r="AO1270" i="4"/>
  <c r="AN1270" i="4"/>
  <c r="AM1270" i="4"/>
  <c r="AL1270" i="4"/>
  <c r="AK1270" i="4"/>
  <c r="AJ1270" i="4"/>
  <c r="AI1270" i="4"/>
  <c r="AH1270" i="4"/>
  <c r="AG1270" i="4"/>
  <c r="AF1270" i="4"/>
  <c r="AE1270" i="4"/>
  <c r="AD1270" i="4"/>
  <c r="AC1270" i="4"/>
  <c r="AB1270" i="4"/>
  <c r="AA1270" i="4"/>
  <c r="Z1270" i="4"/>
  <c r="Y1270" i="4"/>
  <c r="BJ1269" i="4"/>
  <c r="BD1269" i="4"/>
  <c r="X1269" i="4"/>
  <c r="H1269" i="4"/>
  <c r="G1269" i="4" s="1"/>
  <c r="BJ1268" i="4"/>
  <c r="BD1268" i="4"/>
  <c r="X1268" i="4"/>
  <c r="X1270" i="4" s="1"/>
  <c r="H1268" i="4"/>
  <c r="G1268" i="4" s="1"/>
  <c r="BJ1267" i="4"/>
  <c r="BJ1270" i="4" s="1"/>
  <c r="BD1267" i="4"/>
  <c r="BD1270" i="4" s="1"/>
  <c r="X1267" i="4"/>
  <c r="H1267" i="4"/>
  <c r="G1267" i="4"/>
  <c r="BO1265" i="4"/>
  <c r="BN1265" i="4"/>
  <c r="BM1265" i="4"/>
  <c r="BL1265" i="4"/>
  <c r="BK1265" i="4"/>
  <c r="BI1265" i="4"/>
  <c r="BH1265" i="4"/>
  <c r="BG1265" i="4"/>
  <c r="BF1265" i="4"/>
  <c r="BE1265" i="4"/>
  <c r="AY1265" i="4"/>
  <c r="AX1265" i="4"/>
  <c r="AW1265" i="4"/>
  <c r="AV1265" i="4"/>
  <c r="AU1265" i="4"/>
  <c r="AT1265" i="4"/>
  <c r="AS1265" i="4"/>
  <c r="AR1265" i="4"/>
  <c r="AQ1265" i="4"/>
  <c r="AP1265" i="4"/>
  <c r="AO1265" i="4"/>
  <c r="AN1265" i="4"/>
  <c r="AM1265" i="4"/>
  <c r="AL1265" i="4"/>
  <c r="AK1265" i="4"/>
  <c r="AJ1265" i="4"/>
  <c r="AI1265" i="4"/>
  <c r="AH1265" i="4"/>
  <c r="AG1265" i="4"/>
  <c r="AF1265" i="4"/>
  <c r="AE1265" i="4"/>
  <c r="AD1265" i="4"/>
  <c r="AC1265" i="4"/>
  <c r="AB1265" i="4"/>
  <c r="AA1265" i="4"/>
  <c r="Z1265" i="4"/>
  <c r="Y1265" i="4"/>
  <c r="BJ1264" i="4"/>
  <c r="BD1264" i="4"/>
  <c r="X1264" i="4"/>
  <c r="H1264" i="4"/>
  <c r="G1264" i="4" s="1"/>
  <c r="BJ1263" i="4"/>
  <c r="BJ1265" i="4" s="1"/>
  <c r="BD1263" i="4"/>
  <c r="X1263" i="4"/>
  <c r="X1265" i="4" s="1"/>
  <c r="H1263" i="4"/>
  <c r="G1263" i="4" s="1"/>
  <c r="BJ1262" i="4"/>
  <c r="BD1262" i="4"/>
  <c r="BD1265" i="4" s="1"/>
  <c r="X1262" i="4"/>
  <c r="H1262" i="4"/>
  <c r="G1262" i="4" s="1"/>
  <c r="BO1260" i="4"/>
  <c r="BN1260" i="4"/>
  <c r="BM1260" i="4"/>
  <c r="BL1260" i="4"/>
  <c r="BK1260" i="4"/>
  <c r="BI1260" i="4"/>
  <c r="BH1260" i="4"/>
  <c r="BG1260" i="4"/>
  <c r="BF1260" i="4"/>
  <c r="BE1260" i="4"/>
  <c r="AY1260" i="4"/>
  <c r="AX1260" i="4"/>
  <c r="AV1260" i="4"/>
  <c r="AU1260" i="4"/>
  <c r="AS1260" i="4"/>
  <c r="AR1260" i="4"/>
  <c r="AP1260" i="4"/>
  <c r="AO1260" i="4"/>
  <c r="AM1260" i="4"/>
  <c r="AL1260" i="4"/>
  <c r="AJ1260" i="4"/>
  <c r="AI1260" i="4"/>
  <c r="AG1260" i="4"/>
  <c r="AF1260" i="4"/>
  <c r="AD1260" i="4"/>
  <c r="AC1260" i="4"/>
  <c r="AA1260" i="4"/>
  <c r="Z1260" i="4"/>
  <c r="BJ1259" i="4"/>
  <c r="BD1259" i="4"/>
  <c r="X1259" i="4"/>
  <c r="H1259" i="4"/>
  <c r="G1259" i="4" s="1"/>
  <c r="BJ1258" i="4"/>
  <c r="BD1258" i="4"/>
  <c r="X1258" i="4"/>
  <c r="H1258" i="4"/>
  <c r="G1258" i="4" s="1"/>
  <c r="BJ1257" i="4"/>
  <c r="BJ1260" i="4" s="1"/>
  <c r="BD1257" i="4"/>
  <c r="BD1260" i="4" s="1"/>
  <c r="X1257" i="4"/>
  <c r="H1257" i="4"/>
  <c r="G1257" i="4"/>
  <c r="BO1255" i="4"/>
  <c r="BN1255" i="4"/>
  <c r="BM1255" i="4"/>
  <c r="BL1255" i="4"/>
  <c r="BK1255" i="4"/>
  <c r="BI1255" i="4"/>
  <c r="BH1255" i="4"/>
  <c r="BG1255" i="4"/>
  <c r="BF1255" i="4"/>
  <c r="BE1255" i="4"/>
  <c r="AY1255" i="4"/>
  <c r="AX1255" i="4"/>
  <c r="AW1255" i="4"/>
  <c r="AV1255" i="4"/>
  <c r="AU1255" i="4"/>
  <c r="AT1255" i="4"/>
  <c r="AS1255" i="4"/>
  <c r="AR1255" i="4"/>
  <c r="AQ1255" i="4"/>
  <c r="AP1255" i="4"/>
  <c r="AO1255" i="4"/>
  <c r="AN1255" i="4"/>
  <c r="AM1255" i="4"/>
  <c r="AL1255" i="4"/>
  <c r="AK1255" i="4"/>
  <c r="AJ1255" i="4"/>
  <c r="AI1255" i="4"/>
  <c r="AH1255" i="4"/>
  <c r="AG1255" i="4"/>
  <c r="AF1255" i="4"/>
  <c r="AE1255" i="4"/>
  <c r="AD1255" i="4"/>
  <c r="AC1255" i="4"/>
  <c r="AB1255" i="4"/>
  <c r="AA1255" i="4"/>
  <c r="Z1255" i="4"/>
  <c r="Y1255" i="4"/>
  <c r="BJ1254" i="4"/>
  <c r="BD1254" i="4"/>
  <c r="X1254" i="4"/>
  <c r="H1254" i="4"/>
  <c r="G1254" i="4" s="1"/>
  <c r="BJ1253" i="4"/>
  <c r="BJ1255" i="4" s="1"/>
  <c r="BD1253" i="4"/>
  <c r="X1253" i="4"/>
  <c r="X1255" i="4" s="1"/>
  <c r="H1253" i="4"/>
  <c r="G1253" i="4" s="1"/>
  <c r="BJ1252" i="4"/>
  <c r="BD1252" i="4"/>
  <c r="BD1255" i="4" s="1"/>
  <c r="X1252" i="4"/>
  <c r="H1252" i="4"/>
  <c r="G1252" i="4" s="1"/>
  <c r="BO1250" i="4"/>
  <c r="BN1250" i="4"/>
  <c r="BM1250" i="4"/>
  <c r="BL1250" i="4"/>
  <c r="BK1250" i="4"/>
  <c r="BI1250" i="4"/>
  <c r="BH1250" i="4"/>
  <c r="BG1250" i="4"/>
  <c r="BF1250" i="4"/>
  <c r="BE1250" i="4"/>
  <c r="AY1250" i="4"/>
  <c r="AX1250" i="4"/>
  <c r="AW1250" i="4"/>
  <c r="AV1250" i="4"/>
  <c r="AU1250" i="4"/>
  <c r="AT1250" i="4"/>
  <c r="AS1250" i="4"/>
  <c r="AR1250" i="4"/>
  <c r="AQ1250" i="4"/>
  <c r="AP1250" i="4"/>
  <c r="AO1250" i="4"/>
  <c r="AN1250" i="4"/>
  <c r="AM1250" i="4"/>
  <c r="AL1250" i="4"/>
  <c r="AK1250" i="4"/>
  <c r="AJ1250" i="4"/>
  <c r="AI1250" i="4"/>
  <c r="AH1250" i="4"/>
  <c r="AG1250" i="4"/>
  <c r="AF1250" i="4"/>
  <c r="AE1250" i="4"/>
  <c r="AD1250" i="4"/>
  <c r="AC1250" i="4"/>
  <c r="AB1250" i="4"/>
  <c r="AA1250" i="4"/>
  <c r="Z1250" i="4"/>
  <c r="Y1250" i="4"/>
  <c r="BJ1249" i="4"/>
  <c r="BD1249" i="4"/>
  <c r="X1249" i="4"/>
  <c r="H1249" i="4"/>
  <c r="G1249" i="4"/>
  <c r="BJ1248" i="4"/>
  <c r="BD1248" i="4"/>
  <c r="X1248" i="4"/>
  <c r="H1248" i="4"/>
  <c r="G1248" i="4" s="1"/>
  <c r="BJ1247" i="4"/>
  <c r="BD1247" i="4"/>
  <c r="BD1250" i="4" s="1"/>
  <c r="X1247" i="4"/>
  <c r="X1250" i="4" s="1"/>
  <c r="H1247" i="4"/>
  <c r="G1247" i="4" s="1"/>
  <c r="BO1245" i="4"/>
  <c r="BN1245" i="4"/>
  <c r="BM1245" i="4"/>
  <c r="BL1245" i="4"/>
  <c r="BK1245" i="4"/>
  <c r="BJ1245" i="4"/>
  <c r="BI1245" i="4"/>
  <c r="BH1245" i="4"/>
  <c r="BG1245" i="4"/>
  <c r="BF1245" i="4"/>
  <c r="BE1245" i="4"/>
  <c r="AY1245" i="4"/>
  <c r="AX1245" i="4"/>
  <c r="AW1245" i="4"/>
  <c r="AV1245" i="4"/>
  <c r="AU1245" i="4"/>
  <c r="AT1245" i="4"/>
  <c r="AS1245" i="4"/>
  <c r="AR1245" i="4"/>
  <c r="AQ1245" i="4"/>
  <c r="AP1245" i="4"/>
  <c r="AO1245" i="4"/>
  <c r="AN1245" i="4"/>
  <c r="AM1245" i="4"/>
  <c r="AL1245" i="4"/>
  <c r="AK1245" i="4"/>
  <c r="AJ1245" i="4"/>
  <c r="AI1245" i="4"/>
  <c r="AH1245" i="4"/>
  <c r="AG1245" i="4"/>
  <c r="AF1245" i="4"/>
  <c r="AE1245" i="4"/>
  <c r="AD1245" i="4"/>
  <c r="AC1245" i="4"/>
  <c r="AB1245" i="4"/>
  <c r="AA1245" i="4"/>
  <c r="Z1245" i="4"/>
  <c r="Y1245" i="4"/>
  <c r="BJ1244" i="4"/>
  <c r="BD1244" i="4"/>
  <c r="X1244" i="4"/>
  <c r="H1244" i="4"/>
  <c r="G1244" i="4" s="1"/>
  <c r="BJ1243" i="4"/>
  <c r="BD1243" i="4"/>
  <c r="X1243" i="4"/>
  <c r="X1245" i="4" s="1"/>
  <c r="H1243" i="4"/>
  <c r="G1243" i="4"/>
  <c r="BJ1242" i="4"/>
  <c r="BD1242" i="4"/>
  <c r="X1242" i="4"/>
  <c r="H1242" i="4"/>
  <c r="G1242" i="4" s="1"/>
  <c r="BO1239" i="4"/>
  <c r="BN1239" i="4"/>
  <c r="BM1239" i="4"/>
  <c r="BL1239" i="4"/>
  <c r="BK1239" i="4"/>
  <c r="BI1239" i="4"/>
  <c r="BI1208" i="4" s="1"/>
  <c r="BH1239" i="4"/>
  <c r="BG1239" i="4"/>
  <c r="BF1239" i="4"/>
  <c r="BE1239" i="4"/>
  <c r="AY1239" i="4"/>
  <c r="AX1239" i="4"/>
  <c r="AW1239" i="4"/>
  <c r="AV1239" i="4"/>
  <c r="AU1239" i="4"/>
  <c r="AT1239" i="4"/>
  <c r="AS1239" i="4"/>
  <c r="AR1239" i="4"/>
  <c r="AQ1239" i="4"/>
  <c r="AP1239" i="4"/>
  <c r="AO1239" i="4"/>
  <c r="AO1208" i="4" s="1"/>
  <c r="AN1239" i="4"/>
  <c r="AM1239" i="4"/>
  <c r="AL1239" i="4"/>
  <c r="AK1239" i="4"/>
  <c r="AJ1239" i="4"/>
  <c r="AI1239" i="4"/>
  <c r="AH1239" i="4"/>
  <c r="AG1239" i="4"/>
  <c r="AF1239" i="4"/>
  <c r="AE1239" i="4"/>
  <c r="AD1239" i="4"/>
  <c r="AC1239" i="4"/>
  <c r="AC1208" i="4" s="1"/>
  <c r="AB1239" i="4"/>
  <c r="AA1239" i="4"/>
  <c r="Z1239" i="4"/>
  <c r="Y1239" i="4"/>
  <c r="BJ1238" i="4"/>
  <c r="BD1238" i="4"/>
  <c r="X1238" i="4"/>
  <c r="H1238" i="4"/>
  <c r="G1238" i="4" s="1"/>
  <c r="BJ1237" i="4"/>
  <c r="BD1237" i="4"/>
  <c r="X1237" i="4"/>
  <c r="X1239" i="4" s="1"/>
  <c r="H1237" i="4"/>
  <c r="G1237" i="4" s="1"/>
  <c r="BJ1236" i="4"/>
  <c r="BJ1239" i="4" s="1"/>
  <c r="BD1236" i="4"/>
  <c r="BD1239" i="4" s="1"/>
  <c r="X1236" i="4"/>
  <c r="H1236" i="4"/>
  <c r="G1236" i="4"/>
  <c r="BO1234" i="4"/>
  <c r="BN1234" i="4"/>
  <c r="BM1234" i="4"/>
  <c r="BL1234" i="4"/>
  <c r="BK1234" i="4"/>
  <c r="BI1234" i="4"/>
  <c r="BH1234" i="4"/>
  <c r="BG1234" i="4"/>
  <c r="BF1234" i="4"/>
  <c r="BE1234" i="4"/>
  <c r="BD1234" i="4"/>
  <c r="AY1234" i="4"/>
  <c r="AX1234" i="4"/>
  <c r="AW1234" i="4"/>
  <c r="AV1234" i="4"/>
  <c r="AU1234" i="4"/>
  <c r="AT1234" i="4"/>
  <c r="AS1234" i="4"/>
  <c r="AR1234" i="4"/>
  <c r="AQ1234" i="4"/>
  <c r="AP1234" i="4"/>
  <c r="AO1234" i="4"/>
  <c r="AN1234" i="4"/>
  <c r="AM1234" i="4"/>
  <c r="AL1234" i="4"/>
  <c r="AK1234" i="4"/>
  <c r="AJ1234" i="4"/>
  <c r="AI1234" i="4"/>
  <c r="AH1234" i="4"/>
  <c r="AG1234" i="4"/>
  <c r="AF1234" i="4"/>
  <c r="AE1234" i="4"/>
  <c r="AD1234" i="4"/>
  <c r="AC1234" i="4"/>
  <c r="AB1234" i="4"/>
  <c r="AA1234" i="4"/>
  <c r="Z1234" i="4"/>
  <c r="Y1234" i="4"/>
  <c r="X1234" i="4"/>
  <c r="BJ1233" i="4"/>
  <c r="BD1233" i="4"/>
  <c r="X1233" i="4"/>
  <c r="H1233" i="4"/>
  <c r="G1233" i="4" s="1"/>
  <c r="BJ1232" i="4"/>
  <c r="BJ1234" i="4" s="1"/>
  <c r="BD1232" i="4"/>
  <c r="X1232" i="4"/>
  <c r="H1232" i="4"/>
  <c r="G1232" i="4" s="1"/>
  <c r="BJ1231" i="4"/>
  <c r="BD1231" i="4"/>
  <c r="X1231" i="4"/>
  <c r="H1231" i="4"/>
  <c r="G1231" i="4" s="1"/>
  <c r="BO1229" i="4"/>
  <c r="BN1229" i="4"/>
  <c r="BM1229" i="4"/>
  <c r="BL1229" i="4"/>
  <c r="BK1229" i="4"/>
  <c r="BI1229" i="4"/>
  <c r="BH1229" i="4"/>
  <c r="BG1229" i="4"/>
  <c r="BF1229" i="4"/>
  <c r="BE1229" i="4"/>
  <c r="AY1229" i="4"/>
  <c r="AX1229" i="4"/>
  <c r="AV1229" i="4"/>
  <c r="AU1229" i="4"/>
  <c r="AS1229" i="4"/>
  <c r="AR1229" i="4"/>
  <c r="AP1229" i="4"/>
  <c r="AO1229" i="4"/>
  <c r="AM1229" i="4"/>
  <c r="AL1229" i="4"/>
  <c r="AJ1229" i="4"/>
  <c r="AI1229" i="4"/>
  <c r="AG1229" i="4"/>
  <c r="AF1229" i="4"/>
  <c r="AD1229" i="4"/>
  <c r="AC1229" i="4"/>
  <c r="AA1229" i="4"/>
  <c r="Z1229" i="4"/>
  <c r="BJ1228" i="4"/>
  <c r="BD1228" i="4"/>
  <c r="X1228" i="4"/>
  <c r="H1228" i="4"/>
  <c r="G1228" i="4" s="1"/>
  <c r="BJ1227" i="4"/>
  <c r="BD1227" i="4"/>
  <c r="X1227" i="4"/>
  <c r="H1227" i="4"/>
  <c r="G1227" i="4" s="1"/>
  <c r="BJ1226" i="4"/>
  <c r="BJ1229" i="4" s="1"/>
  <c r="BD1226" i="4"/>
  <c r="BD1229" i="4" s="1"/>
  <c r="X1226" i="4"/>
  <c r="H1226" i="4"/>
  <c r="G1226" i="4"/>
  <c r="BO1224" i="4"/>
  <c r="BN1224" i="4"/>
  <c r="BM1224" i="4"/>
  <c r="BL1224" i="4"/>
  <c r="BL1208" i="4" s="1"/>
  <c r="BK1224" i="4"/>
  <c r="BI1224" i="4"/>
  <c r="BH1224" i="4"/>
  <c r="BH1208" i="4" s="1"/>
  <c r="BG1224" i="4"/>
  <c r="BF1224" i="4"/>
  <c r="BE1224" i="4"/>
  <c r="BD1224" i="4"/>
  <c r="AY1224" i="4"/>
  <c r="AX1224" i="4"/>
  <c r="AW1224" i="4"/>
  <c r="AV1224" i="4"/>
  <c r="AV1208" i="4" s="1"/>
  <c r="AU1224" i="4"/>
  <c r="AT1224" i="4"/>
  <c r="AS1224" i="4"/>
  <c r="AR1224" i="4"/>
  <c r="AQ1224" i="4"/>
  <c r="AP1224" i="4"/>
  <c r="AO1224" i="4"/>
  <c r="AN1224" i="4"/>
  <c r="AM1224" i="4"/>
  <c r="AL1224" i="4"/>
  <c r="AK1224" i="4"/>
  <c r="AJ1224" i="4"/>
  <c r="AJ1208" i="4" s="1"/>
  <c r="AI1224" i="4"/>
  <c r="AH1224" i="4"/>
  <c r="AG1224" i="4"/>
  <c r="AF1224" i="4"/>
  <c r="AE1224" i="4"/>
  <c r="AD1224" i="4"/>
  <c r="AC1224" i="4"/>
  <c r="AB1224" i="4"/>
  <c r="AA1224" i="4"/>
  <c r="Z1224" i="4"/>
  <c r="Y1224" i="4"/>
  <c r="X1224" i="4"/>
  <c r="BJ1223" i="4"/>
  <c r="BD1223" i="4"/>
  <c r="X1223" i="4"/>
  <c r="H1223" i="4"/>
  <c r="G1223" i="4" s="1"/>
  <c r="BJ1222" i="4"/>
  <c r="BJ1224" i="4" s="1"/>
  <c r="BD1222" i="4"/>
  <c r="X1222" i="4"/>
  <c r="H1222" i="4"/>
  <c r="G1222" i="4" s="1"/>
  <c r="BJ1221" i="4"/>
  <c r="BD1221" i="4"/>
  <c r="X1221" i="4"/>
  <c r="H1221" i="4"/>
  <c r="G1221" i="4" s="1"/>
  <c r="BO1219" i="4"/>
  <c r="BO1208" i="4" s="1"/>
  <c r="BN1219" i="4"/>
  <c r="BM1219" i="4"/>
  <c r="BL1219" i="4"/>
  <c r="BK1219" i="4"/>
  <c r="BK1208" i="4" s="1"/>
  <c r="BI1219" i="4"/>
  <c r="BH1219" i="4"/>
  <c r="BG1219" i="4"/>
  <c r="BG1208" i="4" s="1"/>
  <c r="BF1219" i="4"/>
  <c r="BE1219" i="4"/>
  <c r="AY1219" i="4"/>
  <c r="AX1219" i="4"/>
  <c r="AW1219" i="4"/>
  <c r="AV1219" i="4"/>
  <c r="AU1219" i="4"/>
  <c r="AT1219" i="4"/>
  <c r="AS1219" i="4"/>
  <c r="AR1219" i="4"/>
  <c r="AQ1219" i="4"/>
  <c r="AP1219" i="4"/>
  <c r="AO1219" i="4"/>
  <c r="AN1219" i="4"/>
  <c r="AM1219" i="4"/>
  <c r="AL1219" i="4"/>
  <c r="AK1219" i="4"/>
  <c r="AJ1219" i="4"/>
  <c r="AI1219" i="4"/>
  <c r="AH1219" i="4"/>
  <c r="AG1219" i="4"/>
  <c r="AF1219" i="4"/>
  <c r="AE1219" i="4"/>
  <c r="AD1219" i="4"/>
  <c r="AC1219" i="4"/>
  <c r="AB1219" i="4"/>
  <c r="AA1219" i="4"/>
  <c r="Z1219" i="4"/>
  <c r="Y1219" i="4"/>
  <c r="BJ1218" i="4"/>
  <c r="BD1218" i="4"/>
  <c r="X1218" i="4"/>
  <c r="H1218" i="4"/>
  <c r="G1218" i="4"/>
  <c r="BJ1217" i="4"/>
  <c r="BD1217" i="4"/>
  <c r="X1217" i="4"/>
  <c r="H1217" i="4"/>
  <c r="G1217" i="4" s="1"/>
  <c r="BJ1216" i="4"/>
  <c r="BD1216" i="4"/>
  <c r="BD1219" i="4" s="1"/>
  <c r="X1216" i="4"/>
  <c r="X1219" i="4" s="1"/>
  <c r="H1216" i="4"/>
  <c r="G1216" i="4" s="1"/>
  <c r="BO1214" i="4"/>
  <c r="BN1214" i="4"/>
  <c r="BN1208" i="4" s="1"/>
  <c r="BM1214" i="4"/>
  <c r="BL1214" i="4"/>
  <c r="BK1214" i="4"/>
  <c r="BJ1214" i="4"/>
  <c r="BI1214" i="4"/>
  <c r="BH1214" i="4"/>
  <c r="BG1214" i="4"/>
  <c r="BF1214" i="4"/>
  <c r="BF1208" i="4" s="1"/>
  <c r="BE1214" i="4"/>
  <c r="AY1214" i="4"/>
  <c r="AX1214" i="4"/>
  <c r="AW1214" i="4"/>
  <c r="AV1214" i="4"/>
  <c r="AU1214" i="4"/>
  <c r="AT1214" i="4"/>
  <c r="AS1214" i="4"/>
  <c r="AS1208" i="4" s="1"/>
  <c r="AR1214" i="4"/>
  <c r="AQ1214" i="4"/>
  <c r="AP1214" i="4"/>
  <c r="AO1214" i="4"/>
  <c r="AN1214" i="4"/>
  <c r="AM1214" i="4"/>
  <c r="AL1214" i="4"/>
  <c r="AK1214" i="4"/>
  <c r="AJ1214" i="4"/>
  <c r="AI1214" i="4"/>
  <c r="AH1214" i="4"/>
  <c r="AG1214" i="4"/>
  <c r="AG1208" i="4" s="1"/>
  <c r="AF1214" i="4"/>
  <c r="AE1214" i="4"/>
  <c r="AD1214" i="4"/>
  <c r="AC1214" i="4"/>
  <c r="AB1214" i="4"/>
  <c r="AA1214" i="4"/>
  <c r="Z1214" i="4"/>
  <c r="Y1214" i="4"/>
  <c r="BJ1213" i="4"/>
  <c r="BD1213" i="4"/>
  <c r="X1213" i="4"/>
  <c r="H1213" i="4"/>
  <c r="G1213" i="4" s="1"/>
  <c r="BJ1212" i="4"/>
  <c r="BD1212" i="4"/>
  <c r="X1212" i="4"/>
  <c r="X1214" i="4" s="1"/>
  <c r="H1212" i="4"/>
  <c r="G1212" i="4"/>
  <c r="BJ1211" i="4"/>
  <c r="BD1211" i="4"/>
  <c r="X1211" i="4"/>
  <c r="H1211" i="4"/>
  <c r="G1211" i="4" s="1"/>
  <c r="BE1208" i="4"/>
  <c r="AP1208" i="4"/>
  <c r="AD1208" i="4"/>
  <c r="BO1207" i="4"/>
  <c r="BN1207" i="4"/>
  <c r="BM1207" i="4"/>
  <c r="BL1207" i="4"/>
  <c r="BK1207" i="4"/>
  <c r="BI1207" i="4"/>
  <c r="BH1207" i="4"/>
  <c r="BG1207" i="4"/>
  <c r="BG1186" i="4" s="1"/>
  <c r="BF1207" i="4"/>
  <c r="BE1207" i="4"/>
  <c r="AY1207" i="4"/>
  <c r="AX1207" i="4"/>
  <c r="AW1207" i="4"/>
  <c r="AV1207" i="4"/>
  <c r="AU1207" i="4"/>
  <c r="AT1207" i="4"/>
  <c r="AS1207" i="4"/>
  <c r="AR1207" i="4"/>
  <c r="AQ1207" i="4"/>
  <c r="AP1207" i="4"/>
  <c r="AO1207" i="4"/>
  <c r="AN1207" i="4"/>
  <c r="AM1207" i="4"/>
  <c r="AL1207" i="4"/>
  <c r="AK1207" i="4"/>
  <c r="AJ1207" i="4"/>
  <c r="AI1207" i="4"/>
  <c r="AH1207" i="4"/>
  <c r="AG1207" i="4"/>
  <c r="AF1207" i="4"/>
  <c r="AE1207" i="4"/>
  <c r="AD1207" i="4"/>
  <c r="AC1207" i="4"/>
  <c r="AB1207" i="4"/>
  <c r="AA1207" i="4"/>
  <c r="Z1207" i="4"/>
  <c r="Y1207" i="4"/>
  <c r="BJ1206" i="4"/>
  <c r="BD1206" i="4"/>
  <c r="X1206" i="4"/>
  <c r="H1206" i="4"/>
  <c r="G1206" i="4"/>
  <c r="BJ1205" i="4"/>
  <c r="BD1205" i="4"/>
  <c r="X1205" i="4"/>
  <c r="H1205" i="4"/>
  <c r="G1205" i="4" s="1"/>
  <c r="BJ1204" i="4"/>
  <c r="BD1204" i="4"/>
  <c r="BD1207" i="4" s="1"/>
  <c r="X1204" i="4"/>
  <c r="X1207" i="4" s="1"/>
  <c r="H1204" i="4"/>
  <c r="G1204" i="4" s="1"/>
  <c r="BO1202" i="4"/>
  <c r="BN1202" i="4"/>
  <c r="BN1186" i="4" s="1"/>
  <c r="BM1202" i="4"/>
  <c r="BL1202" i="4"/>
  <c r="BK1202" i="4"/>
  <c r="BJ1202" i="4"/>
  <c r="BI1202" i="4"/>
  <c r="BH1202" i="4"/>
  <c r="BG1202" i="4"/>
  <c r="BF1202" i="4"/>
  <c r="BE1202" i="4"/>
  <c r="AY1202" i="4"/>
  <c r="AX1202" i="4"/>
  <c r="AW1202" i="4"/>
  <c r="AV1202" i="4"/>
  <c r="AU1202" i="4"/>
  <c r="AT1202" i="4"/>
  <c r="AS1202" i="4"/>
  <c r="AR1202" i="4"/>
  <c r="AQ1202" i="4"/>
  <c r="AP1202" i="4"/>
  <c r="AP1298" i="4" s="1"/>
  <c r="AO1202" i="4"/>
  <c r="AN1202" i="4"/>
  <c r="AM1202" i="4"/>
  <c r="AL1202" i="4"/>
  <c r="AK1202" i="4"/>
  <c r="AJ1202" i="4"/>
  <c r="AI1202" i="4"/>
  <c r="AH1202" i="4"/>
  <c r="AG1202" i="4"/>
  <c r="AF1202" i="4"/>
  <c r="AE1202" i="4"/>
  <c r="AD1202" i="4"/>
  <c r="AD1298" i="4" s="1"/>
  <c r="AC1202" i="4"/>
  <c r="AB1202" i="4"/>
  <c r="AA1202" i="4"/>
  <c r="Z1202" i="4"/>
  <c r="Y1202" i="4"/>
  <c r="BJ1201" i="4"/>
  <c r="BD1201" i="4"/>
  <c r="X1201" i="4"/>
  <c r="H1201" i="4"/>
  <c r="G1201" i="4" s="1"/>
  <c r="BJ1200" i="4"/>
  <c r="BD1200" i="4"/>
  <c r="X1200" i="4"/>
  <c r="X1202" i="4" s="1"/>
  <c r="H1200" i="4"/>
  <c r="G1200" i="4"/>
  <c r="BJ1199" i="4"/>
  <c r="BD1199" i="4"/>
  <c r="X1199" i="4"/>
  <c r="H1199" i="4"/>
  <c r="G1199" i="4" s="1"/>
  <c r="BO1196" i="4"/>
  <c r="BN1196" i="4"/>
  <c r="BM1196" i="4"/>
  <c r="BM1186" i="4" s="1"/>
  <c r="BL1196" i="4"/>
  <c r="BK1196" i="4"/>
  <c r="BI1196" i="4"/>
  <c r="BI1186" i="4" s="1"/>
  <c r="BH1196" i="4"/>
  <c r="BG1196" i="4"/>
  <c r="BF1196" i="4"/>
  <c r="BE1196" i="4"/>
  <c r="BE1186" i="4" s="1"/>
  <c r="AY1196" i="4"/>
  <c r="AX1196" i="4"/>
  <c r="AW1196" i="4"/>
  <c r="AW1186" i="4" s="1"/>
  <c r="AV1196" i="4"/>
  <c r="AU1196" i="4"/>
  <c r="AT1196" i="4"/>
  <c r="AS1196" i="4"/>
  <c r="AS1186" i="4" s="1"/>
  <c r="AR1196" i="4"/>
  <c r="AQ1196" i="4"/>
  <c r="AP1196" i="4"/>
  <c r="AO1196" i="4"/>
  <c r="AO1186" i="4" s="1"/>
  <c r="AN1196" i="4"/>
  <c r="AM1196" i="4"/>
  <c r="AL1196" i="4"/>
  <c r="AK1196" i="4"/>
  <c r="AK1186" i="4" s="1"/>
  <c r="AJ1196" i="4"/>
  <c r="AI1196" i="4"/>
  <c r="AH1196" i="4"/>
  <c r="AG1196" i="4"/>
  <c r="AG1186" i="4" s="1"/>
  <c r="AF1196" i="4"/>
  <c r="AE1196" i="4"/>
  <c r="AD1196" i="4"/>
  <c r="AC1196" i="4"/>
  <c r="AC1186" i="4" s="1"/>
  <c r="AB1196" i="4"/>
  <c r="AA1196" i="4"/>
  <c r="Z1196" i="4"/>
  <c r="Y1196" i="4"/>
  <c r="Y1186" i="4" s="1"/>
  <c r="BJ1195" i="4"/>
  <c r="BD1195" i="4"/>
  <c r="X1195" i="4"/>
  <c r="H1195" i="4"/>
  <c r="G1195" i="4" s="1"/>
  <c r="BJ1194" i="4"/>
  <c r="BD1194" i="4"/>
  <c r="X1194" i="4"/>
  <c r="X1196" i="4" s="1"/>
  <c r="H1194" i="4"/>
  <c r="G1194" i="4" s="1"/>
  <c r="BJ1193" i="4"/>
  <c r="BJ1196" i="4" s="1"/>
  <c r="BD1193" i="4"/>
  <c r="BD1196" i="4" s="1"/>
  <c r="X1193" i="4"/>
  <c r="H1193" i="4"/>
  <c r="G1193" i="4"/>
  <c r="BO1191" i="4"/>
  <c r="BN1191" i="4"/>
  <c r="BM1191" i="4"/>
  <c r="BL1191" i="4"/>
  <c r="BK1191" i="4"/>
  <c r="BI1191" i="4"/>
  <c r="BI1298" i="4" s="1"/>
  <c r="BH1191" i="4"/>
  <c r="BG1191" i="4"/>
  <c r="BF1191" i="4"/>
  <c r="BF1186" i="4" s="1"/>
  <c r="BE1191" i="4"/>
  <c r="AY1191" i="4"/>
  <c r="AX1191" i="4"/>
  <c r="AX1298" i="4" s="1"/>
  <c r="AW1191" i="4"/>
  <c r="AV1191" i="4"/>
  <c r="AU1191" i="4"/>
  <c r="AT1191" i="4"/>
  <c r="AT1186" i="4" s="1"/>
  <c r="AS1191" i="4"/>
  <c r="AR1191" i="4"/>
  <c r="AQ1191" i="4"/>
  <c r="AP1191" i="4"/>
  <c r="AP1186" i="4" s="1"/>
  <c r="AO1191" i="4"/>
  <c r="AN1191" i="4"/>
  <c r="AN1186" i="4" s="1"/>
  <c r="AM1191" i="4"/>
  <c r="AL1191" i="4"/>
  <c r="AL1298" i="4" s="1"/>
  <c r="AK1191" i="4"/>
  <c r="AJ1191" i="4"/>
  <c r="AI1191" i="4"/>
  <c r="AH1191" i="4"/>
  <c r="AH1186" i="4" s="1"/>
  <c r="AG1191" i="4"/>
  <c r="AF1191" i="4"/>
  <c r="AE1191" i="4"/>
  <c r="AD1191" i="4"/>
  <c r="AD1186" i="4" s="1"/>
  <c r="AC1191" i="4"/>
  <c r="AB1191" i="4"/>
  <c r="AB1186" i="4" s="1"/>
  <c r="AA1191" i="4"/>
  <c r="Z1191" i="4"/>
  <c r="Z1298" i="4" s="1"/>
  <c r="Y1191" i="4"/>
  <c r="BJ1190" i="4"/>
  <c r="BD1190" i="4"/>
  <c r="X1190" i="4"/>
  <c r="H1190" i="4"/>
  <c r="G1190" i="4" s="1"/>
  <c r="BJ1189" i="4"/>
  <c r="BJ1191" i="4" s="1"/>
  <c r="BD1189" i="4"/>
  <c r="X1189" i="4"/>
  <c r="X1191" i="4" s="1"/>
  <c r="X1186" i="4" s="1"/>
  <c r="H1189" i="4"/>
  <c r="G1189" i="4"/>
  <c r="BJ1188" i="4"/>
  <c r="BD1188" i="4"/>
  <c r="BD1191" i="4" s="1"/>
  <c r="X1188" i="4"/>
  <c r="H1188" i="4"/>
  <c r="G1188" i="4" s="1"/>
  <c r="BO1186" i="4"/>
  <c r="BK1186" i="4"/>
  <c r="AY1186" i="4"/>
  <c r="AU1186" i="4"/>
  <c r="AQ1186" i="4"/>
  <c r="AM1186" i="4"/>
  <c r="AI1186" i="4"/>
  <c r="AE1186" i="4"/>
  <c r="AA1186" i="4"/>
  <c r="BO1183" i="4"/>
  <c r="BN1183" i="4"/>
  <c r="BM1183" i="4"/>
  <c r="BL1183" i="4"/>
  <c r="BK1183" i="4"/>
  <c r="BI1183" i="4"/>
  <c r="BH1183" i="4"/>
  <c r="BG1183" i="4"/>
  <c r="BF1183" i="4"/>
  <c r="BE1183" i="4"/>
  <c r="AY1183" i="4"/>
  <c r="AX1183" i="4"/>
  <c r="AV1183" i="4"/>
  <c r="AU1183" i="4"/>
  <c r="AS1183" i="4"/>
  <c r="AS1157" i="4" s="1"/>
  <c r="AR1183" i="4"/>
  <c r="AP1183" i="4"/>
  <c r="AO1183" i="4"/>
  <c r="AM1183" i="4"/>
  <c r="AM1157" i="4" s="1"/>
  <c r="AL1183" i="4"/>
  <c r="AJ1183" i="4"/>
  <c r="AI1183" i="4"/>
  <c r="AG1183" i="4"/>
  <c r="AG1157" i="4" s="1"/>
  <c r="AF1183" i="4"/>
  <c r="AD1183" i="4"/>
  <c r="AC1183" i="4"/>
  <c r="AA1183" i="4"/>
  <c r="AA1157" i="4" s="1"/>
  <c r="Z1183" i="4"/>
  <c r="BJ1182" i="4"/>
  <c r="BD1182" i="4"/>
  <c r="X1182" i="4"/>
  <c r="H1182" i="4"/>
  <c r="G1182" i="4"/>
  <c r="BJ1181" i="4"/>
  <c r="BD1181" i="4"/>
  <c r="BD1183" i="4" s="1"/>
  <c r="X1181" i="4"/>
  <c r="H1181" i="4"/>
  <c r="G1181" i="4" s="1"/>
  <c r="BO1179" i="4"/>
  <c r="BO1157" i="4" s="1"/>
  <c r="BN1179" i="4"/>
  <c r="BM1179" i="4"/>
  <c r="BL1179" i="4"/>
  <c r="BK1179" i="4"/>
  <c r="BK1157" i="4" s="1"/>
  <c r="BI1179" i="4"/>
  <c r="BH1179" i="4"/>
  <c r="BG1179" i="4"/>
  <c r="BG1157" i="4" s="1"/>
  <c r="BF1179" i="4"/>
  <c r="BE1179" i="4"/>
  <c r="AY1179" i="4"/>
  <c r="AY1157" i="4" s="1"/>
  <c r="AW1179" i="4"/>
  <c r="AV1179" i="4"/>
  <c r="AU1179" i="4"/>
  <c r="AT1179" i="4"/>
  <c r="AS1179" i="4"/>
  <c r="AR1179" i="4"/>
  <c r="AQ1179" i="4"/>
  <c r="AP1179" i="4"/>
  <c r="AO1179" i="4"/>
  <c r="AN1179" i="4"/>
  <c r="AM1179" i="4"/>
  <c r="AL1179" i="4"/>
  <c r="AK1179" i="4"/>
  <c r="AJ1179" i="4"/>
  <c r="AI1179" i="4"/>
  <c r="AH1179" i="4"/>
  <c r="AG1179" i="4"/>
  <c r="AF1179" i="4"/>
  <c r="AE1179" i="4"/>
  <c r="AD1179" i="4"/>
  <c r="AC1179" i="4"/>
  <c r="AB1179" i="4"/>
  <c r="AA1179" i="4"/>
  <c r="Z1179" i="4"/>
  <c r="Y1179" i="4"/>
  <c r="BJ1178" i="4"/>
  <c r="BD1178" i="4"/>
  <c r="BD1179" i="4" s="1"/>
  <c r="X1178" i="4"/>
  <c r="H1178" i="4"/>
  <c r="G1178" i="4" s="1"/>
  <c r="BJ1177" i="4"/>
  <c r="BJ1179" i="4" s="1"/>
  <c r="BD1177" i="4"/>
  <c r="X1177" i="4"/>
  <c r="X1179" i="4" s="1"/>
  <c r="H1177" i="4"/>
  <c r="G1177" i="4"/>
  <c r="BO1175" i="4"/>
  <c r="BN1175" i="4"/>
  <c r="BM1175" i="4"/>
  <c r="BL1175" i="4"/>
  <c r="BK1175" i="4"/>
  <c r="BJ1175" i="4"/>
  <c r="BI1175" i="4"/>
  <c r="BH1175" i="4"/>
  <c r="BG1175" i="4"/>
  <c r="BF1175" i="4"/>
  <c r="BE1175" i="4"/>
  <c r="AY1175" i="4"/>
  <c r="AX1175" i="4"/>
  <c r="AW1175" i="4"/>
  <c r="AV1175" i="4"/>
  <c r="AU1175" i="4"/>
  <c r="AT1175" i="4"/>
  <c r="AS1175" i="4"/>
  <c r="AR1175" i="4"/>
  <c r="AQ1175" i="4"/>
  <c r="AP1175" i="4"/>
  <c r="AO1175" i="4"/>
  <c r="AN1175" i="4"/>
  <c r="AM1175" i="4"/>
  <c r="AL1175" i="4"/>
  <c r="AK1175" i="4"/>
  <c r="AJ1175" i="4"/>
  <c r="AI1175" i="4"/>
  <c r="AH1175" i="4"/>
  <c r="AG1175" i="4"/>
  <c r="AF1175" i="4"/>
  <c r="AE1175" i="4"/>
  <c r="AD1175" i="4"/>
  <c r="AC1175" i="4"/>
  <c r="AB1175" i="4"/>
  <c r="AA1175" i="4"/>
  <c r="Z1175" i="4"/>
  <c r="Y1175" i="4"/>
  <c r="BJ1174" i="4"/>
  <c r="BD1174" i="4"/>
  <c r="BD1175" i="4" s="1"/>
  <c r="X1174" i="4"/>
  <c r="H1174" i="4"/>
  <c r="G1174" i="4" s="1"/>
  <c r="BJ1173" i="4"/>
  <c r="BD1173" i="4"/>
  <c r="X1173" i="4"/>
  <c r="X1175" i="4" s="1"/>
  <c r="H1173" i="4"/>
  <c r="G1173" i="4"/>
  <c r="BO1170" i="4"/>
  <c r="BN1170" i="4"/>
  <c r="BM1170" i="4"/>
  <c r="BL1170" i="4"/>
  <c r="BK1170" i="4"/>
  <c r="BI1170" i="4"/>
  <c r="BH1170" i="4"/>
  <c r="BG1170" i="4"/>
  <c r="BF1170" i="4"/>
  <c r="BE1170" i="4"/>
  <c r="AY1170" i="4"/>
  <c r="AX1170" i="4"/>
  <c r="AV1170" i="4"/>
  <c r="AU1170" i="4"/>
  <c r="AS1170" i="4"/>
  <c r="AR1170" i="4"/>
  <c r="AP1170" i="4"/>
  <c r="AO1170" i="4"/>
  <c r="AM1170" i="4"/>
  <c r="AL1170" i="4"/>
  <c r="AJ1170" i="4"/>
  <c r="AI1170" i="4"/>
  <c r="AG1170" i="4"/>
  <c r="AF1170" i="4"/>
  <c r="AD1170" i="4"/>
  <c r="AC1170" i="4"/>
  <c r="AC1157" i="4" s="1"/>
  <c r="AA1170" i="4"/>
  <c r="Z1170" i="4"/>
  <c r="BJ1169" i="4"/>
  <c r="BD1169" i="4"/>
  <c r="BD1170" i="4" s="1"/>
  <c r="X1169" i="4"/>
  <c r="H1169" i="4"/>
  <c r="G1169" i="4" s="1"/>
  <c r="BJ1168" i="4"/>
  <c r="BJ1170" i="4" s="1"/>
  <c r="BD1168" i="4"/>
  <c r="X1168" i="4"/>
  <c r="H1168" i="4"/>
  <c r="G1168" i="4"/>
  <c r="BO1166" i="4"/>
  <c r="BN1166" i="4"/>
  <c r="BM1166" i="4"/>
  <c r="BL1166" i="4"/>
  <c r="BK1166" i="4"/>
  <c r="BI1166" i="4"/>
  <c r="BH1166" i="4"/>
  <c r="BH1157" i="4" s="1"/>
  <c r="BG1166" i="4"/>
  <c r="BF1166" i="4"/>
  <c r="BE1166" i="4"/>
  <c r="BD1166" i="4"/>
  <c r="AY1166" i="4"/>
  <c r="AX1166" i="4"/>
  <c r="AW1166" i="4"/>
  <c r="AV1166" i="4"/>
  <c r="AU1166" i="4"/>
  <c r="AT1166" i="4"/>
  <c r="AS1166" i="4"/>
  <c r="AR1166" i="4"/>
  <c r="AR1157" i="4" s="1"/>
  <c r="AQ1166" i="4"/>
  <c r="AP1166" i="4"/>
  <c r="AO1166" i="4"/>
  <c r="AN1166" i="4"/>
  <c r="AM1166" i="4"/>
  <c r="AL1166" i="4"/>
  <c r="AK1166" i="4"/>
  <c r="AJ1166" i="4"/>
  <c r="AI1166" i="4"/>
  <c r="AH1166" i="4"/>
  <c r="AG1166" i="4"/>
  <c r="AF1166" i="4"/>
  <c r="AF1157" i="4" s="1"/>
  <c r="AE1166" i="4"/>
  <c r="AD1166" i="4"/>
  <c r="AC1166" i="4"/>
  <c r="AB1166" i="4"/>
  <c r="AA1166" i="4"/>
  <c r="Z1166" i="4"/>
  <c r="Y1166" i="4"/>
  <c r="X1166" i="4"/>
  <c r="BJ1165" i="4"/>
  <c r="BD1165" i="4"/>
  <c r="X1165" i="4"/>
  <c r="H1165" i="4"/>
  <c r="G1165" i="4" s="1"/>
  <c r="BJ1164" i="4"/>
  <c r="BJ1166" i="4" s="1"/>
  <c r="BD1164" i="4"/>
  <c r="X1164" i="4"/>
  <c r="H1164" i="4"/>
  <c r="G1164" i="4"/>
  <c r="BO1162" i="4"/>
  <c r="BN1162" i="4"/>
  <c r="BM1162" i="4"/>
  <c r="BM1157" i="4" s="1"/>
  <c r="BL1162" i="4"/>
  <c r="BK1162" i="4"/>
  <c r="BI1162" i="4"/>
  <c r="BI1157" i="4" s="1"/>
  <c r="BH1162" i="4"/>
  <c r="BG1162" i="4"/>
  <c r="BF1162" i="4"/>
  <c r="BE1162" i="4"/>
  <c r="BE1157" i="4" s="1"/>
  <c r="AY1162" i="4"/>
  <c r="AX1162" i="4"/>
  <c r="AX1157" i="4" s="1"/>
  <c r="AW1162" i="4"/>
  <c r="AV1162" i="4"/>
  <c r="AV1157" i="4" s="1"/>
  <c r="AU1162" i="4"/>
  <c r="AT1162" i="4"/>
  <c r="AS1162" i="4"/>
  <c r="AR1162" i="4"/>
  <c r="AQ1162" i="4"/>
  <c r="AP1162" i="4"/>
  <c r="AP1157" i="4" s="1"/>
  <c r="AO1162" i="4"/>
  <c r="AN1162" i="4"/>
  <c r="AM1162" i="4"/>
  <c r="AL1162" i="4"/>
  <c r="AL1157" i="4" s="1"/>
  <c r="AK1162" i="4"/>
  <c r="AJ1162" i="4"/>
  <c r="AJ1157" i="4" s="1"/>
  <c r="AI1162" i="4"/>
  <c r="AH1162" i="4"/>
  <c r="AG1162" i="4"/>
  <c r="AF1162" i="4"/>
  <c r="AE1162" i="4"/>
  <c r="AD1162" i="4"/>
  <c r="AD1157" i="4" s="1"/>
  <c r="AC1162" i="4"/>
  <c r="AB1162" i="4"/>
  <c r="AA1162" i="4"/>
  <c r="Z1162" i="4"/>
  <c r="Z1157" i="4" s="1"/>
  <c r="Y1162" i="4"/>
  <c r="BJ1161" i="4"/>
  <c r="BD1161" i="4"/>
  <c r="BD1162" i="4" s="1"/>
  <c r="BD1157" i="4" s="1"/>
  <c r="X1161" i="4"/>
  <c r="H1161" i="4"/>
  <c r="G1161" i="4" s="1"/>
  <c r="BJ1160" i="4"/>
  <c r="BJ1162" i="4" s="1"/>
  <c r="BD1160" i="4"/>
  <c r="X1160" i="4"/>
  <c r="X1162" i="4" s="1"/>
  <c r="H1160" i="4"/>
  <c r="G1160" i="4"/>
  <c r="BL1157" i="4"/>
  <c r="AU1157" i="4"/>
  <c r="AO1157" i="4"/>
  <c r="AI1157" i="4"/>
  <c r="BO1156" i="4"/>
  <c r="BN1156" i="4"/>
  <c r="BM1156" i="4"/>
  <c r="BL1156" i="4"/>
  <c r="BK1156" i="4"/>
  <c r="BI1156" i="4"/>
  <c r="BH1156" i="4"/>
  <c r="BG1156" i="4"/>
  <c r="BF1156" i="4"/>
  <c r="BE1156" i="4"/>
  <c r="AY1156" i="4"/>
  <c r="AX1156" i="4"/>
  <c r="AW1156" i="4"/>
  <c r="AV1156" i="4"/>
  <c r="AU1156" i="4"/>
  <c r="AT1156" i="4"/>
  <c r="AS1156" i="4"/>
  <c r="AR1156" i="4"/>
  <c r="AQ1156" i="4"/>
  <c r="AP1156" i="4"/>
  <c r="AO1156" i="4"/>
  <c r="AN1156" i="4"/>
  <c r="AM1156" i="4"/>
  <c r="AL1156" i="4"/>
  <c r="AK1156" i="4"/>
  <c r="AJ1156" i="4"/>
  <c r="AI1156" i="4"/>
  <c r="AH1156" i="4"/>
  <c r="AG1156" i="4"/>
  <c r="AF1156" i="4"/>
  <c r="AE1156" i="4"/>
  <c r="AD1156" i="4"/>
  <c r="AC1156" i="4"/>
  <c r="AB1156" i="4"/>
  <c r="AA1156" i="4"/>
  <c r="Z1156" i="4"/>
  <c r="Y1156" i="4"/>
  <c r="BJ1155" i="4"/>
  <c r="BD1155" i="4"/>
  <c r="X1155" i="4"/>
  <c r="H1155" i="4"/>
  <c r="G1155" i="4" s="1"/>
  <c r="BJ1154" i="4"/>
  <c r="BJ1156" i="4" s="1"/>
  <c r="BD1154" i="4"/>
  <c r="X1154" i="4"/>
  <c r="X1156" i="4" s="1"/>
  <c r="H1154" i="4"/>
  <c r="G1154" i="4"/>
  <c r="BJ1153" i="4"/>
  <c r="BD1153" i="4"/>
  <c r="BD1156" i="4" s="1"/>
  <c r="X1153" i="4"/>
  <c r="H1153" i="4"/>
  <c r="G1153" i="4" s="1"/>
  <c r="BO1151" i="4"/>
  <c r="BN1151" i="4"/>
  <c r="BM1151" i="4"/>
  <c r="BL1151" i="4"/>
  <c r="BK1151" i="4"/>
  <c r="BI1151" i="4"/>
  <c r="BH1151" i="4"/>
  <c r="BG1151" i="4"/>
  <c r="BF1151" i="4"/>
  <c r="BE1151" i="4"/>
  <c r="AY1151" i="4"/>
  <c r="AX1151" i="4"/>
  <c r="AW1151" i="4"/>
  <c r="AV1151" i="4"/>
  <c r="AU1151" i="4"/>
  <c r="AT1151" i="4"/>
  <c r="AS1151" i="4"/>
  <c r="AR1151" i="4"/>
  <c r="AQ1151" i="4"/>
  <c r="AP1151" i="4"/>
  <c r="AO1151" i="4"/>
  <c r="AN1151" i="4"/>
  <c r="AM1151" i="4"/>
  <c r="AL1151" i="4"/>
  <c r="AK1151" i="4"/>
  <c r="AJ1151" i="4"/>
  <c r="AI1151" i="4"/>
  <c r="AH1151" i="4"/>
  <c r="AG1151" i="4"/>
  <c r="AF1151" i="4"/>
  <c r="AE1151" i="4"/>
  <c r="AD1151" i="4"/>
  <c r="AC1151" i="4"/>
  <c r="AB1151" i="4"/>
  <c r="AA1151" i="4"/>
  <c r="Z1151" i="4"/>
  <c r="Y1151" i="4"/>
  <c r="BJ1150" i="4"/>
  <c r="BD1150" i="4"/>
  <c r="X1150" i="4"/>
  <c r="H1150" i="4"/>
  <c r="G1150" i="4"/>
  <c r="BJ1149" i="4"/>
  <c r="BD1149" i="4"/>
  <c r="X1149" i="4"/>
  <c r="H1149" i="4"/>
  <c r="G1149" i="4" s="1"/>
  <c r="BJ1148" i="4"/>
  <c r="BJ1151" i="4" s="1"/>
  <c r="BD1148" i="4"/>
  <c r="BD1151" i="4" s="1"/>
  <c r="X1148" i="4"/>
  <c r="H1148" i="4"/>
  <c r="G1148" i="4"/>
  <c r="BO1146" i="4"/>
  <c r="BN1146" i="4"/>
  <c r="BM1146" i="4"/>
  <c r="BL1146" i="4"/>
  <c r="BK1146" i="4"/>
  <c r="BI1146" i="4"/>
  <c r="BH1146" i="4"/>
  <c r="BG1146" i="4"/>
  <c r="BF1146" i="4"/>
  <c r="BE1146" i="4"/>
  <c r="AY1146" i="4"/>
  <c r="AX1146" i="4"/>
  <c r="AV1146" i="4"/>
  <c r="AU1146" i="4"/>
  <c r="AS1146" i="4"/>
  <c r="AR1146" i="4"/>
  <c r="AP1146" i="4"/>
  <c r="AO1146" i="4"/>
  <c r="AM1146" i="4"/>
  <c r="AL1146" i="4"/>
  <c r="AJ1146" i="4"/>
  <c r="AI1146" i="4"/>
  <c r="AG1146" i="4"/>
  <c r="AF1146" i="4"/>
  <c r="AD1146" i="4"/>
  <c r="AC1146" i="4"/>
  <c r="AA1146" i="4"/>
  <c r="Z1146" i="4"/>
  <c r="BJ1145" i="4"/>
  <c r="BD1145" i="4"/>
  <c r="BD1146" i="4" s="1"/>
  <c r="X1145" i="4"/>
  <c r="H1145" i="4"/>
  <c r="G1145" i="4" s="1"/>
  <c r="BJ1144" i="4"/>
  <c r="BJ1146" i="4" s="1"/>
  <c r="BD1144" i="4"/>
  <c r="X1144" i="4"/>
  <c r="H1144" i="4"/>
  <c r="G1144" i="4"/>
  <c r="BJ1143" i="4"/>
  <c r="BD1143" i="4"/>
  <c r="X1143" i="4"/>
  <c r="H1143" i="4"/>
  <c r="G1143" i="4" s="1"/>
  <c r="BO1141" i="4"/>
  <c r="BN1141" i="4"/>
  <c r="BM1141" i="4"/>
  <c r="BL1141" i="4"/>
  <c r="BK1141" i="4"/>
  <c r="BI1141" i="4"/>
  <c r="BH1141" i="4"/>
  <c r="BG1141" i="4"/>
  <c r="BF1141" i="4"/>
  <c r="BE1141" i="4"/>
  <c r="AY1141" i="4"/>
  <c r="AX1141" i="4"/>
  <c r="AW1141" i="4"/>
  <c r="AV1141" i="4"/>
  <c r="AU1141" i="4"/>
  <c r="AT1141" i="4"/>
  <c r="AS1141" i="4"/>
  <c r="AR1141" i="4"/>
  <c r="AQ1141" i="4"/>
  <c r="AP1141" i="4"/>
  <c r="AO1141" i="4"/>
  <c r="AN1141" i="4"/>
  <c r="AM1141" i="4"/>
  <c r="AL1141" i="4"/>
  <c r="AK1141" i="4"/>
  <c r="AJ1141" i="4"/>
  <c r="AI1141" i="4"/>
  <c r="AH1141" i="4"/>
  <c r="AG1141" i="4"/>
  <c r="AF1141" i="4"/>
  <c r="AE1141" i="4"/>
  <c r="AD1141" i="4"/>
  <c r="AC1141" i="4"/>
  <c r="AB1141" i="4"/>
  <c r="AA1141" i="4"/>
  <c r="Z1141" i="4"/>
  <c r="Y1141" i="4"/>
  <c r="BJ1140" i="4"/>
  <c r="BD1140" i="4"/>
  <c r="X1140" i="4"/>
  <c r="H1140" i="4"/>
  <c r="G1140" i="4"/>
  <c r="BJ1139" i="4"/>
  <c r="BD1139" i="4"/>
  <c r="X1139" i="4"/>
  <c r="H1139" i="4"/>
  <c r="G1139" i="4" s="1"/>
  <c r="BJ1138" i="4"/>
  <c r="BJ1141" i="4" s="1"/>
  <c r="BD1138" i="4"/>
  <c r="BD1141" i="4" s="1"/>
  <c r="X1138" i="4"/>
  <c r="X1141" i="4" s="1"/>
  <c r="H1138" i="4"/>
  <c r="G1138" i="4"/>
  <c r="BO1136" i="4"/>
  <c r="BN1136" i="4"/>
  <c r="BM1136" i="4"/>
  <c r="BL1136" i="4"/>
  <c r="BK1136" i="4"/>
  <c r="BI1136" i="4"/>
  <c r="BH1136" i="4"/>
  <c r="BG1136" i="4"/>
  <c r="BF1136" i="4"/>
  <c r="BE1136" i="4"/>
  <c r="AY1136" i="4"/>
  <c r="AX1136" i="4"/>
  <c r="AW1136" i="4"/>
  <c r="AV1136" i="4"/>
  <c r="AU1136" i="4"/>
  <c r="AT1136" i="4"/>
  <c r="AS1136" i="4"/>
  <c r="AR1136" i="4"/>
  <c r="AQ1136" i="4"/>
  <c r="AP1136" i="4"/>
  <c r="AO1136" i="4"/>
  <c r="AN1136" i="4"/>
  <c r="AM1136" i="4"/>
  <c r="AL1136" i="4"/>
  <c r="AK1136" i="4"/>
  <c r="AJ1136" i="4"/>
  <c r="AI1136" i="4"/>
  <c r="AH1136" i="4"/>
  <c r="AG1136" i="4"/>
  <c r="AF1136" i="4"/>
  <c r="AE1136" i="4"/>
  <c r="AD1136" i="4"/>
  <c r="AC1136" i="4"/>
  <c r="AB1136" i="4"/>
  <c r="AA1136" i="4"/>
  <c r="Z1136" i="4"/>
  <c r="Y1136" i="4"/>
  <c r="BJ1135" i="4"/>
  <c r="BD1135" i="4"/>
  <c r="X1135" i="4"/>
  <c r="H1135" i="4"/>
  <c r="G1135" i="4" s="1"/>
  <c r="BJ1134" i="4"/>
  <c r="BJ1136" i="4" s="1"/>
  <c r="BD1134" i="4"/>
  <c r="X1134" i="4"/>
  <c r="X1136" i="4" s="1"/>
  <c r="H1134" i="4"/>
  <c r="G1134" i="4"/>
  <c r="BJ1133" i="4"/>
  <c r="BD1133" i="4"/>
  <c r="BD1136" i="4" s="1"/>
  <c r="X1133" i="4"/>
  <c r="H1133" i="4"/>
  <c r="G1133" i="4" s="1"/>
  <c r="BO1131" i="4"/>
  <c r="BN1131" i="4"/>
  <c r="BM1131" i="4"/>
  <c r="BL1131" i="4"/>
  <c r="BK1131" i="4"/>
  <c r="BI1131" i="4"/>
  <c r="BH1131" i="4"/>
  <c r="BG1131" i="4"/>
  <c r="BF1131" i="4"/>
  <c r="BE1131" i="4"/>
  <c r="AY1131" i="4"/>
  <c r="AX1131" i="4"/>
  <c r="AW1131" i="4"/>
  <c r="AV1131" i="4"/>
  <c r="AU1131" i="4"/>
  <c r="AT1131" i="4"/>
  <c r="AS1131" i="4"/>
  <c r="AR1131" i="4"/>
  <c r="AQ1131" i="4"/>
  <c r="AP1131" i="4"/>
  <c r="AO1131" i="4"/>
  <c r="AN1131" i="4"/>
  <c r="AM1131" i="4"/>
  <c r="AL1131" i="4"/>
  <c r="AK1131" i="4"/>
  <c r="AJ1131" i="4"/>
  <c r="AI1131" i="4"/>
  <c r="AH1131" i="4"/>
  <c r="AG1131" i="4"/>
  <c r="AF1131" i="4"/>
  <c r="AE1131" i="4"/>
  <c r="AD1131" i="4"/>
  <c r="AC1131" i="4"/>
  <c r="AB1131" i="4"/>
  <c r="AA1131" i="4"/>
  <c r="Z1131" i="4"/>
  <c r="Y1131" i="4"/>
  <c r="BJ1130" i="4"/>
  <c r="BD1130" i="4"/>
  <c r="X1130" i="4"/>
  <c r="H1130" i="4"/>
  <c r="G1130" i="4"/>
  <c r="BJ1129" i="4"/>
  <c r="BD1129" i="4"/>
  <c r="X1129" i="4"/>
  <c r="H1129" i="4"/>
  <c r="G1129" i="4" s="1"/>
  <c r="BJ1128" i="4"/>
  <c r="BD1128" i="4"/>
  <c r="BD1131" i="4" s="1"/>
  <c r="X1128" i="4"/>
  <c r="X1131" i="4" s="1"/>
  <c r="H1128" i="4"/>
  <c r="G1128" i="4"/>
  <c r="BO1125" i="4"/>
  <c r="BN1125" i="4"/>
  <c r="BM1125" i="4"/>
  <c r="BL1125" i="4"/>
  <c r="BK1125" i="4"/>
  <c r="BI1125" i="4"/>
  <c r="BH1125" i="4"/>
  <c r="BG1125" i="4"/>
  <c r="BF1125" i="4"/>
  <c r="BE1125" i="4"/>
  <c r="AY1125" i="4"/>
  <c r="AX1125" i="4"/>
  <c r="AW1125" i="4"/>
  <c r="AV1125" i="4"/>
  <c r="AU1125" i="4"/>
  <c r="AT1125" i="4"/>
  <c r="AS1125" i="4"/>
  <c r="AR1125" i="4"/>
  <c r="AQ1125" i="4"/>
  <c r="AP1125" i="4"/>
  <c r="AO1125" i="4"/>
  <c r="AN1125" i="4"/>
  <c r="AM1125" i="4"/>
  <c r="AL1125" i="4"/>
  <c r="AK1125" i="4"/>
  <c r="AJ1125" i="4"/>
  <c r="AI1125" i="4"/>
  <c r="AH1125" i="4"/>
  <c r="AG1125" i="4"/>
  <c r="AF1125" i="4"/>
  <c r="AE1125" i="4"/>
  <c r="AD1125" i="4"/>
  <c r="AC1125" i="4"/>
  <c r="AB1125" i="4"/>
  <c r="AA1125" i="4"/>
  <c r="Z1125" i="4"/>
  <c r="Y1125" i="4"/>
  <c r="X1125" i="4"/>
  <c r="BJ1124" i="4"/>
  <c r="BD1124" i="4"/>
  <c r="X1124" i="4"/>
  <c r="H1124" i="4"/>
  <c r="G1124" i="4" s="1"/>
  <c r="BJ1123" i="4"/>
  <c r="BJ1125" i="4" s="1"/>
  <c r="BD1123" i="4"/>
  <c r="X1123" i="4"/>
  <c r="H1123" i="4"/>
  <c r="G1123" i="4"/>
  <c r="BJ1122" i="4"/>
  <c r="BD1122" i="4"/>
  <c r="X1122" i="4"/>
  <c r="H1122" i="4"/>
  <c r="G1122" i="4" s="1"/>
  <c r="BO1120" i="4"/>
  <c r="BN1120" i="4"/>
  <c r="BM1120" i="4"/>
  <c r="BL1120" i="4"/>
  <c r="BK1120" i="4"/>
  <c r="BI1120" i="4"/>
  <c r="BH1120" i="4"/>
  <c r="BG1120" i="4"/>
  <c r="BF1120" i="4"/>
  <c r="BE1120" i="4"/>
  <c r="AY1120" i="4"/>
  <c r="AX1120" i="4"/>
  <c r="AW1120" i="4"/>
  <c r="AV1120" i="4"/>
  <c r="AU1120" i="4"/>
  <c r="AT1120" i="4"/>
  <c r="AS1120" i="4"/>
  <c r="AR1120" i="4"/>
  <c r="AQ1120" i="4"/>
  <c r="AP1120" i="4"/>
  <c r="AO1120" i="4"/>
  <c r="AN1120" i="4"/>
  <c r="AM1120" i="4"/>
  <c r="AL1120" i="4"/>
  <c r="AK1120" i="4"/>
  <c r="AJ1120" i="4"/>
  <c r="AI1120" i="4"/>
  <c r="AH1120" i="4"/>
  <c r="AG1120" i="4"/>
  <c r="AF1120" i="4"/>
  <c r="AE1120" i="4"/>
  <c r="AD1120" i="4"/>
  <c r="AC1120" i="4"/>
  <c r="AB1120" i="4"/>
  <c r="AA1120" i="4"/>
  <c r="Z1120" i="4"/>
  <c r="Y1120" i="4"/>
  <c r="BJ1119" i="4"/>
  <c r="BD1119" i="4"/>
  <c r="X1119" i="4"/>
  <c r="H1119" i="4"/>
  <c r="G1119" i="4"/>
  <c r="BJ1118" i="4"/>
  <c r="BD1118" i="4"/>
  <c r="X1118" i="4"/>
  <c r="H1118" i="4"/>
  <c r="G1118" i="4" s="1"/>
  <c r="BJ1117" i="4"/>
  <c r="BJ1120" i="4" s="1"/>
  <c r="BD1117" i="4"/>
  <c r="BD1120" i="4" s="1"/>
  <c r="X1117" i="4"/>
  <c r="H1117" i="4"/>
  <c r="G1117" i="4"/>
  <c r="BO1115" i="4"/>
  <c r="BN1115" i="4"/>
  <c r="BM1115" i="4"/>
  <c r="BL1115" i="4"/>
  <c r="BK1115" i="4"/>
  <c r="BJ1115" i="4"/>
  <c r="BI1115" i="4"/>
  <c r="BH1115" i="4"/>
  <c r="BH1094" i="4" s="1"/>
  <c r="BG1115" i="4"/>
  <c r="BF1115" i="4"/>
  <c r="BE1115" i="4"/>
  <c r="AY1115" i="4"/>
  <c r="AX1115" i="4"/>
  <c r="AV1115" i="4"/>
  <c r="AU1115" i="4"/>
  <c r="AU1094" i="4" s="1"/>
  <c r="AS1115" i="4"/>
  <c r="AR1115" i="4"/>
  <c r="AP1115" i="4"/>
  <c r="AO1115" i="4"/>
  <c r="AM1115" i="4"/>
  <c r="AL1115" i="4"/>
  <c r="AJ1115" i="4"/>
  <c r="AI1115" i="4"/>
  <c r="AI1094" i="4" s="1"/>
  <c r="AG1115" i="4"/>
  <c r="AF1115" i="4"/>
  <c r="AD1115" i="4"/>
  <c r="AC1115" i="4"/>
  <c r="AA1115" i="4"/>
  <c r="Z1115" i="4"/>
  <c r="BJ1114" i="4"/>
  <c r="BD1114" i="4"/>
  <c r="BD1115" i="4" s="1"/>
  <c r="X1114" i="4"/>
  <c r="H1114" i="4"/>
  <c r="G1114" i="4" s="1"/>
  <c r="BJ1113" i="4"/>
  <c r="BD1113" i="4"/>
  <c r="X1113" i="4"/>
  <c r="H1113" i="4"/>
  <c r="G1113" i="4"/>
  <c r="BJ1112" i="4"/>
  <c r="BD1112" i="4"/>
  <c r="X1112" i="4"/>
  <c r="H1112" i="4"/>
  <c r="G1112" i="4" s="1"/>
  <c r="BO1110" i="4"/>
  <c r="BN1110" i="4"/>
  <c r="BM1110" i="4"/>
  <c r="BL1110" i="4"/>
  <c r="BK1110" i="4"/>
  <c r="BI1110" i="4"/>
  <c r="BH1110" i="4"/>
  <c r="BG1110" i="4"/>
  <c r="BF1110" i="4"/>
  <c r="BE1110" i="4"/>
  <c r="AY1110" i="4"/>
  <c r="AX1110" i="4"/>
  <c r="AW1110" i="4"/>
  <c r="AV1110" i="4"/>
  <c r="AU1110" i="4"/>
  <c r="AT1110" i="4"/>
  <c r="AS1110" i="4"/>
  <c r="AR1110" i="4"/>
  <c r="AQ1110" i="4"/>
  <c r="AP1110" i="4"/>
  <c r="AO1110" i="4"/>
  <c r="AN1110" i="4"/>
  <c r="AM1110" i="4"/>
  <c r="AL1110" i="4"/>
  <c r="AK1110" i="4"/>
  <c r="AJ1110" i="4"/>
  <c r="AI1110" i="4"/>
  <c r="AH1110" i="4"/>
  <c r="AG1110" i="4"/>
  <c r="AF1110" i="4"/>
  <c r="AE1110" i="4"/>
  <c r="AD1110" i="4"/>
  <c r="AC1110" i="4"/>
  <c r="AB1110" i="4"/>
  <c r="AA1110" i="4"/>
  <c r="Z1110" i="4"/>
  <c r="Y1110" i="4"/>
  <c r="BJ1109" i="4"/>
  <c r="BD1109" i="4"/>
  <c r="X1109" i="4"/>
  <c r="H1109" i="4"/>
  <c r="G1109" i="4"/>
  <c r="BJ1108" i="4"/>
  <c r="BD1108" i="4"/>
  <c r="X1108" i="4"/>
  <c r="H1108" i="4"/>
  <c r="G1108" i="4" s="1"/>
  <c r="BJ1107" i="4"/>
  <c r="BJ1110" i="4" s="1"/>
  <c r="BD1107" i="4"/>
  <c r="BD1110" i="4" s="1"/>
  <c r="X1107" i="4"/>
  <c r="X1110" i="4" s="1"/>
  <c r="H1107" i="4"/>
  <c r="G1107" i="4"/>
  <c r="BO1105" i="4"/>
  <c r="BN1105" i="4"/>
  <c r="BN1094" i="4" s="1"/>
  <c r="BM1105" i="4"/>
  <c r="BL1105" i="4"/>
  <c r="BK1105" i="4"/>
  <c r="BJ1105" i="4"/>
  <c r="BI1105" i="4"/>
  <c r="BH1105" i="4"/>
  <c r="BG1105" i="4"/>
  <c r="BF1105" i="4"/>
  <c r="BF1094" i="4" s="1"/>
  <c r="BE1105" i="4"/>
  <c r="AY1105" i="4"/>
  <c r="AX1105" i="4"/>
  <c r="AX1094" i="4" s="1"/>
  <c r="AW1105" i="4"/>
  <c r="AV1105" i="4"/>
  <c r="AV1094" i="4" s="1"/>
  <c r="AU1105" i="4"/>
  <c r="AT1105" i="4"/>
  <c r="AS1105" i="4"/>
  <c r="AR1105" i="4"/>
  <c r="AR1094" i="4" s="1"/>
  <c r="AQ1105" i="4"/>
  <c r="AP1105" i="4"/>
  <c r="AP1094" i="4" s="1"/>
  <c r="AO1105" i="4"/>
  <c r="AN1105" i="4"/>
  <c r="AM1105" i="4"/>
  <c r="AL1105" i="4"/>
  <c r="AL1094" i="4" s="1"/>
  <c r="AK1105" i="4"/>
  <c r="AJ1105" i="4"/>
  <c r="AJ1094" i="4" s="1"/>
  <c r="AI1105" i="4"/>
  <c r="AH1105" i="4"/>
  <c r="AG1105" i="4"/>
  <c r="AF1105" i="4"/>
  <c r="AF1094" i="4" s="1"/>
  <c r="AE1105" i="4"/>
  <c r="AD1105" i="4"/>
  <c r="AD1094" i="4" s="1"/>
  <c r="AC1105" i="4"/>
  <c r="AB1105" i="4"/>
  <c r="AA1105" i="4"/>
  <c r="Z1105" i="4"/>
  <c r="Z1094" i="4" s="1"/>
  <c r="Y1105" i="4"/>
  <c r="X1105" i="4"/>
  <c r="BJ1104" i="4"/>
  <c r="BD1104" i="4"/>
  <c r="BD1105" i="4" s="1"/>
  <c r="X1104" i="4"/>
  <c r="H1104" i="4"/>
  <c r="G1104" i="4" s="1"/>
  <c r="BJ1103" i="4"/>
  <c r="BD1103" i="4"/>
  <c r="X1103" i="4"/>
  <c r="H1103" i="4"/>
  <c r="G1103" i="4"/>
  <c r="BJ1102" i="4"/>
  <c r="BD1102" i="4"/>
  <c r="X1102" i="4"/>
  <c r="H1102" i="4"/>
  <c r="G1102" i="4" s="1"/>
  <c r="BO1100" i="4"/>
  <c r="BO1094" i="4" s="1"/>
  <c r="BN1100" i="4"/>
  <c r="BM1100" i="4"/>
  <c r="BL1100" i="4"/>
  <c r="BK1100" i="4"/>
  <c r="BK1094" i="4" s="1"/>
  <c r="BI1100" i="4"/>
  <c r="BH1100" i="4"/>
  <c r="BG1100" i="4"/>
  <c r="BF1100" i="4"/>
  <c r="BE1100" i="4"/>
  <c r="AY1100" i="4"/>
  <c r="AX1100" i="4"/>
  <c r="AW1100" i="4"/>
  <c r="AV1100" i="4"/>
  <c r="AU1100" i="4"/>
  <c r="AT1100" i="4"/>
  <c r="AS1100" i="4"/>
  <c r="AS1094" i="4" s="1"/>
  <c r="AR1100" i="4"/>
  <c r="AQ1100" i="4"/>
  <c r="AP1100" i="4"/>
  <c r="AO1100" i="4"/>
  <c r="AN1100" i="4"/>
  <c r="AM1100" i="4"/>
  <c r="AL1100" i="4"/>
  <c r="AK1100" i="4"/>
  <c r="AJ1100" i="4"/>
  <c r="AI1100" i="4"/>
  <c r="AH1100" i="4"/>
  <c r="AG1100" i="4"/>
  <c r="AG1094" i="4" s="1"/>
  <c r="AF1100" i="4"/>
  <c r="AE1100" i="4"/>
  <c r="AD1100" i="4"/>
  <c r="AC1100" i="4"/>
  <c r="AB1100" i="4"/>
  <c r="AA1100" i="4"/>
  <c r="Z1100" i="4"/>
  <c r="Y1100" i="4"/>
  <c r="BJ1099" i="4"/>
  <c r="BD1099" i="4"/>
  <c r="X1099" i="4"/>
  <c r="H1099" i="4"/>
  <c r="G1099" i="4"/>
  <c r="BJ1098" i="4"/>
  <c r="BD1098" i="4"/>
  <c r="X1098" i="4"/>
  <c r="H1098" i="4"/>
  <c r="G1098" i="4" s="1"/>
  <c r="BJ1097" i="4"/>
  <c r="BJ1100" i="4" s="1"/>
  <c r="BD1097" i="4"/>
  <c r="BD1100" i="4" s="1"/>
  <c r="X1097" i="4"/>
  <c r="X1100" i="4" s="1"/>
  <c r="H1097" i="4"/>
  <c r="G1097" i="4"/>
  <c r="BL1094" i="4"/>
  <c r="AO1094" i="4"/>
  <c r="AC1094" i="4"/>
  <c r="BO1093" i="4"/>
  <c r="BN1093" i="4"/>
  <c r="BM1093" i="4"/>
  <c r="BL1093" i="4"/>
  <c r="BK1093" i="4"/>
  <c r="BI1093" i="4"/>
  <c r="BH1093" i="4"/>
  <c r="BG1093" i="4"/>
  <c r="BF1093" i="4"/>
  <c r="BE1093" i="4"/>
  <c r="AY1093" i="4"/>
  <c r="AX1093" i="4"/>
  <c r="AW1093" i="4"/>
  <c r="AV1093" i="4"/>
  <c r="AU1093" i="4"/>
  <c r="AT1093" i="4"/>
  <c r="AS1093" i="4"/>
  <c r="AR1093" i="4"/>
  <c r="AQ1093" i="4"/>
  <c r="AP1093" i="4"/>
  <c r="AO1093" i="4"/>
  <c r="AN1093" i="4"/>
  <c r="AM1093" i="4"/>
  <c r="AL1093" i="4"/>
  <c r="AK1093" i="4"/>
  <c r="AJ1093" i="4"/>
  <c r="AI1093" i="4"/>
  <c r="AH1093" i="4"/>
  <c r="AG1093" i="4"/>
  <c r="AF1093" i="4"/>
  <c r="AE1093" i="4"/>
  <c r="AD1093" i="4"/>
  <c r="AC1093" i="4"/>
  <c r="AB1093" i="4"/>
  <c r="AA1093" i="4"/>
  <c r="Z1093" i="4"/>
  <c r="Y1093" i="4"/>
  <c r="BJ1092" i="4"/>
  <c r="BD1092" i="4"/>
  <c r="X1092" i="4"/>
  <c r="H1092" i="4"/>
  <c r="G1092" i="4" s="1"/>
  <c r="BJ1091" i="4"/>
  <c r="BJ1093" i="4" s="1"/>
  <c r="BD1091" i="4"/>
  <c r="X1091" i="4"/>
  <c r="X1093" i="4" s="1"/>
  <c r="H1091" i="4"/>
  <c r="G1091" i="4"/>
  <c r="BJ1090" i="4"/>
  <c r="BD1090" i="4"/>
  <c r="BD1093" i="4" s="1"/>
  <c r="X1090" i="4"/>
  <c r="H1090" i="4"/>
  <c r="G1090" i="4" s="1"/>
  <c r="BO1088" i="4"/>
  <c r="BN1088" i="4"/>
  <c r="BM1088" i="4"/>
  <c r="BL1088" i="4"/>
  <c r="BK1088" i="4"/>
  <c r="BI1088" i="4"/>
  <c r="BH1088" i="4"/>
  <c r="BG1088" i="4"/>
  <c r="BF1088" i="4"/>
  <c r="BE1088" i="4"/>
  <c r="AY1088" i="4"/>
  <c r="AX1088" i="4"/>
  <c r="AW1088" i="4"/>
  <c r="AV1088" i="4"/>
  <c r="AU1088" i="4"/>
  <c r="AT1088" i="4"/>
  <c r="AS1088" i="4"/>
  <c r="AR1088" i="4"/>
  <c r="AQ1088" i="4"/>
  <c r="AP1088" i="4"/>
  <c r="AO1088" i="4"/>
  <c r="AN1088" i="4"/>
  <c r="AM1088" i="4"/>
  <c r="AL1088" i="4"/>
  <c r="AK1088" i="4"/>
  <c r="AJ1088" i="4"/>
  <c r="AI1088" i="4"/>
  <c r="AH1088" i="4"/>
  <c r="AG1088" i="4"/>
  <c r="AF1088" i="4"/>
  <c r="AE1088" i="4"/>
  <c r="AD1088" i="4"/>
  <c r="AC1088" i="4"/>
  <c r="AB1088" i="4"/>
  <c r="AA1088" i="4"/>
  <c r="Z1088" i="4"/>
  <c r="Y1088" i="4"/>
  <c r="BJ1087" i="4"/>
  <c r="BD1087" i="4"/>
  <c r="X1087" i="4"/>
  <c r="H1087" i="4"/>
  <c r="G1087" i="4"/>
  <c r="BJ1086" i="4"/>
  <c r="BD1086" i="4"/>
  <c r="X1086" i="4"/>
  <c r="H1086" i="4"/>
  <c r="G1086" i="4" s="1"/>
  <c r="BJ1085" i="4"/>
  <c r="BD1085" i="4"/>
  <c r="BD1088" i="4" s="1"/>
  <c r="X1085" i="4"/>
  <c r="H1085" i="4"/>
  <c r="G1085" i="4"/>
  <c r="BO1082" i="4"/>
  <c r="BN1082" i="4"/>
  <c r="BM1082" i="4"/>
  <c r="BL1082" i="4"/>
  <c r="BL1072" i="4" s="1"/>
  <c r="BK1082" i="4"/>
  <c r="BI1082" i="4"/>
  <c r="BH1082" i="4"/>
  <c r="BG1082" i="4"/>
  <c r="BF1082" i="4"/>
  <c r="BE1082" i="4"/>
  <c r="AY1082" i="4"/>
  <c r="AX1082" i="4"/>
  <c r="AW1082" i="4"/>
  <c r="AV1082" i="4"/>
  <c r="AU1082" i="4"/>
  <c r="AT1082" i="4"/>
  <c r="AS1082" i="4"/>
  <c r="AR1082" i="4"/>
  <c r="AR1072" i="4" s="1"/>
  <c r="AQ1082" i="4"/>
  <c r="AP1082" i="4"/>
  <c r="AO1082" i="4"/>
  <c r="AN1082" i="4"/>
  <c r="AM1082" i="4"/>
  <c r="AL1082" i="4"/>
  <c r="AK1082" i="4"/>
  <c r="AJ1082" i="4"/>
  <c r="AJ1072" i="4" s="1"/>
  <c r="AI1082" i="4"/>
  <c r="AH1082" i="4"/>
  <c r="AG1082" i="4"/>
  <c r="AF1082" i="4"/>
  <c r="AE1082" i="4"/>
  <c r="AD1082" i="4"/>
  <c r="AC1082" i="4"/>
  <c r="AB1082" i="4"/>
  <c r="AB1072" i="4" s="1"/>
  <c r="AA1082" i="4"/>
  <c r="Z1082" i="4"/>
  <c r="Y1082" i="4"/>
  <c r="BJ1081" i="4"/>
  <c r="BD1081" i="4"/>
  <c r="X1081" i="4"/>
  <c r="H1081" i="4"/>
  <c r="G1081" i="4" s="1"/>
  <c r="BJ1080" i="4"/>
  <c r="BJ1082" i="4" s="1"/>
  <c r="BD1080" i="4"/>
  <c r="X1080" i="4"/>
  <c r="X1082" i="4" s="1"/>
  <c r="H1080" i="4"/>
  <c r="G1080" i="4"/>
  <c r="BJ1079" i="4"/>
  <c r="BD1079" i="4"/>
  <c r="BD1082" i="4" s="1"/>
  <c r="X1079" i="4"/>
  <c r="H1079" i="4"/>
  <c r="G1079" i="4" s="1"/>
  <c r="BO1077" i="4"/>
  <c r="BO1072" i="4" s="1"/>
  <c r="BN1077" i="4"/>
  <c r="BN1184" i="4" s="1"/>
  <c r="BM1077" i="4"/>
  <c r="BL1077" i="4"/>
  <c r="BK1077" i="4"/>
  <c r="BK1072" i="4" s="1"/>
  <c r="BI1077" i="4"/>
  <c r="BH1077" i="4"/>
  <c r="BG1077" i="4"/>
  <c r="BG1072" i="4" s="1"/>
  <c r="BF1077" i="4"/>
  <c r="BE1077" i="4"/>
  <c r="AY1077" i="4"/>
  <c r="AY1072" i="4" s="1"/>
  <c r="AX1077" i="4"/>
  <c r="AW1077" i="4"/>
  <c r="AW1072" i="4" s="1"/>
  <c r="AV1077" i="4"/>
  <c r="AV1184" i="4" s="1"/>
  <c r="AU1077" i="4"/>
  <c r="AT1077" i="4"/>
  <c r="AS1077" i="4"/>
  <c r="AS1072" i="4" s="1"/>
  <c r="AR1077" i="4"/>
  <c r="AR1184" i="4" s="1"/>
  <c r="AQ1077" i="4"/>
  <c r="AQ1072" i="4" s="1"/>
  <c r="AP1077" i="4"/>
  <c r="AO1077" i="4"/>
  <c r="AN1077" i="4"/>
  <c r="AM1077" i="4"/>
  <c r="AM1072" i="4" s="1"/>
  <c r="AL1077" i="4"/>
  <c r="AK1077" i="4"/>
  <c r="AK1072" i="4" s="1"/>
  <c r="AJ1077" i="4"/>
  <c r="AJ1184" i="4" s="1"/>
  <c r="AI1077" i="4"/>
  <c r="AH1077" i="4"/>
  <c r="AG1077" i="4"/>
  <c r="AG1072" i="4" s="1"/>
  <c r="AF1077" i="4"/>
  <c r="AF1184" i="4" s="1"/>
  <c r="AE1077" i="4"/>
  <c r="AE1072" i="4" s="1"/>
  <c r="AD1077" i="4"/>
  <c r="AC1077" i="4"/>
  <c r="AB1077" i="4"/>
  <c r="AA1077" i="4"/>
  <c r="AA1072" i="4" s="1"/>
  <c r="Z1077" i="4"/>
  <c r="Y1077" i="4"/>
  <c r="Y1072" i="4" s="1"/>
  <c r="BJ1076" i="4"/>
  <c r="BD1076" i="4"/>
  <c r="X1076" i="4"/>
  <c r="H1076" i="4"/>
  <c r="G1076" i="4"/>
  <c r="BJ1075" i="4"/>
  <c r="BD1075" i="4"/>
  <c r="X1075" i="4"/>
  <c r="H1075" i="4"/>
  <c r="G1075" i="4" s="1"/>
  <c r="BJ1074" i="4"/>
  <c r="BD1074" i="4"/>
  <c r="BD1077" i="4" s="1"/>
  <c r="X1074" i="4"/>
  <c r="H1074" i="4"/>
  <c r="G1074" i="4"/>
  <c r="BN1072" i="4"/>
  <c r="BH1072" i="4"/>
  <c r="BF1072" i="4"/>
  <c r="AX1072" i="4"/>
  <c r="AV1072" i="4"/>
  <c r="AT1072" i="4"/>
  <c r="AP1072" i="4"/>
  <c r="AN1072" i="4"/>
  <c r="AL1072" i="4"/>
  <c r="AH1072" i="4"/>
  <c r="AF1072" i="4"/>
  <c r="AD1072" i="4"/>
  <c r="Z1072" i="4"/>
  <c r="BO1069" i="4"/>
  <c r="BN1069" i="4"/>
  <c r="BM1069" i="4"/>
  <c r="BL1069" i="4"/>
  <c r="BK1069" i="4"/>
  <c r="BI1069" i="4"/>
  <c r="BH1069" i="4"/>
  <c r="BG1069" i="4"/>
  <c r="BF1069" i="4"/>
  <c r="BE1069" i="4"/>
  <c r="AY1069" i="4"/>
  <c r="AX1069" i="4"/>
  <c r="AV1069" i="4"/>
  <c r="AU1069" i="4"/>
  <c r="AS1069" i="4"/>
  <c r="AR1069" i="4"/>
  <c r="AP1069" i="4"/>
  <c r="AO1069" i="4"/>
  <c r="AO1043" i="4" s="1"/>
  <c r="AM1069" i="4"/>
  <c r="AL1069" i="4"/>
  <c r="AJ1069" i="4"/>
  <c r="AI1069" i="4"/>
  <c r="AG1069" i="4"/>
  <c r="AF1069" i="4"/>
  <c r="AD1069" i="4"/>
  <c r="AC1069" i="4"/>
  <c r="AA1069" i="4"/>
  <c r="Z1069" i="4"/>
  <c r="BJ1068" i="4"/>
  <c r="BD1068" i="4"/>
  <c r="BD1069" i="4" s="1"/>
  <c r="X1068" i="4"/>
  <c r="H1068" i="4"/>
  <c r="G1068" i="4" s="1"/>
  <c r="BJ1067" i="4"/>
  <c r="BJ1069" i="4" s="1"/>
  <c r="BD1067" i="4"/>
  <c r="X1067" i="4"/>
  <c r="H1067" i="4"/>
  <c r="G1067" i="4"/>
  <c r="BO1065" i="4"/>
  <c r="BN1065" i="4"/>
  <c r="BM1065" i="4"/>
  <c r="BL1065" i="4"/>
  <c r="BK1065" i="4"/>
  <c r="BI1065" i="4"/>
  <c r="BH1065" i="4"/>
  <c r="BG1065" i="4"/>
  <c r="BF1065" i="4"/>
  <c r="BE1065" i="4"/>
  <c r="BD1065" i="4"/>
  <c r="AY1065" i="4"/>
  <c r="AW1065" i="4"/>
  <c r="AV1065" i="4"/>
  <c r="AU1065" i="4"/>
  <c r="AT1065" i="4"/>
  <c r="AS1065" i="4"/>
  <c r="AR1065" i="4"/>
  <c r="AQ1065" i="4"/>
  <c r="AP1065" i="4"/>
  <c r="AO1065" i="4"/>
  <c r="AN1065" i="4"/>
  <c r="AM1065" i="4"/>
  <c r="AL1065" i="4"/>
  <c r="AK1065" i="4"/>
  <c r="AJ1065" i="4"/>
  <c r="AI1065" i="4"/>
  <c r="AH1065" i="4"/>
  <c r="AG1065" i="4"/>
  <c r="AF1065" i="4"/>
  <c r="AE1065" i="4"/>
  <c r="AD1065" i="4"/>
  <c r="AC1065" i="4"/>
  <c r="AB1065" i="4"/>
  <c r="AA1065" i="4"/>
  <c r="Z1065" i="4"/>
  <c r="Y1065" i="4"/>
  <c r="BJ1064" i="4"/>
  <c r="BJ1065" i="4" s="1"/>
  <c r="BD1064" i="4"/>
  <c r="X1064" i="4"/>
  <c r="H1064" i="4"/>
  <c r="G1064" i="4"/>
  <c r="BJ1063" i="4"/>
  <c r="BD1063" i="4"/>
  <c r="X1063" i="4"/>
  <c r="X1065" i="4" s="1"/>
  <c r="H1063" i="4"/>
  <c r="G1063" i="4" s="1"/>
  <c r="BO1061" i="4"/>
  <c r="BN1061" i="4"/>
  <c r="BM1061" i="4"/>
  <c r="BL1061" i="4"/>
  <c r="BK1061" i="4"/>
  <c r="BI1061" i="4"/>
  <c r="BH1061" i="4"/>
  <c r="BG1061" i="4"/>
  <c r="BF1061" i="4"/>
  <c r="BE1061" i="4"/>
  <c r="AY1061" i="4"/>
  <c r="AX1061" i="4"/>
  <c r="AW1061" i="4"/>
  <c r="AV1061" i="4"/>
  <c r="AU1061" i="4"/>
  <c r="AU1043" i="4" s="1"/>
  <c r="AT1061" i="4"/>
  <c r="AS1061" i="4"/>
  <c r="AR1061" i="4"/>
  <c r="AQ1061" i="4"/>
  <c r="AP1061" i="4"/>
  <c r="AO1061" i="4"/>
  <c r="AN1061" i="4"/>
  <c r="AM1061" i="4"/>
  <c r="AL1061" i="4"/>
  <c r="AK1061" i="4"/>
  <c r="AJ1061" i="4"/>
  <c r="AI1061" i="4"/>
  <c r="AI1043" i="4" s="1"/>
  <c r="AH1061" i="4"/>
  <c r="AG1061" i="4"/>
  <c r="AF1061" i="4"/>
  <c r="AE1061" i="4"/>
  <c r="AD1061" i="4"/>
  <c r="AC1061" i="4"/>
  <c r="AB1061" i="4"/>
  <c r="AA1061" i="4"/>
  <c r="Z1061" i="4"/>
  <c r="Y1061" i="4"/>
  <c r="BJ1060" i="4"/>
  <c r="BD1060" i="4"/>
  <c r="X1060" i="4"/>
  <c r="H1060" i="4"/>
  <c r="G1060" i="4"/>
  <c r="BJ1059" i="4"/>
  <c r="BJ1061" i="4" s="1"/>
  <c r="BD1059" i="4"/>
  <c r="X1059" i="4"/>
  <c r="X1061" i="4" s="1"/>
  <c r="H1059" i="4"/>
  <c r="G1059" i="4"/>
  <c r="BO1056" i="4"/>
  <c r="BN1056" i="4"/>
  <c r="BM1056" i="4"/>
  <c r="BL1056" i="4"/>
  <c r="BL1043" i="4" s="1"/>
  <c r="BK1056" i="4"/>
  <c r="BI1056" i="4"/>
  <c r="BH1056" i="4"/>
  <c r="BG1056" i="4"/>
  <c r="BF1056" i="4"/>
  <c r="BE1056" i="4"/>
  <c r="AY1056" i="4"/>
  <c r="AY1043" i="4" s="1"/>
  <c r="AX1056" i="4"/>
  <c r="AV1056" i="4"/>
  <c r="AU1056" i="4"/>
  <c r="AS1056" i="4"/>
  <c r="AR1056" i="4"/>
  <c r="AP1056" i="4"/>
  <c r="AO1056" i="4"/>
  <c r="AM1056" i="4"/>
  <c r="AM1043" i="4" s="1"/>
  <c r="AL1056" i="4"/>
  <c r="AJ1056" i="4"/>
  <c r="AI1056" i="4"/>
  <c r="AG1056" i="4"/>
  <c r="AG1043" i="4" s="1"/>
  <c r="AF1056" i="4"/>
  <c r="AD1056" i="4"/>
  <c r="AC1056" i="4"/>
  <c r="AA1056" i="4"/>
  <c r="AA1043" i="4" s="1"/>
  <c r="Z1056" i="4"/>
  <c r="BJ1055" i="4"/>
  <c r="BD1055" i="4"/>
  <c r="X1055" i="4"/>
  <c r="H1055" i="4"/>
  <c r="G1055" i="4"/>
  <c r="BJ1054" i="4"/>
  <c r="BD1054" i="4"/>
  <c r="BD1056" i="4" s="1"/>
  <c r="X1054" i="4"/>
  <c r="H1054" i="4"/>
  <c r="G1054" i="4" s="1"/>
  <c r="BO1052" i="4"/>
  <c r="BN1052" i="4"/>
  <c r="BM1052" i="4"/>
  <c r="BL1052" i="4"/>
  <c r="BK1052" i="4"/>
  <c r="BI1052" i="4"/>
  <c r="BH1052" i="4"/>
  <c r="BH1043" i="4" s="1"/>
  <c r="BG1052" i="4"/>
  <c r="BF1052" i="4"/>
  <c r="BE1052" i="4"/>
  <c r="BD1052" i="4"/>
  <c r="AY1052" i="4"/>
  <c r="AX1052" i="4"/>
  <c r="AW1052" i="4"/>
  <c r="AV1052" i="4"/>
  <c r="AU1052" i="4"/>
  <c r="AT1052" i="4"/>
  <c r="AS1052" i="4"/>
  <c r="AR1052" i="4"/>
  <c r="AR1043" i="4" s="1"/>
  <c r="AQ1052" i="4"/>
  <c r="AP1052" i="4"/>
  <c r="AO1052" i="4"/>
  <c r="AN1052" i="4"/>
  <c r="AM1052" i="4"/>
  <c r="AL1052" i="4"/>
  <c r="AK1052" i="4"/>
  <c r="AJ1052" i="4"/>
  <c r="AI1052" i="4"/>
  <c r="AH1052" i="4"/>
  <c r="AG1052" i="4"/>
  <c r="AF1052" i="4"/>
  <c r="AF1043" i="4" s="1"/>
  <c r="AE1052" i="4"/>
  <c r="AD1052" i="4"/>
  <c r="AC1052" i="4"/>
  <c r="AB1052" i="4"/>
  <c r="AA1052" i="4"/>
  <c r="Z1052" i="4"/>
  <c r="Y1052" i="4"/>
  <c r="BJ1051" i="4"/>
  <c r="BD1051" i="4"/>
  <c r="X1051" i="4"/>
  <c r="H1051" i="4"/>
  <c r="G1051" i="4" s="1"/>
  <c r="BJ1050" i="4"/>
  <c r="BJ1052" i="4" s="1"/>
  <c r="BD1050" i="4"/>
  <c r="X1050" i="4"/>
  <c r="X1052" i="4" s="1"/>
  <c r="H1050" i="4"/>
  <c r="G1050" i="4" s="1"/>
  <c r="BO1048" i="4"/>
  <c r="BN1048" i="4"/>
  <c r="BN1043" i="4" s="1"/>
  <c r="BM1048" i="4"/>
  <c r="BM1043" i="4" s="1"/>
  <c r="BL1048" i="4"/>
  <c r="BK1048" i="4"/>
  <c r="BK1043" i="4" s="1"/>
  <c r="BI1048" i="4"/>
  <c r="BH1048" i="4"/>
  <c r="BG1048" i="4"/>
  <c r="BG1043" i="4" s="1"/>
  <c r="BF1048" i="4"/>
  <c r="BF1043" i="4" s="1"/>
  <c r="BE1048" i="4"/>
  <c r="BE1043" i="4" s="1"/>
  <c r="AY1048" i="4"/>
  <c r="AX1048" i="4"/>
  <c r="AX1043" i="4" s="1"/>
  <c r="AW1048" i="4"/>
  <c r="AV1048" i="4"/>
  <c r="AU1048" i="4"/>
  <c r="AT1048" i="4"/>
  <c r="AS1048" i="4"/>
  <c r="AR1048" i="4"/>
  <c r="AQ1048" i="4"/>
  <c r="AP1048" i="4"/>
  <c r="AP1043" i="4" s="1"/>
  <c r="AO1048" i="4"/>
  <c r="AN1048" i="4"/>
  <c r="AM1048" i="4"/>
  <c r="AL1048" i="4"/>
  <c r="AL1043" i="4" s="1"/>
  <c r="AK1048" i="4"/>
  <c r="AJ1048" i="4"/>
  <c r="AI1048" i="4"/>
  <c r="AH1048" i="4"/>
  <c r="AG1048" i="4"/>
  <c r="AF1048" i="4"/>
  <c r="AE1048" i="4"/>
  <c r="AD1048" i="4"/>
  <c r="AD1043" i="4" s="1"/>
  <c r="AC1048" i="4"/>
  <c r="AB1048" i="4"/>
  <c r="AA1048" i="4"/>
  <c r="Z1048" i="4"/>
  <c r="Z1043" i="4" s="1"/>
  <c r="Y1048" i="4"/>
  <c r="BJ1047" i="4"/>
  <c r="BJ1048" i="4" s="1"/>
  <c r="BD1047" i="4"/>
  <c r="X1047" i="4"/>
  <c r="H1047" i="4"/>
  <c r="G1047" i="4"/>
  <c r="BJ1046" i="4"/>
  <c r="BD1046" i="4"/>
  <c r="BD1048" i="4" s="1"/>
  <c r="X1046" i="4"/>
  <c r="H1046" i="4"/>
  <c r="G1046" i="4" s="1"/>
  <c r="BO1043" i="4"/>
  <c r="BI1043" i="4"/>
  <c r="AV1043" i="4"/>
  <c r="AS1043" i="4"/>
  <c r="AJ1043" i="4"/>
  <c r="AC1043" i="4"/>
  <c r="BO1042" i="4"/>
  <c r="BN1042" i="4"/>
  <c r="BM1042" i="4"/>
  <c r="BL1042" i="4"/>
  <c r="BK1042" i="4"/>
  <c r="BI1042" i="4"/>
  <c r="BH1042" i="4"/>
  <c r="BG1042" i="4"/>
  <c r="BF1042" i="4"/>
  <c r="BE1042" i="4"/>
  <c r="AY1042" i="4"/>
  <c r="AX1042" i="4"/>
  <c r="AW1042" i="4"/>
  <c r="AV1042" i="4"/>
  <c r="AU1042" i="4"/>
  <c r="AT1042" i="4"/>
  <c r="AS1042" i="4"/>
  <c r="AR1042" i="4"/>
  <c r="AQ1042" i="4"/>
  <c r="AP1042" i="4"/>
  <c r="AO1042" i="4"/>
  <c r="AN1042" i="4"/>
  <c r="AM1042" i="4"/>
  <c r="AL1042" i="4"/>
  <c r="AK1042" i="4"/>
  <c r="AJ1042" i="4"/>
  <c r="AI1042" i="4"/>
  <c r="AH1042" i="4"/>
  <c r="AG1042" i="4"/>
  <c r="AF1042" i="4"/>
  <c r="AE1042" i="4"/>
  <c r="AD1042" i="4"/>
  <c r="AC1042" i="4"/>
  <c r="AB1042" i="4"/>
  <c r="AA1042" i="4"/>
  <c r="Z1042" i="4"/>
  <c r="Y1042" i="4"/>
  <c r="BJ1041" i="4"/>
  <c r="BD1041" i="4"/>
  <c r="X1041" i="4"/>
  <c r="H1041" i="4"/>
  <c r="G1041" i="4"/>
  <c r="BJ1040" i="4"/>
  <c r="BD1040" i="4"/>
  <c r="X1040" i="4"/>
  <c r="H1040" i="4"/>
  <c r="G1040" i="4" s="1"/>
  <c r="BJ1039" i="4"/>
  <c r="BJ1042" i="4" s="1"/>
  <c r="BD1039" i="4"/>
  <c r="X1039" i="4"/>
  <c r="X1042" i="4" s="1"/>
  <c r="H1039" i="4"/>
  <c r="G1039" i="4"/>
  <c r="BO1037" i="4"/>
  <c r="BN1037" i="4"/>
  <c r="BM1037" i="4"/>
  <c r="BL1037" i="4"/>
  <c r="BK1037" i="4"/>
  <c r="BI1037" i="4"/>
  <c r="BH1037" i="4"/>
  <c r="BG1037" i="4"/>
  <c r="BF1037" i="4"/>
  <c r="BE1037" i="4"/>
  <c r="AY1037" i="4"/>
  <c r="AX1037" i="4"/>
  <c r="AW1037" i="4"/>
  <c r="AV1037" i="4"/>
  <c r="AU1037" i="4"/>
  <c r="AT1037" i="4"/>
  <c r="AS1037" i="4"/>
  <c r="AR1037" i="4"/>
  <c r="AQ1037" i="4"/>
  <c r="AP1037" i="4"/>
  <c r="AO1037" i="4"/>
  <c r="AN1037" i="4"/>
  <c r="AM1037" i="4"/>
  <c r="AL1037" i="4"/>
  <c r="AK1037" i="4"/>
  <c r="AJ1037" i="4"/>
  <c r="AI1037" i="4"/>
  <c r="AH1037" i="4"/>
  <c r="AG1037" i="4"/>
  <c r="AF1037" i="4"/>
  <c r="AE1037" i="4"/>
  <c r="AD1037" i="4"/>
  <c r="AC1037" i="4"/>
  <c r="AB1037" i="4"/>
  <c r="AA1037" i="4"/>
  <c r="Z1037" i="4"/>
  <c r="Y1037" i="4"/>
  <c r="X1037" i="4"/>
  <c r="BJ1036" i="4"/>
  <c r="BD1036" i="4"/>
  <c r="X1036" i="4"/>
  <c r="H1036" i="4"/>
  <c r="G1036" i="4" s="1"/>
  <c r="BJ1035" i="4"/>
  <c r="BD1035" i="4"/>
  <c r="BD1037" i="4" s="1"/>
  <c r="X1035" i="4"/>
  <c r="H1035" i="4"/>
  <c r="G1035" i="4"/>
  <c r="BJ1034" i="4"/>
  <c r="BJ1037" i="4" s="1"/>
  <c r="BD1034" i="4"/>
  <c r="X1034" i="4"/>
  <c r="H1034" i="4"/>
  <c r="G1034" i="4"/>
  <c r="BO1032" i="4"/>
  <c r="BN1032" i="4"/>
  <c r="BM1032" i="4"/>
  <c r="BL1032" i="4"/>
  <c r="BK1032" i="4"/>
  <c r="BI1032" i="4"/>
  <c r="BH1032" i="4"/>
  <c r="BG1032" i="4"/>
  <c r="BF1032" i="4"/>
  <c r="BE1032" i="4"/>
  <c r="AY1032" i="4"/>
  <c r="AX1032" i="4"/>
  <c r="AV1032" i="4"/>
  <c r="AU1032" i="4"/>
  <c r="AS1032" i="4"/>
  <c r="AR1032" i="4"/>
  <c r="AP1032" i="4"/>
  <c r="AO1032" i="4"/>
  <c r="AM1032" i="4"/>
  <c r="AL1032" i="4"/>
  <c r="AJ1032" i="4"/>
  <c r="AI1032" i="4"/>
  <c r="AG1032" i="4"/>
  <c r="AF1032" i="4"/>
  <c r="AD1032" i="4"/>
  <c r="AC1032" i="4"/>
  <c r="AA1032" i="4"/>
  <c r="Z1032" i="4"/>
  <c r="BJ1031" i="4"/>
  <c r="BD1031" i="4"/>
  <c r="X1031" i="4"/>
  <c r="H1031" i="4"/>
  <c r="G1031" i="4"/>
  <c r="BJ1030" i="4"/>
  <c r="BD1030" i="4"/>
  <c r="BD1032" i="4" s="1"/>
  <c r="X1030" i="4"/>
  <c r="H1030" i="4"/>
  <c r="G1030" i="4" s="1"/>
  <c r="BJ1029" i="4"/>
  <c r="BJ1032" i="4" s="1"/>
  <c r="BD1029" i="4"/>
  <c r="X1029" i="4"/>
  <c r="H1029" i="4"/>
  <c r="G1029" i="4"/>
  <c r="BO1027" i="4"/>
  <c r="BN1027" i="4"/>
  <c r="BM1027" i="4"/>
  <c r="BL1027" i="4"/>
  <c r="BK1027" i="4"/>
  <c r="BI1027" i="4"/>
  <c r="BH1027" i="4"/>
  <c r="BG1027" i="4"/>
  <c r="BF1027" i="4"/>
  <c r="BE1027" i="4"/>
  <c r="BD1027" i="4"/>
  <c r="AY1027" i="4"/>
  <c r="AX1027" i="4"/>
  <c r="AW1027" i="4"/>
  <c r="AV1027" i="4"/>
  <c r="AU1027" i="4"/>
  <c r="AT1027" i="4"/>
  <c r="AS1027" i="4"/>
  <c r="AR1027" i="4"/>
  <c r="AQ1027" i="4"/>
  <c r="AP1027" i="4"/>
  <c r="AO1027" i="4"/>
  <c r="AN1027" i="4"/>
  <c r="AM1027" i="4"/>
  <c r="AL1027" i="4"/>
  <c r="AK1027" i="4"/>
  <c r="AJ1027" i="4"/>
  <c r="AI1027" i="4"/>
  <c r="AH1027" i="4"/>
  <c r="AG1027" i="4"/>
  <c r="AF1027" i="4"/>
  <c r="AE1027" i="4"/>
  <c r="AD1027" i="4"/>
  <c r="AC1027" i="4"/>
  <c r="AB1027" i="4"/>
  <c r="AA1027" i="4"/>
  <c r="Z1027" i="4"/>
  <c r="Y1027" i="4"/>
  <c r="X1027" i="4"/>
  <c r="BJ1026" i="4"/>
  <c r="BD1026" i="4"/>
  <c r="X1026" i="4"/>
  <c r="H1026" i="4"/>
  <c r="G1026" i="4" s="1"/>
  <c r="BJ1025" i="4"/>
  <c r="BD1025" i="4"/>
  <c r="X1025" i="4"/>
  <c r="H1025" i="4"/>
  <c r="G1025" i="4"/>
  <c r="BJ1024" i="4"/>
  <c r="BJ1027" i="4" s="1"/>
  <c r="BD1024" i="4"/>
  <c r="X1024" i="4"/>
  <c r="H1024" i="4"/>
  <c r="G1024" i="4"/>
  <c r="BO1022" i="4"/>
  <c r="BN1022" i="4"/>
  <c r="BM1022" i="4"/>
  <c r="BL1022" i="4"/>
  <c r="BK1022" i="4"/>
  <c r="BI1022" i="4"/>
  <c r="BH1022" i="4"/>
  <c r="BG1022" i="4"/>
  <c r="BF1022" i="4"/>
  <c r="BE1022" i="4"/>
  <c r="AY1022" i="4"/>
  <c r="AX1022" i="4"/>
  <c r="AW1022" i="4"/>
  <c r="AV1022" i="4"/>
  <c r="AU1022" i="4"/>
  <c r="AT1022" i="4"/>
  <c r="AS1022" i="4"/>
  <c r="AR1022" i="4"/>
  <c r="AQ1022" i="4"/>
  <c r="AP1022" i="4"/>
  <c r="AO1022" i="4"/>
  <c r="AN1022" i="4"/>
  <c r="AM1022" i="4"/>
  <c r="AL1022" i="4"/>
  <c r="AK1022" i="4"/>
  <c r="AJ1022" i="4"/>
  <c r="AI1022" i="4"/>
  <c r="AH1022" i="4"/>
  <c r="AG1022" i="4"/>
  <c r="AF1022" i="4"/>
  <c r="AE1022" i="4"/>
  <c r="AD1022" i="4"/>
  <c r="AC1022" i="4"/>
  <c r="AB1022" i="4"/>
  <c r="AA1022" i="4"/>
  <c r="Z1022" i="4"/>
  <c r="Y1022" i="4"/>
  <c r="BJ1021" i="4"/>
  <c r="BD1021" i="4"/>
  <c r="X1021" i="4"/>
  <c r="H1021" i="4"/>
  <c r="G1021" i="4"/>
  <c r="BJ1020" i="4"/>
  <c r="BD1020" i="4"/>
  <c r="X1020" i="4"/>
  <c r="H1020" i="4"/>
  <c r="G1020" i="4" s="1"/>
  <c r="BJ1019" i="4"/>
  <c r="BD1019" i="4"/>
  <c r="BD1022" i="4" s="1"/>
  <c r="X1019" i="4"/>
  <c r="X1022" i="4" s="1"/>
  <c r="H1019" i="4"/>
  <c r="G1019" i="4"/>
  <c r="BO1017" i="4"/>
  <c r="BN1017" i="4"/>
  <c r="BM1017" i="4"/>
  <c r="BL1017" i="4"/>
  <c r="BK1017" i="4"/>
  <c r="BI1017" i="4"/>
  <c r="BH1017" i="4"/>
  <c r="BG1017" i="4"/>
  <c r="BF1017" i="4"/>
  <c r="BE1017" i="4"/>
  <c r="AY1017" i="4"/>
  <c r="AX1017" i="4"/>
  <c r="AW1017" i="4"/>
  <c r="AV1017" i="4"/>
  <c r="AU1017" i="4"/>
  <c r="AT1017" i="4"/>
  <c r="AS1017" i="4"/>
  <c r="AR1017" i="4"/>
  <c r="AQ1017" i="4"/>
  <c r="AP1017" i="4"/>
  <c r="AO1017" i="4"/>
  <c r="AN1017" i="4"/>
  <c r="AM1017" i="4"/>
  <c r="AL1017" i="4"/>
  <c r="AK1017" i="4"/>
  <c r="AJ1017" i="4"/>
  <c r="AI1017" i="4"/>
  <c r="AH1017" i="4"/>
  <c r="AG1017" i="4"/>
  <c r="AF1017" i="4"/>
  <c r="AE1017" i="4"/>
  <c r="AD1017" i="4"/>
  <c r="AC1017" i="4"/>
  <c r="AB1017" i="4"/>
  <c r="AA1017" i="4"/>
  <c r="Z1017" i="4"/>
  <c r="Y1017" i="4"/>
  <c r="BJ1016" i="4"/>
  <c r="BD1016" i="4"/>
  <c r="X1016" i="4"/>
  <c r="H1016" i="4"/>
  <c r="G1016" i="4"/>
  <c r="BJ1015" i="4"/>
  <c r="BJ1017" i="4" s="1"/>
  <c r="BD1015" i="4"/>
  <c r="X1015" i="4"/>
  <c r="H1015" i="4"/>
  <c r="G1015" i="4" s="1"/>
  <c r="BJ1014" i="4"/>
  <c r="BD1014" i="4"/>
  <c r="BD1017" i="4" s="1"/>
  <c r="X1014" i="4"/>
  <c r="X1017" i="4" s="1"/>
  <c r="H1014" i="4"/>
  <c r="G1014" i="4" s="1"/>
  <c r="BO1011" i="4"/>
  <c r="BN1011" i="4"/>
  <c r="BM1011" i="4"/>
  <c r="BL1011" i="4"/>
  <c r="BK1011" i="4"/>
  <c r="BI1011" i="4"/>
  <c r="BH1011" i="4"/>
  <c r="BG1011" i="4"/>
  <c r="BF1011" i="4"/>
  <c r="BE1011" i="4"/>
  <c r="AY1011" i="4"/>
  <c r="AX1011" i="4"/>
  <c r="AW1011" i="4"/>
  <c r="AV1011" i="4"/>
  <c r="AU1011" i="4"/>
  <c r="AT1011" i="4"/>
  <c r="AS1011" i="4"/>
  <c r="AR1011" i="4"/>
  <c r="AQ1011" i="4"/>
  <c r="AP1011" i="4"/>
  <c r="AO1011" i="4"/>
  <c r="AN1011" i="4"/>
  <c r="AM1011" i="4"/>
  <c r="AL1011" i="4"/>
  <c r="AK1011" i="4"/>
  <c r="AJ1011" i="4"/>
  <c r="AI1011" i="4"/>
  <c r="AH1011" i="4"/>
  <c r="AG1011" i="4"/>
  <c r="AF1011" i="4"/>
  <c r="AE1011" i="4"/>
  <c r="AD1011" i="4"/>
  <c r="AC1011" i="4"/>
  <c r="AB1011" i="4"/>
  <c r="AA1011" i="4"/>
  <c r="Z1011" i="4"/>
  <c r="Y1011" i="4"/>
  <c r="BJ1010" i="4"/>
  <c r="BD1010" i="4"/>
  <c r="X1010" i="4"/>
  <c r="H1010" i="4"/>
  <c r="G1010" i="4"/>
  <c r="BJ1009" i="4"/>
  <c r="BD1009" i="4"/>
  <c r="X1009" i="4"/>
  <c r="H1009" i="4"/>
  <c r="G1009" i="4" s="1"/>
  <c r="BJ1008" i="4"/>
  <c r="BJ1011" i="4" s="1"/>
  <c r="BD1008" i="4"/>
  <c r="X1008" i="4"/>
  <c r="X1011" i="4" s="1"/>
  <c r="H1008" i="4"/>
  <c r="G1008" i="4"/>
  <c r="BO1006" i="4"/>
  <c r="BN1006" i="4"/>
  <c r="BM1006" i="4"/>
  <c r="BL1006" i="4"/>
  <c r="BK1006" i="4"/>
  <c r="BI1006" i="4"/>
  <c r="BH1006" i="4"/>
  <c r="BG1006" i="4"/>
  <c r="BF1006" i="4"/>
  <c r="BE1006" i="4"/>
  <c r="AY1006" i="4"/>
  <c r="AX1006" i="4"/>
  <c r="AW1006" i="4"/>
  <c r="AV1006" i="4"/>
  <c r="AU1006" i="4"/>
  <c r="AT1006" i="4"/>
  <c r="AS1006" i="4"/>
  <c r="AR1006" i="4"/>
  <c r="AQ1006" i="4"/>
  <c r="AP1006" i="4"/>
  <c r="AO1006" i="4"/>
  <c r="AN1006" i="4"/>
  <c r="AM1006" i="4"/>
  <c r="AL1006" i="4"/>
  <c r="AK1006" i="4"/>
  <c r="AJ1006" i="4"/>
  <c r="AI1006" i="4"/>
  <c r="AH1006" i="4"/>
  <c r="AG1006" i="4"/>
  <c r="AF1006" i="4"/>
  <c r="AE1006" i="4"/>
  <c r="AD1006" i="4"/>
  <c r="AC1006" i="4"/>
  <c r="AB1006" i="4"/>
  <c r="AA1006" i="4"/>
  <c r="Z1006" i="4"/>
  <c r="Y1006" i="4"/>
  <c r="BJ1005" i="4"/>
  <c r="BD1005" i="4"/>
  <c r="X1005" i="4"/>
  <c r="H1005" i="4"/>
  <c r="G1005" i="4" s="1"/>
  <c r="BJ1004" i="4"/>
  <c r="BJ1006" i="4" s="1"/>
  <c r="BD1004" i="4"/>
  <c r="X1004" i="4"/>
  <c r="X1006" i="4" s="1"/>
  <c r="H1004" i="4"/>
  <c r="G1004" i="4"/>
  <c r="BJ1003" i="4"/>
  <c r="BD1003" i="4"/>
  <c r="BD1006" i="4" s="1"/>
  <c r="X1003" i="4"/>
  <c r="H1003" i="4"/>
  <c r="G1003" i="4" s="1"/>
  <c r="BO1001" i="4"/>
  <c r="BN1001" i="4"/>
  <c r="BM1001" i="4"/>
  <c r="BL1001" i="4"/>
  <c r="BK1001" i="4"/>
  <c r="BI1001" i="4"/>
  <c r="BH1001" i="4"/>
  <c r="BG1001" i="4"/>
  <c r="BF1001" i="4"/>
  <c r="BE1001" i="4"/>
  <c r="AY1001" i="4"/>
  <c r="AX1001" i="4"/>
  <c r="AV1001" i="4"/>
  <c r="AU1001" i="4"/>
  <c r="AS1001" i="4"/>
  <c r="AR1001" i="4"/>
  <c r="AP1001" i="4"/>
  <c r="AO1001" i="4"/>
  <c r="AM1001" i="4"/>
  <c r="AL1001" i="4"/>
  <c r="AJ1001" i="4"/>
  <c r="AI1001" i="4"/>
  <c r="AG1001" i="4"/>
  <c r="AF1001" i="4"/>
  <c r="AD1001" i="4"/>
  <c r="AC1001" i="4"/>
  <c r="AA1001" i="4"/>
  <c r="Z1001" i="4"/>
  <c r="BJ1000" i="4"/>
  <c r="BD1000" i="4"/>
  <c r="X1000" i="4"/>
  <c r="H1000" i="4"/>
  <c r="G1000" i="4"/>
  <c r="BJ999" i="4"/>
  <c r="BD999" i="4"/>
  <c r="BD1001" i="4" s="1"/>
  <c r="X999" i="4"/>
  <c r="H999" i="4"/>
  <c r="G999" i="4" s="1"/>
  <c r="BJ998" i="4"/>
  <c r="BD998" i="4"/>
  <c r="X998" i="4"/>
  <c r="H998" i="4"/>
  <c r="G998" i="4"/>
  <c r="BO996" i="4"/>
  <c r="BN996" i="4"/>
  <c r="BM996" i="4"/>
  <c r="BL996" i="4"/>
  <c r="BK996" i="4"/>
  <c r="BI996" i="4"/>
  <c r="BH996" i="4"/>
  <c r="BG996" i="4"/>
  <c r="BF996" i="4"/>
  <c r="BE996" i="4"/>
  <c r="AY996" i="4"/>
  <c r="AX996" i="4"/>
  <c r="AW996" i="4"/>
  <c r="AV996" i="4"/>
  <c r="AU996" i="4"/>
  <c r="AT996" i="4"/>
  <c r="AS996" i="4"/>
  <c r="AR996" i="4"/>
  <c r="AQ996" i="4"/>
  <c r="AP996" i="4"/>
  <c r="AP980" i="4" s="1"/>
  <c r="AO996" i="4"/>
  <c r="AN996" i="4"/>
  <c r="AM996" i="4"/>
  <c r="AL996" i="4"/>
  <c r="AK996" i="4"/>
  <c r="AJ996" i="4"/>
  <c r="AI996" i="4"/>
  <c r="AH996" i="4"/>
  <c r="AG996" i="4"/>
  <c r="AF996" i="4"/>
  <c r="AE996" i="4"/>
  <c r="AD996" i="4"/>
  <c r="AD980" i="4" s="1"/>
  <c r="AC996" i="4"/>
  <c r="AB996" i="4"/>
  <c r="AA996" i="4"/>
  <c r="Z996" i="4"/>
  <c r="Y996" i="4"/>
  <c r="BJ995" i="4"/>
  <c r="BD995" i="4"/>
  <c r="X995" i="4"/>
  <c r="H995" i="4"/>
  <c r="G995" i="4" s="1"/>
  <c r="BJ994" i="4"/>
  <c r="BJ996" i="4" s="1"/>
  <c r="BD994" i="4"/>
  <c r="X994" i="4"/>
  <c r="X996" i="4" s="1"/>
  <c r="H994" i="4"/>
  <c r="G994" i="4"/>
  <c r="BJ993" i="4"/>
  <c r="BD993" i="4"/>
  <c r="BD996" i="4" s="1"/>
  <c r="X993" i="4"/>
  <c r="H993" i="4"/>
  <c r="G993" i="4" s="1"/>
  <c r="BO991" i="4"/>
  <c r="BN991" i="4"/>
  <c r="BM991" i="4"/>
  <c r="BM980" i="4" s="1"/>
  <c r="BL991" i="4"/>
  <c r="BK991" i="4"/>
  <c r="BI991" i="4"/>
  <c r="BI980" i="4" s="1"/>
  <c r="BH991" i="4"/>
  <c r="BG991" i="4"/>
  <c r="BF991" i="4"/>
  <c r="BE991" i="4"/>
  <c r="BE980" i="4" s="1"/>
  <c r="AY991" i="4"/>
  <c r="AX991" i="4"/>
  <c r="AW991" i="4"/>
  <c r="AV991" i="4"/>
  <c r="AU991" i="4"/>
  <c r="AU980" i="4" s="1"/>
  <c r="AT991" i="4"/>
  <c r="AS991" i="4"/>
  <c r="AR991" i="4"/>
  <c r="AQ991" i="4"/>
  <c r="AP991" i="4"/>
  <c r="AO991" i="4"/>
  <c r="AO980" i="4" s="1"/>
  <c r="AN991" i="4"/>
  <c r="AM991" i="4"/>
  <c r="AL991" i="4"/>
  <c r="AK991" i="4"/>
  <c r="AJ991" i="4"/>
  <c r="AI991" i="4"/>
  <c r="AI980" i="4" s="1"/>
  <c r="AH991" i="4"/>
  <c r="AG991" i="4"/>
  <c r="AF991" i="4"/>
  <c r="AE991" i="4"/>
  <c r="AD991" i="4"/>
  <c r="AC991" i="4"/>
  <c r="AC980" i="4" s="1"/>
  <c r="AB991" i="4"/>
  <c r="AA991" i="4"/>
  <c r="Z991" i="4"/>
  <c r="Y991" i="4"/>
  <c r="BJ990" i="4"/>
  <c r="BD990" i="4"/>
  <c r="X990" i="4"/>
  <c r="H990" i="4"/>
  <c r="G990" i="4"/>
  <c r="BJ989" i="4"/>
  <c r="BD989" i="4"/>
  <c r="X989" i="4"/>
  <c r="H989" i="4"/>
  <c r="G989" i="4" s="1"/>
  <c r="BJ988" i="4"/>
  <c r="BJ991" i="4" s="1"/>
  <c r="BD988" i="4"/>
  <c r="BD991" i="4" s="1"/>
  <c r="X988" i="4"/>
  <c r="X991" i="4" s="1"/>
  <c r="H988" i="4"/>
  <c r="G988" i="4"/>
  <c r="BO986" i="4"/>
  <c r="BN986" i="4"/>
  <c r="BN980" i="4" s="1"/>
  <c r="BM986" i="4"/>
  <c r="BL986" i="4"/>
  <c r="BL980" i="4" s="1"/>
  <c r="BK986" i="4"/>
  <c r="BI986" i="4"/>
  <c r="BH986" i="4"/>
  <c r="BH980" i="4" s="1"/>
  <c r="BG986" i="4"/>
  <c r="BF986" i="4"/>
  <c r="BF980" i="4" s="1"/>
  <c r="BE986" i="4"/>
  <c r="BD986" i="4"/>
  <c r="AY986" i="4"/>
  <c r="AX986" i="4"/>
  <c r="AX980" i="4" s="1"/>
  <c r="AW986" i="4"/>
  <c r="AV986" i="4"/>
  <c r="AV980" i="4" s="1"/>
  <c r="AU986" i="4"/>
  <c r="AT986" i="4"/>
  <c r="AS986" i="4"/>
  <c r="AR986" i="4"/>
  <c r="AR980" i="4" s="1"/>
  <c r="AQ986" i="4"/>
  <c r="AP986" i="4"/>
  <c r="AO986" i="4"/>
  <c r="AN986" i="4"/>
  <c r="AM986" i="4"/>
  <c r="AL986" i="4"/>
  <c r="AL980" i="4" s="1"/>
  <c r="AK986" i="4"/>
  <c r="AJ986" i="4"/>
  <c r="AJ980" i="4" s="1"/>
  <c r="AI986" i="4"/>
  <c r="AH986" i="4"/>
  <c r="AG986" i="4"/>
  <c r="AF986" i="4"/>
  <c r="AF980" i="4" s="1"/>
  <c r="AE986" i="4"/>
  <c r="AD986" i="4"/>
  <c r="AC986" i="4"/>
  <c r="AB986" i="4"/>
  <c r="AA986" i="4"/>
  <c r="Z986" i="4"/>
  <c r="Y986" i="4"/>
  <c r="X986" i="4"/>
  <c r="BJ985" i="4"/>
  <c r="BD985" i="4"/>
  <c r="X985" i="4"/>
  <c r="H985" i="4"/>
  <c r="G985" i="4" s="1"/>
  <c r="BJ984" i="4"/>
  <c r="BJ986" i="4" s="1"/>
  <c r="BD984" i="4"/>
  <c r="X984" i="4"/>
  <c r="H984" i="4"/>
  <c r="G984" i="4"/>
  <c r="BJ983" i="4"/>
  <c r="BD983" i="4"/>
  <c r="X983" i="4"/>
  <c r="H983" i="4"/>
  <c r="G983" i="4" s="1"/>
  <c r="BO980" i="4"/>
  <c r="BK980" i="4"/>
  <c r="BG980" i="4"/>
  <c r="AY980" i="4"/>
  <c r="AS980" i="4"/>
  <c r="AM980" i="4"/>
  <c r="AG980" i="4"/>
  <c r="AA980" i="4"/>
  <c r="BO979" i="4"/>
  <c r="BN979" i="4"/>
  <c r="BM979" i="4"/>
  <c r="BL979" i="4"/>
  <c r="BK979" i="4"/>
  <c r="BI979" i="4"/>
  <c r="BH979" i="4"/>
  <c r="BG979" i="4"/>
  <c r="BF979" i="4"/>
  <c r="BE979" i="4"/>
  <c r="BE958" i="4" s="1"/>
  <c r="AY979" i="4"/>
  <c r="AX979" i="4"/>
  <c r="AW979" i="4"/>
  <c r="AV979" i="4"/>
  <c r="AU979" i="4"/>
  <c r="AT979" i="4"/>
  <c r="AS979" i="4"/>
  <c r="AR979" i="4"/>
  <c r="AQ979" i="4"/>
  <c r="AP979" i="4"/>
  <c r="AO979" i="4"/>
  <c r="AN979" i="4"/>
  <c r="AM979" i="4"/>
  <c r="AL979" i="4"/>
  <c r="AK979" i="4"/>
  <c r="AK958" i="4" s="1"/>
  <c r="AJ979" i="4"/>
  <c r="AI979" i="4"/>
  <c r="AH979" i="4"/>
  <c r="AG979" i="4"/>
  <c r="AF979" i="4"/>
  <c r="AE979" i="4"/>
  <c r="AD979" i="4"/>
  <c r="AC979" i="4"/>
  <c r="AB979" i="4"/>
  <c r="AA979" i="4"/>
  <c r="Z979" i="4"/>
  <c r="Y979" i="4"/>
  <c r="BJ978" i="4"/>
  <c r="BD978" i="4"/>
  <c r="X978" i="4"/>
  <c r="H978" i="4"/>
  <c r="G978" i="4"/>
  <c r="BJ977" i="4"/>
  <c r="BD977" i="4"/>
  <c r="X977" i="4"/>
  <c r="H977" i="4"/>
  <c r="G977" i="4" s="1"/>
  <c r="BJ976" i="4"/>
  <c r="BJ979" i="4" s="1"/>
  <c r="BD976" i="4"/>
  <c r="BD979" i="4" s="1"/>
  <c r="X976" i="4"/>
  <c r="X979" i="4" s="1"/>
  <c r="H976" i="4"/>
  <c r="G976" i="4"/>
  <c r="BO974" i="4"/>
  <c r="BN974" i="4"/>
  <c r="BM974" i="4"/>
  <c r="BL974" i="4"/>
  <c r="BK974" i="4"/>
  <c r="BI974" i="4"/>
  <c r="BH974" i="4"/>
  <c r="BG974" i="4"/>
  <c r="BF974" i="4"/>
  <c r="BE974" i="4"/>
  <c r="AY974" i="4"/>
  <c r="AX974" i="4"/>
  <c r="AW974" i="4"/>
  <c r="AV974" i="4"/>
  <c r="AU974" i="4"/>
  <c r="AT974" i="4"/>
  <c r="AS974" i="4"/>
  <c r="AR974" i="4"/>
  <c r="AQ974" i="4"/>
  <c r="AP974" i="4"/>
  <c r="AO974" i="4"/>
  <c r="AN974" i="4"/>
  <c r="AM974" i="4"/>
  <c r="AL974" i="4"/>
  <c r="AK974" i="4"/>
  <c r="AJ974" i="4"/>
  <c r="AI974" i="4"/>
  <c r="AH974" i="4"/>
  <c r="AG974" i="4"/>
  <c r="AF974" i="4"/>
  <c r="AE974" i="4"/>
  <c r="AD974" i="4"/>
  <c r="AC974" i="4"/>
  <c r="AB974" i="4"/>
  <c r="AA974" i="4"/>
  <c r="Z974" i="4"/>
  <c r="Y974" i="4"/>
  <c r="BJ973" i="4"/>
  <c r="BD973" i="4"/>
  <c r="X973" i="4"/>
  <c r="H973" i="4"/>
  <c r="G973" i="4" s="1"/>
  <c r="BJ972" i="4"/>
  <c r="BJ974" i="4" s="1"/>
  <c r="BD972" i="4"/>
  <c r="X972" i="4"/>
  <c r="X974" i="4" s="1"/>
  <c r="H972" i="4"/>
  <c r="G972" i="4"/>
  <c r="BJ971" i="4"/>
  <c r="BD971" i="4"/>
  <c r="BD974" i="4" s="1"/>
  <c r="X971" i="4"/>
  <c r="H971" i="4"/>
  <c r="G971" i="4" s="1"/>
  <c r="BO968" i="4"/>
  <c r="BO958" i="4" s="1"/>
  <c r="BN968" i="4"/>
  <c r="BM968" i="4"/>
  <c r="BL968" i="4"/>
  <c r="BK968" i="4"/>
  <c r="BK958" i="4" s="1"/>
  <c r="BI968" i="4"/>
  <c r="BH968" i="4"/>
  <c r="BG968" i="4"/>
  <c r="BG958" i="4" s="1"/>
  <c r="BF968" i="4"/>
  <c r="BE968" i="4"/>
  <c r="AY968" i="4"/>
  <c r="AY958" i="4" s="1"/>
  <c r="AX968" i="4"/>
  <c r="AW968" i="4"/>
  <c r="AV968" i="4"/>
  <c r="AU968" i="4"/>
  <c r="AU958" i="4" s="1"/>
  <c r="AT968" i="4"/>
  <c r="AS968" i="4"/>
  <c r="AR968" i="4"/>
  <c r="AQ968" i="4"/>
  <c r="AQ958" i="4" s="1"/>
  <c r="AP968" i="4"/>
  <c r="AO968" i="4"/>
  <c r="AN968" i="4"/>
  <c r="AM968" i="4"/>
  <c r="AM958" i="4" s="1"/>
  <c r="AL968" i="4"/>
  <c r="AK968" i="4"/>
  <c r="AJ968" i="4"/>
  <c r="AI968" i="4"/>
  <c r="AI958" i="4" s="1"/>
  <c r="AH968" i="4"/>
  <c r="AG968" i="4"/>
  <c r="AF968" i="4"/>
  <c r="AE968" i="4"/>
  <c r="AE958" i="4" s="1"/>
  <c r="AD968" i="4"/>
  <c r="AC968" i="4"/>
  <c r="AB968" i="4"/>
  <c r="AA968" i="4"/>
  <c r="AA958" i="4" s="1"/>
  <c r="Z968" i="4"/>
  <c r="Y968" i="4"/>
  <c r="BJ967" i="4"/>
  <c r="BD967" i="4"/>
  <c r="X967" i="4"/>
  <c r="H967" i="4"/>
  <c r="G967" i="4"/>
  <c r="BJ966" i="4"/>
  <c r="BD966" i="4"/>
  <c r="X966" i="4"/>
  <c r="H966" i="4"/>
  <c r="G966" i="4" s="1"/>
  <c r="BJ965" i="4"/>
  <c r="BJ968" i="4" s="1"/>
  <c r="BD965" i="4"/>
  <c r="BD968" i="4" s="1"/>
  <c r="X965" i="4"/>
  <c r="X968" i="4" s="1"/>
  <c r="H965" i="4"/>
  <c r="G965" i="4"/>
  <c r="BO963" i="4"/>
  <c r="BN963" i="4"/>
  <c r="BM963" i="4"/>
  <c r="BL963" i="4"/>
  <c r="BK963" i="4"/>
  <c r="BI963" i="4"/>
  <c r="BH963" i="4"/>
  <c r="BH1070" i="4" s="1"/>
  <c r="BG963" i="4"/>
  <c r="BF963" i="4"/>
  <c r="BE963" i="4"/>
  <c r="AY963" i="4"/>
  <c r="AX963" i="4"/>
  <c r="AW963" i="4"/>
  <c r="AV963" i="4"/>
  <c r="AU963" i="4"/>
  <c r="AU1070" i="4" s="1"/>
  <c r="AT963" i="4"/>
  <c r="AT958" i="4" s="1"/>
  <c r="AS963" i="4"/>
  <c r="AR963" i="4"/>
  <c r="AR958" i="4" s="1"/>
  <c r="AQ963" i="4"/>
  <c r="AP963" i="4"/>
  <c r="AO963" i="4"/>
  <c r="AN963" i="4"/>
  <c r="AN958" i="4" s="1"/>
  <c r="AM963" i="4"/>
  <c r="AL963" i="4"/>
  <c r="AK963" i="4"/>
  <c r="AJ963" i="4"/>
  <c r="AI963" i="4"/>
  <c r="AI1070" i="4" s="1"/>
  <c r="AH963" i="4"/>
  <c r="AH958" i="4" s="1"/>
  <c r="AG963" i="4"/>
  <c r="AF963" i="4"/>
  <c r="AF958" i="4" s="1"/>
  <c r="AE963" i="4"/>
  <c r="AD963" i="4"/>
  <c r="AC963" i="4"/>
  <c r="AB963" i="4"/>
  <c r="AB958" i="4" s="1"/>
  <c r="AA963" i="4"/>
  <c r="Z963" i="4"/>
  <c r="Y963" i="4"/>
  <c r="BJ962" i="4"/>
  <c r="BD962" i="4"/>
  <c r="X962" i="4"/>
  <c r="H962" i="4"/>
  <c r="G962" i="4" s="1"/>
  <c r="BJ961" i="4"/>
  <c r="BJ963" i="4" s="1"/>
  <c r="BD961" i="4"/>
  <c r="X961" i="4"/>
  <c r="X963" i="4" s="1"/>
  <c r="H961" i="4"/>
  <c r="G961" i="4"/>
  <c r="BJ960" i="4"/>
  <c r="BD960" i="4"/>
  <c r="BD963" i="4" s="1"/>
  <c r="X960" i="4"/>
  <c r="H960" i="4"/>
  <c r="G960" i="4" s="1"/>
  <c r="BM958" i="4"/>
  <c r="BI958" i="4"/>
  <c r="AW958" i="4"/>
  <c r="AS958" i="4"/>
  <c r="AO958" i="4"/>
  <c r="AG958" i="4"/>
  <c r="AC958" i="4"/>
  <c r="Y958" i="4"/>
  <c r="BO955" i="4"/>
  <c r="BN955" i="4"/>
  <c r="BM955" i="4"/>
  <c r="BL955" i="4"/>
  <c r="BK955" i="4"/>
  <c r="BI955" i="4"/>
  <c r="BH955" i="4"/>
  <c r="BG955" i="4"/>
  <c r="BF955" i="4"/>
  <c r="BE955" i="4"/>
  <c r="AY955" i="4"/>
  <c r="AX955" i="4"/>
  <c r="AV955" i="4"/>
  <c r="AU955" i="4"/>
  <c r="AS955" i="4"/>
  <c r="AR955" i="4"/>
  <c r="AP955" i="4"/>
  <c r="AO955" i="4"/>
  <c r="AM955" i="4"/>
  <c r="AL955" i="4"/>
  <c r="AJ955" i="4"/>
  <c r="AI955" i="4"/>
  <c r="AG955" i="4"/>
  <c r="AF955" i="4"/>
  <c r="AD955" i="4"/>
  <c r="AC955" i="4"/>
  <c r="AA955" i="4"/>
  <c r="Z955" i="4"/>
  <c r="BJ954" i="4"/>
  <c r="BD954" i="4"/>
  <c r="X954" i="4"/>
  <c r="H954" i="4"/>
  <c r="G954" i="4"/>
  <c r="BJ953" i="4"/>
  <c r="BJ955" i="4" s="1"/>
  <c r="BD953" i="4"/>
  <c r="BD955" i="4" s="1"/>
  <c r="X953" i="4"/>
  <c r="H953" i="4"/>
  <c r="G953" i="4" s="1"/>
  <c r="BO951" i="4"/>
  <c r="BN951" i="4"/>
  <c r="BM951" i="4"/>
  <c r="BL951" i="4"/>
  <c r="BK951" i="4"/>
  <c r="BI951" i="4"/>
  <c r="BH951" i="4"/>
  <c r="BG951" i="4"/>
  <c r="BF951" i="4"/>
  <c r="BE951" i="4"/>
  <c r="AY951" i="4"/>
  <c r="AW951" i="4"/>
  <c r="AV951" i="4"/>
  <c r="AU951" i="4"/>
  <c r="AT951" i="4"/>
  <c r="AS951" i="4"/>
  <c r="AR951" i="4"/>
  <c r="AQ951" i="4"/>
  <c r="AP951" i="4"/>
  <c r="AO951" i="4"/>
  <c r="AN951" i="4"/>
  <c r="AM951" i="4"/>
  <c r="AL951" i="4"/>
  <c r="AK951" i="4"/>
  <c r="AJ951" i="4"/>
  <c r="AI951" i="4"/>
  <c r="AH951" i="4"/>
  <c r="AG951" i="4"/>
  <c r="AF951" i="4"/>
  <c r="AE951" i="4"/>
  <c r="AD951" i="4"/>
  <c r="AC951" i="4"/>
  <c r="AB951" i="4"/>
  <c r="AA951" i="4"/>
  <c r="Z951" i="4"/>
  <c r="Y951" i="4"/>
  <c r="BJ950" i="4"/>
  <c r="BD950" i="4"/>
  <c r="X950" i="4"/>
  <c r="H950" i="4"/>
  <c r="G950" i="4" s="1"/>
  <c r="BJ949" i="4"/>
  <c r="BJ951" i="4" s="1"/>
  <c r="BD949" i="4"/>
  <c r="BD951" i="4" s="1"/>
  <c r="X949" i="4"/>
  <c r="X951" i="4" s="1"/>
  <c r="H949" i="4"/>
  <c r="G949" i="4"/>
  <c r="BO947" i="4"/>
  <c r="BN947" i="4"/>
  <c r="BM947" i="4"/>
  <c r="BL947" i="4"/>
  <c r="BK947" i="4"/>
  <c r="BI947" i="4"/>
  <c r="BH947" i="4"/>
  <c r="BG947" i="4"/>
  <c r="BF947" i="4"/>
  <c r="BE947" i="4"/>
  <c r="BD947" i="4"/>
  <c r="AY947" i="4"/>
  <c r="AX947" i="4"/>
  <c r="AW947" i="4"/>
  <c r="AV947" i="4"/>
  <c r="AU947" i="4"/>
  <c r="AT947" i="4"/>
  <c r="AS947" i="4"/>
  <c r="AR947" i="4"/>
  <c r="AQ947" i="4"/>
  <c r="AP947" i="4"/>
  <c r="AO947" i="4"/>
  <c r="AN947" i="4"/>
  <c r="AM947" i="4"/>
  <c r="AL947" i="4"/>
  <c r="AK947" i="4"/>
  <c r="AJ947" i="4"/>
  <c r="AI947" i="4"/>
  <c r="AH947" i="4"/>
  <c r="AG947" i="4"/>
  <c r="AF947" i="4"/>
  <c r="AE947" i="4"/>
  <c r="AD947" i="4"/>
  <c r="AC947" i="4"/>
  <c r="AB947" i="4"/>
  <c r="AA947" i="4"/>
  <c r="Z947" i="4"/>
  <c r="Y947" i="4"/>
  <c r="X947" i="4"/>
  <c r="BJ946" i="4"/>
  <c r="BD946" i="4"/>
  <c r="X946" i="4"/>
  <c r="H946" i="4"/>
  <c r="G946" i="4" s="1"/>
  <c r="BJ945" i="4"/>
  <c r="BJ947" i="4" s="1"/>
  <c r="BD945" i="4"/>
  <c r="X945" i="4"/>
  <c r="H945" i="4"/>
  <c r="G945" i="4"/>
  <c r="BO942" i="4"/>
  <c r="BN942" i="4"/>
  <c r="BM942" i="4"/>
  <c r="BL942" i="4"/>
  <c r="BK942" i="4"/>
  <c r="BI942" i="4"/>
  <c r="BH942" i="4"/>
  <c r="BG942" i="4"/>
  <c r="BF942" i="4"/>
  <c r="BE942" i="4"/>
  <c r="AY942" i="4"/>
  <c r="AX942" i="4"/>
  <c r="AV942" i="4"/>
  <c r="AU942" i="4"/>
  <c r="AS942" i="4"/>
  <c r="AR942" i="4"/>
  <c r="AP942" i="4"/>
  <c r="AO942" i="4"/>
  <c r="AM942" i="4"/>
  <c r="AL942" i="4"/>
  <c r="AJ942" i="4"/>
  <c r="AI942" i="4"/>
  <c r="AG942" i="4"/>
  <c r="AF942" i="4"/>
  <c r="AD942" i="4"/>
  <c r="AC942" i="4"/>
  <c r="AA942" i="4"/>
  <c r="Z942" i="4"/>
  <c r="BJ941" i="4"/>
  <c r="BJ942" i="4" s="1"/>
  <c r="BD941" i="4"/>
  <c r="X941" i="4"/>
  <c r="H941" i="4"/>
  <c r="G941" i="4"/>
  <c r="BJ940" i="4"/>
  <c r="BD940" i="4"/>
  <c r="BD942" i="4" s="1"/>
  <c r="X940" i="4"/>
  <c r="H940" i="4"/>
  <c r="G940" i="4" s="1"/>
  <c r="BO938" i="4"/>
  <c r="BN938" i="4"/>
  <c r="BM938" i="4"/>
  <c r="BL938" i="4"/>
  <c r="BK938" i="4"/>
  <c r="BI938" i="4"/>
  <c r="BH938" i="4"/>
  <c r="BG938" i="4"/>
  <c r="BF938" i="4"/>
  <c r="BE938" i="4"/>
  <c r="AY938" i="4"/>
  <c r="AX938" i="4"/>
  <c r="AW938" i="4"/>
  <c r="AV938" i="4"/>
  <c r="AU938" i="4"/>
  <c r="AT938" i="4"/>
  <c r="AS938" i="4"/>
  <c r="AS929" i="4" s="1"/>
  <c r="AR938" i="4"/>
  <c r="AQ938" i="4"/>
  <c r="AP938" i="4"/>
  <c r="AO938" i="4"/>
  <c r="AN938" i="4"/>
  <c r="AM938" i="4"/>
  <c r="AL938" i="4"/>
  <c r="AK938" i="4"/>
  <c r="AJ938" i="4"/>
  <c r="AI938" i="4"/>
  <c r="AH938" i="4"/>
  <c r="AG938" i="4"/>
  <c r="AG929" i="4" s="1"/>
  <c r="AF938" i="4"/>
  <c r="AE938" i="4"/>
  <c r="AD938" i="4"/>
  <c r="AC938" i="4"/>
  <c r="AB938" i="4"/>
  <c r="AA938" i="4"/>
  <c r="Z938" i="4"/>
  <c r="Y938" i="4"/>
  <c r="BJ937" i="4"/>
  <c r="BD937" i="4"/>
  <c r="X937" i="4"/>
  <c r="H937" i="4"/>
  <c r="G937" i="4"/>
  <c r="BJ936" i="4"/>
  <c r="BJ938" i="4" s="1"/>
  <c r="BD936" i="4"/>
  <c r="BD938" i="4" s="1"/>
  <c r="X936" i="4"/>
  <c r="X938" i="4" s="1"/>
  <c r="H936" i="4"/>
  <c r="G936" i="4"/>
  <c r="BO934" i="4"/>
  <c r="BO929" i="4" s="1"/>
  <c r="BN934" i="4"/>
  <c r="BM934" i="4"/>
  <c r="BL934" i="4"/>
  <c r="BL929" i="4" s="1"/>
  <c r="BK934" i="4"/>
  <c r="BK929" i="4" s="1"/>
  <c r="BI934" i="4"/>
  <c r="BH934" i="4"/>
  <c r="BH929" i="4" s="1"/>
  <c r="BG934" i="4"/>
  <c r="BG929" i="4" s="1"/>
  <c r="BF934" i="4"/>
  <c r="BE934" i="4"/>
  <c r="BD934" i="4"/>
  <c r="BD929" i="4" s="1"/>
  <c r="AY934" i="4"/>
  <c r="AY929" i="4" s="1"/>
  <c r="AX934" i="4"/>
  <c r="AW934" i="4"/>
  <c r="AV934" i="4"/>
  <c r="AU934" i="4"/>
  <c r="AU929" i="4" s="1"/>
  <c r="AT934" i="4"/>
  <c r="AS934" i="4"/>
  <c r="AR934" i="4"/>
  <c r="AQ934" i="4"/>
  <c r="AP934" i="4"/>
  <c r="AO934" i="4"/>
  <c r="AO929" i="4" s="1"/>
  <c r="AN934" i="4"/>
  <c r="AM934" i="4"/>
  <c r="AM929" i="4" s="1"/>
  <c r="AL934" i="4"/>
  <c r="AK934" i="4"/>
  <c r="AJ934" i="4"/>
  <c r="AI934" i="4"/>
  <c r="AI929" i="4" s="1"/>
  <c r="AH934" i="4"/>
  <c r="AG934" i="4"/>
  <c r="AF934" i="4"/>
  <c r="AE934" i="4"/>
  <c r="AD934" i="4"/>
  <c r="AC934" i="4"/>
  <c r="AC929" i="4" s="1"/>
  <c r="AB934" i="4"/>
  <c r="AA934" i="4"/>
  <c r="AA929" i="4" s="1"/>
  <c r="Z934" i="4"/>
  <c r="Y934" i="4"/>
  <c r="BJ933" i="4"/>
  <c r="BD933" i="4"/>
  <c r="X933" i="4"/>
  <c r="H933" i="4"/>
  <c r="G933" i="4"/>
  <c r="BJ932" i="4"/>
  <c r="BJ934" i="4" s="1"/>
  <c r="BJ929" i="4" s="1"/>
  <c r="BD932" i="4"/>
  <c r="X932" i="4"/>
  <c r="X934" i="4" s="1"/>
  <c r="H932" i="4"/>
  <c r="G932" i="4" s="1"/>
  <c r="BN929" i="4"/>
  <c r="BM929" i="4"/>
  <c r="BI929" i="4"/>
  <c r="BF929" i="4"/>
  <c r="BE929" i="4"/>
  <c r="AX929" i="4"/>
  <c r="AV929" i="4"/>
  <c r="AR929" i="4"/>
  <c r="AP929" i="4"/>
  <c r="AL929" i="4"/>
  <c r="AJ929" i="4"/>
  <c r="AF929" i="4"/>
  <c r="AD929" i="4"/>
  <c r="Z929" i="4"/>
  <c r="BO928" i="4"/>
  <c r="BN928" i="4"/>
  <c r="BM928" i="4"/>
  <c r="BL928" i="4"/>
  <c r="BK928" i="4"/>
  <c r="BI928" i="4"/>
  <c r="BH928" i="4"/>
  <c r="BG928" i="4"/>
  <c r="BF928" i="4"/>
  <c r="BE928" i="4"/>
  <c r="AY928" i="4"/>
  <c r="AX928" i="4"/>
  <c r="AW928" i="4"/>
  <c r="AV928" i="4"/>
  <c r="AU928" i="4"/>
  <c r="AT928" i="4"/>
  <c r="AS928" i="4"/>
  <c r="AR928" i="4"/>
  <c r="AQ928" i="4"/>
  <c r="AP928" i="4"/>
  <c r="AO928" i="4"/>
  <c r="AN928" i="4"/>
  <c r="AM928" i="4"/>
  <c r="AL928" i="4"/>
  <c r="AK928" i="4"/>
  <c r="AJ928" i="4"/>
  <c r="AI928" i="4"/>
  <c r="AH928" i="4"/>
  <c r="AG928" i="4"/>
  <c r="AF928" i="4"/>
  <c r="AE928" i="4"/>
  <c r="AD928" i="4"/>
  <c r="AC928" i="4"/>
  <c r="AB928" i="4"/>
  <c r="AA928" i="4"/>
  <c r="Z928" i="4"/>
  <c r="Y928" i="4"/>
  <c r="BJ927" i="4"/>
  <c r="BD927" i="4"/>
  <c r="X927" i="4"/>
  <c r="H927" i="4"/>
  <c r="G927" i="4"/>
  <c r="BJ926" i="4"/>
  <c r="BD926" i="4"/>
  <c r="X926" i="4"/>
  <c r="H926" i="4"/>
  <c r="G926" i="4" s="1"/>
  <c r="BJ925" i="4"/>
  <c r="BJ928" i="4" s="1"/>
  <c r="BD925" i="4"/>
  <c r="BD928" i="4" s="1"/>
  <c r="X925" i="4"/>
  <c r="X928" i="4" s="1"/>
  <c r="H925" i="4"/>
  <c r="G925" i="4"/>
  <c r="BO923" i="4"/>
  <c r="BN923" i="4"/>
  <c r="BM923" i="4"/>
  <c r="BL923" i="4"/>
  <c r="BK923" i="4"/>
  <c r="BI923" i="4"/>
  <c r="BH923" i="4"/>
  <c r="BG923" i="4"/>
  <c r="BF923" i="4"/>
  <c r="BE923" i="4"/>
  <c r="AY923" i="4"/>
  <c r="AX923" i="4"/>
  <c r="AW923" i="4"/>
  <c r="AV923" i="4"/>
  <c r="AU923" i="4"/>
  <c r="AT923" i="4"/>
  <c r="AS923" i="4"/>
  <c r="AR923" i="4"/>
  <c r="AQ923" i="4"/>
  <c r="AP923" i="4"/>
  <c r="AO923" i="4"/>
  <c r="AN923" i="4"/>
  <c r="AM923" i="4"/>
  <c r="AL923" i="4"/>
  <c r="AK923" i="4"/>
  <c r="AJ923" i="4"/>
  <c r="AI923" i="4"/>
  <c r="AH923" i="4"/>
  <c r="AG923" i="4"/>
  <c r="AF923" i="4"/>
  <c r="AE923" i="4"/>
  <c r="AD923" i="4"/>
  <c r="AC923" i="4"/>
  <c r="AB923" i="4"/>
  <c r="AA923" i="4"/>
  <c r="Z923" i="4"/>
  <c r="Y923" i="4"/>
  <c r="BJ922" i="4"/>
  <c r="BD922" i="4"/>
  <c r="X922" i="4"/>
  <c r="H922" i="4"/>
  <c r="G922" i="4"/>
  <c r="BJ921" i="4"/>
  <c r="BJ923" i="4" s="1"/>
  <c r="BD921" i="4"/>
  <c r="X921" i="4"/>
  <c r="H921" i="4"/>
  <c r="G921" i="4"/>
  <c r="BJ920" i="4"/>
  <c r="BD920" i="4"/>
  <c r="BD923" i="4" s="1"/>
  <c r="X920" i="4"/>
  <c r="X923" i="4" s="1"/>
  <c r="H920" i="4"/>
  <c r="G920" i="4" s="1"/>
  <c r="BO918" i="4"/>
  <c r="BN918" i="4"/>
  <c r="BM918" i="4"/>
  <c r="BL918" i="4"/>
  <c r="BK918" i="4"/>
  <c r="BI918" i="4"/>
  <c r="BH918" i="4"/>
  <c r="BG918" i="4"/>
  <c r="BF918" i="4"/>
  <c r="BE918" i="4"/>
  <c r="AY918" i="4"/>
  <c r="AX918" i="4"/>
  <c r="AV918" i="4"/>
  <c r="AU918" i="4"/>
  <c r="AS918" i="4"/>
  <c r="AR918" i="4"/>
  <c r="AP918" i="4"/>
  <c r="AO918" i="4"/>
  <c r="AM918" i="4"/>
  <c r="AL918" i="4"/>
  <c r="AJ918" i="4"/>
  <c r="AI918" i="4"/>
  <c r="AG918" i="4"/>
  <c r="AF918" i="4"/>
  <c r="AD918" i="4"/>
  <c r="AC918" i="4"/>
  <c r="AA918" i="4"/>
  <c r="Z918" i="4"/>
  <c r="BJ917" i="4"/>
  <c r="BJ918" i="4" s="1"/>
  <c r="BD917" i="4"/>
  <c r="X917" i="4"/>
  <c r="H917" i="4"/>
  <c r="G917" i="4"/>
  <c r="BJ916" i="4"/>
  <c r="BD916" i="4"/>
  <c r="X916" i="4"/>
  <c r="H916" i="4"/>
  <c r="G916" i="4" s="1"/>
  <c r="BJ915" i="4"/>
  <c r="BD915" i="4"/>
  <c r="BD918" i="4" s="1"/>
  <c r="X915" i="4"/>
  <c r="H915" i="4"/>
  <c r="G915" i="4"/>
  <c r="BO913" i="4"/>
  <c r="BN913" i="4"/>
  <c r="BM913" i="4"/>
  <c r="BL913" i="4"/>
  <c r="BK913" i="4"/>
  <c r="BI913" i="4"/>
  <c r="BH913" i="4"/>
  <c r="BG913" i="4"/>
  <c r="BF913" i="4"/>
  <c r="BE913" i="4"/>
  <c r="AY913" i="4"/>
  <c r="AX913" i="4"/>
  <c r="AW913" i="4"/>
  <c r="AV913" i="4"/>
  <c r="AU913" i="4"/>
  <c r="AT913" i="4"/>
  <c r="AS913" i="4"/>
  <c r="AR913" i="4"/>
  <c r="AQ913" i="4"/>
  <c r="AP913" i="4"/>
  <c r="AO913" i="4"/>
  <c r="AN913" i="4"/>
  <c r="AM913" i="4"/>
  <c r="AL913" i="4"/>
  <c r="AK913" i="4"/>
  <c r="AJ913" i="4"/>
  <c r="AI913" i="4"/>
  <c r="AH913" i="4"/>
  <c r="AG913" i="4"/>
  <c r="AF913" i="4"/>
  <c r="AE913" i="4"/>
  <c r="AD913" i="4"/>
  <c r="AC913" i="4"/>
  <c r="AB913" i="4"/>
  <c r="AA913" i="4"/>
  <c r="Z913" i="4"/>
  <c r="Y913" i="4"/>
  <c r="BJ912" i="4"/>
  <c r="BD912" i="4"/>
  <c r="X912" i="4"/>
  <c r="H912" i="4"/>
  <c r="G912" i="4"/>
  <c r="BJ911" i="4"/>
  <c r="BJ913" i="4" s="1"/>
  <c r="BD911" i="4"/>
  <c r="X911" i="4"/>
  <c r="H911" i="4"/>
  <c r="G911" i="4"/>
  <c r="BJ910" i="4"/>
  <c r="BD910" i="4"/>
  <c r="BD913" i="4" s="1"/>
  <c r="X910" i="4"/>
  <c r="X913" i="4" s="1"/>
  <c r="H910" i="4"/>
  <c r="G910" i="4" s="1"/>
  <c r="BO908" i="4"/>
  <c r="BN908" i="4"/>
  <c r="BM908" i="4"/>
  <c r="BL908" i="4"/>
  <c r="BK908" i="4"/>
  <c r="BI908" i="4"/>
  <c r="BH908" i="4"/>
  <c r="BG908" i="4"/>
  <c r="BF908" i="4"/>
  <c r="BE908" i="4"/>
  <c r="AY908" i="4"/>
  <c r="AX908" i="4"/>
  <c r="AW908" i="4"/>
  <c r="AV908" i="4"/>
  <c r="AU908" i="4"/>
  <c r="AT908" i="4"/>
  <c r="AS908" i="4"/>
  <c r="AR908" i="4"/>
  <c r="AQ908" i="4"/>
  <c r="AP908" i="4"/>
  <c r="AO908" i="4"/>
  <c r="AN908" i="4"/>
  <c r="AM908" i="4"/>
  <c r="AL908" i="4"/>
  <c r="AK908" i="4"/>
  <c r="AJ908" i="4"/>
  <c r="AI908" i="4"/>
  <c r="AH908" i="4"/>
  <c r="AG908" i="4"/>
  <c r="AF908" i="4"/>
  <c r="AE908" i="4"/>
  <c r="AD908" i="4"/>
  <c r="AC908" i="4"/>
  <c r="AB908" i="4"/>
  <c r="AA908" i="4"/>
  <c r="Z908" i="4"/>
  <c r="Y908" i="4"/>
  <c r="BJ907" i="4"/>
  <c r="BD907" i="4"/>
  <c r="X907" i="4"/>
  <c r="H907" i="4"/>
  <c r="G907" i="4"/>
  <c r="BJ906" i="4"/>
  <c r="BD906" i="4"/>
  <c r="X906" i="4"/>
  <c r="H906" i="4"/>
  <c r="G906" i="4"/>
  <c r="BJ905" i="4"/>
  <c r="BJ908" i="4" s="1"/>
  <c r="BD905" i="4"/>
  <c r="BD908" i="4" s="1"/>
  <c r="X905" i="4"/>
  <c r="X908" i="4" s="1"/>
  <c r="H905" i="4"/>
  <c r="G905" i="4"/>
  <c r="BO903" i="4"/>
  <c r="BN903" i="4"/>
  <c r="BM903" i="4"/>
  <c r="BL903" i="4"/>
  <c r="BK903" i="4"/>
  <c r="BI903" i="4"/>
  <c r="BH903" i="4"/>
  <c r="BG903" i="4"/>
  <c r="BF903" i="4"/>
  <c r="BE903" i="4"/>
  <c r="AY903" i="4"/>
  <c r="AX903" i="4"/>
  <c r="AW903" i="4"/>
  <c r="AV903" i="4"/>
  <c r="AU903" i="4"/>
  <c r="AT903" i="4"/>
  <c r="AS903" i="4"/>
  <c r="AR903" i="4"/>
  <c r="AQ903" i="4"/>
  <c r="AP903" i="4"/>
  <c r="AO903" i="4"/>
  <c r="AN903" i="4"/>
  <c r="AM903" i="4"/>
  <c r="AL903" i="4"/>
  <c r="AK903" i="4"/>
  <c r="AJ903" i="4"/>
  <c r="AI903" i="4"/>
  <c r="AH903" i="4"/>
  <c r="AG903" i="4"/>
  <c r="AF903" i="4"/>
  <c r="AE903" i="4"/>
  <c r="AD903" i="4"/>
  <c r="AC903" i="4"/>
  <c r="AB903" i="4"/>
  <c r="AA903" i="4"/>
  <c r="Z903" i="4"/>
  <c r="Y903" i="4"/>
  <c r="BJ902" i="4"/>
  <c r="BD902" i="4"/>
  <c r="X902" i="4"/>
  <c r="H902" i="4"/>
  <c r="G902" i="4" s="1"/>
  <c r="BJ901" i="4"/>
  <c r="BD901" i="4"/>
  <c r="X901" i="4"/>
  <c r="X903" i="4" s="1"/>
  <c r="H901" i="4"/>
  <c r="G901" i="4"/>
  <c r="BJ900" i="4"/>
  <c r="BJ903" i="4" s="1"/>
  <c r="BD900" i="4"/>
  <c r="BD903" i="4" s="1"/>
  <c r="X900" i="4"/>
  <c r="H900" i="4"/>
  <c r="G900" i="4"/>
  <c r="BO897" i="4"/>
  <c r="BN897" i="4"/>
  <c r="BM897" i="4"/>
  <c r="BL897" i="4"/>
  <c r="BK897" i="4"/>
  <c r="BI897" i="4"/>
  <c r="BH897" i="4"/>
  <c r="BG897" i="4"/>
  <c r="BF897" i="4"/>
  <c r="BE897" i="4"/>
  <c r="AY897" i="4"/>
  <c r="AX897" i="4"/>
  <c r="AW897" i="4"/>
  <c r="AV897" i="4"/>
  <c r="AU897" i="4"/>
  <c r="AT897" i="4"/>
  <c r="AS897" i="4"/>
  <c r="AR897" i="4"/>
  <c r="AQ897" i="4"/>
  <c r="AP897" i="4"/>
  <c r="AO897" i="4"/>
  <c r="AN897" i="4"/>
  <c r="AM897" i="4"/>
  <c r="AL897" i="4"/>
  <c r="AK897" i="4"/>
  <c r="AJ897" i="4"/>
  <c r="AI897" i="4"/>
  <c r="AH897" i="4"/>
  <c r="AG897" i="4"/>
  <c r="AF897" i="4"/>
  <c r="AE897" i="4"/>
  <c r="AD897" i="4"/>
  <c r="AC897" i="4"/>
  <c r="AB897" i="4"/>
  <c r="AA897" i="4"/>
  <c r="Z897" i="4"/>
  <c r="Y897" i="4"/>
  <c r="BJ896" i="4"/>
  <c r="BD896" i="4"/>
  <c r="X896" i="4"/>
  <c r="H896" i="4"/>
  <c r="G896" i="4"/>
  <c r="BJ895" i="4"/>
  <c r="BD895" i="4"/>
  <c r="X895" i="4"/>
  <c r="H895" i="4"/>
  <c r="G895" i="4" s="1"/>
  <c r="BJ894" i="4"/>
  <c r="BJ897" i="4" s="1"/>
  <c r="BD894" i="4"/>
  <c r="BD897" i="4" s="1"/>
  <c r="X894" i="4"/>
  <c r="X897" i="4" s="1"/>
  <c r="H894" i="4"/>
  <c r="G894" i="4"/>
  <c r="BO892" i="4"/>
  <c r="BN892" i="4"/>
  <c r="BM892" i="4"/>
  <c r="BL892" i="4"/>
  <c r="BK892" i="4"/>
  <c r="BI892" i="4"/>
  <c r="BH892" i="4"/>
  <c r="BG892" i="4"/>
  <c r="BF892" i="4"/>
  <c r="BE892" i="4"/>
  <c r="AY892" i="4"/>
  <c r="AX892" i="4"/>
  <c r="AW892" i="4"/>
  <c r="AV892" i="4"/>
  <c r="AU892" i="4"/>
  <c r="AT892" i="4"/>
  <c r="AS892" i="4"/>
  <c r="AR892" i="4"/>
  <c r="AQ892" i="4"/>
  <c r="AP892" i="4"/>
  <c r="AO892" i="4"/>
  <c r="AN892" i="4"/>
  <c r="AM892" i="4"/>
  <c r="AL892" i="4"/>
  <c r="AK892" i="4"/>
  <c r="AJ892" i="4"/>
  <c r="AI892" i="4"/>
  <c r="AH892" i="4"/>
  <c r="AG892" i="4"/>
  <c r="AF892" i="4"/>
  <c r="AE892" i="4"/>
  <c r="AD892" i="4"/>
  <c r="AC892" i="4"/>
  <c r="AB892" i="4"/>
  <c r="AA892" i="4"/>
  <c r="Z892" i="4"/>
  <c r="Y892" i="4"/>
  <c r="BJ891" i="4"/>
  <c r="BD891" i="4"/>
  <c r="X891" i="4"/>
  <c r="H891" i="4"/>
  <c r="G891" i="4"/>
  <c r="BJ890" i="4"/>
  <c r="BJ892" i="4" s="1"/>
  <c r="BD890" i="4"/>
  <c r="X890" i="4"/>
  <c r="H890" i="4"/>
  <c r="G890" i="4"/>
  <c r="BJ889" i="4"/>
  <c r="BD889" i="4"/>
  <c r="BD892" i="4" s="1"/>
  <c r="X889" i="4"/>
  <c r="X892" i="4" s="1"/>
  <c r="H889" i="4"/>
  <c r="G889" i="4" s="1"/>
  <c r="BO887" i="4"/>
  <c r="BN887" i="4"/>
  <c r="BM887" i="4"/>
  <c r="BL887" i="4"/>
  <c r="BK887" i="4"/>
  <c r="BI887" i="4"/>
  <c r="BH887" i="4"/>
  <c r="BG887" i="4"/>
  <c r="BF887" i="4"/>
  <c r="BE887" i="4"/>
  <c r="AY887" i="4"/>
  <c r="AX887" i="4"/>
  <c r="AV887" i="4"/>
  <c r="AU887" i="4"/>
  <c r="AS887" i="4"/>
  <c r="AR887" i="4"/>
  <c r="AP887" i="4"/>
  <c r="AO887" i="4"/>
  <c r="AM887" i="4"/>
  <c r="AL887" i="4"/>
  <c r="AJ887" i="4"/>
  <c r="AI887" i="4"/>
  <c r="AG887" i="4"/>
  <c r="AF887" i="4"/>
  <c r="AD887" i="4"/>
  <c r="AC887" i="4"/>
  <c r="AA887" i="4"/>
  <c r="Z887" i="4"/>
  <c r="BJ886" i="4"/>
  <c r="BD886" i="4"/>
  <c r="X886" i="4"/>
  <c r="H886" i="4"/>
  <c r="G886" i="4"/>
  <c r="BJ885" i="4"/>
  <c r="BD885" i="4"/>
  <c r="X885" i="4"/>
  <c r="H885" i="4"/>
  <c r="G885" i="4" s="1"/>
  <c r="BJ884" i="4"/>
  <c r="BJ887" i="4" s="1"/>
  <c r="BD884" i="4"/>
  <c r="BD887" i="4" s="1"/>
  <c r="X884" i="4"/>
  <c r="H884" i="4"/>
  <c r="G884" i="4"/>
  <c r="BO882" i="4"/>
  <c r="BN882" i="4"/>
  <c r="BM882" i="4"/>
  <c r="BL882" i="4"/>
  <c r="BK882" i="4"/>
  <c r="BI882" i="4"/>
  <c r="BH882" i="4"/>
  <c r="BG882" i="4"/>
  <c r="BF882" i="4"/>
  <c r="BE882" i="4"/>
  <c r="AY882" i="4"/>
  <c r="AX882" i="4"/>
  <c r="AW882" i="4"/>
  <c r="AV882" i="4"/>
  <c r="AU882" i="4"/>
  <c r="AT882" i="4"/>
  <c r="AS882" i="4"/>
  <c r="AR882" i="4"/>
  <c r="AQ882" i="4"/>
  <c r="AP882" i="4"/>
  <c r="AO882" i="4"/>
  <c r="AN882" i="4"/>
  <c r="AM882" i="4"/>
  <c r="AL882" i="4"/>
  <c r="AK882" i="4"/>
  <c r="AJ882" i="4"/>
  <c r="AI882" i="4"/>
  <c r="AH882" i="4"/>
  <c r="AG882" i="4"/>
  <c r="AF882" i="4"/>
  <c r="AE882" i="4"/>
  <c r="AD882" i="4"/>
  <c r="AC882" i="4"/>
  <c r="AB882" i="4"/>
  <c r="AA882" i="4"/>
  <c r="Z882" i="4"/>
  <c r="Y882" i="4"/>
  <c r="BJ881" i="4"/>
  <c r="BD881" i="4"/>
  <c r="X881" i="4"/>
  <c r="H881" i="4"/>
  <c r="G881" i="4"/>
  <c r="BJ880" i="4"/>
  <c r="BD880" i="4"/>
  <c r="X880" i="4"/>
  <c r="H880" i="4"/>
  <c r="G880" i="4" s="1"/>
  <c r="BJ879" i="4"/>
  <c r="BJ882" i="4" s="1"/>
  <c r="BD879" i="4"/>
  <c r="BD882" i="4" s="1"/>
  <c r="X879" i="4"/>
  <c r="X882" i="4" s="1"/>
  <c r="H879" i="4"/>
  <c r="G879" i="4" s="1"/>
  <c r="BO877" i="4"/>
  <c r="BN877" i="4"/>
  <c r="BM877" i="4"/>
  <c r="BL877" i="4"/>
  <c r="BK877" i="4"/>
  <c r="BI877" i="4"/>
  <c r="BH877" i="4"/>
  <c r="BG877" i="4"/>
  <c r="BF877" i="4"/>
  <c r="BE877" i="4"/>
  <c r="AY877" i="4"/>
  <c r="AX877" i="4"/>
  <c r="AW877" i="4"/>
  <c r="AV877" i="4"/>
  <c r="AU877" i="4"/>
  <c r="AT877" i="4"/>
  <c r="AS877" i="4"/>
  <c r="AR877" i="4"/>
  <c r="AQ877" i="4"/>
  <c r="AP877" i="4"/>
  <c r="AO877" i="4"/>
  <c r="AN877" i="4"/>
  <c r="AM877" i="4"/>
  <c r="AL877" i="4"/>
  <c r="AK877" i="4"/>
  <c r="AJ877" i="4"/>
  <c r="AI877" i="4"/>
  <c r="AH877" i="4"/>
  <c r="AG877" i="4"/>
  <c r="AF877" i="4"/>
  <c r="AE877" i="4"/>
  <c r="AD877" i="4"/>
  <c r="AC877" i="4"/>
  <c r="AB877" i="4"/>
  <c r="AA877" i="4"/>
  <c r="Z877" i="4"/>
  <c r="Y877" i="4"/>
  <c r="BJ876" i="4"/>
  <c r="BD876" i="4"/>
  <c r="X876" i="4"/>
  <c r="H876" i="4"/>
  <c r="G876" i="4" s="1"/>
  <c r="BJ875" i="4"/>
  <c r="BD875" i="4"/>
  <c r="X875" i="4"/>
  <c r="H875" i="4"/>
  <c r="G875" i="4"/>
  <c r="BJ874" i="4"/>
  <c r="BJ877" i="4" s="1"/>
  <c r="BD874" i="4"/>
  <c r="BD877" i="4" s="1"/>
  <c r="X874" i="4"/>
  <c r="X877" i="4" s="1"/>
  <c r="H874" i="4"/>
  <c r="G874" i="4" s="1"/>
  <c r="BO872" i="4"/>
  <c r="BN872" i="4"/>
  <c r="BM872" i="4"/>
  <c r="BL872" i="4"/>
  <c r="BK872" i="4"/>
  <c r="BI872" i="4"/>
  <c r="BH872" i="4"/>
  <c r="BG872" i="4"/>
  <c r="BF872" i="4"/>
  <c r="BE872" i="4"/>
  <c r="AY872" i="4"/>
  <c r="AX872" i="4"/>
  <c r="AW872" i="4"/>
  <c r="AV872" i="4"/>
  <c r="AU872" i="4"/>
  <c r="AT872" i="4"/>
  <c r="AS872" i="4"/>
  <c r="AR872" i="4"/>
  <c r="AQ872" i="4"/>
  <c r="AP872" i="4"/>
  <c r="AO872" i="4"/>
  <c r="AN872" i="4"/>
  <c r="AM872" i="4"/>
  <c r="AL872" i="4"/>
  <c r="AK872" i="4"/>
  <c r="AJ872" i="4"/>
  <c r="AI872" i="4"/>
  <c r="AH872" i="4"/>
  <c r="AG872" i="4"/>
  <c r="AF872" i="4"/>
  <c r="AE872" i="4"/>
  <c r="AD872" i="4"/>
  <c r="AC872" i="4"/>
  <c r="AB872" i="4"/>
  <c r="AA872" i="4"/>
  <c r="Z872" i="4"/>
  <c r="Y872" i="4"/>
  <c r="BJ871" i="4"/>
  <c r="BD871" i="4"/>
  <c r="X871" i="4"/>
  <c r="H871" i="4"/>
  <c r="G871" i="4"/>
  <c r="BJ870" i="4"/>
  <c r="BD870" i="4"/>
  <c r="X870" i="4"/>
  <c r="H870" i="4"/>
  <c r="G870" i="4" s="1"/>
  <c r="BJ869" i="4"/>
  <c r="BJ872" i="4" s="1"/>
  <c r="BD869" i="4"/>
  <c r="BD872" i="4" s="1"/>
  <c r="X869" i="4"/>
  <c r="X872" i="4" s="1"/>
  <c r="H869" i="4"/>
  <c r="G869" i="4"/>
  <c r="BO866" i="4"/>
  <c r="BN866" i="4"/>
  <c r="BM866" i="4"/>
  <c r="BL866" i="4"/>
  <c r="BK866" i="4"/>
  <c r="BI866" i="4"/>
  <c r="BH866" i="4"/>
  <c r="BG866" i="4"/>
  <c r="BF866" i="4"/>
  <c r="BE866" i="4"/>
  <c r="AY866" i="4"/>
  <c r="AX866" i="4"/>
  <c r="AV866" i="4"/>
  <c r="AU866" i="4"/>
  <c r="AS866" i="4"/>
  <c r="AR866" i="4"/>
  <c r="AP866" i="4"/>
  <c r="AO866" i="4"/>
  <c r="AM866" i="4"/>
  <c r="AL866" i="4"/>
  <c r="AJ866" i="4"/>
  <c r="AI866" i="4"/>
  <c r="AG866" i="4"/>
  <c r="AF866" i="4"/>
  <c r="AD866" i="4"/>
  <c r="AC866" i="4"/>
  <c r="AA866" i="4"/>
  <c r="Z866" i="4"/>
  <c r="BO865" i="4"/>
  <c r="BN865" i="4"/>
  <c r="BM865" i="4"/>
  <c r="BL865" i="4"/>
  <c r="BK865" i="4"/>
  <c r="BI865" i="4"/>
  <c r="BH865" i="4"/>
  <c r="BG865" i="4"/>
  <c r="BF865" i="4"/>
  <c r="BE865" i="4"/>
  <c r="AY865" i="4"/>
  <c r="AX865" i="4"/>
  <c r="AW865" i="4"/>
  <c r="AV865" i="4"/>
  <c r="AU865" i="4"/>
  <c r="AT865" i="4"/>
  <c r="AS865" i="4"/>
  <c r="AR865" i="4"/>
  <c r="AQ865" i="4"/>
  <c r="AP865" i="4"/>
  <c r="AO865" i="4"/>
  <c r="AN865" i="4"/>
  <c r="AM865" i="4"/>
  <c r="AL865" i="4"/>
  <c r="AK865" i="4"/>
  <c r="AJ865" i="4"/>
  <c r="AI865" i="4"/>
  <c r="AH865" i="4"/>
  <c r="AG865" i="4"/>
  <c r="AF865" i="4"/>
  <c r="AE865" i="4"/>
  <c r="AD865" i="4"/>
  <c r="AC865" i="4"/>
  <c r="AB865" i="4"/>
  <c r="AA865" i="4"/>
  <c r="Z865" i="4"/>
  <c r="Y865" i="4"/>
  <c r="BJ864" i="4"/>
  <c r="BD864" i="4"/>
  <c r="X864" i="4"/>
  <c r="H864" i="4"/>
  <c r="G864" i="4"/>
  <c r="BJ863" i="4"/>
  <c r="BD863" i="4"/>
  <c r="X863" i="4"/>
  <c r="H863" i="4"/>
  <c r="G863" i="4" s="1"/>
  <c r="BJ862" i="4"/>
  <c r="BJ865" i="4" s="1"/>
  <c r="BD862" i="4"/>
  <c r="BD865" i="4" s="1"/>
  <c r="X862" i="4"/>
  <c r="X865" i="4" s="1"/>
  <c r="H862" i="4"/>
  <c r="G862" i="4" s="1"/>
  <c r="BO860" i="4"/>
  <c r="BN860" i="4"/>
  <c r="BM860" i="4"/>
  <c r="BL860" i="4"/>
  <c r="BK860" i="4"/>
  <c r="BI860" i="4"/>
  <c r="BH860" i="4"/>
  <c r="BG860" i="4"/>
  <c r="BF860" i="4"/>
  <c r="BE860" i="4"/>
  <c r="AY860" i="4"/>
  <c r="AX860" i="4"/>
  <c r="AW860" i="4"/>
  <c r="AV860" i="4"/>
  <c r="AU860" i="4"/>
  <c r="AT860" i="4"/>
  <c r="AS860" i="4"/>
  <c r="AR860" i="4"/>
  <c r="AQ860" i="4"/>
  <c r="AP860" i="4"/>
  <c r="AO860" i="4"/>
  <c r="AN860" i="4"/>
  <c r="AM860" i="4"/>
  <c r="AL860" i="4"/>
  <c r="AK860" i="4"/>
  <c r="AJ860" i="4"/>
  <c r="AI860" i="4"/>
  <c r="AH860" i="4"/>
  <c r="AG860" i="4"/>
  <c r="AF860" i="4"/>
  <c r="AE860" i="4"/>
  <c r="AD860" i="4"/>
  <c r="AC860" i="4"/>
  <c r="AB860" i="4"/>
  <c r="AA860" i="4"/>
  <c r="Z860" i="4"/>
  <c r="Y860" i="4"/>
  <c r="BJ859" i="4"/>
  <c r="BD859" i="4"/>
  <c r="X859" i="4"/>
  <c r="H859" i="4"/>
  <c r="G859" i="4" s="1"/>
  <c r="BJ858" i="4"/>
  <c r="BD858" i="4"/>
  <c r="X858" i="4"/>
  <c r="H858" i="4"/>
  <c r="G858" i="4" s="1"/>
  <c r="BJ857" i="4"/>
  <c r="BJ860" i="4" s="1"/>
  <c r="BD857" i="4"/>
  <c r="BD860" i="4" s="1"/>
  <c r="X857" i="4"/>
  <c r="X860" i="4" s="1"/>
  <c r="H857" i="4"/>
  <c r="G857" i="4" s="1"/>
  <c r="BO854" i="4"/>
  <c r="BN854" i="4"/>
  <c r="BM854" i="4"/>
  <c r="BL854" i="4"/>
  <c r="BK854" i="4"/>
  <c r="BI854" i="4"/>
  <c r="BH854" i="4"/>
  <c r="BG854" i="4"/>
  <c r="BF854" i="4"/>
  <c r="BE854" i="4"/>
  <c r="AY854" i="4"/>
  <c r="AX854" i="4"/>
  <c r="AW854" i="4"/>
  <c r="AV854" i="4"/>
  <c r="AU854" i="4"/>
  <c r="AT854" i="4"/>
  <c r="AS854" i="4"/>
  <c r="AR854" i="4"/>
  <c r="AQ854" i="4"/>
  <c r="AP854" i="4"/>
  <c r="AO854" i="4"/>
  <c r="AN854" i="4"/>
  <c r="AM854" i="4"/>
  <c r="AL854" i="4"/>
  <c r="AK854" i="4"/>
  <c r="AJ854" i="4"/>
  <c r="AI854" i="4"/>
  <c r="AH854" i="4"/>
  <c r="AG854" i="4"/>
  <c r="AF854" i="4"/>
  <c r="AE854" i="4"/>
  <c r="AD854" i="4"/>
  <c r="AC854" i="4"/>
  <c r="AB854" i="4"/>
  <c r="AA854" i="4"/>
  <c r="Z854" i="4"/>
  <c r="Y854" i="4"/>
  <c r="BJ853" i="4"/>
  <c r="BD853" i="4"/>
  <c r="X853" i="4"/>
  <c r="H853" i="4"/>
  <c r="G853" i="4" s="1"/>
  <c r="BJ852" i="4"/>
  <c r="BD852" i="4"/>
  <c r="X852" i="4"/>
  <c r="H852" i="4"/>
  <c r="G852" i="4"/>
  <c r="BJ851" i="4"/>
  <c r="BJ854" i="4" s="1"/>
  <c r="BD851" i="4"/>
  <c r="BD854" i="4" s="1"/>
  <c r="X851" i="4"/>
  <c r="X854" i="4" s="1"/>
  <c r="H851" i="4"/>
  <c r="G851" i="4" s="1"/>
  <c r="BO849" i="4"/>
  <c r="BO956" i="4" s="1"/>
  <c r="BN849" i="4"/>
  <c r="BN956" i="4" s="1"/>
  <c r="BM849" i="4"/>
  <c r="BM956" i="4" s="1"/>
  <c r="BL849" i="4"/>
  <c r="BL956" i="4" s="1"/>
  <c r="BK849" i="4"/>
  <c r="BK956" i="4" s="1"/>
  <c r="BI849" i="4"/>
  <c r="BI956" i="4" s="1"/>
  <c r="BH849" i="4"/>
  <c r="BH956" i="4" s="1"/>
  <c r="BG849" i="4"/>
  <c r="BG956" i="4" s="1"/>
  <c r="BF849" i="4"/>
  <c r="BF956" i="4" s="1"/>
  <c r="BE849" i="4"/>
  <c r="BE956" i="4" s="1"/>
  <c r="AY849" i="4"/>
  <c r="AY956" i="4" s="1"/>
  <c r="AX849" i="4"/>
  <c r="AX956" i="4" s="1"/>
  <c r="AW849" i="4"/>
  <c r="AV849" i="4"/>
  <c r="AV956" i="4" s="1"/>
  <c r="AU849" i="4"/>
  <c r="AU956" i="4" s="1"/>
  <c r="AT849" i="4"/>
  <c r="AS849" i="4"/>
  <c r="AS956" i="4" s="1"/>
  <c r="AR849" i="4"/>
  <c r="AR956" i="4" s="1"/>
  <c r="AQ849" i="4"/>
  <c r="AP849" i="4"/>
  <c r="AP956" i="4" s="1"/>
  <c r="AO849" i="4"/>
  <c r="AO956" i="4" s="1"/>
  <c r="AN849" i="4"/>
  <c r="AM849" i="4"/>
  <c r="AM956" i="4" s="1"/>
  <c r="AL849" i="4"/>
  <c r="AL956" i="4" s="1"/>
  <c r="AK849" i="4"/>
  <c r="AJ849" i="4"/>
  <c r="AJ956" i="4" s="1"/>
  <c r="AI849" i="4"/>
  <c r="AI956" i="4" s="1"/>
  <c r="AH849" i="4"/>
  <c r="AG849" i="4"/>
  <c r="AG956" i="4" s="1"/>
  <c r="AF849" i="4"/>
  <c r="AF956" i="4" s="1"/>
  <c r="AE849" i="4"/>
  <c r="AD849" i="4"/>
  <c r="AD956" i="4" s="1"/>
  <c r="AC849" i="4"/>
  <c r="AC956" i="4" s="1"/>
  <c r="AB849" i="4"/>
  <c r="AA849" i="4"/>
  <c r="AA956" i="4" s="1"/>
  <c r="Z849" i="4"/>
  <c r="Z956" i="4" s="1"/>
  <c r="Y849" i="4"/>
  <c r="BJ848" i="4"/>
  <c r="BD848" i="4"/>
  <c r="X848" i="4"/>
  <c r="H848" i="4"/>
  <c r="G848" i="4"/>
  <c r="BJ847" i="4"/>
  <c r="BD847" i="4"/>
  <c r="X847" i="4"/>
  <c r="H847" i="4"/>
  <c r="G847" i="4" s="1"/>
  <c r="BJ846" i="4"/>
  <c r="BJ849" i="4" s="1"/>
  <c r="BD846" i="4"/>
  <c r="BD849" i="4" s="1"/>
  <c r="X846" i="4"/>
  <c r="X849" i="4" s="1"/>
  <c r="X844" i="4" s="1"/>
  <c r="H846" i="4"/>
  <c r="G846" i="4" s="1"/>
  <c r="BO844" i="4"/>
  <c r="BN844" i="4"/>
  <c r="BM844" i="4"/>
  <c r="BL844" i="4"/>
  <c r="BK844" i="4"/>
  <c r="BI844" i="4"/>
  <c r="BH844" i="4"/>
  <c r="BG844" i="4"/>
  <c r="BF844" i="4"/>
  <c r="BE844" i="4"/>
  <c r="AY844" i="4"/>
  <c r="AX844" i="4"/>
  <c r="AW844" i="4"/>
  <c r="AV844" i="4"/>
  <c r="AU844" i="4"/>
  <c r="AT844" i="4"/>
  <c r="AS844" i="4"/>
  <c r="AR844" i="4"/>
  <c r="AQ844" i="4"/>
  <c r="AP844" i="4"/>
  <c r="AO844" i="4"/>
  <c r="AN844" i="4"/>
  <c r="AM844" i="4"/>
  <c r="AL844" i="4"/>
  <c r="AK844" i="4"/>
  <c r="AJ844" i="4"/>
  <c r="AI844" i="4"/>
  <c r="AH844" i="4"/>
  <c r="AG844" i="4"/>
  <c r="AF844" i="4"/>
  <c r="AE844" i="4"/>
  <c r="AD844" i="4"/>
  <c r="AC844" i="4"/>
  <c r="AB844" i="4"/>
  <c r="AA844" i="4"/>
  <c r="Z844" i="4"/>
  <c r="Y844" i="4"/>
  <c r="BO841" i="4"/>
  <c r="BN841" i="4"/>
  <c r="BM841" i="4"/>
  <c r="BL841" i="4"/>
  <c r="BK841" i="4"/>
  <c r="BI841" i="4"/>
  <c r="BH841" i="4"/>
  <c r="BG841" i="4"/>
  <c r="BF841" i="4"/>
  <c r="BE841" i="4"/>
  <c r="AY841" i="4"/>
  <c r="AX841" i="4"/>
  <c r="AV841" i="4"/>
  <c r="AU841" i="4"/>
  <c r="AS841" i="4"/>
  <c r="AR841" i="4"/>
  <c r="AP841" i="4"/>
  <c r="AO841" i="4"/>
  <c r="AM841" i="4"/>
  <c r="AL841" i="4"/>
  <c r="AJ841" i="4"/>
  <c r="AI841" i="4"/>
  <c r="AG841" i="4"/>
  <c r="AF841" i="4"/>
  <c r="AD841" i="4"/>
  <c r="AC841" i="4"/>
  <c r="AA841" i="4"/>
  <c r="Z841" i="4"/>
  <c r="BJ840" i="4"/>
  <c r="BD840" i="4"/>
  <c r="BD841" i="4" s="1"/>
  <c r="X840" i="4"/>
  <c r="H840" i="4"/>
  <c r="G840" i="4" s="1"/>
  <c r="BJ839" i="4"/>
  <c r="BJ841" i="4" s="1"/>
  <c r="BD839" i="4"/>
  <c r="X839" i="4"/>
  <c r="H839" i="4"/>
  <c r="G839" i="4"/>
  <c r="BO837" i="4"/>
  <c r="BN837" i="4"/>
  <c r="BM837" i="4"/>
  <c r="BL837" i="4"/>
  <c r="BK837" i="4"/>
  <c r="BI837" i="4"/>
  <c r="BH837" i="4"/>
  <c r="BG837" i="4"/>
  <c r="BF837" i="4"/>
  <c r="BE837" i="4"/>
  <c r="AY837" i="4"/>
  <c r="AW837" i="4"/>
  <c r="AV837" i="4"/>
  <c r="AU837" i="4"/>
  <c r="AT837" i="4"/>
  <c r="AS837" i="4"/>
  <c r="AR837" i="4"/>
  <c r="AQ837" i="4"/>
  <c r="AP837" i="4"/>
  <c r="AO837" i="4"/>
  <c r="AN837" i="4"/>
  <c r="AM837" i="4"/>
  <c r="AL837" i="4"/>
  <c r="AK837" i="4"/>
  <c r="AJ837" i="4"/>
  <c r="AI837" i="4"/>
  <c r="AH837" i="4"/>
  <c r="AG837" i="4"/>
  <c r="AF837" i="4"/>
  <c r="AE837" i="4"/>
  <c r="AD837" i="4"/>
  <c r="AC837" i="4"/>
  <c r="AB837" i="4"/>
  <c r="AA837" i="4"/>
  <c r="Z837" i="4"/>
  <c r="Y837" i="4"/>
  <c r="BJ836" i="4"/>
  <c r="BD836" i="4"/>
  <c r="X836" i="4"/>
  <c r="H836" i="4"/>
  <c r="G836" i="4"/>
  <c r="BJ835" i="4"/>
  <c r="BJ837" i="4" s="1"/>
  <c r="BD835" i="4"/>
  <c r="BD837" i="4" s="1"/>
  <c r="X835" i="4"/>
  <c r="X837" i="4" s="1"/>
  <c r="H835" i="4"/>
  <c r="G835" i="4" s="1"/>
  <c r="BO833" i="4"/>
  <c r="BN833" i="4"/>
  <c r="BM833" i="4"/>
  <c r="BL833" i="4"/>
  <c r="BK833" i="4"/>
  <c r="BI833" i="4"/>
  <c r="BH833" i="4"/>
  <c r="BG833" i="4"/>
  <c r="BF833" i="4"/>
  <c r="BE833" i="4"/>
  <c r="AY833" i="4"/>
  <c r="AX833" i="4"/>
  <c r="AW833" i="4"/>
  <c r="AV833" i="4"/>
  <c r="AU833" i="4"/>
  <c r="AT833" i="4"/>
  <c r="AS833" i="4"/>
  <c r="AR833" i="4"/>
  <c r="AQ833" i="4"/>
  <c r="AP833" i="4"/>
  <c r="AO833" i="4"/>
  <c r="AN833" i="4"/>
  <c r="AM833" i="4"/>
  <c r="AL833" i="4"/>
  <c r="AK833" i="4"/>
  <c r="AJ833" i="4"/>
  <c r="AI833" i="4"/>
  <c r="AH833" i="4"/>
  <c r="AG833" i="4"/>
  <c r="AF833" i="4"/>
  <c r="AE833" i="4"/>
  <c r="AD833" i="4"/>
  <c r="AC833" i="4"/>
  <c r="AB833" i="4"/>
  <c r="AA833" i="4"/>
  <c r="Z833" i="4"/>
  <c r="Y833" i="4"/>
  <c r="BJ832" i="4"/>
  <c r="BD832" i="4"/>
  <c r="X832" i="4"/>
  <c r="H832" i="4"/>
  <c r="G832" i="4"/>
  <c r="BJ831" i="4"/>
  <c r="BJ833" i="4" s="1"/>
  <c r="BD831" i="4"/>
  <c r="BD833" i="4" s="1"/>
  <c r="X831" i="4"/>
  <c r="X833" i="4" s="1"/>
  <c r="H831" i="4"/>
  <c r="G831" i="4"/>
  <c r="BO828" i="4"/>
  <c r="BN828" i="4"/>
  <c r="BM828" i="4"/>
  <c r="BL828" i="4"/>
  <c r="BK828" i="4"/>
  <c r="BI828" i="4"/>
  <c r="BH828" i="4"/>
  <c r="BG828" i="4"/>
  <c r="BF828" i="4"/>
  <c r="BE828" i="4"/>
  <c r="AY828" i="4"/>
  <c r="AX828" i="4"/>
  <c r="AV828" i="4"/>
  <c r="AU828" i="4"/>
  <c r="AS828" i="4"/>
  <c r="AR828" i="4"/>
  <c r="AP828" i="4"/>
  <c r="AO828" i="4"/>
  <c r="AM828" i="4"/>
  <c r="AL828" i="4"/>
  <c r="AJ828" i="4"/>
  <c r="AI828" i="4"/>
  <c r="AG828" i="4"/>
  <c r="AF828" i="4"/>
  <c r="AD828" i="4"/>
  <c r="AC828" i="4"/>
  <c r="AA828" i="4"/>
  <c r="Z828" i="4"/>
  <c r="BJ827" i="4"/>
  <c r="BD827" i="4"/>
  <c r="X827" i="4"/>
  <c r="H827" i="4"/>
  <c r="G827" i="4" s="1"/>
  <c r="BJ826" i="4"/>
  <c r="BJ828" i="4" s="1"/>
  <c r="BD826" i="4"/>
  <c r="BD828" i="4" s="1"/>
  <c r="X826" i="4"/>
  <c r="H826" i="4"/>
  <c r="G826" i="4"/>
  <c r="BO824" i="4"/>
  <c r="BN824" i="4"/>
  <c r="BM824" i="4"/>
  <c r="BL824" i="4"/>
  <c r="BK824" i="4"/>
  <c r="BI824" i="4"/>
  <c r="BH824" i="4"/>
  <c r="BG824" i="4"/>
  <c r="BF824" i="4"/>
  <c r="BE824" i="4"/>
  <c r="AY824" i="4"/>
  <c r="AX824" i="4"/>
  <c r="AW824" i="4"/>
  <c r="AV824" i="4"/>
  <c r="AU824" i="4"/>
  <c r="AT824" i="4"/>
  <c r="AS824" i="4"/>
  <c r="AR824" i="4"/>
  <c r="AQ824" i="4"/>
  <c r="AP824" i="4"/>
  <c r="AO824" i="4"/>
  <c r="AN824" i="4"/>
  <c r="AM824" i="4"/>
  <c r="AL824" i="4"/>
  <c r="AK824" i="4"/>
  <c r="AJ824" i="4"/>
  <c r="AI824" i="4"/>
  <c r="AH824" i="4"/>
  <c r="AG824" i="4"/>
  <c r="AF824" i="4"/>
  <c r="AE824" i="4"/>
  <c r="AD824" i="4"/>
  <c r="AC824" i="4"/>
  <c r="AB824" i="4"/>
  <c r="AA824" i="4"/>
  <c r="Z824" i="4"/>
  <c r="Y824" i="4"/>
  <c r="BJ823" i="4"/>
  <c r="BD823" i="4"/>
  <c r="X823" i="4"/>
  <c r="H823" i="4"/>
  <c r="G823" i="4" s="1"/>
  <c r="BJ822" i="4"/>
  <c r="BJ824" i="4" s="1"/>
  <c r="BD822" i="4"/>
  <c r="BD824" i="4" s="1"/>
  <c r="X822" i="4"/>
  <c r="X824" i="4" s="1"/>
  <c r="H822" i="4"/>
  <c r="G822" i="4" s="1"/>
  <c r="BO820" i="4"/>
  <c r="BN820" i="4"/>
  <c r="BM820" i="4"/>
  <c r="BL820" i="4"/>
  <c r="BK820" i="4"/>
  <c r="BI820" i="4"/>
  <c r="BH820" i="4"/>
  <c r="BG820" i="4"/>
  <c r="BF820" i="4"/>
  <c r="BE820" i="4"/>
  <c r="AY820" i="4"/>
  <c r="AX820" i="4"/>
  <c r="AW820" i="4"/>
  <c r="AV820" i="4"/>
  <c r="AU820" i="4"/>
  <c r="AT820" i="4"/>
  <c r="AS820" i="4"/>
  <c r="AR820" i="4"/>
  <c r="AQ820" i="4"/>
  <c r="AP820" i="4"/>
  <c r="AO820" i="4"/>
  <c r="AN820" i="4"/>
  <c r="AM820" i="4"/>
  <c r="AL820" i="4"/>
  <c r="AK820" i="4"/>
  <c r="AJ820" i="4"/>
  <c r="AI820" i="4"/>
  <c r="AH820" i="4"/>
  <c r="AG820" i="4"/>
  <c r="AF820" i="4"/>
  <c r="AE820" i="4"/>
  <c r="AD820" i="4"/>
  <c r="AC820" i="4"/>
  <c r="AB820" i="4"/>
  <c r="AA820" i="4"/>
  <c r="Z820" i="4"/>
  <c r="Y820" i="4"/>
  <c r="BJ819" i="4"/>
  <c r="BD819" i="4"/>
  <c r="X819" i="4"/>
  <c r="H819" i="4"/>
  <c r="G819" i="4" s="1"/>
  <c r="BJ818" i="4"/>
  <c r="BJ820" i="4" s="1"/>
  <c r="BJ815" i="4" s="1"/>
  <c r="BD818" i="4"/>
  <c r="BD820" i="4" s="1"/>
  <c r="BD815" i="4" s="1"/>
  <c r="X818" i="4"/>
  <c r="X820" i="4" s="1"/>
  <c r="H818" i="4"/>
  <c r="G818" i="4"/>
  <c r="BO815" i="4"/>
  <c r="BN815" i="4"/>
  <c r="BM815" i="4"/>
  <c r="BL815" i="4"/>
  <c r="BK815" i="4"/>
  <c r="BI815" i="4"/>
  <c r="BH815" i="4"/>
  <c r="BG815" i="4"/>
  <c r="BF815" i="4"/>
  <c r="BE815" i="4"/>
  <c r="AY815" i="4"/>
  <c r="AX815" i="4"/>
  <c r="AV815" i="4"/>
  <c r="AU815" i="4"/>
  <c r="AS815" i="4"/>
  <c r="AR815" i="4"/>
  <c r="AP815" i="4"/>
  <c r="AO815" i="4"/>
  <c r="AM815" i="4"/>
  <c r="AL815" i="4"/>
  <c r="AJ815" i="4"/>
  <c r="AI815" i="4"/>
  <c r="AG815" i="4"/>
  <c r="AF815" i="4"/>
  <c r="AD815" i="4"/>
  <c r="AC815" i="4"/>
  <c r="AA815" i="4"/>
  <c r="Z815" i="4"/>
  <c r="BO814" i="4"/>
  <c r="BN814" i="4"/>
  <c r="BM814" i="4"/>
  <c r="BL814" i="4"/>
  <c r="BK814" i="4"/>
  <c r="BI814" i="4"/>
  <c r="BH814" i="4"/>
  <c r="BG814" i="4"/>
  <c r="BF814" i="4"/>
  <c r="BE814" i="4"/>
  <c r="AY814" i="4"/>
  <c r="AX814" i="4"/>
  <c r="AW814" i="4"/>
  <c r="AV814" i="4"/>
  <c r="AU814" i="4"/>
  <c r="AT814" i="4"/>
  <c r="AS814" i="4"/>
  <c r="AR814" i="4"/>
  <c r="AQ814" i="4"/>
  <c r="AP814" i="4"/>
  <c r="AO814" i="4"/>
  <c r="AN814" i="4"/>
  <c r="AM814" i="4"/>
  <c r="AL814" i="4"/>
  <c r="AK814" i="4"/>
  <c r="AJ814" i="4"/>
  <c r="AI814" i="4"/>
  <c r="AH814" i="4"/>
  <c r="AG814" i="4"/>
  <c r="AF814" i="4"/>
  <c r="AE814" i="4"/>
  <c r="AD814" i="4"/>
  <c r="AC814" i="4"/>
  <c r="AB814" i="4"/>
  <c r="AA814" i="4"/>
  <c r="Z814" i="4"/>
  <c r="Y814" i="4"/>
  <c r="BJ813" i="4"/>
  <c r="BD813" i="4"/>
  <c r="X813" i="4"/>
  <c r="H813" i="4"/>
  <c r="G813" i="4"/>
  <c r="BJ812" i="4"/>
  <c r="BD812" i="4"/>
  <c r="X812" i="4"/>
  <c r="H812" i="4"/>
  <c r="G812" i="4" s="1"/>
  <c r="BJ811" i="4"/>
  <c r="BJ814" i="4" s="1"/>
  <c r="BD811" i="4"/>
  <c r="BD814" i="4" s="1"/>
  <c r="X811" i="4"/>
  <c r="X814" i="4" s="1"/>
  <c r="H811" i="4"/>
  <c r="G811" i="4"/>
  <c r="BO809" i="4"/>
  <c r="BN809" i="4"/>
  <c r="BM809" i="4"/>
  <c r="BL809" i="4"/>
  <c r="BK809" i="4"/>
  <c r="BI809" i="4"/>
  <c r="BH809" i="4"/>
  <c r="BG809" i="4"/>
  <c r="BF809" i="4"/>
  <c r="BE809" i="4"/>
  <c r="AY809" i="4"/>
  <c r="AX809" i="4"/>
  <c r="AW809" i="4"/>
  <c r="AV809" i="4"/>
  <c r="AU809" i="4"/>
  <c r="AT809" i="4"/>
  <c r="AS809" i="4"/>
  <c r="AR809" i="4"/>
  <c r="AQ809" i="4"/>
  <c r="AP809" i="4"/>
  <c r="AO809" i="4"/>
  <c r="AN809" i="4"/>
  <c r="AM809" i="4"/>
  <c r="AL809" i="4"/>
  <c r="AK809" i="4"/>
  <c r="AJ809" i="4"/>
  <c r="AI809" i="4"/>
  <c r="AH809" i="4"/>
  <c r="AG809" i="4"/>
  <c r="AF809" i="4"/>
  <c r="AE809" i="4"/>
  <c r="AD809" i="4"/>
  <c r="AC809" i="4"/>
  <c r="AB809" i="4"/>
  <c r="AA809" i="4"/>
  <c r="Z809" i="4"/>
  <c r="Y809" i="4"/>
  <c r="BJ808" i="4"/>
  <c r="BD808" i="4"/>
  <c r="X808" i="4"/>
  <c r="H808" i="4"/>
  <c r="G808" i="4" s="1"/>
  <c r="BJ807" i="4"/>
  <c r="BD807" i="4"/>
  <c r="X807" i="4"/>
  <c r="H807" i="4"/>
  <c r="G807" i="4"/>
  <c r="BJ806" i="4"/>
  <c r="BJ809" i="4" s="1"/>
  <c r="BD806" i="4"/>
  <c r="BD809" i="4" s="1"/>
  <c r="X806" i="4"/>
  <c r="X809" i="4" s="1"/>
  <c r="H806" i="4"/>
  <c r="G806" i="4" s="1"/>
  <c r="BO804" i="4"/>
  <c r="BN804" i="4"/>
  <c r="BM804" i="4"/>
  <c r="BL804" i="4"/>
  <c r="BK804" i="4"/>
  <c r="BI804" i="4"/>
  <c r="BH804" i="4"/>
  <c r="BG804" i="4"/>
  <c r="BF804" i="4"/>
  <c r="BE804" i="4"/>
  <c r="AY804" i="4"/>
  <c r="AX804" i="4"/>
  <c r="AV804" i="4"/>
  <c r="AU804" i="4"/>
  <c r="AS804" i="4"/>
  <c r="AR804" i="4"/>
  <c r="AP804" i="4"/>
  <c r="AO804" i="4"/>
  <c r="AM804" i="4"/>
  <c r="AL804" i="4"/>
  <c r="AJ804" i="4"/>
  <c r="AI804" i="4"/>
  <c r="AG804" i="4"/>
  <c r="AF804" i="4"/>
  <c r="AD804" i="4"/>
  <c r="AC804" i="4"/>
  <c r="AA804" i="4"/>
  <c r="Z804" i="4"/>
  <c r="BJ803" i="4"/>
  <c r="BD803" i="4"/>
  <c r="X803" i="4"/>
  <c r="H803" i="4"/>
  <c r="G803" i="4"/>
  <c r="BJ802" i="4"/>
  <c r="BD802" i="4"/>
  <c r="X802" i="4"/>
  <c r="H802" i="4"/>
  <c r="G802" i="4" s="1"/>
  <c r="BJ801" i="4"/>
  <c r="BJ804" i="4" s="1"/>
  <c r="BD801" i="4"/>
  <c r="BD804" i="4" s="1"/>
  <c r="X801" i="4"/>
  <c r="H801" i="4"/>
  <c r="G801" i="4"/>
  <c r="BO799" i="4"/>
  <c r="BN799" i="4"/>
  <c r="BM799" i="4"/>
  <c r="BL799" i="4"/>
  <c r="BK799" i="4"/>
  <c r="BI799" i="4"/>
  <c r="BH799" i="4"/>
  <c r="BG799" i="4"/>
  <c r="BF799" i="4"/>
  <c r="BE799" i="4"/>
  <c r="AY799" i="4"/>
  <c r="AX799" i="4"/>
  <c r="AW799" i="4"/>
  <c r="AV799" i="4"/>
  <c r="AU799" i="4"/>
  <c r="AT799" i="4"/>
  <c r="AS799" i="4"/>
  <c r="AR799" i="4"/>
  <c r="AQ799" i="4"/>
  <c r="AP799" i="4"/>
  <c r="AO799" i="4"/>
  <c r="AN799" i="4"/>
  <c r="AM799" i="4"/>
  <c r="AL799" i="4"/>
  <c r="AK799" i="4"/>
  <c r="AJ799" i="4"/>
  <c r="AI799" i="4"/>
  <c r="AH799" i="4"/>
  <c r="AG799" i="4"/>
  <c r="AF799" i="4"/>
  <c r="AE799" i="4"/>
  <c r="AD799" i="4"/>
  <c r="AC799" i="4"/>
  <c r="AB799" i="4"/>
  <c r="AA799" i="4"/>
  <c r="Z799" i="4"/>
  <c r="Y799" i="4"/>
  <c r="BJ798" i="4"/>
  <c r="BD798" i="4"/>
  <c r="X798" i="4"/>
  <c r="H798" i="4"/>
  <c r="G798" i="4" s="1"/>
  <c r="BJ797" i="4"/>
  <c r="BD797" i="4"/>
  <c r="X797" i="4"/>
  <c r="H797" i="4"/>
  <c r="G797" i="4"/>
  <c r="BJ796" i="4"/>
  <c r="BJ799" i="4" s="1"/>
  <c r="BD796" i="4"/>
  <c r="BD799" i="4" s="1"/>
  <c r="X796" i="4"/>
  <c r="X799" i="4" s="1"/>
  <c r="H796" i="4"/>
  <c r="G796" i="4" s="1"/>
  <c r="BO794" i="4"/>
  <c r="BN794" i="4"/>
  <c r="BM794" i="4"/>
  <c r="BL794" i="4"/>
  <c r="BK794" i="4"/>
  <c r="BI794" i="4"/>
  <c r="BH794" i="4"/>
  <c r="BG794" i="4"/>
  <c r="BF794" i="4"/>
  <c r="BE794" i="4"/>
  <c r="AY794" i="4"/>
  <c r="AX794" i="4"/>
  <c r="AW794" i="4"/>
  <c r="AV794" i="4"/>
  <c r="AU794" i="4"/>
  <c r="AT794" i="4"/>
  <c r="AS794" i="4"/>
  <c r="AR794" i="4"/>
  <c r="AQ794" i="4"/>
  <c r="AP794" i="4"/>
  <c r="AO794" i="4"/>
  <c r="AN794" i="4"/>
  <c r="AM794" i="4"/>
  <c r="AL794" i="4"/>
  <c r="AK794" i="4"/>
  <c r="AJ794" i="4"/>
  <c r="AI794" i="4"/>
  <c r="AH794" i="4"/>
  <c r="AG794" i="4"/>
  <c r="AF794" i="4"/>
  <c r="AE794" i="4"/>
  <c r="AD794" i="4"/>
  <c r="AC794" i="4"/>
  <c r="AB794" i="4"/>
  <c r="AA794" i="4"/>
  <c r="Z794" i="4"/>
  <c r="Y794" i="4"/>
  <c r="BJ793" i="4"/>
  <c r="BD793" i="4"/>
  <c r="X793" i="4"/>
  <c r="H793" i="4"/>
  <c r="G793" i="4" s="1"/>
  <c r="BJ792" i="4"/>
  <c r="BD792" i="4"/>
  <c r="X792" i="4"/>
  <c r="H792" i="4"/>
  <c r="G792" i="4" s="1"/>
  <c r="BJ791" i="4"/>
  <c r="BJ794" i="4" s="1"/>
  <c r="BD791" i="4"/>
  <c r="BD794" i="4" s="1"/>
  <c r="X791" i="4"/>
  <c r="X794" i="4" s="1"/>
  <c r="H791" i="4"/>
  <c r="G791" i="4"/>
  <c r="BO789" i="4"/>
  <c r="BN789" i="4"/>
  <c r="BM789" i="4"/>
  <c r="BL789" i="4"/>
  <c r="BK789" i="4"/>
  <c r="BI789" i="4"/>
  <c r="BH789" i="4"/>
  <c r="BG789" i="4"/>
  <c r="BF789" i="4"/>
  <c r="BE789" i="4"/>
  <c r="AY789" i="4"/>
  <c r="AX789" i="4"/>
  <c r="AW789" i="4"/>
  <c r="AV789" i="4"/>
  <c r="AU789" i="4"/>
  <c r="AT789" i="4"/>
  <c r="AS789" i="4"/>
  <c r="AR789" i="4"/>
  <c r="AQ789" i="4"/>
  <c r="AP789" i="4"/>
  <c r="AO789" i="4"/>
  <c r="AN789" i="4"/>
  <c r="AM789" i="4"/>
  <c r="AL789" i="4"/>
  <c r="AK789" i="4"/>
  <c r="AJ789" i="4"/>
  <c r="AI789" i="4"/>
  <c r="AH789" i="4"/>
  <c r="AG789" i="4"/>
  <c r="AF789" i="4"/>
  <c r="AE789" i="4"/>
  <c r="AD789" i="4"/>
  <c r="AC789" i="4"/>
  <c r="AB789" i="4"/>
  <c r="AA789" i="4"/>
  <c r="Z789" i="4"/>
  <c r="Y789" i="4"/>
  <c r="BJ788" i="4"/>
  <c r="BD788" i="4"/>
  <c r="X788" i="4"/>
  <c r="H788" i="4"/>
  <c r="G788" i="4" s="1"/>
  <c r="BJ787" i="4"/>
  <c r="BD787" i="4"/>
  <c r="X787" i="4"/>
  <c r="H787" i="4"/>
  <c r="G787" i="4" s="1"/>
  <c r="BJ786" i="4"/>
  <c r="BJ789" i="4" s="1"/>
  <c r="BD786" i="4"/>
  <c r="BD789" i="4" s="1"/>
  <c r="X786" i="4"/>
  <c r="X789" i="4" s="1"/>
  <c r="H786" i="4"/>
  <c r="G786" i="4" s="1"/>
  <c r="BO783" i="4"/>
  <c r="BN783" i="4"/>
  <c r="BM783" i="4"/>
  <c r="BL783" i="4"/>
  <c r="BK783" i="4"/>
  <c r="BI783" i="4"/>
  <c r="BH783" i="4"/>
  <c r="BG783" i="4"/>
  <c r="BF783" i="4"/>
  <c r="BE783" i="4"/>
  <c r="AY783" i="4"/>
  <c r="AX783" i="4"/>
  <c r="AW783" i="4"/>
  <c r="AV783" i="4"/>
  <c r="AU783" i="4"/>
  <c r="AT783" i="4"/>
  <c r="AS783" i="4"/>
  <c r="AR783" i="4"/>
  <c r="AQ783" i="4"/>
  <c r="AP783" i="4"/>
  <c r="AO783" i="4"/>
  <c r="AN783" i="4"/>
  <c r="AM783" i="4"/>
  <c r="AL783" i="4"/>
  <c r="AK783" i="4"/>
  <c r="AJ783" i="4"/>
  <c r="AI783" i="4"/>
  <c r="AH783" i="4"/>
  <c r="AG783" i="4"/>
  <c r="AF783" i="4"/>
  <c r="AE783" i="4"/>
  <c r="AD783" i="4"/>
  <c r="AC783" i="4"/>
  <c r="AB783" i="4"/>
  <c r="AA783" i="4"/>
  <c r="Z783" i="4"/>
  <c r="Y783" i="4"/>
  <c r="BJ782" i="4"/>
  <c r="BD782" i="4"/>
  <c r="X782" i="4"/>
  <c r="H782" i="4"/>
  <c r="G782" i="4"/>
  <c r="BJ781" i="4"/>
  <c r="BD781" i="4"/>
  <c r="X781" i="4"/>
  <c r="H781" i="4"/>
  <c r="G781" i="4" s="1"/>
  <c r="BJ780" i="4"/>
  <c r="BJ783" i="4" s="1"/>
  <c r="BD780" i="4"/>
  <c r="BD783" i="4" s="1"/>
  <c r="X780" i="4"/>
  <c r="X783" i="4" s="1"/>
  <c r="H780" i="4"/>
  <c r="G780" i="4" s="1"/>
  <c r="BO778" i="4"/>
  <c r="BN778" i="4"/>
  <c r="BM778" i="4"/>
  <c r="BL778" i="4"/>
  <c r="BK778" i="4"/>
  <c r="BI778" i="4"/>
  <c r="BH778" i="4"/>
  <c r="BG778" i="4"/>
  <c r="BF778" i="4"/>
  <c r="BE778" i="4"/>
  <c r="AY778" i="4"/>
  <c r="AX778" i="4"/>
  <c r="AW778" i="4"/>
  <c r="AV778" i="4"/>
  <c r="AU778" i="4"/>
  <c r="AT778" i="4"/>
  <c r="AS778" i="4"/>
  <c r="AR778" i="4"/>
  <c r="AQ778" i="4"/>
  <c r="AP778" i="4"/>
  <c r="AO778" i="4"/>
  <c r="AN778" i="4"/>
  <c r="AM778" i="4"/>
  <c r="AL778" i="4"/>
  <c r="AK778" i="4"/>
  <c r="AJ778" i="4"/>
  <c r="AI778" i="4"/>
  <c r="AH778" i="4"/>
  <c r="AG778" i="4"/>
  <c r="AF778" i="4"/>
  <c r="AE778" i="4"/>
  <c r="AD778" i="4"/>
  <c r="AC778" i="4"/>
  <c r="AB778" i="4"/>
  <c r="AA778" i="4"/>
  <c r="Z778" i="4"/>
  <c r="Y778" i="4"/>
  <c r="BJ777" i="4"/>
  <c r="BD777" i="4"/>
  <c r="X777" i="4"/>
  <c r="H777" i="4"/>
  <c r="G777" i="4" s="1"/>
  <c r="BJ776" i="4"/>
  <c r="BD776" i="4"/>
  <c r="X776" i="4"/>
  <c r="H776" i="4"/>
  <c r="G776" i="4"/>
  <c r="BJ775" i="4"/>
  <c r="BJ778" i="4" s="1"/>
  <c r="BD775" i="4"/>
  <c r="BD778" i="4" s="1"/>
  <c r="X775" i="4"/>
  <c r="X778" i="4" s="1"/>
  <c r="H775" i="4"/>
  <c r="G775" i="4" s="1"/>
  <c r="BO773" i="4"/>
  <c r="BN773" i="4"/>
  <c r="BM773" i="4"/>
  <c r="BL773" i="4"/>
  <c r="BK773" i="4"/>
  <c r="BI773" i="4"/>
  <c r="BH773" i="4"/>
  <c r="BG773" i="4"/>
  <c r="BF773" i="4"/>
  <c r="BE773" i="4"/>
  <c r="AY773" i="4"/>
  <c r="AX773" i="4"/>
  <c r="AV773" i="4"/>
  <c r="AU773" i="4"/>
  <c r="AS773" i="4"/>
  <c r="AR773" i="4"/>
  <c r="AP773" i="4"/>
  <c r="AO773" i="4"/>
  <c r="AM773" i="4"/>
  <c r="AL773" i="4"/>
  <c r="AJ773" i="4"/>
  <c r="AI773" i="4"/>
  <c r="AG773" i="4"/>
  <c r="AF773" i="4"/>
  <c r="AD773" i="4"/>
  <c r="AC773" i="4"/>
  <c r="AA773" i="4"/>
  <c r="Z773" i="4"/>
  <c r="BJ772" i="4"/>
  <c r="BD772" i="4"/>
  <c r="X772" i="4"/>
  <c r="H772" i="4"/>
  <c r="G772" i="4" s="1"/>
  <c r="BJ771" i="4"/>
  <c r="BD771" i="4"/>
  <c r="X771" i="4"/>
  <c r="H771" i="4"/>
  <c r="G771" i="4"/>
  <c r="BJ770" i="4"/>
  <c r="BJ773" i="4" s="1"/>
  <c r="BD770" i="4"/>
  <c r="BD773" i="4" s="1"/>
  <c r="X770" i="4"/>
  <c r="H770" i="4"/>
  <c r="G770" i="4"/>
  <c r="BO768" i="4"/>
  <c r="BN768" i="4"/>
  <c r="BM768" i="4"/>
  <c r="BL768" i="4"/>
  <c r="BK768" i="4"/>
  <c r="BI768" i="4"/>
  <c r="BH768" i="4"/>
  <c r="BG768" i="4"/>
  <c r="BF768" i="4"/>
  <c r="BE768" i="4"/>
  <c r="AY768" i="4"/>
  <c r="AX768" i="4"/>
  <c r="AW768" i="4"/>
  <c r="AV768" i="4"/>
  <c r="AU768" i="4"/>
  <c r="AT768" i="4"/>
  <c r="AS768" i="4"/>
  <c r="AR768" i="4"/>
  <c r="AQ768" i="4"/>
  <c r="AP768" i="4"/>
  <c r="AO768" i="4"/>
  <c r="AN768" i="4"/>
  <c r="AM768" i="4"/>
  <c r="AL768" i="4"/>
  <c r="AK768" i="4"/>
  <c r="AJ768" i="4"/>
  <c r="AI768" i="4"/>
  <c r="AH768" i="4"/>
  <c r="AG768" i="4"/>
  <c r="AF768" i="4"/>
  <c r="AE768" i="4"/>
  <c r="AD768" i="4"/>
  <c r="AC768" i="4"/>
  <c r="AB768" i="4"/>
  <c r="AA768" i="4"/>
  <c r="Z768" i="4"/>
  <c r="Y768" i="4"/>
  <c r="BJ767" i="4"/>
  <c r="BD767" i="4"/>
  <c r="X767" i="4"/>
  <c r="H767" i="4"/>
  <c r="G767" i="4" s="1"/>
  <c r="BJ766" i="4"/>
  <c r="BD766" i="4"/>
  <c r="X766" i="4"/>
  <c r="H766" i="4"/>
  <c r="G766" i="4"/>
  <c r="BJ765" i="4"/>
  <c r="BJ768" i="4" s="1"/>
  <c r="BD765" i="4"/>
  <c r="BD768" i="4" s="1"/>
  <c r="X765" i="4"/>
  <c r="X768" i="4" s="1"/>
  <c r="H765" i="4"/>
  <c r="G765" i="4"/>
  <c r="BO763" i="4"/>
  <c r="BN763" i="4"/>
  <c r="BM763" i="4"/>
  <c r="BL763" i="4"/>
  <c r="BK763" i="4"/>
  <c r="BI763" i="4"/>
  <c r="BH763" i="4"/>
  <c r="BG763" i="4"/>
  <c r="BF763" i="4"/>
  <c r="BE763" i="4"/>
  <c r="AY763" i="4"/>
  <c r="AX763" i="4"/>
  <c r="AW763" i="4"/>
  <c r="AV763" i="4"/>
  <c r="AU763" i="4"/>
  <c r="AT763" i="4"/>
  <c r="AS763" i="4"/>
  <c r="AR763" i="4"/>
  <c r="AQ763" i="4"/>
  <c r="AP763" i="4"/>
  <c r="AO763" i="4"/>
  <c r="AN763" i="4"/>
  <c r="AM763" i="4"/>
  <c r="AL763" i="4"/>
  <c r="AK763" i="4"/>
  <c r="AJ763" i="4"/>
  <c r="AI763" i="4"/>
  <c r="AH763" i="4"/>
  <c r="AG763" i="4"/>
  <c r="AF763" i="4"/>
  <c r="AE763" i="4"/>
  <c r="AD763" i="4"/>
  <c r="AC763" i="4"/>
  <c r="AB763" i="4"/>
  <c r="AA763" i="4"/>
  <c r="Z763" i="4"/>
  <c r="Y763" i="4"/>
  <c r="BJ762" i="4"/>
  <c r="BD762" i="4"/>
  <c r="X762" i="4"/>
  <c r="H762" i="4"/>
  <c r="G762" i="4"/>
  <c r="BJ761" i="4"/>
  <c r="BD761" i="4"/>
  <c r="X761" i="4"/>
  <c r="H761" i="4"/>
  <c r="G761" i="4" s="1"/>
  <c r="BJ760" i="4"/>
  <c r="BJ763" i="4" s="1"/>
  <c r="BD760" i="4"/>
  <c r="BD763" i="4" s="1"/>
  <c r="X760" i="4"/>
  <c r="X763" i="4" s="1"/>
  <c r="H760" i="4"/>
  <c r="G760" i="4"/>
  <c r="BO758" i="4"/>
  <c r="BN758" i="4"/>
  <c r="BM758" i="4"/>
  <c r="BL758" i="4"/>
  <c r="BK758" i="4"/>
  <c r="BI758" i="4"/>
  <c r="BH758" i="4"/>
  <c r="BG758" i="4"/>
  <c r="BF758" i="4"/>
  <c r="BE758" i="4"/>
  <c r="AY758" i="4"/>
  <c r="AX758" i="4"/>
  <c r="AW758" i="4"/>
  <c r="AV758" i="4"/>
  <c r="AU758" i="4"/>
  <c r="AT758" i="4"/>
  <c r="AS758" i="4"/>
  <c r="AR758" i="4"/>
  <c r="AQ758" i="4"/>
  <c r="AP758" i="4"/>
  <c r="AO758" i="4"/>
  <c r="AN758" i="4"/>
  <c r="AM758" i="4"/>
  <c r="AL758" i="4"/>
  <c r="AK758" i="4"/>
  <c r="AJ758" i="4"/>
  <c r="AI758" i="4"/>
  <c r="AH758" i="4"/>
  <c r="AG758" i="4"/>
  <c r="AF758" i="4"/>
  <c r="AE758" i="4"/>
  <c r="AD758" i="4"/>
  <c r="AC758" i="4"/>
  <c r="AB758" i="4"/>
  <c r="AA758" i="4"/>
  <c r="Z758" i="4"/>
  <c r="Y758" i="4"/>
  <c r="BJ757" i="4"/>
  <c r="BD757" i="4"/>
  <c r="X757" i="4"/>
  <c r="H757" i="4"/>
  <c r="G757" i="4" s="1"/>
  <c r="BJ756" i="4"/>
  <c r="BD756" i="4"/>
  <c r="X756" i="4"/>
  <c r="H756" i="4"/>
  <c r="G756" i="4" s="1"/>
  <c r="BJ755" i="4"/>
  <c r="BJ758" i="4" s="1"/>
  <c r="BJ752" i="4" s="1"/>
  <c r="BD755" i="4"/>
  <c r="BD758" i="4" s="1"/>
  <c r="BD752" i="4" s="1"/>
  <c r="X755" i="4"/>
  <c r="X758" i="4" s="1"/>
  <c r="H755" i="4"/>
  <c r="G755" i="4"/>
  <c r="BO752" i="4"/>
  <c r="BN752" i="4"/>
  <c r="BM752" i="4"/>
  <c r="BL752" i="4"/>
  <c r="BK752" i="4"/>
  <c r="BI752" i="4"/>
  <c r="BH752" i="4"/>
  <c r="BG752" i="4"/>
  <c r="BF752" i="4"/>
  <c r="BE752" i="4"/>
  <c r="AY752" i="4"/>
  <c r="AX752" i="4"/>
  <c r="AV752" i="4"/>
  <c r="AU752" i="4"/>
  <c r="AS752" i="4"/>
  <c r="AR752" i="4"/>
  <c r="AP752" i="4"/>
  <c r="AO752" i="4"/>
  <c r="AM752" i="4"/>
  <c r="AL752" i="4"/>
  <c r="AJ752" i="4"/>
  <c r="AI752" i="4"/>
  <c r="AG752" i="4"/>
  <c r="AF752" i="4"/>
  <c r="AD752" i="4"/>
  <c r="AC752" i="4"/>
  <c r="AA752" i="4"/>
  <c r="Z752" i="4"/>
  <c r="BO751" i="4"/>
  <c r="BN751" i="4"/>
  <c r="BM751" i="4"/>
  <c r="BL751" i="4"/>
  <c r="BK751" i="4"/>
  <c r="BI751" i="4"/>
  <c r="BH751" i="4"/>
  <c r="BG751" i="4"/>
  <c r="BF751" i="4"/>
  <c r="BE751" i="4"/>
  <c r="AY751" i="4"/>
  <c r="AX751" i="4"/>
  <c r="AW751" i="4"/>
  <c r="AV751" i="4"/>
  <c r="AU751" i="4"/>
  <c r="AT751" i="4"/>
  <c r="AS751" i="4"/>
  <c r="AR751" i="4"/>
  <c r="AQ751" i="4"/>
  <c r="AP751" i="4"/>
  <c r="AO751" i="4"/>
  <c r="AN751" i="4"/>
  <c r="AM751" i="4"/>
  <c r="AL751" i="4"/>
  <c r="AK751" i="4"/>
  <c r="AJ751" i="4"/>
  <c r="AI751" i="4"/>
  <c r="AH751" i="4"/>
  <c r="AG751" i="4"/>
  <c r="AF751" i="4"/>
  <c r="AE751" i="4"/>
  <c r="AD751" i="4"/>
  <c r="AC751" i="4"/>
  <c r="AB751" i="4"/>
  <c r="AA751" i="4"/>
  <c r="Z751" i="4"/>
  <c r="Y751" i="4"/>
  <c r="BJ750" i="4"/>
  <c r="BD750" i="4"/>
  <c r="X750" i="4"/>
  <c r="H750" i="4"/>
  <c r="G750" i="4" s="1"/>
  <c r="BJ749" i="4"/>
  <c r="BD749" i="4"/>
  <c r="X749" i="4"/>
  <c r="H749" i="4"/>
  <c r="G749" i="4" s="1"/>
  <c r="BJ748" i="4"/>
  <c r="BJ751" i="4" s="1"/>
  <c r="BD748" i="4"/>
  <c r="BD751" i="4" s="1"/>
  <c r="X748" i="4"/>
  <c r="X751" i="4" s="1"/>
  <c r="H748" i="4"/>
  <c r="G748" i="4"/>
  <c r="BO746" i="4"/>
  <c r="BN746" i="4"/>
  <c r="BM746" i="4"/>
  <c r="BL746" i="4"/>
  <c r="BK746" i="4"/>
  <c r="BI746" i="4"/>
  <c r="BH746" i="4"/>
  <c r="BG746" i="4"/>
  <c r="BF746" i="4"/>
  <c r="BE746" i="4"/>
  <c r="AY746" i="4"/>
  <c r="AX746" i="4"/>
  <c r="AW746" i="4"/>
  <c r="AV746" i="4"/>
  <c r="AU746" i="4"/>
  <c r="AT746" i="4"/>
  <c r="AS746" i="4"/>
  <c r="AR746" i="4"/>
  <c r="AQ746" i="4"/>
  <c r="AP746" i="4"/>
  <c r="AO746" i="4"/>
  <c r="AN746" i="4"/>
  <c r="AM746" i="4"/>
  <c r="AL746" i="4"/>
  <c r="AK746" i="4"/>
  <c r="AJ746" i="4"/>
  <c r="AI746" i="4"/>
  <c r="AH746" i="4"/>
  <c r="AG746" i="4"/>
  <c r="AF746" i="4"/>
  <c r="AE746" i="4"/>
  <c r="AD746" i="4"/>
  <c r="AC746" i="4"/>
  <c r="AB746" i="4"/>
  <c r="AA746" i="4"/>
  <c r="Z746" i="4"/>
  <c r="Y746" i="4"/>
  <c r="BJ745" i="4"/>
  <c r="BD745" i="4"/>
  <c r="X745" i="4"/>
  <c r="H745" i="4"/>
  <c r="G745" i="4" s="1"/>
  <c r="BJ744" i="4"/>
  <c r="BD744" i="4"/>
  <c r="X744" i="4"/>
  <c r="H744" i="4"/>
  <c r="G744" i="4"/>
  <c r="BJ743" i="4"/>
  <c r="BJ746" i="4" s="1"/>
  <c r="BD743" i="4"/>
  <c r="BD746" i="4" s="1"/>
  <c r="X743" i="4"/>
  <c r="X746" i="4" s="1"/>
  <c r="H743" i="4"/>
  <c r="G743" i="4" s="1"/>
  <c r="BO740" i="4"/>
  <c r="BN740" i="4"/>
  <c r="BM740" i="4"/>
  <c r="BL740" i="4"/>
  <c r="BK740" i="4"/>
  <c r="BI740" i="4"/>
  <c r="BH740" i="4"/>
  <c r="BG740" i="4"/>
  <c r="BF740" i="4"/>
  <c r="BE740" i="4"/>
  <c r="AY740" i="4"/>
  <c r="AX740" i="4"/>
  <c r="AW740" i="4"/>
  <c r="AV740" i="4"/>
  <c r="AU740" i="4"/>
  <c r="AT740" i="4"/>
  <c r="AS740" i="4"/>
  <c r="AR740" i="4"/>
  <c r="AQ740" i="4"/>
  <c r="AP740" i="4"/>
  <c r="AO740" i="4"/>
  <c r="AN740" i="4"/>
  <c r="AM740" i="4"/>
  <c r="AL740" i="4"/>
  <c r="AK740" i="4"/>
  <c r="AJ740" i="4"/>
  <c r="AI740" i="4"/>
  <c r="AH740" i="4"/>
  <c r="AG740" i="4"/>
  <c r="AF740" i="4"/>
  <c r="AE740" i="4"/>
  <c r="AD740" i="4"/>
  <c r="AC740" i="4"/>
  <c r="AB740" i="4"/>
  <c r="AA740" i="4"/>
  <c r="Z740" i="4"/>
  <c r="Y740" i="4"/>
  <c r="BJ739" i="4"/>
  <c r="BD739" i="4"/>
  <c r="X739" i="4"/>
  <c r="H739" i="4"/>
  <c r="G739" i="4"/>
  <c r="BJ738" i="4"/>
  <c r="BD738" i="4"/>
  <c r="X738" i="4"/>
  <c r="H738" i="4"/>
  <c r="G738" i="4" s="1"/>
  <c r="BJ737" i="4"/>
  <c r="BJ740" i="4" s="1"/>
  <c r="BD737" i="4"/>
  <c r="BD740" i="4" s="1"/>
  <c r="X737" i="4"/>
  <c r="X740" i="4" s="1"/>
  <c r="H737" i="4"/>
  <c r="G737" i="4"/>
  <c r="BO735" i="4"/>
  <c r="BO842" i="4" s="1"/>
  <c r="BN735" i="4"/>
  <c r="BN842" i="4" s="1"/>
  <c r="BM735" i="4"/>
  <c r="BM842" i="4" s="1"/>
  <c r="BL735" i="4"/>
  <c r="BL842" i="4" s="1"/>
  <c r="BK735" i="4"/>
  <c r="BK842" i="4" s="1"/>
  <c r="BI735" i="4"/>
  <c r="BI842" i="4" s="1"/>
  <c r="BH735" i="4"/>
  <c r="BH842" i="4" s="1"/>
  <c r="BG735" i="4"/>
  <c r="BG842" i="4" s="1"/>
  <c r="BF735" i="4"/>
  <c r="BF842" i="4" s="1"/>
  <c r="BE735" i="4"/>
  <c r="BE842" i="4" s="1"/>
  <c r="AY735" i="4"/>
  <c r="AY842" i="4" s="1"/>
  <c r="AX735" i="4"/>
  <c r="AX842" i="4" s="1"/>
  <c r="AW735" i="4"/>
  <c r="AV735" i="4"/>
  <c r="AV842" i="4" s="1"/>
  <c r="AU735" i="4"/>
  <c r="AU842" i="4" s="1"/>
  <c r="AT735" i="4"/>
  <c r="AS735" i="4"/>
  <c r="AS842" i="4" s="1"/>
  <c r="AR735" i="4"/>
  <c r="AR842" i="4" s="1"/>
  <c r="AQ735" i="4"/>
  <c r="AP735" i="4"/>
  <c r="AP842" i="4" s="1"/>
  <c r="AO735" i="4"/>
  <c r="AO842" i="4" s="1"/>
  <c r="AN735" i="4"/>
  <c r="AM735" i="4"/>
  <c r="AM842" i="4" s="1"/>
  <c r="AL735" i="4"/>
  <c r="AL842" i="4" s="1"/>
  <c r="AK735" i="4"/>
  <c r="AJ735" i="4"/>
  <c r="AJ842" i="4" s="1"/>
  <c r="AI735" i="4"/>
  <c r="AI842" i="4" s="1"/>
  <c r="AH735" i="4"/>
  <c r="AG735" i="4"/>
  <c r="AG842" i="4" s="1"/>
  <c r="AF735" i="4"/>
  <c r="AF842" i="4" s="1"/>
  <c r="AE735" i="4"/>
  <c r="AD735" i="4"/>
  <c r="AD842" i="4" s="1"/>
  <c r="AC735" i="4"/>
  <c r="AC842" i="4" s="1"/>
  <c r="AB735" i="4"/>
  <c r="AA735" i="4"/>
  <c r="AA842" i="4" s="1"/>
  <c r="Z735" i="4"/>
  <c r="Z842" i="4" s="1"/>
  <c r="Y735" i="4"/>
  <c r="BJ734" i="4"/>
  <c r="BD734" i="4"/>
  <c r="X734" i="4"/>
  <c r="H734" i="4"/>
  <c r="G734" i="4" s="1"/>
  <c r="BJ733" i="4"/>
  <c r="BD733" i="4"/>
  <c r="X733" i="4"/>
  <c r="H733" i="4"/>
  <c r="G733" i="4"/>
  <c r="BJ732" i="4"/>
  <c r="BJ735" i="4" s="1"/>
  <c r="BD732" i="4"/>
  <c r="BD735" i="4" s="1"/>
  <c r="X732" i="4"/>
  <c r="X735" i="4" s="1"/>
  <c r="X730" i="4" s="1"/>
  <c r="H732" i="4"/>
  <c r="G732" i="4" s="1"/>
  <c r="BO730" i="4"/>
  <c r="BN730" i="4"/>
  <c r="BM730" i="4"/>
  <c r="BL730" i="4"/>
  <c r="BK730" i="4"/>
  <c r="BI730" i="4"/>
  <c r="BH730" i="4"/>
  <c r="BG730" i="4"/>
  <c r="BF730" i="4"/>
  <c r="BE730" i="4"/>
  <c r="AY730" i="4"/>
  <c r="AX730" i="4"/>
  <c r="AW730" i="4"/>
  <c r="AV730" i="4"/>
  <c r="AU730" i="4"/>
  <c r="AT730" i="4"/>
  <c r="AS730" i="4"/>
  <c r="AR730" i="4"/>
  <c r="AQ730" i="4"/>
  <c r="AP730" i="4"/>
  <c r="AO730" i="4"/>
  <c r="AN730" i="4"/>
  <c r="AM730" i="4"/>
  <c r="AL730" i="4"/>
  <c r="AK730" i="4"/>
  <c r="AJ730" i="4"/>
  <c r="AI730" i="4"/>
  <c r="AH730" i="4"/>
  <c r="AG730" i="4"/>
  <c r="AF730" i="4"/>
  <c r="AE730" i="4"/>
  <c r="AD730" i="4"/>
  <c r="AC730" i="4"/>
  <c r="AB730" i="4"/>
  <c r="AA730" i="4"/>
  <c r="Z730" i="4"/>
  <c r="Y730" i="4"/>
  <c r="BO727" i="4"/>
  <c r="BN727" i="4"/>
  <c r="BM727" i="4"/>
  <c r="BL727" i="4"/>
  <c r="BK727" i="4"/>
  <c r="BI727" i="4"/>
  <c r="BH727" i="4"/>
  <c r="BG727" i="4"/>
  <c r="BF727" i="4"/>
  <c r="BE727" i="4"/>
  <c r="AY727" i="4"/>
  <c r="AX727" i="4"/>
  <c r="AV727" i="4"/>
  <c r="AU727" i="4"/>
  <c r="AS727" i="4"/>
  <c r="AR727" i="4"/>
  <c r="AP727" i="4"/>
  <c r="AO727" i="4"/>
  <c r="AM727" i="4"/>
  <c r="AL727" i="4"/>
  <c r="AJ727" i="4"/>
  <c r="AI727" i="4"/>
  <c r="AG727" i="4"/>
  <c r="AF727" i="4"/>
  <c r="AD727" i="4"/>
  <c r="AC727" i="4"/>
  <c r="AA727" i="4"/>
  <c r="Z727" i="4"/>
  <c r="BJ726" i="4"/>
  <c r="BD726" i="4"/>
  <c r="X726" i="4"/>
  <c r="H726" i="4"/>
  <c r="G726" i="4" s="1"/>
  <c r="BJ725" i="4"/>
  <c r="BJ727" i="4" s="1"/>
  <c r="BD725" i="4"/>
  <c r="BD727" i="4" s="1"/>
  <c r="X725" i="4"/>
  <c r="H725" i="4"/>
  <c r="G725" i="4" s="1"/>
  <c r="BO723" i="4"/>
  <c r="BN723" i="4"/>
  <c r="BM723" i="4"/>
  <c r="BL723" i="4"/>
  <c r="BK723" i="4"/>
  <c r="BI723" i="4"/>
  <c r="BH723" i="4"/>
  <c r="BG723" i="4"/>
  <c r="BF723" i="4"/>
  <c r="BE723" i="4"/>
  <c r="AY723" i="4"/>
  <c r="AW723" i="4"/>
  <c r="AV723" i="4"/>
  <c r="AU723" i="4"/>
  <c r="AT723" i="4"/>
  <c r="AS723" i="4"/>
  <c r="AR723" i="4"/>
  <c r="AQ723" i="4"/>
  <c r="AP723" i="4"/>
  <c r="AO723" i="4"/>
  <c r="AN723" i="4"/>
  <c r="AM723" i="4"/>
  <c r="AL723" i="4"/>
  <c r="AK723" i="4"/>
  <c r="AJ723" i="4"/>
  <c r="AI723" i="4"/>
  <c r="AH723" i="4"/>
  <c r="AG723" i="4"/>
  <c r="AF723" i="4"/>
  <c r="AE723" i="4"/>
  <c r="AD723" i="4"/>
  <c r="AC723" i="4"/>
  <c r="AB723" i="4"/>
  <c r="AA723" i="4"/>
  <c r="Z723" i="4"/>
  <c r="Y723" i="4"/>
  <c r="BJ722" i="4"/>
  <c r="BD722" i="4"/>
  <c r="X722" i="4"/>
  <c r="H722" i="4"/>
  <c r="G722" i="4"/>
  <c r="BJ721" i="4"/>
  <c r="BJ723" i="4" s="1"/>
  <c r="BD721" i="4"/>
  <c r="BD723" i="4" s="1"/>
  <c r="X721" i="4"/>
  <c r="X723" i="4" s="1"/>
  <c r="H721" i="4"/>
  <c r="G721" i="4"/>
  <c r="BO719" i="4"/>
  <c r="BN719" i="4"/>
  <c r="BM719" i="4"/>
  <c r="BL719" i="4"/>
  <c r="BK719" i="4"/>
  <c r="BI719" i="4"/>
  <c r="BH719" i="4"/>
  <c r="BG719" i="4"/>
  <c r="BF719" i="4"/>
  <c r="BE719" i="4"/>
  <c r="AY719" i="4"/>
  <c r="AX719" i="4"/>
  <c r="AW719" i="4"/>
  <c r="AV719" i="4"/>
  <c r="AU719" i="4"/>
  <c r="AT719" i="4"/>
  <c r="AS719" i="4"/>
  <c r="AR719" i="4"/>
  <c r="AQ719" i="4"/>
  <c r="AP719" i="4"/>
  <c r="AO719" i="4"/>
  <c r="AN719" i="4"/>
  <c r="AM719" i="4"/>
  <c r="AL719" i="4"/>
  <c r="AK719" i="4"/>
  <c r="AJ719" i="4"/>
  <c r="AI719" i="4"/>
  <c r="AH719" i="4"/>
  <c r="AG719" i="4"/>
  <c r="AF719" i="4"/>
  <c r="AE719" i="4"/>
  <c r="AD719" i="4"/>
  <c r="AC719" i="4"/>
  <c r="AB719" i="4"/>
  <c r="AA719" i="4"/>
  <c r="Z719" i="4"/>
  <c r="Y719" i="4"/>
  <c r="BJ718" i="4"/>
  <c r="BD718" i="4"/>
  <c r="X718" i="4"/>
  <c r="H718" i="4"/>
  <c r="G718" i="4" s="1"/>
  <c r="BJ717" i="4"/>
  <c r="BJ719" i="4" s="1"/>
  <c r="BD717" i="4"/>
  <c r="BD719" i="4" s="1"/>
  <c r="X717" i="4"/>
  <c r="X719" i="4" s="1"/>
  <c r="H717" i="4"/>
  <c r="G717" i="4"/>
  <c r="BO714" i="4"/>
  <c r="BN714" i="4"/>
  <c r="BM714" i="4"/>
  <c r="BL714" i="4"/>
  <c r="BK714" i="4"/>
  <c r="BI714" i="4"/>
  <c r="BH714" i="4"/>
  <c r="BG714" i="4"/>
  <c r="BF714" i="4"/>
  <c r="BE714" i="4"/>
  <c r="AY714" i="4"/>
  <c r="AX714" i="4"/>
  <c r="AV714" i="4"/>
  <c r="AU714" i="4"/>
  <c r="AS714" i="4"/>
  <c r="AR714" i="4"/>
  <c r="AP714" i="4"/>
  <c r="AO714" i="4"/>
  <c r="AM714" i="4"/>
  <c r="AL714" i="4"/>
  <c r="AJ714" i="4"/>
  <c r="AI714" i="4"/>
  <c r="AG714" i="4"/>
  <c r="AF714" i="4"/>
  <c r="AD714" i="4"/>
  <c r="AC714" i="4"/>
  <c r="AA714" i="4"/>
  <c r="Z714" i="4"/>
  <c r="BJ713" i="4"/>
  <c r="BD713" i="4"/>
  <c r="X713" i="4"/>
  <c r="H713" i="4"/>
  <c r="G713" i="4"/>
  <c r="BJ712" i="4"/>
  <c r="BJ714" i="4" s="1"/>
  <c r="BD712" i="4"/>
  <c r="BD714" i="4" s="1"/>
  <c r="X712" i="4"/>
  <c r="H712" i="4"/>
  <c r="G712" i="4" s="1"/>
  <c r="BO710" i="4"/>
  <c r="BN710" i="4"/>
  <c r="BM710" i="4"/>
  <c r="BL710" i="4"/>
  <c r="BK710" i="4"/>
  <c r="BI710" i="4"/>
  <c r="BH710" i="4"/>
  <c r="BG710" i="4"/>
  <c r="BF710" i="4"/>
  <c r="BE710" i="4"/>
  <c r="AY710" i="4"/>
  <c r="AX710" i="4"/>
  <c r="AW710" i="4"/>
  <c r="AV710" i="4"/>
  <c r="AU710" i="4"/>
  <c r="AT710" i="4"/>
  <c r="AS710" i="4"/>
  <c r="AR710" i="4"/>
  <c r="AQ710" i="4"/>
  <c r="AP710" i="4"/>
  <c r="AO710" i="4"/>
  <c r="AN710" i="4"/>
  <c r="AM710" i="4"/>
  <c r="AL710" i="4"/>
  <c r="AK710" i="4"/>
  <c r="AJ710" i="4"/>
  <c r="AI710" i="4"/>
  <c r="AH710" i="4"/>
  <c r="AG710" i="4"/>
  <c r="AF710" i="4"/>
  <c r="AE710" i="4"/>
  <c r="AD710" i="4"/>
  <c r="AC710" i="4"/>
  <c r="AB710" i="4"/>
  <c r="AA710" i="4"/>
  <c r="Z710" i="4"/>
  <c r="Y710" i="4"/>
  <c r="BJ709" i="4"/>
  <c r="BD709" i="4"/>
  <c r="X709" i="4"/>
  <c r="H709" i="4"/>
  <c r="G709" i="4" s="1"/>
  <c r="BJ708" i="4"/>
  <c r="BJ710" i="4" s="1"/>
  <c r="BD708" i="4"/>
  <c r="BD710" i="4" s="1"/>
  <c r="X708" i="4"/>
  <c r="X710" i="4" s="1"/>
  <c r="H708" i="4"/>
  <c r="G708" i="4"/>
  <c r="BO706" i="4"/>
  <c r="BN706" i="4"/>
  <c r="BM706" i="4"/>
  <c r="BL706" i="4"/>
  <c r="BK706" i="4"/>
  <c r="BI706" i="4"/>
  <c r="BH706" i="4"/>
  <c r="BG706" i="4"/>
  <c r="BF706" i="4"/>
  <c r="BE706" i="4"/>
  <c r="AY706" i="4"/>
  <c r="AX706" i="4"/>
  <c r="AW706" i="4"/>
  <c r="AV706" i="4"/>
  <c r="AU706" i="4"/>
  <c r="AT706" i="4"/>
  <c r="AS706" i="4"/>
  <c r="AR706" i="4"/>
  <c r="AQ706" i="4"/>
  <c r="AP706" i="4"/>
  <c r="AO706" i="4"/>
  <c r="AN706" i="4"/>
  <c r="AM706" i="4"/>
  <c r="AL706" i="4"/>
  <c r="AK706" i="4"/>
  <c r="AJ706" i="4"/>
  <c r="AI706" i="4"/>
  <c r="AH706" i="4"/>
  <c r="AG706" i="4"/>
  <c r="AF706" i="4"/>
  <c r="AE706" i="4"/>
  <c r="AD706" i="4"/>
  <c r="AC706" i="4"/>
  <c r="AB706" i="4"/>
  <c r="AA706" i="4"/>
  <c r="Z706" i="4"/>
  <c r="Y706" i="4"/>
  <c r="BJ705" i="4"/>
  <c r="BD705" i="4"/>
  <c r="X705" i="4"/>
  <c r="H705" i="4"/>
  <c r="G705" i="4"/>
  <c r="BJ704" i="4"/>
  <c r="BJ706" i="4" s="1"/>
  <c r="BJ701" i="4" s="1"/>
  <c r="BD704" i="4"/>
  <c r="BD706" i="4" s="1"/>
  <c r="BD701" i="4" s="1"/>
  <c r="X704" i="4"/>
  <c r="X706" i="4" s="1"/>
  <c r="H704" i="4"/>
  <c r="G704" i="4" s="1"/>
  <c r="BO701" i="4"/>
  <c r="BN701" i="4"/>
  <c r="BM701" i="4"/>
  <c r="BL701" i="4"/>
  <c r="BK701" i="4"/>
  <c r="BI701" i="4"/>
  <c r="BH701" i="4"/>
  <c r="BG701" i="4"/>
  <c r="BF701" i="4"/>
  <c r="BE701" i="4"/>
  <c r="AY701" i="4"/>
  <c r="AX701" i="4"/>
  <c r="AV701" i="4"/>
  <c r="AU701" i="4"/>
  <c r="AS701" i="4"/>
  <c r="AR701" i="4"/>
  <c r="AP701" i="4"/>
  <c r="AO701" i="4"/>
  <c r="AM701" i="4"/>
  <c r="AL701" i="4"/>
  <c r="AJ701" i="4"/>
  <c r="AI701" i="4"/>
  <c r="AG701" i="4"/>
  <c r="AF701" i="4"/>
  <c r="AD701" i="4"/>
  <c r="AC701" i="4"/>
  <c r="AA701" i="4"/>
  <c r="Z701" i="4"/>
  <c r="BO700" i="4"/>
  <c r="BN700" i="4"/>
  <c r="BM700" i="4"/>
  <c r="BL700" i="4"/>
  <c r="BK700" i="4"/>
  <c r="BI700" i="4"/>
  <c r="BH700" i="4"/>
  <c r="BG700" i="4"/>
  <c r="BF700" i="4"/>
  <c r="BE700" i="4"/>
  <c r="AY700" i="4"/>
  <c r="AX700" i="4"/>
  <c r="AW700" i="4"/>
  <c r="AV700" i="4"/>
  <c r="AU700" i="4"/>
  <c r="AT700" i="4"/>
  <c r="AS700" i="4"/>
  <c r="AR700" i="4"/>
  <c r="AQ700" i="4"/>
  <c r="AP700" i="4"/>
  <c r="AO700" i="4"/>
  <c r="AN700" i="4"/>
  <c r="AM700" i="4"/>
  <c r="AL700" i="4"/>
  <c r="AK700" i="4"/>
  <c r="AJ700" i="4"/>
  <c r="AI700" i="4"/>
  <c r="AH700" i="4"/>
  <c r="AG700" i="4"/>
  <c r="AF700" i="4"/>
  <c r="AE700" i="4"/>
  <c r="AD700" i="4"/>
  <c r="AC700" i="4"/>
  <c r="AB700" i="4"/>
  <c r="AA700" i="4"/>
  <c r="Z700" i="4"/>
  <c r="Y700" i="4"/>
  <c r="BJ699" i="4"/>
  <c r="BD699" i="4"/>
  <c r="X699" i="4"/>
  <c r="H699" i="4"/>
  <c r="G699" i="4"/>
  <c r="BJ698" i="4"/>
  <c r="BD698" i="4"/>
  <c r="X698" i="4"/>
  <c r="H698" i="4"/>
  <c r="G698" i="4" s="1"/>
  <c r="BJ697" i="4"/>
  <c r="BJ700" i="4" s="1"/>
  <c r="BD697" i="4"/>
  <c r="BD700" i="4" s="1"/>
  <c r="X697" i="4"/>
  <c r="X700" i="4" s="1"/>
  <c r="H697" i="4"/>
  <c r="G697" i="4" s="1"/>
  <c r="BO695" i="4"/>
  <c r="BN695" i="4"/>
  <c r="BM695" i="4"/>
  <c r="BL695" i="4"/>
  <c r="BK695" i="4"/>
  <c r="BI695" i="4"/>
  <c r="BH695" i="4"/>
  <c r="BG695" i="4"/>
  <c r="BF695" i="4"/>
  <c r="BE695" i="4"/>
  <c r="AY695" i="4"/>
  <c r="AX695" i="4"/>
  <c r="AW695" i="4"/>
  <c r="AV695" i="4"/>
  <c r="AU695" i="4"/>
  <c r="AT695" i="4"/>
  <c r="AS695" i="4"/>
  <c r="AR695" i="4"/>
  <c r="AQ695" i="4"/>
  <c r="AP695" i="4"/>
  <c r="AO695" i="4"/>
  <c r="AN695" i="4"/>
  <c r="AM695" i="4"/>
  <c r="AL695" i="4"/>
  <c r="AK695" i="4"/>
  <c r="AJ695" i="4"/>
  <c r="AI695" i="4"/>
  <c r="AH695" i="4"/>
  <c r="AG695" i="4"/>
  <c r="AF695" i="4"/>
  <c r="AE695" i="4"/>
  <c r="AD695" i="4"/>
  <c r="AC695" i="4"/>
  <c r="AB695" i="4"/>
  <c r="AA695" i="4"/>
  <c r="Z695" i="4"/>
  <c r="Y695" i="4"/>
  <c r="BJ694" i="4"/>
  <c r="BD694" i="4"/>
  <c r="X694" i="4"/>
  <c r="H694" i="4"/>
  <c r="G694" i="4" s="1"/>
  <c r="BJ693" i="4"/>
  <c r="BD693" i="4"/>
  <c r="X693" i="4"/>
  <c r="H693" i="4"/>
  <c r="G693" i="4"/>
  <c r="BJ692" i="4"/>
  <c r="BJ695" i="4" s="1"/>
  <c r="BD692" i="4"/>
  <c r="BD695" i="4" s="1"/>
  <c r="X692" i="4"/>
  <c r="X695" i="4" s="1"/>
  <c r="H692" i="4"/>
  <c r="G692" i="4" s="1"/>
  <c r="BO690" i="4"/>
  <c r="BN690" i="4"/>
  <c r="BM690" i="4"/>
  <c r="BL690" i="4"/>
  <c r="BK690" i="4"/>
  <c r="BI690" i="4"/>
  <c r="BH690" i="4"/>
  <c r="BG690" i="4"/>
  <c r="BF690" i="4"/>
  <c r="BE690" i="4"/>
  <c r="AY690" i="4"/>
  <c r="AX690" i="4"/>
  <c r="AV690" i="4"/>
  <c r="AU690" i="4"/>
  <c r="AS690" i="4"/>
  <c r="AR690" i="4"/>
  <c r="AP690" i="4"/>
  <c r="AO690" i="4"/>
  <c r="AM690" i="4"/>
  <c r="AL690" i="4"/>
  <c r="AJ690" i="4"/>
  <c r="AI690" i="4"/>
  <c r="AG690" i="4"/>
  <c r="AF690" i="4"/>
  <c r="AD690" i="4"/>
  <c r="AC690" i="4"/>
  <c r="AA690" i="4"/>
  <c r="Z690" i="4"/>
  <c r="BJ689" i="4"/>
  <c r="BD689" i="4"/>
  <c r="X689" i="4"/>
  <c r="H689" i="4"/>
  <c r="G689" i="4"/>
  <c r="BJ688" i="4"/>
  <c r="BD688" i="4"/>
  <c r="X688" i="4"/>
  <c r="H688" i="4"/>
  <c r="G688" i="4" s="1"/>
  <c r="BJ687" i="4"/>
  <c r="BJ690" i="4" s="1"/>
  <c r="BD687" i="4"/>
  <c r="BD690" i="4" s="1"/>
  <c r="X687" i="4"/>
  <c r="H687" i="4"/>
  <c r="G687" i="4"/>
  <c r="BO685" i="4"/>
  <c r="BN685" i="4"/>
  <c r="BM685" i="4"/>
  <c r="BL685" i="4"/>
  <c r="BK685" i="4"/>
  <c r="BI685" i="4"/>
  <c r="BH685" i="4"/>
  <c r="BG685" i="4"/>
  <c r="BF685" i="4"/>
  <c r="BE685" i="4"/>
  <c r="AY685" i="4"/>
  <c r="AX685" i="4"/>
  <c r="AW685" i="4"/>
  <c r="AV685" i="4"/>
  <c r="AU685" i="4"/>
  <c r="AT685" i="4"/>
  <c r="AS685" i="4"/>
  <c r="AR685" i="4"/>
  <c r="AQ685" i="4"/>
  <c r="AP685" i="4"/>
  <c r="AO685" i="4"/>
  <c r="AN685" i="4"/>
  <c r="AM685" i="4"/>
  <c r="AL685" i="4"/>
  <c r="AK685" i="4"/>
  <c r="AJ685" i="4"/>
  <c r="AI685" i="4"/>
  <c r="AH685" i="4"/>
  <c r="AG685" i="4"/>
  <c r="AF685" i="4"/>
  <c r="AE685" i="4"/>
  <c r="AD685" i="4"/>
  <c r="AC685" i="4"/>
  <c r="AB685" i="4"/>
  <c r="AA685" i="4"/>
  <c r="Z685" i="4"/>
  <c r="Y685" i="4"/>
  <c r="BJ684" i="4"/>
  <c r="BD684" i="4"/>
  <c r="X684" i="4"/>
  <c r="H684" i="4"/>
  <c r="G684" i="4" s="1"/>
  <c r="BJ683" i="4"/>
  <c r="BD683" i="4"/>
  <c r="X683" i="4"/>
  <c r="H683" i="4"/>
  <c r="G683" i="4" s="1"/>
  <c r="BJ682" i="4"/>
  <c r="BJ685" i="4" s="1"/>
  <c r="BD682" i="4"/>
  <c r="BD685" i="4" s="1"/>
  <c r="X682" i="4"/>
  <c r="X685" i="4" s="1"/>
  <c r="H682" i="4"/>
  <c r="G682" i="4" s="1"/>
  <c r="BO680" i="4"/>
  <c r="BN680" i="4"/>
  <c r="BM680" i="4"/>
  <c r="BL680" i="4"/>
  <c r="BK680" i="4"/>
  <c r="BI680" i="4"/>
  <c r="BH680" i="4"/>
  <c r="BG680" i="4"/>
  <c r="BF680" i="4"/>
  <c r="BE680" i="4"/>
  <c r="AY680" i="4"/>
  <c r="AX680" i="4"/>
  <c r="AW680" i="4"/>
  <c r="AV680" i="4"/>
  <c r="AU680" i="4"/>
  <c r="AT680" i="4"/>
  <c r="AS680" i="4"/>
  <c r="AR680" i="4"/>
  <c r="AQ680" i="4"/>
  <c r="AP680" i="4"/>
  <c r="AO680" i="4"/>
  <c r="AN680" i="4"/>
  <c r="AM680" i="4"/>
  <c r="AL680" i="4"/>
  <c r="AK680" i="4"/>
  <c r="AJ680" i="4"/>
  <c r="AI680" i="4"/>
  <c r="AH680" i="4"/>
  <c r="AG680" i="4"/>
  <c r="AF680" i="4"/>
  <c r="AE680" i="4"/>
  <c r="AD680" i="4"/>
  <c r="AC680" i="4"/>
  <c r="AB680" i="4"/>
  <c r="AA680" i="4"/>
  <c r="Z680" i="4"/>
  <c r="Y680" i="4"/>
  <c r="BJ679" i="4"/>
  <c r="BD679" i="4"/>
  <c r="X679" i="4"/>
  <c r="H679" i="4"/>
  <c r="G679" i="4" s="1"/>
  <c r="BJ678" i="4"/>
  <c r="BD678" i="4"/>
  <c r="X678" i="4"/>
  <c r="H678" i="4"/>
  <c r="G678" i="4" s="1"/>
  <c r="BJ677" i="4"/>
  <c r="BJ680" i="4" s="1"/>
  <c r="BD677" i="4"/>
  <c r="BD680" i="4" s="1"/>
  <c r="X677" i="4"/>
  <c r="X680" i="4" s="1"/>
  <c r="H677" i="4"/>
  <c r="G677" i="4"/>
  <c r="BO675" i="4"/>
  <c r="BN675" i="4"/>
  <c r="BM675" i="4"/>
  <c r="BL675" i="4"/>
  <c r="BK675" i="4"/>
  <c r="BI675" i="4"/>
  <c r="BH675" i="4"/>
  <c r="BG675" i="4"/>
  <c r="BF675" i="4"/>
  <c r="BE675" i="4"/>
  <c r="AY675" i="4"/>
  <c r="AX675" i="4"/>
  <c r="AW675" i="4"/>
  <c r="AV675" i="4"/>
  <c r="AU675" i="4"/>
  <c r="AT675" i="4"/>
  <c r="AS675" i="4"/>
  <c r="AR675" i="4"/>
  <c r="AQ675" i="4"/>
  <c r="AP675" i="4"/>
  <c r="AO675" i="4"/>
  <c r="AN675" i="4"/>
  <c r="AM675" i="4"/>
  <c r="AL675" i="4"/>
  <c r="AK675" i="4"/>
  <c r="AJ675" i="4"/>
  <c r="AI675" i="4"/>
  <c r="AH675" i="4"/>
  <c r="AG675" i="4"/>
  <c r="AF675" i="4"/>
  <c r="AE675" i="4"/>
  <c r="AD675" i="4"/>
  <c r="AC675" i="4"/>
  <c r="AB675" i="4"/>
  <c r="AA675" i="4"/>
  <c r="Z675" i="4"/>
  <c r="Y675" i="4"/>
  <c r="BJ674" i="4"/>
  <c r="BD674" i="4"/>
  <c r="X674" i="4"/>
  <c r="H674" i="4"/>
  <c r="G674" i="4" s="1"/>
  <c r="BJ673" i="4"/>
  <c r="BD673" i="4"/>
  <c r="X673" i="4"/>
  <c r="H673" i="4"/>
  <c r="G673" i="4" s="1"/>
  <c r="BJ672" i="4"/>
  <c r="BJ675" i="4" s="1"/>
  <c r="BD672" i="4"/>
  <c r="BD675" i="4" s="1"/>
  <c r="X672" i="4"/>
  <c r="X675" i="4" s="1"/>
  <c r="H672" i="4"/>
  <c r="G672" i="4"/>
  <c r="BO669" i="4"/>
  <c r="BN669" i="4"/>
  <c r="BM669" i="4"/>
  <c r="BL669" i="4"/>
  <c r="BK669" i="4"/>
  <c r="BI669" i="4"/>
  <c r="BH669" i="4"/>
  <c r="BG669" i="4"/>
  <c r="BF669" i="4"/>
  <c r="BE669" i="4"/>
  <c r="AY669" i="4"/>
  <c r="AX669" i="4"/>
  <c r="AW669" i="4"/>
  <c r="AV669" i="4"/>
  <c r="AU669" i="4"/>
  <c r="AT669" i="4"/>
  <c r="AS669" i="4"/>
  <c r="AR669" i="4"/>
  <c r="AQ669" i="4"/>
  <c r="AP669" i="4"/>
  <c r="AO669" i="4"/>
  <c r="AN669" i="4"/>
  <c r="AM669" i="4"/>
  <c r="AL669" i="4"/>
  <c r="AK669" i="4"/>
  <c r="AJ669" i="4"/>
  <c r="AI669" i="4"/>
  <c r="AH669" i="4"/>
  <c r="AG669" i="4"/>
  <c r="AF669" i="4"/>
  <c r="AE669" i="4"/>
  <c r="AD669" i="4"/>
  <c r="AC669" i="4"/>
  <c r="AB669" i="4"/>
  <c r="AA669" i="4"/>
  <c r="Z669" i="4"/>
  <c r="Y669" i="4"/>
  <c r="BJ668" i="4"/>
  <c r="BD668" i="4"/>
  <c r="X668" i="4"/>
  <c r="H668" i="4"/>
  <c r="G668" i="4"/>
  <c r="BJ667" i="4"/>
  <c r="BD667" i="4"/>
  <c r="X667" i="4"/>
  <c r="H667" i="4"/>
  <c r="G667" i="4" s="1"/>
  <c r="BJ666" i="4"/>
  <c r="BJ669" i="4" s="1"/>
  <c r="BD666" i="4"/>
  <c r="BD669" i="4" s="1"/>
  <c r="X666" i="4"/>
  <c r="X669" i="4" s="1"/>
  <c r="H666" i="4"/>
  <c r="G666" i="4" s="1"/>
  <c r="BO664" i="4"/>
  <c r="BN664" i="4"/>
  <c r="BM664" i="4"/>
  <c r="BL664" i="4"/>
  <c r="BK664" i="4"/>
  <c r="BI664" i="4"/>
  <c r="BH664" i="4"/>
  <c r="BG664" i="4"/>
  <c r="BF664" i="4"/>
  <c r="BE664" i="4"/>
  <c r="AY664" i="4"/>
  <c r="AX664" i="4"/>
  <c r="AW664" i="4"/>
  <c r="AV664" i="4"/>
  <c r="AU664" i="4"/>
  <c r="AT664" i="4"/>
  <c r="AS664" i="4"/>
  <c r="AR664" i="4"/>
  <c r="AQ664" i="4"/>
  <c r="AP664" i="4"/>
  <c r="AO664" i="4"/>
  <c r="AN664" i="4"/>
  <c r="AM664" i="4"/>
  <c r="AL664" i="4"/>
  <c r="AK664" i="4"/>
  <c r="AJ664" i="4"/>
  <c r="AI664" i="4"/>
  <c r="AH664" i="4"/>
  <c r="AG664" i="4"/>
  <c r="AF664" i="4"/>
  <c r="AE664" i="4"/>
  <c r="AD664" i="4"/>
  <c r="AC664" i="4"/>
  <c r="AB664" i="4"/>
  <c r="AA664" i="4"/>
  <c r="Z664" i="4"/>
  <c r="Y664" i="4"/>
  <c r="BJ663" i="4"/>
  <c r="BD663" i="4"/>
  <c r="X663" i="4"/>
  <c r="H663" i="4"/>
  <c r="G663" i="4" s="1"/>
  <c r="BJ662" i="4"/>
  <c r="BD662" i="4"/>
  <c r="X662" i="4"/>
  <c r="H662" i="4"/>
  <c r="G662" i="4" s="1"/>
  <c r="BJ661" i="4"/>
  <c r="BJ664" i="4" s="1"/>
  <c r="BD661" i="4"/>
  <c r="BD664" i="4" s="1"/>
  <c r="X661" i="4"/>
  <c r="X664" i="4" s="1"/>
  <c r="H661" i="4"/>
  <c r="G661" i="4"/>
  <c r="BO659" i="4"/>
  <c r="BN659" i="4"/>
  <c r="BM659" i="4"/>
  <c r="BL659" i="4"/>
  <c r="BK659" i="4"/>
  <c r="BI659" i="4"/>
  <c r="BH659" i="4"/>
  <c r="BG659" i="4"/>
  <c r="BF659" i="4"/>
  <c r="BE659" i="4"/>
  <c r="AY659" i="4"/>
  <c r="AX659" i="4"/>
  <c r="AV659" i="4"/>
  <c r="AU659" i="4"/>
  <c r="AS659" i="4"/>
  <c r="AR659" i="4"/>
  <c r="AP659" i="4"/>
  <c r="AO659" i="4"/>
  <c r="AM659" i="4"/>
  <c r="AL659" i="4"/>
  <c r="AJ659" i="4"/>
  <c r="AI659" i="4"/>
  <c r="AG659" i="4"/>
  <c r="AF659" i="4"/>
  <c r="AD659" i="4"/>
  <c r="AC659" i="4"/>
  <c r="AA659" i="4"/>
  <c r="Z659" i="4"/>
  <c r="BJ658" i="4"/>
  <c r="BD658" i="4"/>
  <c r="X658" i="4"/>
  <c r="H658" i="4"/>
  <c r="G658" i="4" s="1"/>
  <c r="BJ657" i="4"/>
  <c r="BD657" i="4"/>
  <c r="X657" i="4"/>
  <c r="H657" i="4"/>
  <c r="G657" i="4"/>
  <c r="BJ656" i="4"/>
  <c r="BJ659" i="4" s="1"/>
  <c r="BD656" i="4"/>
  <c r="BD659" i="4" s="1"/>
  <c r="X656" i="4"/>
  <c r="H656" i="4"/>
  <c r="G656" i="4"/>
  <c r="BO654" i="4"/>
  <c r="BN654" i="4"/>
  <c r="BM654" i="4"/>
  <c r="BL654" i="4"/>
  <c r="BK654" i="4"/>
  <c r="BI654" i="4"/>
  <c r="BH654" i="4"/>
  <c r="BG654" i="4"/>
  <c r="BF654" i="4"/>
  <c r="BE654" i="4"/>
  <c r="AY654" i="4"/>
  <c r="AX654" i="4"/>
  <c r="AW654" i="4"/>
  <c r="AV654" i="4"/>
  <c r="AU654" i="4"/>
  <c r="AT654" i="4"/>
  <c r="AS654" i="4"/>
  <c r="AR654" i="4"/>
  <c r="AQ654" i="4"/>
  <c r="AP654" i="4"/>
  <c r="AO654" i="4"/>
  <c r="AN654" i="4"/>
  <c r="AM654" i="4"/>
  <c r="AL654" i="4"/>
  <c r="AK654" i="4"/>
  <c r="AJ654" i="4"/>
  <c r="AI654" i="4"/>
  <c r="AH654" i="4"/>
  <c r="AG654" i="4"/>
  <c r="AF654" i="4"/>
  <c r="AE654" i="4"/>
  <c r="AD654" i="4"/>
  <c r="AC654" i="4"/>
  <c r="AB654" i="4"/>
  <c r="AA654" i="4"/>
  <c r="Z654" i="4"/>
  <c r="Y654" i="4"/>
  <c r="BJ653" i="4"/>
  <c r="BD653" i="4"/>
  <c r="X653" i="4"/>
  <c r="H653" i="4"/>
  <c r="G653" i="4" s="1"/>
  <c r="BJ652" i="4"/>
  <c r="BD652" i="4"/>
  <c r="X652" i="4"/>
  <c r="H652" i="4"/>
  <c r="G652" i="4" s="1"/>
  <c r="BJ651" i="4"/>
  <c r="BJ654" i="4" s="1"/>
  <c r="BD651" i="4"/>
  <c r="BD654" i="4" s="1"/>
  <c r="X651" i="4"/>
  <c r="X654" i="4" s="1"/>
  <c r="H651" i="4"/>
  <c r="G651" i="4"/>
  <c r="BO649" i="4"/>
  <c r="BN649" i="4"/>
  <c r="BM649" i="4"/>
  <c r="BL649" i="4"/>
  <c r="BK649" i="4"/>
  <c r="BI649" i="4"/>
  <c r="BH649" i="4"/>
  <c r="BG649" i="4"/>
  <c r="BF649" i="4"/>
  <c r="BE649" i="4"/>
  <c r="AY649" i="4"/>
  <c r="AX649" i="4"/>
  <c r="AW649" i="4"/>
  <c r="AV649" i="4"/>
  <c r="AU649" i="4"/>
  <c r="AT649" i="4"/>
  <c r="AS649" i="4"/>
  <c r="AR649" i="4"/>
  <c r="AQ649" i="4"/>
  <c r="AP649" i="4"/>
  <c r="AO649" i="4"/>
  <c r="AN649" i="4"/>
  <c r="AM649" i="4"/>
  <c r="AL649" i="4"/>
  <c r="AK649" i="4"/>
  <c r="AJ649" i="4"/>
  <c r="AI649" i="4"/>
  <c r="AH649" i="4"/>
  <c r="AG649" i="4"/>
  <c r="AF649" i="4"/>
  <c r="AE649" i="4"/>
  <c r="AD649" i="4"/>
  <c r="AC649" i="4"/>
  <c r="AB649" i="4"/>
  <c r="AA649" i="4"/>
  <c r="Z649" i="4"/>
  <c r="Y649" i="4"/>
  <c r="BJ648" i="4"/>
  <c r="BD648" i="4"/>
  <c r="X648" i="4"/>
  <c r="H648" i="4"/>
  <c r="G648" i="4"/>
  <c r="BJ647" i="4"/>
  <c r="BD647" i="4"/>
  <c r="X647" i="4"/>
  <c r="H647" i="4"/>
  <c r="G647" i="4" s="1"/>
  <c r="BJ646" i="4"/>
  <c r="BJ649" i="4" s="1"/>
  <c r="BD646" i="4"/>
  <c r="BD649" i="4" s="1"/>
  <c r="X646" i="4"/>
  <c r="X649" i="4" s="1"/>
  <c r="H646" i="4"/>
  <c r="G646" i="4" s="1"/>
  <c r="BO644" i="4"/>
  <c r="BN644" i="4"/>
  <c r="BM644" i="4"/>
  <c r="BL644" i="4"/>
  <c r="BK644" i="4"/>
  <c r="BI644" i="4"/>
  <c r="BH644" i="4"/>
  <c r="BG644" i="4"/>
  <c r="BF644" i="4"/>
  <c r="BE644" i="4"/>
  <c r="AY644" i="4"/>
  <c r="AX644" i="4"/>
  <c r="AW644" i="4"/>
  <c r="AV644" i="4"/>
  <c r="AU644" i="4"/>
  <c r="AT644" i="4"/>
  <c r="AS644" i="4"/>
  <c r="AR644" i="4"/>
  <c r="AQ644" i="4"/>
  <c r="AP644" i="4"/>
  <c r="AO644" i="4"/>
  <c r="AN644" i="4"/>
  <c r="AM644" i="4"/>
  <c r="AL644" i="4"/>
  <c r="AK644" i="4"/>
  <c r="AJ644" i="4"/>
  <c r="AI644" i="4"/>
  <c r="AH644" i="4"/>
  <c r="AG644" i="4"/>
  <c r="AF644" i="4"/>
  <c r="AE644" i="4"/>
  <c r="AD644" i="4"/>
  <c r="AC644" i="4"/>
  <c r="AB644" i="4"/>
  <c r="AA644" i="4"/>
  <c r="Z644" i="4"/>
  <c r="Y644" i="4"/>
  <c r="BJ643" i="4"/>
  <c r="BD643" i="4"/>
  <c r="X643" i="4"/>
  <c r="H643" i="4"/>
  <c r="G643" i="4"/>
  <c r="BJ642" i="4"/>
  <c r="BD642" i="4"/>
  <c r="X642" i="4"/>
  <c r="H642" i="4"/>
  <c r="G642" i="4"/>
  <c r="BJ641" i="4"/>
  <c r="BJ644" i="4" s="1"/>
  <c r="BD641" i="4"/>
  <c r="BD644" i="4" s="1"/>
  <c r="BD638" i="4" s="1"/>
  <c r="X641" i="4"/>
  <c r="X644" i="4" s="1"/>
  <c r="H641" i="4"/>
  <c r="G641" i="4" s="1"/>
  <c r="BO638" i="4"/>
  <c r="BN638" i="4"/>
  <c r="BM638" i="4"/>
  <c r="BL638" i="4"/>
  <c r="BK638" i="4"/>
  <c r="BI638" i="4"/>
  <c r="BH638" i="4"/>
  <c r="BG638" i="4"/>
  <c r="BF638" i="4"/>
  <c r="BE638" i="4"/>
  <c r="AY638" i="4"/>
  <c r="AX638" i="4"/>
  <c r="AV638" i="4"/>
  <c r="AU638" i="4"/>
  <c r="AS638" i="4"/>
  <c r="AR638" i="4"/>
  <c r="AP638" i="4"/>
  <c r="AO638" i="4"/>
  <c r="AM638" i="4"/>
  <c r="AL638" i="4"/>
  <c r="AJ638" i="4"/>
  <c r="AI638" i="4"/>
  <c r="AG638" i="4"/>
  <c r="AF638" i="4"/>
  <c r="AD638" i="4"/>
  <c r="AC638" i="4"/>
  <c r="AA638" i="4"/>
  <c r="Z638" i="4"/>
  <c r="BO637" i="4"/>
  <c r="BN637" i="4"/>
  <c r="BM637" i="4"/>
  <c r="BL637" i="4"/>
  <c r="BK637" i="4"/>
  <c r="BI637" i="4"/>
  <c r="BH637" i="4"/>
  <c r="BG637" i="4"/>
  <c r="BF637" i="4"/>
  <c r="BE637" i="4"/>
  <c r="AY637" i="4"/>
  <c r="AX637" i="4"/>
  <c r="AW637" i="4"/>
  <c r="AV637" i="4"/>
  <c r="AU637" i="4"/>
  <c r="AT637" i="4"/>
  <c r="AS637" i="4"/>
  <c r="AR637" i="4"/>
  <c r="AQ637" i="4"/>
  <c r="AP637" i="4"/>
  <c r="AO637" i="4"/>
  <c r="AN637" i="4"/>
  <c r="AM637" i="4"/>
  <c r="AL637" i="4"/>
  <c r="AK637" i="4"/>
  <c r="AJ637" i="4"/>
  <c r="AI637" i="4"/>
  <c r="AH637" i="4"/>
  <c r="AG637" i="4"/>
  <c r="AF637" i="4"/>
  <c r="AE637" i="4"/>
  <c r="AD637" i="4"/>
  <c r="AC637" i="4"/>
  <c r="AB637" i="4"/>
  <c r="AA637" i="4"/>
  <c r="Z637" i="4"/>
  <c r="Y637" i="4"/>
  <c r="BJ636" i="4"/>
  <c r="BD636" i="4"/>
  <c r="X636" i="4"/>
  <c r="H636" i="4"/>
  <c r="G636" i="4" s="1"/>
  <c r="BJ635" i="4"/>
  <c r="BD635" i="4"/>
  <c r="X635" i="4"/>
  <c r="H635" i="4"/>
  <c r="G635" i="4" s="1"/>
  <c r="BJ634" i="4"/>
  <c r="BJ637" i="4" s="1"/>
  <c r="BD634" i="4"/>
  <c r="BD637" i="4" s="1"/>
  <c r="X634" i="4"/>
  <c r="X637" i="4" s="1"/>
  <c r="H634" i="4"/>
  <c r="G634" i="4"/>
  <c r="BO632" i="4"/>
  <c r="BN632" i="4"/>
  <c r="BM632" i="4"/>
  <c r="BL632" i="4"/>
  <c r="BK632" i="4"/>
  <c r="BI632" i="4"/>
  <c r="BH632" i="4"/>
  <c r="BG632" i="4"/>
  <c r="BF632" i="4"/>
  <c r="BE632" i="4"/>
  <c r="AY632" i="4"/>
  <c r="AX632" i="4"/>
  <c r="AW632" i="4"/>
  <c r="AV632" i="4"/>
  <c r="AU632" i="4"/>
  <c r="AT632" i="4"/>
  <c r="AS632" i="4"/>
  <c r="AR632" i="4"/>
  <c r="AQ632" i="4"/>
  <c r="AP632" i="4"/>
  <c r="AO632" i="4"/>
  <c r="AN632" i="4"/>
  <c r="AM632" i="4"/>
  <c r="AL632" i="4"/>
  <c r="AK632" i="4"/>
  <c r="AJ632" i="4"/>
  <c r="AI632" i="4"/>
  <c r="AH632" i="4"/>
  <c r="AG632" i="4"/>
  <c r="AF632" i="4"/>
  <c r="AE632" i="4"/>
  <c r="AD632" i="4"/>
  <c r="AC632" i="4"/>
  <c r="AB632" i="4"/>
  <c r="AA632" i="4"/>
  <c r="Z632" i="4"/>
  <c r="Y632" i="4"/>
  <c r="BJ631" i="4"/>
  <c r="BD631" i="4"/>
  <c r="X631" i="4"/>
  <c r="H631" i="4"/>
  <c r="G631" i="4"/>
  <c r="BJ630" i="4"/>
  <c r="BD630" i="4"/>
  <c r="X630" i="4"/>
  <c r="H630" i="4"/>
  <c r="G630" i="4" s="1"/>
  <c r="BJ629" i="4"/>
  <c r="BJ632" i="4" s="1"/>
  <c r="BD629" i="4"/>
  <c r="BD632" i="4" s="1"/>
  <c r="X629" i="4"/>
  <c r="X632" i="4" s="1"/>
  <c r="H629" i="4"/>
  <c r="G629" i="4"/>
  <c r="BO626" i="4"/>
  <c r="BN626" i="4"/>
  <c r="BM626" i="4"/>
  <c r="BL626" i="4"/>
  <c r="BK626" i="4"/>
  <c r="BI626" i="4"/>
  <c r="BH626" i="4"/>
  <c r="BG626" i="4"/>
  <c r="BF626" i="4"/>
  <c r="BE626" i="4"/>
  <c r="AY626" i="4"/>
  <c r="AX626" i="4"/>
  <c r="AW626" i="4"/>
  <c r="AV626" i="4"/>
  <c r="AU626" i="4"/>
  <c r="AT626" i="4"/>
  <c r="AS626" i="4"/>
  <c r="AR626" i="4"/>
  <c r="AQ626" i="4"/>
  <c r="AP626" i="4"/>
  <c r="AO626" i="4"/>
  <c r="AN626" i="4"/>
  <c r="AM626" i="4"/>
  <c r="AL626" i="4"/>
  <c r="AK626" i="4"/>
  <c r="AJ626" i="4"/>
  <c r="AI626" i="4"/>
  <c r="AH626" i="4"/>
  <c r="AG626" i="4"/>
  <c r="AF626" i="4"/>
  <c r="AE626" i="4"/>
  <c r="AD626" i="4"/>
  <c r="AC626" i="4"/>
  <c r="AB626" i="4"/>
  <c r="AA626" i="4"/>
  <c r="Z626" i="4"/>
  <c r="Y626" i="4"/>
  <c r="BJ625" i="4"/>
  <c r="BD625" i="4"/>
  <c r="X625" i="4"/>
  <c r="H625" i="4"/>
  <c r="G625" i="4" s="1"/>
  <c r="BJ624" i="4"/>
  <c r="BD624" i="4"/>
  <c r="X624" i="4"/>
  <c r="H624" i="4"/>
  <c r="G624" i="4" s="1"/>
  <c r="BJ623" i="4"/>
  <c r="BJ626" i="4" s="1"/>
  <c r="BD623" i="4"/>
  <c r="BD626" i="4" s="1"/>
  <c r="X623" i="4"/>
  <c r="X626" i="4" s="1"/>
  <c r="H623" i="4"/>
  <c r="G623" i="4" s="1"/>
  <c r="BO621" i="4"/>
  <c r="BO728" i="4" s="1"/>
  <c r="BN621" i="4"/>
  <c r="BN728" i="4" s="1"/>
  <c r="BM621" i="4"/>
  <c r="BM728" i="4" s="1"/>
  <c r="BL621" i="4"/>
  <c r="BL728" i="4" s="1"/>
  <c r="BK621" i="4"/>
  <c r="BK728" i="4" s="1"/>
  <c r="BI621" i="4"/>
  <c r="BI728" i="4" s="1"/>
  <c r="BH621" i="4"/>
  <c r="BH728" i="4" s="1"/>
  <c r="BG621" i="4"/>
  <c r="BG728" i="4" s="1"/>
  <c r="BF621" i="4"/>
  <c r="BF728" i="4" s="1"/>
  <c r="BE621" i="4"/>
  <c r="BE728" i="4" s="1"/>
  <c r="AY621" i="4"/>
  <c r="AY728" i="4" s="1"/>
  <c r="AX621" i="4"/>
  <c r="AX728" i="4" s="1"/>
  <c r="AW621" i="4"/>
  <c r="AV621" i="4"/>
  <c r="AV728" i="4" s="1"/>
  <c r="AU621" i="4"/>
  <c r="AU728" i="4" s="1"/>
  <c r="AT621" i="4"/>
  <c r="AS621" i="4"/>
  <c r="AS728" i="4" s="1"/>
  <c r="AR621" i="4"/>
  <c r="AR728" i="4" s="1"/>
  <c r="AQ621" i="4"/>
  <c r="AP621" i="4"/>
  <c r="AP728" i="4" s="1"/>
  <c r="AO621" i="4"/>
  <c r="AO728" i="4" s="1"/>
  <c r="AN621" i="4"/>
  <c r="AM621" i="4"/>
  <c r="AM728" i="4" s="1"/>
  <c r="AL621" i="4"/>
  <c r="AL728" i="4" s="1"/>
  <c r="AK621" i="4"/>
  <c r="AJ621" i="4"/>
  <c r="AJ728" i="4" s="1"/>
  <c r="AI621" i="4"/>
  <c r="AI728" i="4" s="1"/>
  <c r="AH621" i="4"/>
  <c r="AG621" i="4"/>
  <c r="AG728" i="4" s="1"/>
  <c r="AF621" i="4"/>
  <c r="AF728" i="4" s="1"/>
  <c r="AE621" i="4"/>
  <c r="AD621" i="4"/>
  <c r="AD728" i="4" s="1"/>
  <c r="AC621" i="4"/>
  <c r="AC728" i="4" s="1"/>
  <c r="AB621" i="4"/>
  <c r="AA621" i="4"/>
  <c r="AA728" i="4" s="1"/>
  <c r="Z621" i="4"/>
  <c r="Z728" i="4" s="1"/>
  <c r="Y621" i="4"/>
  <c r="BJ620" i="4"/>
  <c r="BD620" i="4"/>
  <c r="X620" i="4"/>
  <c r="H620" i="4"/>
  <c r="G620" i="4"/>
  <c r="BJ619" i="4"/>
  <c r="BD619" i="4"/>
  <c r="X619" i="4"/>
  <c r="H619" i="4"/>
  <c r="G619" i="4" s="1"/>
  <c r="BJ618" i="4"/>
  <c r="BJ621" i="4" s="1"/>
  <c r="BD618" i="4"/>
  <c r="BD621" i="4" s="1"/>
  <c r="X618" i="4"/>
  <c r="X621" i="4" s="1"/>
  <c r="X616" i="4" s="1"/>
  <c r="H618" i="4"/>
  <c r="G618" i="4" s="1"/>
  <c r="BO616" i="4"/>
  <c r="BN616" i="4"/>
  <c r="BM616" i="4"/>
  <c r="BL616" i="4"/>
  <c r="BK616" i="4"/>
  <c r="BI616" i="4"/>
  <c r="BH616" i="4"/>
  <c r="BG616" i="4"/>
  <c r="BF616" i="4"/>
  <c r="BE616" i="4"/>
  <c r="AY616" i="4"/>
  <c r="AX616" i="4"/>
  <c r="AW616" i="4"/>
  <c r="AV616" i="4"/>
  <c r="AU616" i="4"/>
  <c r="AT616" i="4"/>
  <c r="AS616" i="4"/>
  <c r="AR616" i="4"/>
  <c r="AQ616" i="4"/>
  <c r="AP616" i="4"/>
  <c r="AO616" i="4"/>
  <c r="AN616" i="4"/>
  <c r="AM616" i="4"/>
  <c r="AL616" i="4"/>
  <c r="AK616" i="4"/>
  <c r="AJ616" i="4"/>
  <c r="AI616" i="4"/>
  <c r="AH616" i="4"/>
  <c r="AG616" i="4"/>
  <c r="AF616" i="4"/>
  <c r="AE616" i="4"/>
  <c r="AD616" i="4"/>
  <c r="AC616" i="4"/>
  <c r="AB616" i="4"/>
  <c r="AA616" i="4"/>
  <c r="Z616" i="4"/>
  <c r="Y616" i="4"/>
  <c r="BO613" i="4"/>
  <c r="BN613" i="4"/>
  <c r="BM613" i="4"/>
  <c r="BL613" i="4"/>
  <c r="BK613" i="4"/>
  <c r="BI613" i="4"/>
  <c r="BH613" i="4"/>
  <c r="BG613" i="4"/>
  <c r="BF613" i="4"/>
  <c r="BE613" i="4"/>
  <c r="AY613" i="4"/>
  <c r="AX613" i="4"/>
  <c r="AV613" i="4"/>
  <c r="AU613" i="4"/>
  <c r="AS613" i="4"/>
  <c r="AR613" i="4"/>
  <c r="AP613" i="4"/>
  <c r="AO613" i="4"/>
  <c r="AM613" i="4"/>
  <c r="AL613" i="4"/>
  <c r="AJ613" i="4"/>
  <c r="AI613" i="4"/>
  <c r="AG613" i="4"/>
  <c r="AF613" i="4"/>
  <c r="AD613" i="4"/>
  <c r="AC613" i="4"/>
  <c r="AA613" i="4"/>
  <c r="Z613" i="4"/>
  <c r="BJ612" i="4"/>
  <c r="BD612" i="4"/>
  <c r="X612" i="4"/>
  <c r="H612" i="4"/>
  <c r="G612" i="4" s="1"/>
  <c r="BJ611" i="4"/>
  <c r="BJ613" i="4" s="1"/>
  <c r="BD611" i="4"/>
  <c r="BD613" i="4" s="1"/>
  <c r="X611" i="4"/>
  <c r="H611" i="4"/>
  <c r="G611" i="4"/>
  <c r="BO609" i="4"/>
  <c r="BN609" i="4"/>
  <c r="BM609" i="4"/>
  <c r="BL609" i="4"/>
  <c r="BK609" i="4"/>
  <c r="BI609" i="4"/>
  <c r="BH609" i="4"/>
  <c r="BG609" i="4"/>
  <c r="BF609" i="4"/>
  <c r="BE609" i="4"/>
  <c r="AY609" i="4"/>
  <c r="AW609" i="4"/>
  <c r="AV609" i="4"/>
  <c r="AU609" i="4"/>
  <c r="AT609" i="4"/>
  <c r="AS609" i="4"/>
  <c r="AR609" i="4"/>
  <c r="AQ609" i="4"/>
  <c r="AP609" i="4"/>
  <c r="AO609" i="4"/>
  <c r="AN609" i="4"/>
  <c r="AM609" i="4"/>
  <c r="AL609" i="4"/>
  <c r="AK609" i="4"/>
  <c r="AJ609" i="4"/>
  <c r="AI609" i="4"/>
  <c r="AH609" i="4"/>
  <c r="AG609" i="4"/>
  <c r="AF609" i="4"/>
  <c r="AE609" i="4"/>
  <c r="AD609" i="4"/>
  <c r="AC609" i="4"/>
  <c r="AB609" i="4"/>
  <c r="AA609" i="4"/>
  <c r="Z609" i="4"/>
  <c r="Y609" i="4"/>
  <c r="BJ608" i="4"/>
  <c r="BD608" i="4"/>
  <c r="X608" i="4"/>
  <c r="H608" i="4"/>
  <c r="G608" i="4" s="1"/>
  <c r="BJ607" i="4"/>
  <c r="BJ609" i="4" s="1"/>
  <c r="BD607" i="4"/>
  <c r="BD609" i="4" s="1"/>
  <c r="X607" i="4"/>
  <c r="X609" i="4" s="1"/>
  <c r="H607" i="4"/>
  <c r="G607" i="4"/>
  <c r="BO605" i="4"/>
  <c r="BN605" i="4"/>
  <c r="BM605" i="4"/>
  <c r="BL605" i="4"/>
  <c r="BK605" i="4"/>
  <c r="BI605" i="4"/>
  <c r="BH605" i="4"/>
  <c r="BG605" i="4"/>
  <c r="BF605" i="4"/>
  <c r="BE605" i="4"/>
  <c r="AY605" i="4"/>
  <c r="AX605" i="4"/>
  <c r="AW605" i="4"/>
  <c r="AV605" i="4"/>
  <c r="AU605" i="4"/>
  <c r="AT605" i="4"/>
  <c r="AS605" i="4"/>
  <c r="AR605" i="4"/>
  <c r="AQ605" i="4"/>
  <c r="AP605" i="4"/>
  <c r="AO605" i="4"/>
  <c r="AN605" i="4"/>
  <c r="AM605" i="4"/>
  <c r="AL605" i="4"/>
  <c r="AK605" i="4"/>
  <c r="AJ605" i="4"/>
  <c r="AI605" i="4"/>
  <c r="AH605" i="4"/>
  <c r="AG605" i="4"/>
  <c r="AF605" i="4"/>
  <c r="AE605" i="4"/>
  <c r="AD605" i="4"/>
  <c r="AC605" i="4"/>
  <c r="AB605" i="4"/>
  <c r="AA605" i="4"/>
  <c r="Z605" i="4"/>
  <c r="Y605" i="4"/>
  <c r="BJ604" i="4"/>
  <c r="BD604" i="4"/>
  <c r="X604" i="4"/>
  <c r="H604" i="4"/>
  <c r="G604" i="4" s="1"/>
  <c r="BJ603" i="4"/>
  <c r="BJ605" i="4" s="1"/>
  <c r="BD603" i="4"/>
  <c r="BD605" i="4" s="1"/>
  <c r="X603" i="4"/>
  <c r="X605" i="4" s="1"/>
  <c r="H603" i="4"/>
  <c r="G603" i="4" s="1"/>
  <c r="BO600" i="4"/>
  <c r="BN600" i="4"/>
  <c r="BM600" i="4"/>
  <c r="BL600" i="4"/>
  <c r="BK600" i="4"/>
  <c r="BI600" i="4"/>
  <c r="BH600" i="4"/>
  <c r="BG600" i="4"/>
  <c r="BF600" i="4"/>
  <c r="BE600" i="4"/>
  <c r="AY600" i="4"/>
  <c r="AX600" i="4"/>
  <c r="AV600" i="4"/>
  <c r="AU600" i="4"/>
  <c r="AS600" i="4"/>
  <c r="AR600" i="4"/>
  <c r="AP600" i="4"/>
  <c r="AO600" i="4"/>
  <c r="AM600" i="4"/>
  <c r="AL600" i="4"/>
  <c r="AJ600" i="4"/>
  <c r="AI600" i="4"/>
  <c r="AG600" i="4"/>
  <c r="AF600" i="4"/>
  <c r="AD600" i="4"/>
  <c r="AC600" i="4"/>
  <c r="AA600" i="4"/>
  <c r="Z600" i="4"/>
  <c r="BJ599" i="4"/>
  <c r="BD599" i="4"/>
  <c r="X599" i="4"/>
  <c r="H599" i="4"/>
  <c r="G599" i="4" s="1"/>
  <c r="BJ598" i="4"/>
  <c r="BJ600" i="4" s="1"/>
  <c r="BD598" i="4"/>
  <c r="BD600" i="4" s="1"/>
  <c r="X598" i="4"/>
  <c r="H598" i="4"/>
  <c r="G598" i="4" s="1"/>
  <c r="BO596" i="4"/>
  <c r="BN596" i="4"/>
  <c r="BM596" i="4"/>
  <c r="BL596" i="4"/>
  <c r="BK596" i="4"/>
  <c r="BI596" i="4"/>
  <c r="BH596" i="4"/>
  <c r="BG596" i="4"/>
  <c r="BF596" i="4"/>
  <c r="BE596" i="4"/>
  <c r="AY596" i="4"/>
  <c r="AX596" i="4"/>
  <c r="AW596" i="4"/>
  <c r="AV596" i="4"/>
  <c r="AU596" i="4"/>
  <c r="AT596" i="4"/>
  <c r="AS596" i="4"/>
  <c r="AR596" i="4"/>
  <c r="AQ596" i="4"/>
  <c r="AP596" i="4"/>
  <c r="AO596" i="4"/>
  <c r="AN596" i="4"/>
  <c r="AM596" i="4"/>
  <c r="AL596" i="4"/>
  <c r="AK596" i="4"/>
  <c r="AJ596" i="4"/>
  <c r="AI596" i="4"/>
  <c r="AH596" i="4"/>
  <c r="AG596" i="4"/>
  <c r="AF596" i="4"/>
  <c r="AE596" i="4"/>
  <c r="AD596" i="4"/>
  <c r="AC596" i="4"/>
  <c r="AB596" i="4"/>
  <c r="AA596" i="4"/>
  <c r="Z596" i="4"/>
  <c r="Y596" i="4"/>
  <c r="BJ595" i="4"/>
  <c r="BD595" i="4"/>
  <c r="X595" i="4"/>
  <c r="H595" i="4"/>
  <c r="G595" i="4" s="1"/>
  <c r="BJ594" i="4"/>
  <c r="BJ596" i="4" s="1"/>
  <c r="BD594" i="4"/>
  <c r="BD596" i="4" s="1"/>
  <c r="X594" i="4"/>
  <c r="X596" i="4" s="1"/>
  <c r="H594" i="4"/>
  <c r="G594" i="4"/>
  <c r="BO592" i="4"/>
  <c r="BN592" i="4"/>
  <c r="BM592" i="4"/>
  <c r="BL592" i="4"/>
  <c r="BK592" i="4"/>
  <c r="BI592" i="4"/>
  <c r="BH592" i="4"/>
  <c r="BG592" i="4"/>
  <c r="BF592" i="4"/>
  <c r="BE592" i="4"/>
  <c r="AY592" i="4"/>
  <c r="AX592" i="4"/>
  <c r="AW592" i="4"/>
  <c r="AV592" i="4"/>
  <c r="AU592" i="4"/>
  <c r="AT592" i="4"/>
  <c r="AS592" i="4"/>
  <c r="AR592" i="4"/>
  <c r="AQ592" i="4"/>
  <c r="AP592" i="4"/>
  <c r="AO592" i="4"/>
  <c r="AN592" i="4"/>
  <c r="AM592" i="4"/>
  <c r="AL592" i="4"/>
  <c r="AK592" i="4"/>
  <c r="AJ592" i="4"/>
  <c r="AI592" i="4"/>
  <c r="AH592" i="4"/>
  <c r="AG592" i="4"/>
  <c r="AF592" i="4"/>
  <c r="AE592" i="4"/>
  <c r="AD592" i="4"/>
  <c r="AC592" i="4"/>
  <c r="AB592" i="4"/>
  <c r="AA592" i="4"/>
  <c r="Z592" i="4"/>
  <c r="Y592" i="4"/>
  <c r="BJ591" i="4"/>
  <c r="BD591" i="4"/>
  <c r="X591" i="4"/>
  <c r="H591" i="4"/>
  <c r="G591" i="4" s="1"/>
  <c r="BJ590" i="4"/>
  <c r="BJ592" i="4" s="1"/>
  <c r="BD590" i="4"/>
  <c r="BD592" i="4" s="1"/>
  <c r="BD587" i="4" s="1"/>
  <c r="X590" i="4"/>
  <c r="X592" i="4" s="1"/>
  <c r="H590" i="4"/>
  <c r="G590" i="4" s="1"/>
  <c r="BO587" i="4"/>
  <c r="BN587" i="4"/>
  <c r="BM587" i="4"/>
  <c r="BL587" i="4"/>
  <c r="BK587" i="4"/>
  <c r="BI587" i="4"/>
  <c r="BH587" i="4"/>
  <c r="BG587" i="4"/>
  <c r="BF587" i="4"/>
  <c r="BE587" i="4"/>
  <c r="AY587" i="4"/>
  <c r="AX587" i="4"/>
  <c r="AV587" i="4"/>
  <c r="AU587" i="4"/>
  <c r="AS587" i="4"/>
  <c r="AR587" i="4"/>
  <c r="AP587" i="4"/>
  <c r="AO587" i="4"/>
  <c r="AM587" i="4"/>
  <c r="AL587" i="4"/>
  <c r="AJ587" i="4"/>
  <c r="AI587" i="4"/>
  <c r="AG587" i="4"/>
  <c r="AF587" i="4"/>
  <c r="AD587" i="4"/>
  <c r="AC587" i="4"/>
  <c r="AA587" i="4"/>
  <c r="Z587" i="4"/>
  <c r="BO586" i="4"/>
  <c r="BN586" i="4"/>
  <c r="BM586" i="4"/>
  <c r="BL586" i="4"/>
  <c r="BK586" i="4"/>
  <c r="BI586" i="4"/>
  <c r="BH586" i="4"/>
  <c r="BG586" i="4"/>
  <c r="BF586" i="4"/>
  <c r="BE586" i="4"/>
  <c r="AY586" i="4"/>
  <c r="AX586" i="4"/>
  <c r="AW586" i="4"/>
  <c r="AV586" i="4"/>
  <c r="AU586" i="4"/>
  <c r="AT586" i="4"/>
  <c r="AS586" i="4"/>
  <c r="AR586" i="4"/>
  <c r="AQ586" i="4"/>
  <c r="AP586" i="4"/>
  <c r="AO586" i="4"/>
  <c r="AN586" i="4"/>
  <c r="AM586" i="4"/>
  <c r="AL586" i="4"/>
  <c r="AK586" i="4"/>
  <c r="AJ586" i="4"/>
  <c r="AI586" i="4"/>
  <c r="AH586" i="4"/>
  <c r="AG586" i="4"/>
  <c r="AF586" i="4"/>
  <c r="AE586" i="4"/>
  <c r="AD586" i="4"/>
  <c r="AC586" i="4"/>
  <c r="AB586" i="4"/>
  <c r="AA586" i="4"/>
  <c r="Z586" i="4"/>
  <c r="Y586" i="4"/>
  <c r="BJ585" i="4"/>
  <c r="BD585" i="4"/>
  <c r="X585" i="4"/>
  <c r="H585" i="4"/>
  <c r="G585" i="4" s="1"/>
  <c r="BJ584" i="4"/>
  <c r="BD584" i="4"/>
  <c r="X584" i="4"/>
  <c r="H584" i="4"/>
  <c r="G584" i="4" s="1"/>
  <c r="BJ583" i="4"/>
  <c r="BJ586" i="4" s="1"/>
  <c r="BD583" i="4"/>
  <c r="BD586" i="4" s="1"/>
  <c r="X583" i="4"/>
  <c r="X586" i="4" s="1"/>
  <c r="H583" i="4"/>
  <c r="G583" i="4"/>
  <c r="BO581" i="4"/>
  <c r="BN581" i="4"/>
  <c r="BM581" i="4"/>
  <c r="BL581" i="4"/>
  <c r="BK581" i="4"/>
  <c r="BI581" i="4"/>
  <c r="BH581" i="4"/>
  <c r="BG581" i="4"/>
  <c r="BF581" i="4"/>
  <c r="BE581" i="4"/>
  <c r="AY581" i="4"/>
  <c r="AX581" i="4"/>
  <c r="AW581" i="4"/>
  <c r="AV581" i="4"/>
  <c r="AU581" i="4"/>
  <c r="AT581" i="4"/>
  <c r="AS581" i="4"/>
  <c r="AR581" i="4"/>
  <c r="AQ581" i="4"/>
  <c r="AP581" i="4"/>
  <c r="AO581" i="4"/>
  <c r="AN581" i="4"/>
  <c r="AM581" i="4"/>
  <c r="AL581" i="4"/>
  <c r="AK581" i="4"/>
  <c r="AJ581" i="4"/>
  <c r="AI581" i="4"/>
  <c r="AH581" i="4"/>
  <c r="AG581" i="4"/>
  <c r="AF581" i="4"/>
  <c r="AE581" i="4"/>
  <c r="AD581" i="4"/>
  <c r="AC581" i="4"/>
  <c r="AB581" i="4"/>
  <c r="AA581" i="4"/>
  <c r="Z581" i="4"/>
  <c r="Y581" i="4"/>
  <c r="BJ580" i="4"/>
  <c r="BD580" i="4"/>
  <c r="X580" i="4"/>
  <c r="H580" i="4"/>
  <c r="G580" i="4" s="1"/>
  <c r="BJ579" i="4"/>
  <c r="BD579" i="4"/>
  <c r="X579" i="4"/>
  <c r="H579" i="4"/>
  <c r="G579" i="4"/>
  <c r="BJ578" i="4"/>
  <c r="BJ581" i="4" s="1"/>
  <c r="BD578" i="4"/>
  <c r="BD581" i="4" s="1"/>
  <c r="X578" i="4"/>
  <c r="X581" i="4" s="1"/>
  <c r="H578" i="4"/>
  <c r="G578" i="4" s="1"/>
  <c r="BO576" i="4"/>
  <c r="BN576" i="4"/>
  <c r="BM576" i="4"/>
  <c r="BL576" i="4"/>
  <c r="BK576" i="4"/>
  <c r="BI576" i="4"/>
  <c r="BH576" i="4"/>
  <c r="BG576" i="4"/>
  <c r="BF576" i="4"/>
  <c r="BE576" i="4"/>
  <c r="AY576" i="4"/>
  <c r="AX576" i="4"/>
  <c r="AV576" i="4"/>
  <c r="AU576" i="4"/>
  <c r="AS576" i="4"/>
  <c r="AR576" i="4"/>
  <c r="AP576" i="4"/>
  <c r="AO576" i="4"/>
  <c r="AM576" i="4"/>
  <c r="AL576" i="4"/>
  <c r="AJ576" i="4"/>
  <c r="AI576" i="4"/>
  <c r="AG576" i="4"/>
  <c r="AF576" i="4"/>
  <c r="AD576" i="4"/>
  <c r="AC576" i="4"/>
  <c r="AA576" i="4"/>
  <c r="Z576" i="4"/>
  <c r="BJ575" i="4"/>
  <c r="BD575" i="4"/>
  <c r="X575" i="4"/>
  <c r="H575" i="4"/>
  <c r="G575" i="4"/>
  <c r="BJ574" i="4"/>
  <c r="BD574" i="4"/>
  <c r="X574" i="4"/>
  <c r="H574" i="4"/>
  <c r="G574" i="4" s="1"/>
  <c r="BJ573" i="4"/>
  <c r="BJ576" i="4" s="1"/>
  <c r="BD573" i="4"/>
  <c r="BD576" i="4" s="1"/>
  <c r="X573" i="4"/>
  <c r="H573" i="4"/>
  <c r="G573" i="4"/>
  <c r="BO571" i="4"/>
  <c r="BN571" i="4"/>
  <c r="BM571" i="4"/>
  <c r="BL571" i="4"/>
  <c r="BK571" i="4"/>
  <c r="BI571" i="4"/>
  <c r="BH571" i="4"/>
  <c r="BG571" i="4"/>
  <c r="BF571" i="4"/>
  <c r="BE571" i="4"/>
  <c r="AY571" i="4"/>
  <c r="AX571" i="4"/>
  <c r="AW571" i="4"/>
  <c r="AV571" i="4"/>
  <c r="AU571" i="4"/>
  <c r="AT571" i="4"/>
  <c r="AS571" i="4"/>
  <c r="AR571" i="4"/>
  <c r="AQ571" i="4"/>
  <c r="AP571" i="4"/>
  <c r="AO571" i="4"/>
  <c r="AN571" i="4"/>
  <c r="AM571" i="4"/>
  <c r="AL571" i="4"/>
  <c r="AK571" i="4"/>
  <c r="AJ571" i="4"/>
  <c r="AI571" i="4"/>
  <c r="AH571" i="4"/>
  <c r="AG571" i="4"/>
  <c r="AF571" i="4"/>
  <c r="AE571" i="4"/>
  <c r="AD571" i="4"/>
  <c r="AC571" i="4"/>
  <c r="AB571" i="4"/>
  <c r="AA571" i="4"/>
  <c r="Z571" i="4"/>
  <c r="Y571" i="4"/>
  <c r="BJ570" i="4"/>
  <c r="BD570" i="4"/>
  <c r="X570" i="4"/>
  <c r="H570" i="4"/>
  <c r="G570" i="4" s="1"/>
  <c r="BJ569" i="4"/>
  <c r="BD569" i="4"/>
  <c r="X569" i="4"/>
  <c r="H569" i="4"/>
  <c r="G569" i="4" s="1"/>
  <c r="BJ568" i="4"/>
  <c r="BJ571" i="4" s="1"/>
  <c r="BD568" i="4"/>
  <c r="BD571" i="4" s="1"/>
  <c r="X568" i="4"/>
  <c r="X571" i="4" s="1"/>
  <c r="H568" i="4"/>
  <c r="G568" i="4"/>
  <c r="BO566" i="4"/>
  <c r="BN566" i="4"/>
  <c r="BM566" i="4"/>
  <c r="BL566" i="4"/>
  <c r="BK566" i="4"/>
  <c r="BI566" i="4"/>
  <c r="BH566" i="4"/>
  <c r="BG566" i="4"/>
  <c r="BF566" i="4"/>
  <c r="BE566" i="4"/>
  <c r="AY566" i="4"/>
  <c r="AX566" i="4"/>
  <c r="AW566" i="4"/>
  <c r="AV566" i="4"/>
  <c r="AU566" i="4"/>
  <c r="AT566" i="4"/>
  <c r="AS566" i="4"/>
  <c r="AR566" i="4"/>
  <c r="AQ566" i="4"/>
  <c r="AP566" i="4"/>
  <c r="AO566" i="4"/>
  <c r="AN566" i="4"/>
  <c r="AM566" i="4"/>
  <c r="AL566" i="4"/>
  <c r="AK566" i="4"/>
  <c r="AJ566" i="4"/>
  <c r="AI566" i="4"/>
  <c r="AH566" i="4"/>
  <c r="AG566" i="4"/>
  <c r="AF566" i="4"/>
  <c r="AE566" i="4"/>
  <c r="AD566" i="4"/>
  <c r="AC566" i="4"/>
  <c r="AB566" i="4"/>
  <c r="AA566" i="4"/>
  <c r="Z566" i="4"/>
  <c r="Y566" i="4"/>
  <c r="BJ565" i="4"/>
  <c r="BD565" i="4"/>
  <c r="X565" i="4"/>
  <c r="H565" i="4"/>
  <c r="G565" i="4"/>
  <c r="BJ564" i="4"/>
  <c r="BD564" i="4"/>
  <c r="X564" i="4"/>
  <c r="H564" i="4"/>
  <c r="G564" i="4" s="1"/>
  <c r="BJ563" i="4"/>
  <c r="BJ566" i="4" s="1"/>
  <c r="BD563" i="4"/>
  <c r="BD566" i="4" s="1"/>
  <c r="X563" i="4"/>
  <c r="X566" i="4" s="1"/>
  <c r="H563" i="4"/>
  <c r="G563" i="4" s="1"/>
  <c r="BO561" i="4"/>
  <c r="BN561" i="4"/>
  <c r="BM561" i="4"/>
  <c r="BL561" i="4"/>
  <c r="BK561" i="4"/>
  <c r="BI561" i="4"/>
  <c r="BH561" i="4"/>
  <c r="BG561" i="4"/>
  <c r="BF561" i="4"/>
  <c r="BE561" i="4"/>
  <c r="AY561" i="4"/>
  <c r="AX561" i="4"/>
  <c r="AW561" i="4"/>
  <c r="AV561" i="4"/>
  <c r="AU561" i="4"/>
  <c r="AT561" i="4"/>
  <c r="AS561" i="4"/>
  <c r="AR561" i="4"/>
  <c r="AQ561" i="4"/>
  <c r="AP561" i="4"/>
  <c r="AO561" i="4"/>
  <c r="AN561" i="4"/>
  <c r="AM561" i="4"/>
  <c r="AL561" i="4"/>
  <c r="AK561" i="4"/>
  <c r="AJ561" i="4"/>
  <c r="AI561" i="4"/>
  <c r="AH561" i="4"/>
  <c r="AG561" i="4"/>
  <c r="AF561" i="4"/>
  <c r="AE561" i="4"/>
  <c r="AD561" i="4"/>
  <c r="AC561" i="4"/>
  <c r="AB561" i="4"/>
  <c r="AA561" i="4"/>
  <c r="Z561" i="4"/>
  <c r="Y561" i="4"/>
  <c r="BJ560" i="4"/>
  <c r="BD560" i="4"/>
  <c r="X560" i="4"/>
  <c r="H560" i="4"/>
  <c r="G560" i="4"/>
  <c r="BJ559" i="4"/>
  <c r="BD559" i="4"/>
  <c r="X559" i="4"/>
  <c r="H559" i="4"/>
  <c r="G559" i="4" s="1"/>
  <c r="BJ558" i="4"/>
  <c r="BJ561" i="4" s="1"/>
  <c r="BD558" i="4"/>
  <c r="BD561" i="4" s="1"/>
  <c r="X558" i="4"/>
  <c r="X561" i="4" s="1"/>
  <c r="H558" i="4"/>
  <c r="G558" i="4" s="1"/>
  <c r="BO555" i="4"/>
  <c r="BN555" i="4"/>
  <c r="BM555" i="4"/>
  <c r="BL555" i="4"/>
  <c r="BK555" i="4"/>
  <c r="BI555" i="4"/>
  <c r="BH555" i="4"/>
  <c r="BG555" i="4"/>
  <c r="BF555" i="4"/>
  <c r="BE555" i="4"/>
  <c r="AY555" i="4"/>
  <c r="AX555" i="4"/>
  <c r="AW555" i="4"/>
  <c r="AV555" i="4"/>
  <c r="AU555" i="4"/>
  <c r="AT555" i="4"/>
  <c r="AS555" i="4"/>
  <c r="AR555" i="4"/>
  <c r="AQ555" i="4"/>
  <c r="AP555" i="4"/>
  <c r="AO555" i="4"/>
  <c r="AN555" i="4"/>
  <c r="AM555" i="4"/>
  <c r="AL555" i="4"/>
  <c r="AK555" i="4"/>
  <c r="AJ555" i="4"/>
  <c r="AI555" i="4"/>
  <c r="AH555" i="4"/>
  <c r="AG555" i="4"/>
  <c r="AF555" i="4"/>
  <c r="AE555" i="4"/>
  <c r="AD555" i="4"/>
  <c r="AC555" i="4"/>
  <c r="AB555" i="4"/>
  <c r="AA555" i="4"/>
  <c r="Z555" i="4"/>
  <c r="Y555" i="4"/>
  <c r="BJ554" i="4"/>
  <c r="BD554" i="4"/>
  <c r="X554" i="4"/>
  <c r="H554" i="4"/>
  <c r="G554" i="4" s="1"/>
  <c r="BJ553" i="4"/>
  <c r="BD553" i="4"/>
  <c r="X553" i="4"/>
  <c r="H553" i="4"/>
  <c r="G553" i="4"/>
  <c r="BJ552" i="4"/>
  <c r="BJ555" i="4" s="1"/>
  <c r="BD552" i="4"/>
  <c r="BD555" i="4" s="1"/>
  <c r="X552" i="4"/>
  <c r="X555" i="4" s="1"/>
  <c r="H552" i="4"/>
  <c r="G552" i="4" s="1"/>
  <c r="BO550" i="4"/>
  <c r="BN550" i="4"/>
  <c r="BM550" i="4"/>
  <c r="BL550" i="4"/>
  <c r="BK550" i="4"/>
  <c r="BI550" i="4"/>
  <c r="BH550" i="4"/>
  <c r="BG550" i="4"/>
  <c r="BF550" i="4"/>
  <c r="BE550" i="4"/>
  <c r="AY550" i="4"/>
  <c r="AX550" i="4"/>
  <c r="AW550" i="4"/>
  <c r="AV550" i="4"/>
  <c r="AU550" i="4"/>
  <c r="AT550" i="4"/>
  <c r="AS550" i="4"/>
  <c r="AR550" i="4"/>
  <c r="AQ550" i="4"/>
  <c r="AP550" i="4"/>
  <c r="AO550" i="4"/>
  <c r="AN550" i="4"/>
  <c r="AM550" i="4"/>
  <c r="AL550" i="4"/>
  <c r="AK550" i="4"/>
  <c r="AJ550" i="4"/>
  <c r="AI550" i="4"/>
  <c r="AH550" i="4"/>
  <c r="AG550" i="4"/>
  <c r="AF550" i="4"/>
  <c r="AE550" i="4"/>
  <c r="AD550" i="4"/>
  <c r="AC550" i="4"/>
  <c r="AB550" i="4"/>
  <c r="AA550" i="4"/>
  <c r="Z550" i="4"/>
  <c r="Y550" i="4"/>
  <c r="BJ549" i="4"/>
  <c r="BD549" i="4"/>
  <c r="X549" i="4"/>
  <c r="H549" i="4"/>
  <c r="G549" i="4"/>
  <c r="BJ548" i="4"/>
  <c r="BD548" i="4"/>
  <c r="X548" i="4"/>
  <c r="H548" i="4"/>
  <c r="G548" i="4" s="1"/>
  <c r="BJ547" i="4"/>
  <c r="BJ550" i="4" s="1"/>
  <c r="BD547" i="4"/>
  <c r="BD550" i="4" s="1"/>
  <c r="X547" i="4"/>
  <c r="X550" i="4" s="1"/>
  <c r="H547" i="4"/>
  <c r="G547" i="4"/>
  <c r="BO545" i="4"/>
  <c r="BN545" i="4"/>
  <c r="BM545" i="4"/>
  <c r="BL545" i="4"/>
  <c r="BK545" i="4"/>
  <c r="BI545" i="4"/>
  <c r="BH545" i="4"/>
  <c r="BG545" i="4"/>
  <c r="BF545" i="4"/>
  <c r="BE545" i="4"/>
  <c r="AY545" i="4"/>
  <c r="AX545" i="4"/>
  <c r="AV545" i="4"/>
  <c r="AU545" i="4"/>
  <c r="AS545" i="4"/>
  <c r="AR545" i="4"/>
  <c r="AP545" i="4"/>
  <c r="AO545" i="4"/>
  <c r="AM545" i="4"/>
  <c r="AL545" i="4"/>
  <c r="AJ545" i="4"/>
  <c r="AI545" i="4"/>
  <c r="AG545" i="4"/>
  <c r="AF545" i="4"/>
  <c r="AD545" i="4"/>
  <c r="AC545" i="4"/>
  <c r="AA545" i="4"/>
  <c r="Z545" i="4"/>
  <c r="BJ544" i="4"/>
  <c r="BD544" i="4"/>
  <c r="X544" i="4"/>
  <c r="H544" i="4"/>
  <c r="G544" i="4" s="1"/>
  <c r="BJ543" i="4"/>
  <c r="BD543" i="4"/>
  <c r="X543" i="4"/>
  <c r="H543" i="4"/>
  <c r="G543" i="4" s="1"/>
  <c r="BJ542" i="4"/>
  <c r="BJ545" i="4" s="1"/>
  <c r="BD542" i="4"/>
  <c r="BD545" i="4" s="1"/>
  <c r="X542" i="4"/>
  <c r="H542" i="4"/>
  <c r="G542" i="4"/>
  <c r="BO540" i="4"/>
  <c r="BN540" i="4"/>
  <c r="BM540" i="4"/>
  <c r="BL540" i="4"/>
  <c r="BK540" i="4"/>
  <c r="BI540" i="4"/>
  <c r="BH540" i="4"/>
  <c r="BG540" i="4"/>
  <c r="BF540" i="4"/>
  <c r="BE540" i="4"/>
  <c r="AY540" i="4"/>
  <c r="AX540" i="4"/>
  <c r="AW540" i="4"/>
  <c r="AV540" i="4"/>
  <c r="AU540" i="4"/>
  <c r="AT540" i="4"/>
  <c r="AS540" i="4"/>
  <c r="AR540" i="4"/>
  <c r="AQ540" i="4"/>
  <c r="AP540" i="4"/>
  <c r="AO540" i="4"/>
  <c r="AN540" i="4"/>
  <c r="AM540" i="4"/>
  <c r="AL540" i="4"/>
  <c r="AK540" i="4"/>
  <c r="AJ540" i="4"/>
  <c r="AI540" i="4"/>
  <c r="AH540" i="4"/>
  <c r="AG540" i="4"/>
  <c r="AF540" i="4"/>
  <c r="AE540" i="4"/>
  <c r="AD540" i="4"/>
  <c r="AC540" i="4"/>
  <c r="AB540" i="4"/>
  <c r="AA540" i="4"/>
  <c r="Z540" i="4"/>
  <c r="Y540" i="4"/>
  <c r="BJ539" i="4"/>
  <c r="BD539" i="4"/>
  <c r="X539" i="4"/>
  <c r="H539" i="4"/>
  <c r="G539" i="4" s="1"/>
  <c r="BJ538" i="4"/>
  <c r="BD538" i="4"/>
  <c r="X538" i="4"/>
  <c r="H538" i="4"/>
  <c r="G538" i="4" s="1"/>
  <c r="BJ537" i="4"/>
  <c r="BJ540" i="4" s="1"/>
  <c r="BD537" i="4"/>
  <c r="BD540" i="4" s="1"/>
  <c r="X537" i="4"/>
  <c r="X540" i="4" s="1"/>
  <c r="H537" i="4"/>
  <c r="G537" i="4"/>
  <c r="BO535" i="4"/>
  <c r="BN535" i="4"/>
  <c r="BM535" i="4"/>
  <c r="BL535" i="4"/>
  <c r="BK535" i="4"/>
  <c r="BI535" i="4"/>
  <c r="BH535" i="4"/>
  <c r="BG535" i="4"/>
  <c r="BF535" i="4"/>
  <c r="BE535" i="4"/>
  <c r="AY535" i="4"/>
  <c r="AX535" i="4"/>
  <c r="AW535" i="4"/>
  <c r="AV535" i="4"/>
  <c r="AU535" i="4"/>
  <c r="AT535" i="4"/>
  <c r="AS535" i="4"/>
  <c r="AR535" i="4"/>
  <c r="AQ535" i="4"/>
  <c r="AP535" i="4"/>
  <c r="AO535" i="4"/>
  <c r="AN535" i="4"/>
  <c r="AM535" i="4"/>
  <c r="AL535" i="4"/>
  <c r="AK535" i="4"/>
  <c r="AJ535" i="4"/>
  <c r="AI535" i="4"/>
  <c r="AH535" i="4"/>
  <c r="AG535" i="4"/>
  <c r="AF535" i="4"/>
  <c r="AE535" i="4"/>
  <c r="AD535" i="4"/>
  <c r="AC535" i="4"/>
  <c r="AB535" i="4"/>
  <c r="AA535" i="4"/>
  <c r="Z535" i="4"/>
  <c r="Y535" i="4"/>
  <c r="BJ534" i="4"/>
  <c r="BD534" i="4"/>
  <c r="X534" i="4"/>
  <c r="H534" i="4"/>
  <c r="G534" i="4"/>
  <c r="BJ533" i="4"/>
  <c r="BD533" i="4"/>
  <c r="X533" i="4"/>
  <c r="H533" i="4"/>
  <c r="G533" i="4" s="1"/>
  <c r="BJ532" i="4"/>
  <c r="BJ535" i="4" s="1"/>
  <c r="BD532" i="4"/>
  <c r="BD535" i="4" s="1"/>
  <c r="X532" i="4"/>
  <c r="X535" i="4" s="1"/>
  <c r="H532" i="4"/>
  <c r="G532" i="4"/>
  <c r="BO530" i="4"/>
  <c r="BN530" i="4"/>
  <c r="BM530" i="4"/>
  <c r="BL530" i="4"/>
  <c r="BK530" i="4"/>
  <c r="BI530" i="4"/>
  <c r="BH530" i="4"/>
  <c r="BG530" i="4"/>
  <c r="BF530" i="4"/>
  <c r="BE530" i="4"/>
  <c r="AY530" i="4"/>
  <c r="AX530" i="4"/>
  <c r="AW530" i="4"/>
  <c r="AV530" i="4"/>
  <c r="AU530" i="4"/>
  <c r="AT530" i="4"/>
  <c r="AS530" i="4"/>
  <c r="AR530" i="4"/>
  <c r="AQ530" i="4"/>
  <c r="AP530" i="4"/>
  <c r="AO530" i="4"/>
  <c r="AN530" i="4"/>
  <c r="AM530" i="4"/>
  <c r="AL530" i="4"/>
  <c r="AK530" i="4"/>
  <c r="AJ530" i="4"/>
  <c r="AI530" i="4"/>
  <c r="AH530" i="4"/>
  <c r="AG530" i="4"/>
  <c r="AF530" i="4"/>
  <c r="AE530" i="4"/>
  <c r="AD530" i="4"/>
  <c r="AC530" i="4"/>
  <c r="AB530" i="4"/>
  <c r="AA530" i="4"/>
  <c r="Z530" i="4"/>
  <c r="Y530" i="4"/>
  <c r="BJ529" i="4"/>
  <c r="BD529" i="4"/>
  <c r="X529" i="4"/>
  <c r="H529" i="4"/>
  <c r="G529" i="4" s="1"/>
  <c r="BJ528" i="4"/>
  <c r="BD528" i="4"/>
  <c r="X528" i="4"/>
  <c r="H528" i="4"/>
  <c r="G528" i="4"/>
  <c r="BJ527" i="4"/>
  <c r="BJ530" i="4" s="1"/>
  <c r="BJ524" i="4" s="1"/>
  <c r="BD527" i="4"/>
  <c r="BD530" i="4" s="1"/>
  <c r="X527" i="4"/>
  <c r="X530" i="4" s="1"/>
  <c r="H527" i="4"/>
  <c r="G527" i="4" s="1"/>
  <c r="BO524" i="4"/>
  <c r="BN524" i="4"/>
  <c r="BM524" i="4"/>
  <c r="BL524" i="4"/>
  <c r="BK524" i="4"/>
  <c r="BI524" i="4"/>
  <c r="BH524" i="4"/>
  <c r="BG524" i="4"/>
  <c r="BF524" i="4"/>
  <c r="BE524" i="4"/>
  <c r="AY524" i="4"/>
  <c r="AX524" i="4"/>
  <c r="AV524" i="4"/>
  <c r="AU524" i="4"/>
  <c r="AS524" i="4"/>
  <c r="AR524" i="4"/>
  <c r="AP524" i="4"/>
  <c r="AO524" i="4"/>
  <c r="AM524" i="4"/>
  <c r="AL524" i="4"/>
  <c r="AJ524" i="4"/>
  <c r="AI524" i="4"/>
  <c r="AG524" i="4"/>
  <c r="AF524" i="4"/>
  <c r="AD524" i="4"/>
  <c r="AC524" i="4"/>
  <c r="AA524" i="4"/>
  <c r="Z524" i="4"/>
  <c r="BO523" i="4"/>
  <c r="BN523" i="4"/>
  <c r="BM523" i="4"/>
  <c r="BL523" i="4"/>
  <c r="BK523" i="4"/>
  <c r="BI523" i="4"/>
  <c r="BH523" i="4"/>
  <c r="BG523" i="4"/>
  <c r="BF523" i="4"/>
  <c r="BE523" i="4"/>
  <c r="AY523" i="4"/>
  <c r="AX523" i="4"/>
  <c r="AW523" i="4"/>
  <c r="AV523" i="4"/>
  <c r="AU523" i="4"/>
  <c r="AT523" i="4"/>
  <c r="AS523" i="4"/>
  <c r="AR523" i="4"/>
  <c r="AQ523" i="4"/>
  <c r="AP523" i="4"/>
  <c r="AO523" i="4"/>
  <c r="AN523" i="4"/>
  <c r="AM523" i="4"/>
  <c r="AL523" i="4"/>
  <c r="AK523" i="4"/>
  <c r="AJ523" i="4"/>
  <c r="AI523" i="4"/>
  <c r="AH523" i="4"/>
  <c r="AG523" i="4"/>
  <c r="AF523" i="4"/>
  <c r="AE523" i="4"/>
  <c r="AD523" i="4"/>
  <c r="AC523" i="4"/>
  <c r="AB523" i="4"/>
  <c r="AA523" i="4"/>
  <c r="Z523" i="4"/>
  <c r="Y523" i="4"/>
  <c r="BJ522" i="4"/>
  <c r="BD522" i="4"/>
  <c r="X522" i="4"/>
  <c r="H522" i="4"/>
  <c r="G522" i="4"/>
  <c r="BJ521" i="4"/>
  <c r="BD521" i="4"/>
  <c r="X521" i="4"/>
  <c r="H521" i="4"/>
  <c r="G521" i="4" s="1"/>
  <c r="BJ520" i="4"/>
  <c r="BJ523" i="4" s="1"/>
  <c r="BD520" i="4"/>
  <c r="BD523" i="4" s="1"/>
  <c r="X520" i="4"/>
  <c r="X523" i="4" s="1"/>
  <c r="H520" i="4"/>
  <c r="G520" i="4"/>
  <c r="BO518" i="4"/>
  <c r="BN518" i="4"/>
  <c r="BM518" i="4"/>
  <c r="BL518" i="4"/>
  <c r="BK518" i="4"/>
  <c r="BI518" i="4"/>
  <c r="BH518" i="4"/>
  <c r="BG518" i="4"/>
  <c r="BF518" i="4"/>
  <c r="BE518" i="4"/>
  <c r="AY518" i="4"/>
  <c r="AX518" i="4"/>
  <c r="AW518" i="4"/>
  <c r="AV518" i="4"/>
  <c r="AU518" i="4"/>
  <c r="AT518" i="4"/>
  <c r="AS518" i="4"/>
  <c r="AR518" i="4"/>
  <c r="AQ518" i="4"/>
  <c r="AP518" i="4"/>
  <c r="AO518" i="4"/>
  <c r="AN518" i="4"/>
  <c r="AM518" i="4"/>
  <c r="AL518" i="4"/>
  <c r="AK518" i="4"/>
  <c r="AJ518" i="4"/>
  <c r="AI518" i="4"/>
  <c r="AH518" i="4"/>
  <c r="AG518" i="4"/>
  <c r="AF518" i="4"/>
  <c r="AE518" i="4"/>
  <c r="AD518" i="4"/>
  <c r="AC518" i="4"/>
  <c r="AB518" i="4"/>
  <c r="AA518" i="4"/>
  <c r="Z518" i="4"/>
  <c r="Y518" i="4"/>
  <c r="BJ517" i="4"/>
  <c r="BD517" i="4"/>
  <c r="X517" i="4"/>
  <c r="H517" i="4"/>
  <c r="G517" i="4" s="1"/>
  <c r="BJ516" i="4"/>
  <c r="BD516" i="4"/>
  <c r="X516" i="4"/>
  <c r="H516" i="4"/>
  <c r="G516" i="4"/>
  <c r="BJ515" i="4"/>
  <c r="BJ518" i="4" s="1"/>
  <c r="BD515" i="4"/>
  <c r="BD518" i="4" s="1"/>
  <c r="X515" i="4"/>
  <c r="X518" i="4" s="1"/>
  <c r="H515" i="4"/>
  <c r="G515" i="4" s="1"/>
  <c r="BO512" i="4"/>
  <c r="BN512" i="4"/>
  <c r="BM512" i="4"/>
  <c r="BL512" i="4"/>
  <c r="BK512" i="4"/>
  <c r="BI512" i="4"/>
  <c r="BH512" i="4"/>
  <c r="BG512" i="4"/>
  <c r="BF512" i="4"/>
  <c r="BE512" i="4"/>
  <c r="AY512" i="4"/>
  <c r="AX512" i="4"/>
  <c r="AW512" i="4"/>
  <c r="AV512" i="4"/>
  <c r="AU512" i="4"/>
  <c r="AT512" i="4"/>
  <c r="AS512" i="4"/>
  <c r="AR512" i="4"/>
  <c r="AQ512" i="4"/>
  <c r="AP512" i="4"/>
  <c r="AO512" i="4"/>
  <c r="AN512" i="4"/>
  <c r="AM512" i="4"/>
  <c r="AL512" i="4"/>
  <c r="AK512" i="4"/>
  <c r="AJ512" i="4"/>
  <c r="AI512" i="4"/>
  <c r="AH512" i="4"/>
  <c r="AG512" i="4"/>
  <c r="AF512" i="4"/>
  <c r="AE512" i="4"/>
  <c r="AD512" i="4"/>
  <c r="AC512" i="4"/>
  <c r="AB512" i="4"/>
  <c r="AA512" i="4"/>
  <c r="Z512" i="4"/>
  <c r="Y512" i="4"/>
  <c r="BJ511" i="4"/>
  <c r="BD511" i="4"/>
  <c r="X511" i="4"/>
  <c r="H511" i="4"/>
  <c r="G511" i="4" s="1"/>
  <c r="BJ510" i="4"/>
  <c r="BD510" i="4"/>
  <c r="X510" i="4"/>
  <c r="H510" i="4"/>
  <c r="G510" i="4" s="1"/>
  <c r="BJ509" i="4"/>
  <c r="BJ512" i="4" s="1"/>
  <c r="BD509" i="4"/>
  <c r="BD512" i="4" s="1"/>
  <c r="X509" i="4"/>
  <c r="X512" i="4" s="1"/>
  <c r="H509" i="4"/>
  <c r="G509" i="4"/>
  <c r="BO507" i="4"/>
  <c r="BO614" i="4" s="1"/>
  <c r="BN507" i="4"/>
  <c r="BN614" i="4" s="1"/>
  <c r="BM507" i="4"/>
  <c r="BM614" i="4" s="1"/>
  <c r="BL507" i="4"/>
  <c r="BL614" i="4" s="1"/>
  <c r="BK507" i="4"/>
  <c r="BK614" i="4" s="1"/>
  <c r="BI507" i="4"/>
  <c r="BI614" i="4" s="1"/>
  <c r="BH507" i="4"/>
  <c r="BH614" i="4" s="1"/>
  <c r="BG507" i="4"/>
  <c r="BG614" i="4" s="1"/>
  <c r="BF507" i="4"/>
  <c r="BF614" i="4" s="1"/>
  <c r="BE507" i="4"/>
  <c r="BE614" i="4" s="1"/>
  <c r="AY507" i="4"/>
  <c r="AY614" i="4" s="1"/>
  <c r="AX507" i="4"/>
  <c r="AX614" i="4" s="1"/>
  <c r="AW507" i="4"/>
  <c r="AV507" i="4"/>
  <c r="AV614" i="4" s="1"/>
  <c r="AU507" i="4"/>
  <c r="AU614" i="4" s="1"/>
  <c r="AT507" i="4"/>
  <c r="AS507" i="4"/>
  <c r="AS614" i="4" s="1"/>
  <c r="AR507" i="4"/>
  <c r="AR614" i="4" s="1"/>
  <c r="AQ507" i="4"/>
  <c r="AP507" i="4"/>
  <c r="AP614" i="4" s="1"/>
  <c r="AO507" i="4"/>
  <c r="AO614" i="4" s="1"/>
  <c r="AN507" i="4"/>
  <c r="AM507" i="4"/>
  <c r="AM614" i="4" s="1"/>
  <c r="AL507" i="4"/>
  <c r="AL614" i="4" s="1"/>
  <c r="AK507" i="4"/>
  <c r="AJ507" i="4"/>
  <c r="AJ614" i="4" s="1"/>
  <c r="AI507" i="4"/>
  <c r="AI614" i="4" s="1"/>
  <c r="AH507" i="4"/>
  <c r="AG507" i="4"/>
  <c r="AG614" i="4" s="1"/>
  <c r="AF507" i="4"/>
  <c r="AF614" i="4" s="1"/>
  <c r="AE507" i="4"/>
  <c r="AD507" i="4"/>
  <c r="AD614" i="4" s="1"/>
  <c r="AC507" i="4"/>
  <c r="AC614" i="4" s="1"/>
  <c r="AB507" i="4"/>
  <c r="AA507" i="4"/>
  <c r="AA614" i="4" s="1"/>
  <c r="Z507" i="4"/>
  <c r="Z614" i="4" s="1"/>
  <c r="Y507" i="4"/>
  <c r="BJ506" i="4"/>
  <c r="BD506" i="4"/>
  <c r="X506" i="4"/>
  <c r="H506" i="4"/>
  <c r="G506" i="4" s="1"/>
  <c r="BJ505" i="4"/>
  <c r="BD505" i="4"/>
  <c r="X505" i="4"/>
  <c r="H505" i="4"/>
  <c r="G505" i="4" s="1"/>
  <c r="BJ504" i="4"/>
  <c r="BJ507" i="4" s="1"/>
  <c r="BD504" i="4"/>
  <c r="BD507" i="4" s="1"/>
  <c r="X504" i="4"/>
  <c r="X507" i="4" s="1"/>
  <c r="X502" i="4" s="1"/>
  <c r="H504" i="4"/>
  <c r="G504" i="4" s="1"/>
  <c r="BO502" i="4"/>
  <c r="BN502" i="4"/>
  <c r="BM502" i="4"/>
  <c r="BL502" i="4"/>
  <c r="BK502" i="4"/>
  <c r="BI502" i="4"/>
  <c r="BH502" i="4"/>
  <c r="BG502" i="4"/>
  <c r="BF502" i="4"/>
  <c r="BE502" i="4"/>
  <c r="AY502" i="4"/>
  <c r="AX502" i="4"/>
  <c r="AW502" i="4"/>
  <c r="AV502" i="4"/>
  <c r="AU502" i="4"/>
  <c r="AT502" i="4"/>
  <c r="AS502" i="4"/>
  <c r="AR502" i="4"/>
  <c r="AQ502" i="4"/>
  <c r="AP502" i="4"/>
  <c r="AO502" i="4"/>
  <c r="AN502" i="4"/>
  <c r="AM502" i="4"/>
  <c r="AL502" i="4"/>
  <c r="AK502" i="4"/>
  <c r="AJ502" i="4"/>
  <c r="AI502" i="4"/>
  <c r="AH502" i="4"/>
  <c r="AG502" i="4"/>
  <c r="AF502" i="4"/>
  <c r="AE502" i="4"/>
  <c r="AD502" i="4"/>
  <c r="AC502" i="4"/>
  <c r="AB502" i="4"/>
  <c r="AA502" i="4"/>
  <c r="Z502" i="4"/>
  <c r="Y502" i="4"/>
  <c r="BO499" i="4"/>
  <c r="BN499" i="4"/>
  <c r="BM499" i="4"/>
  <c r="BL499" i="4"/>
  <c r="BK499" i="4"/>
  <c r="BI499" i="4"/>
  <c r="BH499" i="4"/>
  <c r="BG499" i="4"/>
  <c r="BF499" i="4"/>
  <c r="BE499" i="4"/>
  <c r="AY499" i="4"/>
  <c r="AX499" i="4"/>
  <c r="AV499" i="4"/>
  <c r="AU499" i="4"/>
  <c r="AS499" i="4"/>
  <c r="AR499" i="4"/>
  <c r="AP499" i="4"/>
  <c r="AO499" i="4"/>
  <c r="AM499" i="4"/>
  <c r="AL499" i="4"/>
  <c r="AJ499" i="4"/>
  <c r="AI499" i="4"/>
  <c r="AG499" i="4"/>
  <c r="AF499" i="4"/>
  <c r="AD499" i="4"/>
  <c r="AC499" i="4"/>
  <c r="AA499" i="4"/>
  <c r="Z499" i="4"/>
  <c r="BJ498" i="4"/>
  <c r="BD498" i="4"/>
  <c r="X498" i="4"/>
  <c r="H498" i="4"/>
  <c r="G498" i="4"/>
  <c r="BJ497" i="4"/>
  <c r="BJ499" i="4" s="1"/>
  <c r="BD497" i="4"/>
  <c r="BD499" i="4" s="1"/>
  <c r="X497" i="4"/>
  <c r="H497" i="4"/>
  <c r="G497" i="4" s="1"/>
  <c r="BO495" i="4"/>
  <c r="BN495" i="4"/>
  <c r="BM495" i="4"/>
  <c r="BL495" i="4"/>
  <c r="BK495" i="4"/>
  <c r="BI495" i="4"/>
  <c r="BH495" i="4"/>
  <c r="BG495" i="4"/>
  <c r="BF495" i="4"/>
  <c r="BE495" i="4"/>
  <c r="AY495" i="4"/>
  <c r="AW495" i="4"/>
  <c r="AV495" i="4"/>
  <c r="AU495" i="4"/>
  <c r="AT495" i="4"/>
  <c r="AS495" i="4"/>
  <c r="AR495" i="4"/>
  <c r="AQ495" i="4"/>
  <c r="AP495" i="4"/>
  <c r="AO495" i="4"/>
  <c r="AN495" i="4"/>
  <c r="AM495" i="4"/>
  <c r="AL495" i="4"/>
  <c r="AK495" i="4"/>
  <c r="AJ495" i="4"/>
  <c r="AI495" i="4"/>
  <c r="AH495" i="4"/>
  <c r="AG495" i="4"/>
  <c r="AF495" i="4"/>
  <c r="AE495" i="4"/>
  <c r="AD495" i="4"/>
  <c r="AC495" i="4"/>
  <c r="AB495" i="4"/>
  <c r="AA495" i="4"/>
  <c r="Z495" i="4"/>
  <c r="Y495" i="4"/>
  <c r="BJ494" i="4"/>
  <c r="BD494" i="4"/>
  <c r="X494" i="4"/>
  <c r="H494" i="4"/>
  <c r="G494" i="4" s="1"/>
  <c r="BJ493" i="4"/>
  <c r="BJ495" i="4" s="1"/>
  <c r="BD493" i="4"/>
  <c r="BD495" i="4" s="1"/>
  <c r="X493" i="4"/>
  <c r="X495" i="4" s="1"/>
  <c r="H493" i="4"/>
  <c r="G493" i="4"/>
  <c r="BO491" i="4"/>
  <c r="BN491" i="4"/>
  <c r="BM491" i="4"/>
  <c r="BL491" i="4"/>
  <c r="BK491" i="4"/>
  <c r="BI491" i="4"/>
  <c r="BH491" i="4"/>
  <c r="BG491" i="4"/>
  <c r="BF491" i="4"/>
  <c r="BE491" i="4"/>
  <c r="AY491" i="4"/>
  <c r="AX491" i="4"/>
  <c r="AW491" i="4"/>
  <c r="AV491" i="4"/>
  <c r="AU491" i="4"/>
  <c r="AT491" i="4"/>
  <c r="AS491" i="4"/>
  <c r="AR491" i="4"/>
  <c r="AQ491" i="4"/>
  <c r="AP491" i="4"/>
  <c r="AO491" i="4"/>
  <c r="AN491" i="4"/>
  <c r="AM491" i="4"/>
  <c r="AL491" i="4"/>
  <c r="AK491" i="4"/>
  <c r="AJ491" i="4"/>
  <c r="AI491" i="4"/>
  <c r="AH491" i="4"/>
  <c r="AG491" i="4"/>
  <c r="AF491" i="4"/>
  <c r="AE491" i="4"/>
  <c r="AD491" i="4"/>
  <c r="AC491" i="4"/>
  <c r="AB491" i="4"/>
  <c r="AA491" i="4"/>
  <c r="Z491" i="4"/>
  <c r="Y491" i="4"/>
  <c r="BJ490" i="4"/>
  <c r="BD490" i="4"/>
  <c r="X490" i="4"/>
  <c r="H490" i="4"/>
  <c r="G490" i="4" s="1"/>
  <c r="BJ489" i="4"/>
  <c r="BJ491" i="4" s="1"/>
  <c r="BD489" i="4"/>
  <c r="BD491" i="4" s="1"/>
  <c r="X489" i="4"/>
  <c r="X491" i="4" s="1"/>
  <c r="H489" i="4"/>
  <c r="G489" i="4"/>
  <c r="BO486" i="4"/>
  <c r="BN486" i="4"/>
  <c r="BM486" i="4"/>
  <c r="BL486" i="4"/>
  <c r="BK486" i="4"/>
  <c r="BI486" i="4"/>
  <c r="BH486" i="4"/>
  <c r="BG486" i="4"/>
  <c r="BF486" i="4"/>
  <c r="BE486" i="4"/>
  <c r="AY486" i="4"/>
  <c r="AX486" i="4"/>
  <c r="AV486" i="4"/>
  <c r="AU486" i="4"/>
  <c r="AS486" i="4"/>
  <c r="AR486" i="4"/>
  <c r="AP486" i="4"/>
  <c r="AO486" i="4"/>
  <c r="AM486" i="4"/>
  <c r="AL486" i="4"/>
  <c r="AJ486" i="4"/>
  <c r="AI486" i="4"/>
  <c r="AG486" i="4"/>
  <c r="AF486" i="4"/>
  <c r="AD486" i="4"/>
  <c r="AC486" i="4"/>
  <c r="AA486" i="4"/>
  <c r="Z486" i="4"/>
  <c r="BJ485" i="4"/>
  <c r="BD485" i="4"/>
  <c r="X485" i="4"/>
  <c r="H485" i="4"/>
  <c r="G485" i="4" s="1"/>
  <c r="BJ484" i="4"/>
  <c r="BJ486" i="4" s="1"/>
  <c r="BD484" i="4"/>
  <c r="BD486" i="4" s="1"/>
  <c r="X484" i="4"/>
  <c r="H484" i="4"/>
  <c r="G484" i="4"/>
  <c r="BO482" i="4"/>
  <c r="BN482" i="4"/>
  <c r="BM482" i="4"/>
  <c r="BL482" i="4"/>
  <c r="BK482" i="4"/>
  <c r="BI482" i="4"/>
  <c r="BH482" i="4"/>
  <c r="BG482" i="4"/>
  <c r="BF482" i="4"/>
  <c r="BE482" i="4"/>
  <c r="AY482" i="4"/>
  <c r="AX482" i="4"/>
  <c r="AW482" i="4"/>
  <c r="AV482" i="4"/>
  <c r="AU482" i="4"/>
  <c r="AT482" i="4"/>
  <c r="AS482" i="4"/>
  <c r="AR482" i="4"/>
  <c r="AQ482" i="4"/>
  <c r="AP482" i="4"/>
  <c r="AO482" i="4"/>
  <c r="AN482" i="4"/>
  <c r="AM482" i="4"/>
  <c r="AL482" i="4"/>
  <c r="AK482" i="4"/>
  <c r="AJ482" i="4"/>
  <c r="AI482" i="4"/>
  <c r="AH482" i="4"/>
  <c r="AG482" i="4"/>
  <c r="AF482" i="4"/>
  <c r="AE482" i="4"/>
  <c r="AD482" i="4"/>
  <c r="AC482" i="4"/>
  <c r="AB482" i="4"/>
  <c r="AA482" i="4"/>
  <c r="Z482" i="4"/>
  <c r="Y482" i="4"/>
  <c r="BJ481" i="4"/>
  <c r="BD481" i="4"/>
  <c r="X481" i="4"/>
  <c r="H481" i="4"/>
  <c r="G481" i="4"/>
  <c r="BJ480" i="4"/>
  <c r="BJ482" i="4" s="1"/>
  <c r="BD480" i="4"/>
  <c r="BD482" i="4" s="1"/>
  <c r="X480" i="4"/>
  <c r="X482" i="4" s="1"/>
  <c r="H480" i="4"/>
  <c r="G480" i="4" s="1"/>
  <c r="BO478" i="4"/>
  <c r="BN478" i="4"/>
  <c r="BM478" i="4"/>
  <c r="BL478" i="4"/>
  <c r="BK478" i="4"/>
  <c r="BI478" i="4"/>
  <c r="BH478" i="4"/>
  <c r="BG478" i="4"/>
  <c r="BF478" i="4"/>
  <c r="BE478" i="4"/>
  <c r="AY478" i="4"/>
  <c r="AX478" i="4"/>
  <c r="AW478" i="4"/>
  <c r="AV478" i="4"/>
  <c r="AU478" i="4"/>
  <c r="AT478" i="4"/>
  <c r="AS478" i="4"/>
  <c r="AR478" i="4"/>
  <c r="AQ478" i="4"/>
  <c r="AP478" i="4"/>
  <c r="AO478" i="4"/>
  <c r="AN478" i="4"/>
  <c r="AM478" i="4"/>
  <c r="AL478" i="4"/>
  <c r="AK478" i="4"/>
  <c r="AJ478" i="4"/>
  <c r="AI478" i="4"/>
  <c r="AH478" i="4"/>
  <c r="AG478" i="4"/>
  <c r="AF478" i="4"/>
  <c r="AE478" i="4"/>
  <c r="AD478" i="4"/>
  <c r="AC478" i="4"/>
  <c r="AB478" i="4"/>
  <c r="AA478" i="4"/>
  <c r="Z478" i="4"/>
  <c r="Y478" i="4"/>
  <c r="BJ477" i="4"/>
  <c r="BD477" i="4"/>
  <c r="X477" i="4"/>
  <c r="H477" i="4"/>
  <c r="G477" i="4"/>
  <c r="BJ476" i="4"/>
  <c r="BJ478" i="4" s="1"/>
  <c r="BD476" i="4"/>
  <c r="BD478" i="4" s="1"/>
  <c r="BD473" i="4" s="1"/>
  <c r="X476" i="4"/>
  <c r="X478" i="4" s="1"/>
  <c r="H476" i="4"/>
  <c r="G476" i="4"/>
  <c r="BO473" i="4"/>
  <c r="BN473" i="4"/>
  <c r="BM473" i="4"/>
  <c r="BL473" i="4"/>
  <c r="BK473" i="4"/>
  <c r="BI473" i="4"/>
  <c r="BH473" i="4"/>
  <c r="BG473" i="4"/>
  <c r="BF473" i="4"/>
  <c r="BE473" i="4"/>
  <c r="AY473" i="4"/>
  <c r="AX473" i="4"/>
  <c r="AV473" i="4"/>
  <c r="AU473" i="4"/>
  <c r="AS473" i="4"/>
  <c r="AR473" i="4"/>
  <c r="AP473" i="4"/>
  <c r="AO473" i="4"/>
  <c r="AM473" i="4"/>
  <c r="AL473" i="4"/>
  <c r="AJ473" i="4"/>
  <c r="AI473" i="4"/>
  <c r="AG473" i="4"/>
  <c r="AF473" i="4"/>
  <c r="AD473" i="4"/>
  <c r="AC473" i="4"/>
  <c r="AA473" i="4"/>
  <c r="Z473" i="4"/>
  <c r="BO472" i="4"/>
  <c r="BN472" i="4"/>
  <c r="BM472" i="4"/>
  <c r="BL472" i="4"/>
  <c r="BK472" i="4"/>
  <c r="BI472" i="4"/>
  <c r="BH472" i="4"/>
  <c r="BG472" i="4"/>
  <c r="BF472" i="4"/>
  <c r="BE472" i="4"/>
  <c r="AY472" i="4"/>
  <c r="AX472" i="4"/>
  <c r="AW472" i="4"/>
  <c r="AV472" i="4"/>
  <c r="AU472" i="4"/>
  <c r="AT472" i="4"/>
  <c r="AS472" i="4"/>
  <c r="AR472" i="4"/>
  <c r="AQ472" i="4"/>
  <c r="AP472" i="4"/>
  <c r="AO472" i="4"/>
  <c r="AN472" i="4"/>
  <c r="AM472" i="4"/>
  <c r="AL472" i="4"/>
  <c r="AK472" i="4"/>
  <c r="AJ472" i="4"/>
  <c r="AI472" i="4"/>
  <c r="AH472" i="4"/>
  <c r="AG472" i="4"/>
  <c r="AF472" i="4"/>
  <c r="AE472" i="4"/>
  <c r="AD472" i="4"/>
  <c r="AC472" i="4"/>
  <c r="AB472" i="4"/>
  <c r="AA472" i="4"/>
  <c r="Z472" i="4"/>
  <c r="Y472" i="4"/>
  <c r="BJ471" i="4"/>
  <c r="BD471" i="4"/>
  <c r="X471" i="4"/>
  <c r="H471" i="4"/>
  <c r="G471" i="4" s="1"/>
  <c r="BJ470" i="4"/>
  <c r="BD470" i="4"/>
  <c r="X470" i="4"/>
  <c r="H470" i="4"/>
  <c r="G470" i="4"/>
  <c r="BJ469" i="4"/>
  <c r="BJ472" i="4" s="1"/>
  <c r="BD469" i="4"/>
  <c r="BD472" i="4" s="1"/>
  <c r="X469" i="4"/>
  <c r="X472" i="4" s="1"/>
  <c r="H469" i="4"/>
  <c r="G469" i="4" s="1"/>
  <c r="BO467" i="4"/>
  <c r="BN467" i="4"/>
  <c r="BM467" i="4"/>
  <c r="BL467" i="4"/>
  <c r="BK467" i="4"/>
  <c r="BI467" i="4"/>
  <c r="BH467" i="4"/>
  <c r="BG467" i="4"/>
  <c r="BF467" i="4"/>
  <c r="BE467" i="4"/>
  <c r="AY467" i="4"/>
  <c r="AX467" i="4"/>
  <c r="AW467" i="4"/>
  <c r="AV467" i="4"/>
  <c r="AU467" i="4"/>
  <c r="AT467" i="4"/>
  <c r="AS467" i="4"/>
  <c r="AR467" i="4"/>
  <c r="AQ467" i="4"/>
  <c r="AP467" i="4"/>
  <c r="AO467" i="4"/>
  <c r="AN467" i="4"/>
  <c r="AM467" i="4"/>
  <c r="AL467" i="4"/>
  <c r="AK467" i="4"/>
  <c r="AJ467" i="4"/>
  <c r="AI467" i="4"/>
  <c r="AH467" i="4"/>
  <c r="AG467" i="4"/>
  <c r="AF467" i="4"/>
  <c r="AE467" i="4"/>
  <c r="AD467" i="4"/>
  <c r="AC467" i="4"/>
  <c r="AB467" i="4"/>
  <c r="AA467" i="4"/>
  <c r="Z467" i="4"/>
  <c r="Y467" i="4"/>
  <c r="BJ466" i="4"/>
  <c r="BD466" i="4"/>
  <c r="X466" i="4"/>
  <c r="H466" i="4"/>
  <c r="G466" i="4"/>
  <c r="BJ465" i="4"/>
  <c r="BD465" i="4"/>
  <c r="X465" i="4"/>
  <c r="H465" i="4"/>
  <c r="G465" i="4" s="1"/>
  <c r="BJ464" i="4"/>
  <c r="BJ467" i="4" s="1"/>
  <c r="BD464" i="4"/>
  <c r="BD467" i="4" s="1"/>
  <c r="X464" i="4"/>
  <c r="X467" i="4" s="1"/>
  <c r="H464" i="4"/>
  <c r="G464" i="4"/>
  <c r="BO462" i="4"/>
  <c r="BN462" i="4"/>
  <c r="BM462" i="4"/>
  <c r="BL462" i="4"/>
  <c r="BK462" i="4"/>
  <c r="BI462" i="4"/>
  <c r="BH462" i="4"/>
  <c r="BG462" i="4"/>
  <c r="BF462" i="4"/>
  <c r="BE462" i="4"/>
  <c r="AY462" i="4"/>
  <c r="AX462" i="4"/>
  <c r="AV462" i="4"/>
  <c r="AU462" i="4"/>
  <c r="AS462" i="4"/>
  <c r="AR462" i="4"/>
  <c r="AP462" i="4"/>
  <c r="AO462" i="4"/>
  <c r="AM462" i="4"/>
  <c r="AL462" i="4"/>
  <c r="AJ462" i="4"/>
  <c r="AI462" i="4"/>
  <c r="AG462" i="4"/>
  <c r="AF462" i="4"/>
  <c r="AD462" i="4"/>
  <c r="AC462" i="4"/>
  <c r="AA462" i="4"/>
  <c r="Z462" i="4"/>
  <c r="BJ461" i="4"/>
  <c r="BD461" i="4"/>
  <c r="X461" i="4"/>
  <c r="H461" i="4"/>
  <c r="G461" i="4" s="1"/>
  <c r="BJ460" i="4"/>
  <c r="BD460" i="4"/>
  <c r="X460" i="4"/>
  <c r="H460" i="4"/>
  <c r="G460" i="4"/>
  <c r="BJ459" i="4"/>
  <c r="BJ462" i="4" s="1"/>
  <c r="BD459" i="4"/>
  <c r="BD462" i="4" s="1"/>
  <c r="X459" i="4"/>
  <c r="H459" i="4"/>
  <c r="G459" i="4" s="1"/>
  <c r="BO457" i="4"/>
  <c r="BN457" i="4"/>
  <c r="BM457" i="4"/>
  <c r="BL457" i="4"/>
  <c r="BK457" i="4"/>
  <c r="BI457" i="4"/>
  <c r="BH457" i="4"/>
  <c r="BG457" i="4"/>
  <c r="BF457" i="4"/>
  <c r="BE457" i="4"/>
  <c r="AY457" i="4"/>
  <c r="AX457" i="4"/>
  <c r="AW457" i="4"/>
  <c r="AV457" i="4"/>
  <c r="AU457" i="4"/>
  <c r="AT457" i="4"/>
  <c r="AS457" i="4"/>
  <c r="AR457" i="4"/>
  <c r="AQ457" i="4"/>
  <c r="AP457" i="4"/>
  <c r="AO457" i="4"/>
  <c r="AN457" i="4"/>
  <c r="AM457" i="4"/>
  <c r="AL457" i="4"/>
  <c r="AK457" i="4"/>
  <c r="AJ457" i="4"/>
  <c r="AI457" i="4"/>
  <c r="AH457" i="4"/>
  <c r="AG457" i="4"/>
  <c r="AF457" i="4"/>
  <c r="AE457" i="4"/>
  <c r="AD457" i="4"/>
  <c r="AC457" i="4"/>
  <c r="AB457" i="4"/>
  <c r="AA457" i="4"/>
  <c r="Z457" i="4"/>
  <c r="Y457" i="4"/>
  <c r="BJ456" i="4"/>
  <c r="BD456" i="4"/>
  <c r="X456" i="4"/>
  <c r="H456" i="4"/>
  <c r="G456" i="4"/>
  <c r="BJ455" i="4"/>
  <c r="BD455" i="4"/>
  <c r="X455" i="4"/>
  <c r="H455" i="4"/>
  <c r="G455" i="4" s="1"/>
  <c r="BJ454" i="4"/>
  <c r="BJ457" i="4" s="1"/>
  <c r="BD454" i="4"/>
  <c r="BD457" i="4" s="1"/>
  <c r="X454" i="4"/>
  <c r="X457" i="4" s="1"/>
  <c r="H454" i="4"/>
  <c r="G454" i="4"/>
  <c r="BO452" i="4"/>
  <c r="BN452" i="4"/>
  <c r="BM452" i="4"/>
  <c r="BL452" i="4"/>
  <c r="BK452" i="4"/>
  <c r="BI452" i="4"/>
  <c r="BH452" i="4"/>
  <c r="BG452" i="4"/>
  <c r="BF452" i="4"/>
  <c r="BE452" i="4"/>
  <c r="AY452" i="4"/>
  <c r="AX452" i="4"/>
  <c r="AW452" i="4"/>
  <c r="AV452" i="4"/>
  <c r="AU452" i="4"/>
  <c r="AT452" i="4"/>
  <c r="AS452" i="4"/>
  <c r="AR452" i="4"/>
  <c r="AQ452" i="4"/>
  <c r="AP452" i="4"/>
  <c r="AO452" i="4"/>
  <c r="AN452" i="4"/>
  <c r="AM452" i="4"/>
  <c r="AL452" i="4"/>
  <c r="AK452" i="4"/>
  <c r="AJ452" i="4"/>
  <c r="AI452" i="4"/>
  <c r="AH452" i="4"/>
  <c r="AG452" i="4"/>
  <c r="AF452" i="4"/>
  <c r="AE452" i="4"/>
  <c r="AD452" i="4"/>
  <c r="AC452" i="4"/>
  <c r="AB452" i="4"/>
  <c r="AA452" i="4"/>
  <c r="Z452" i="4"/>
  <c r="Y452" i="4"/>
  <c r="BJ451" i="4"/>
  <c r="BD451" i="4"/>
  <c r="X451" i="4"/>
  <c r="H451" i="4"/>
  <c r="G451" i="4" s="1"/>
  <c r="BJ450" i="4"/>
  <c r="BD450" i="4"/>
  <c r="X450" i="4"/>
  <c r="H450" i="4"/>
  <c r="G450" i="4"/>
  <c r="BJ449" i="4"/>
  <c r="BJ452" i="4" s="1"/>
  <c r="BD449" i="4"/>
  <c r="BD452" i="4" s="1"/>
  <c r="X449" i="4"/>
  <c r="X452" i="4" s="1"/>
  <c r="H449" i="4"/>
  <c r="G449" i="4" s="1"/>
  <c r="BO447" i="4"/>
  <c r="BN447" i="4"/>
  <c r="BM447" i="4"/>
  <c r="BL447" i="4"/>
  <c r="BK447" i="4"/>
  <c r="BI447" i="4"/>
  <c r="BH447" i="4"/>
  <c r="BG447" i="4"/>
  <c r="BF447" i="4"/>
  <c r="BE447" i="4"/>
  <c r="AY447" i="4"/>
  <c r="AX447" i="4"/>
  <c r="AW447" i="4"/>
  <c r="AV447" i="4"/>
  <c r="AU447" i="4"/>
  <c r="AT447" i="4"/>
  <c r="AS447" i="4"/>
  <c r="AR447" i="4"/>
  <c r="AQ447" i="4"/>
  <c r="AP447" i="4"/>
  <c r="AO447" i="4"/>
  <c r="AN447" i="4"/>
  <c r="AM447" i="4"/>
  <c r="AL447" i="4"/>
  <c r="AK447" i="4"/>
  <c r="AJ447" i="4"/>
  <c r="AI447" i="4"/>
  <c r="AH447" i="4"/>
  <c r="AG447" i="4"/>
  <c r="AF447" i="4"/>
  <c r="AE447" i="4"/>
  <c r="AD447" i="4"/>
  <c r="AC447" i="4"/>
  <c r="AB447" i="4"/>
  <c r="AA447" i="4"/>
  <c r="Z447" i="4"/>
  <c r="Y447" i="4"/>
  <c r="BJ446" i="4"/>
  <c r="BD446" i="4"/>
  <c r="X446" i="4"/>
  <c r="H446" i="4"/>
  <c r="G446" i="4" s="1"/>
  <c r="BJ445" i="4"/>
  <c r="BD445" i="4"/>
  <c r="X445" i="4"/>
  <c r="H445" i="4"/>
  <c r="G445" i="4"/>
  <c r="BJ444" i="4"/>
  <c r="BJ447" i="4" s="1"/>
  <c r="BD444" i="4"/>
  <c r="BD447" i="4" s="1"/>
  <c r="X444" i="4"/>
  <c r="X447" i="4" s="1"/>
  <c r="H444" i="4"/>
  <c r="G444" i="4"/>
  <c r="BO441" i="4"/>
  <c r="BN441" i="4"/>
  <c r="BM441" i="4"/>
  <c r="BL441" i="4"/>
  <c r="BK441" i="4"/>
  <c r="BI441" i="4"/>
  <c r="BH441" i="4"/>
  <c r="BG441" i="4"/>
  <c r="BF441" i="4"/>
  <c r="BE441" i="4"/>
  <c r="AY441" i="4"/>
  <c r="AX441" i="4"/>
  <c r="AW441" i="4"/>
  <c r="AV441" i="4"/>
  <c r="AU441" i="4"/>
  <c r="AT441" i="4"/>
  <c r="AS441" i="4"/>
  <c r="AR441" i="4"/>
  <c r="AQ441" i="4"/>
  <c r="AP441" i="4"/>
  <c r="AO441" i="4"/>
  <c r="AN441" i="4"/>
  <c r="AM441" i="4"/>
  <c r="AL441" i="4"/>
  <c r="AK441" i="4"/>
  <c r="AJ441" i="4"/>
  <c r="AI441" i="4"/>
  <c r="AH441" i="4"/>
  <c r="AG441" i="4"/>
  <c r="AF441" i="4"/>
  <c r="AE441" i="4"/>
  <c r="AD441" i="4"/>
  <c r="AC441" i="4"/>
  <c r="AB441" i="4"/>
  <c r="AA441" i="4"/>
  <c r="Z441" i="4"/>
  <c r="Y441" i="4"/>
  <c r="BJ440" i="4"/>
  <c r="BD440" i="4"/>
  <c r="X440" i="4"/>
  <c r="H440" i="4"/>
  <c r="G440" i="4" s="1"/>
  <c r="BJ439" i="4"/>
  <c r="BD439" i="4"/>
  <c r="X439" i="4"/>
  <c r="H439" i="4"/>
  <c r="G439" i="4"/>
  <c r="BJ438" i="4"/>
  <c r="BJ441" i="4" s="1"/>
  <c r="BD438" i="4"/>
  <c r="BD441" i="4" s="1"/>
  <c r="X438" i="4"/>
  <c r="X441" i="4" s="1"/>
  <c r="H438" i="4"/>
  <c r="G438" i="4" s="1"/>
  <c r="BO436" i="4"/>
  <c r="BN436" i="4"/>
  <c r="BM436" i="4"/>
  <c r="BL436" i="4"/>
  <c r="BK436" i="4"/>
  <c r="BI436" i="4"/>
  <c r="BH436" i="4"/>
  <c r="BG436" i="4"/>
  <c r="BF436" i="4"/>
  <c r="BE436" i="4"/>
  <c r="AY436" i="4"/>
  <c r="AX436" i="4"/>
  <c r="AW436" i="4"/>
  <c r="AV436" i="4"/>
  <c r="AU436" i="4"/>
  <c r="AT436" i="4"/>
  <c r="AS436" i="4"/>
  <c r="AR436" i="4"/>
  <c r="AQ436" i="4"/>
  <c r="AP436" i="4"/>
  <c r="AO436" i="4"/>
  <c r="AN436" i="4"/>
  <c r="AM436" i="4"/>
  <c r="AL436" i="4"/>
  <c r="AK436" i="4"/>
  <c r="AJ436" i="4"/>
  <c r="AI436" i="4"/>
  <c r="AH436" i="4"/>
  <c r="AG436" i="4"/>
  <c r="AF436" i="4"/>
  <c r="AE436" i="4"/>
  <c r="AD436" i="4"/>
  <c r="AC436" i="4"/>
  <c r="AB436" i="4"/>
  <c r="AA436" i="4"/>
  <c r="Z436" i="4"/>
  <c r="Y436" i="4"/>
  <c r="BJ435" i="4"/>
  <c r="BD435" i="4"/>
  <c r="X435" i="4"/>
  <c r="H435" i="4"/>
  <c r="G435" i="4" s="1"/>
  <c r="BJ434" i="4"/>
  <c r="BD434" i="4"/>
  <c r="X434" i="4"/>
  <c r="H434" i="4"/>
  <c r="G434" i="4"/>
  <c r="BJ433" i="4"/>
  <c r="BJ436" i="4" s="1"/>
  <c r="BD433" i="4"/>
  <c r="BD436" i="4" s="1"/>
  <c r="X433" i="4"/>
  <c r="X436" i="4" s="1"/>
  <c r="H433" i="4"/>
  <c r="G433" i="4" s="1"/>
  <c r="BO431" i="4"/>
  <c r="BN431" i="4"/>
  <c r="BM431" i="4"/>
  <c r="BL431" i="4"/>
  <c r="BK431" i="4"/>
  <c r="BI431" i="4"/>
  <c r="BH431" i="4"/>
  <c r="BG431" i="4"/>
  <c r="BF431" i="4"/>
  <c r="BE431" i="4"/>
  <c r="AY431" i="4"/>
  <c r="AX431" i="4"/>
  <c r="AV431" i="4"/>
  <c r="AU431" i="4"/>
  <c r="AS431" i="4"/>
  <c r="AR431" i="4"/>
  <c r="AP431" i="4"/>
  <c r="AO431" i="4"/>
  <c r="AM431" i="4"/>
  <c r="AL431" i="4"/>
  <c r="AJ431" i="4"/>
  <c r="AI431" i="4"/>
  <c r="AG431" i="4"/>
  <c r="AF431" i="4"/>
  <c r="AD431" i="4"/>
  <c r="AC431" i="4"/>
  <c r="AA431" i="4"/>
  <c r="Z431" i="4"/>
  <c r="BJ430" i="4"/>
  <c r="BD430" i="4"/>
  <c r="X430" i="4"/>
  <c r="H430" i="4"/>
  <c r="G430" i="4"/>
  <c r="BJ429" i="4"/>
  <c r="BD429" i="4"/>
  <c r="X429" i="4"/>
  <c r="H429" i="4"/>
  <c r="G429" i="4" s="1"/>
  <c r="BJ428" i="4"/>
  <c r="BJ431" i="4" s="1"/>
  <c r="BD428" i="4"/>
  <c r="BD431" i="4" s="1"/>
  <c r="X428" i="4"/>
  <c r="H428" i="4"/>
  <c r="G428" i="4"/>
  <c r="BO426" i="4"/>
  <c r="BN426" i="4"/>
  <c r="BM426" i="4"/>
  <c r="BL426" i="4"/>
  <c r="BK426" i="4"/>
  <c r="BI426" i="4"/>
  <c r="BH426" i="4"/>
  <c r="BG426" i="4"/>
  <c r="BF426" i="4"/>
  <c r="BE426" i="4"/>
  <c r="AY426" i="4"/>
  <c r="AX426" i="4"/>
  <c r="AW426" i="4"/>
  <c r="AV426" i="4"/>
  <c r="AU426" i="4"/>
  <c r="AT426" i="4"/>
  <c r="AS426" i="4"/>
  <c r="AR426" i="4"/>
  <c r="AQ426" i="4"/>
  <c r="AP426" i="4"/>
  <c r="AO426" i="4"/>
  <c r="AN426" i="4"/>
  <c r="AM426" i="4"/>
  <c r="AL426" i="4"/>
  <c r="AK426" i="4"/>
  <c r="AJ426" i="4"/>
  <c r="AI426" i="4"/>
  <c r="AH426" i="4"/>
  <c r="AG426" i="4"/>
  <c r="AF426" i="4"/>
  <c r="AE426" i="4"/>
  <c r="AD426" i="4"/>
  <c r="AC426" i="4"/>
  <c r="AB426" i="4"/>
  <c r="AA426" i="4"/>
  <c r="Z426" i="4"/>
  <c r="Y426" i="4"/>
  <c r="BJ425" i="4"/>
  <c r="BD425" i="4"/>
  <c r="X425" i="4"/>
  <c r="H425" i="4"/>
  <c r="G425" i="4" s="1"/>
  <c r="BJ424" i="4"/>
  <c r="BD424" i="4"/>
  <c r="X424" i="4"/>
  <c r="H424" i="4"/>
  <c r="G424" i="4" s="1"/>
  <c r="BJ423" i="4"/>
  <c r="BJ426" i="4" s="1"/>
  <c r="BD423" i="4"/>
  <c r="BD426" i="4" s="1"/>
  <c r="X423" i="4"/>
  <c r="X426" i="4" s="1"/>
  <c r="H423" i="4"/>
  <c r="G423" i="4" s="1"/>
  <c r="BO421" i="4"/>
  <c r="BN421" i="4"/>
  <c r="BM421" i="4"/>
  <c r="BL421" i="4"/>
  <c r="BK421" i="4"/>
  <c r="BI421" i="4"/>
  <c r="BH421" i="4"/>
  <c r="BG421" i="4"/>
  <c r="BF421" i="4"/>
  <c r="BE421" i="4"/>
  <c r="AY421" i="4"/>
  <c r="AX421" i="4"/>
  <c r="AW421" i="4"/>
  <c r="AV421" i="4"/>
  <c r="AU421" i="4"/>
  <c r="AT421" i="4"/>
  <c r="AS421" i="4"/>
  <c r="AR421" i="4"/>
  <c r="AQ421" i="4"/>
  <c r="AP421" i="4"/>
  <c r="AO421" i="4"/>
  <c r="AN421" i="4"/>
  <c r="AM421" i="4"/>
  <c r="AL421" i="4"/>
  <c r="AK421" i="4"/>
  <c r="AJ421" i="4"/>
  <c r="AI421" i="4"/>
  <c r="AH421" i="4"/>
  <c r="AG421" i="4"/>
  <c r="AF421" i="4"/>
  <c r="AE421" i="4"/>
  <c r="AD421" i="4"/>
  <c r="AC421" i="4"/>
  <c r="AB421" i="4"/>
  <c r="AA421" i="4"/>
  <c r="Z421" i="4"/>
  <c r="Y421" i="4"/>
  <c r="BJ420" i="4"/>
  <c r="BD420" i="4"/>
  <c r="X420" i="4"/>
  <c r="H420" i="4"/>
  <c r="G420" i="4"/>
  <c r="BJ419" i="4"/>
  <c r="BD419" i="4"/>
  <c r="X419" i="4"/>
  <c r="H419" i="4"/>
  <c r="G419" i="4" s="1"/>
  <c r="BJ418" i="4"/>
  <c r="BJ421" i="4" s="1"/>
  <c r="BD418" i="4"/>
  <c r="BD421" i="4" s="1"/>
  <c r="X418" i="4"/>
  <c r="X421" i="4" s="1"/>
  <c r="H418" i="4"/>
  <c r="G418" i="4"/>
  <c r="BO416" i="4"/>
  <c r="BN416" i="4"/>
  <c r="BM416" i="4"/>
  <c r="BL416" i="4"/>
  <c r="BK416" i="4"/>
  <c r="BI416" i="4"/>
  <c r="BH416" i="4"/>
  <c r="BG416" i="4"/>
  <c r="BF416" i="4"/>
  <c r="BE416" i="4"/>
  <c r="AY416" i="4"/>
  <c r="AX416" i="4"/>
  <c r="AW416" i="4"/>
  <c r="AV416" i="4"/>
  <c r="AU416" i="4"/>
  <c r="AT416" i="4"/>
  <c r="AS416" i="4"/>
  <c r="AR416" i="4"/>
  <c r="AQ416" i="4"/>
  <c r="AP416" i="4"/>
  <c r="AO416" i="4"/>
  <c r="AN416" i="4"/>
  <c r="AM416" i="4"/>
  <c r="AL416" i="4"/>
  <c r="AK416" i="4"/>
  <c r="AJ416" i="4"/>
  <c r="AI416" i="4"/>
  <c r="AH416" i="4"/>
  <c r="AG416" i="4"/>
  <c r="AF416" i="4"/>
  <c r="AE416" i="4"/>
  <c r="AD416" i="4"/>
  <c r="AC416" i="4"/>
  <c r="AB416" i="4"/>
  <c r="AA416" i="4"/>
  <c r="Z416" i="4"/>
  <c r="Y416" i="4"/>
  <c r="BJ415" i="4"/>
  <c r="BD415" i="4"/>
  <c r="X415" i="4"/>
  <c r="H415" i="4"/>
  <c r="G415" i="4"/>
  <c r="BJ414" i="4"/>
  <c r="BD414" i="4"/>
  <c r="X414" i="4"/>
  <c r="H414" i="4"/>
  <c r="G414" i="4" s="1"/>
  <c r="BJ413" i="4"/>
  <c r="BJ416" i="4" s="1"/>
  <c r="BD413" i="4"/>
  <c r="BD416" i="4" s="1"/>
  <c r="X413" i="4"/>
  <c r="X416" i="4" s="1"/>
  <c r="H413" i="4"/>
  <c r="G413" i="4" s="1"/>
  <c r="BO410" i="4"/>
  <c r="BN410" i="4"/>
  <c r="BM410" i="4"/>
  <c r="BL410" i="4"/>
  <c r="BK410" i="4"/>
  <c r="BI410" i="4"/>
  <c r="BH410" i="4"/>
  <c r="BG410" i="4"/>
  <c r="BF410" i="4"/>
  <c r="BE410" i="4"/>
  <c r="AY410" i="4"/>
  <c r="AX410" i="4"/>
  <c r="AV410" i="4"/>
  <c r="AU410" i="4"/>
  <c r="AS410" i="4"/>
  <c r="AR410" i="4"/>
  <c r="AP410" i="4"/>
  <c r="AO410" i="4"/>
  <c r="AM410" i="4"/>
  <c r="AL410" i="4"/>
  <c r="AJ410" i="4"/>
  <c r="AI410" i="4"/>
  <c r="AG410" i="4"/>
  <c r="AF410" i="4"/>
  <c r="AD410" i="4"/>
  <c r="AC410" i="4"/>
  <c r="AA410" i="4"/>
  <c r="Z410" i="4"/>
  <c r="BO409" i="4"/>
  <c r="BN409" i="4"/>
  <c r="BM409" i="4"/>
  <c r="BL409" i="4"/>
  <c r="BK409" i="4"/>
  <c r="BI409" i="4"/>
  <c r="BH409" i="4"/>
  <c r="BG409" i="4"/>
  <c r="BF409" i="4"/>
  <c r="BE409" i="4"/>
  <c r="AY409" i="4"/>
  <c r="AX409" i="4"/>
  <c r="AW409" i="4"/>
  <c r="AV409" i="4"/>
  <c r="AU409" i="4"/>
  <c r="AT409" i="4"/>
  <c r="AS409" i="4"/>
  <c r="AR409" i="4"/>
  <c r="AQ409" i="4"/>
  <c r="AP409" i="4"/>
  <c r="AO409" i="4"/>
  <c r="AN409" i="4"/>
  <c r="AM409" i="4"/>
  <c r="AL409" i="4"/>
  <c r="AK409" i="4"/>
  <c r="AJ409" i="4"/>
  <c r="AI409" i="4"/>
  <c r="AH409" i="4"/>
  <c r="AG409" i="4"/>
  <c r="AF409" i="4"/>
  <c r="AE409" i="4"/>
  <c r="AD409" i="4"/>
  <c r="AC409" i="4"/>
  <c r="AB409" i="4"/>
  <c r="AA409" i="4"/>
  <c r="Z409" i="4"/>
  <c r="Y409" i="4"/>
  <c r="BJ408" i="4"/>
  <c r="BD408" i="4"/>
  <c r="X408" i="4"/>
  <c r="H408" i="4"/>
  <c r="G408" i="4" s="1"/>
  <c r="BJ407" i="4"/>
  <c r="BD407" i="4"/>
  <c r="X407" i="4"/>
  <c r="H407" i="4"/>
  <c r="G407" i="4" s="1"/>
  <c r="BJ406" i="4"/>
  <c r="BJ409" i="4" s="1"/>
  <c r="BD406" i="4"/>
  <c r="BD409" i="4" s="1"/>
  <c r="X406" i="4"/>
  <c r="X409" i="4" s="1"/>
  <c r="H406" i="4"/>
  <c r="G406" i="4"/>
  <c r="BO404" i="4"/>
  <c r="BN404" i="4"/>
  <c r="BM404" i="4"/>
  <c r="BL404" i="4"/>
  <c r="BK404" i="4"/>
  <c r="BI404" i="4"/>
  <c r="BH404" i="4"/>
  <c r="BG404" i="4"/>
  <c r="BF404" i="4"/>
  <c r="BE404" i="4"/>
  <c r="AY404" i="4"/>
  <c r="AX404" i="4"/>
  <c r="AW404" i="4"/>
  <c r="AV404" i="4"/>
  <c r="AU404" i="4"/>
  <c r="AT404" i="4"/>
  <c r="AS404" i="4"/>
  <c r="AR404" i="4"/>
  <c r="AQ404" i="4"/>
  <c r="AP404" i="4"/>
  <c r="AO404" i="4"/>
  <c r="AN404" i="4"/>
  <c r="AM404" i="4"/>
  <c r="AL404" i="4"/>
  <c r="AK404" i="4"/>
  <c r="AJ404" i="4"/>
  <c r="AI404" i="4"/>
  <c r="AH404" i="4"/>
  <c r="AG404" i="4"/>
  <c r="AF404" i="4"/>
  <c r="AE404" i="4"/>
  <c r="AD404" i="4"/>
  <c r="AC404" i="4"/>
  <c r="AB404" i="4"/>
  <c r="AA404" i="4"/>
  <c r="Z404" i="4"/>
  <c r="Y404" i="4"/>
  <c r="BJ403" i="4"/>
  <c r="BD403" i="4"/>
  <c r="X403" i="4"/>
  <c r="H403" i="4"/>
  <c r="G403" i="4"/>
  <c r="BJ402" i="4"/>
  <c r="BD402" i="4"/>
  <c r="X402" i="4"/>
  <c r="H402" i="4"/>
  <c r="G402" i="4" s="1"/>
  <c r="BJ401" i="4"/>
  <c r="BJ404" i="4" s="1"/>
  <c r="BD401" i="4"/>
  <c r="BD404" i="4" s="1"/>
  <c r="X401" i="4"/>
  <c r="X404" i="4" s="1"/>
  <c r="H401" i="4"/>
  <c r="G401" i="4" s="1"/>
  <c r="BO398" i="4"/>
  <c r="BN398" i="4"/>
  <c r="BM398" i="4"/>
  <c r="BL398" i="4"/>
  <c r="BK398" i="4"/>
  <c r="BI398" i="4"/>
  <c r="BH398" i="4"/>
  <c r="BG398" i="4"/>
  <c r="BF398" i="4"/>
  <c r="BE398" i="4"/>
  <c r="AY398" i="4"/>
  <c r="AX398" i="4"/>
  <c r="AW398" i="4"/>
  <c r="AV398" i="4"/>
  <c r="AU398" i="4"/>
  <c r="AT398" i="4"/>
  <c r="AS398" i="4"/>
  <c r="AR398" i="4"/>
  <c r="AQ398" i="4"/>
  <c r="AP398" i="4"/>
  <c r="AO398" i="4"/>
  <c r="AN398" i="4"/>
  <c r="AM398" i="4"/>
  <c r="AL398" i="4"/>
  <c r="AK398" i="4"/>
  <c r="AJ398" i="4"/>
  <c r="AI398" i="4"/>
  <c r="AH398" i="4"/>
  <c r="AG398" i="4"/>
  <c r="AF398" i="4"/>
  <c r="AE398" i="4"/>
  <c r="AD398" i="4"/>
  <c r="AC398" i="4"/>
  <c r="AB398" i="4"/>
  <c r="AA398" i="4"/>
  <c r="Z398" i="4"/>
  <c r="Y398" i="4"/>
  <c r="BJ397" i="4"/>
  <c r="BD397" i="4"/>
  <c r="X397" i="4"/>
  <c r="H397" i="4"/>
  <c r="G397" i="4"/>
  <c r="BJ396" i="4"/>
  <c r="BD396" i="4"/>
  <c r="X396" i="4"/>
  <c r="H396" i="4"/>
  <c r="G396" i="4" s="1"/>
  <c r="BJ395" i="4"/>
  <c r="BJ398" i="4" s="1"/>
  <c r="BD395" i="4"/>
  <c r="BD398" i="4" s="1"/>
  <c r="X395" i="4"/>
  <c r="X398" i="4" s="1"/>
  <c r="H395" i="4"/>
  <c r="G395" i="4"/>
  <c r="BO393" i="4"/>
  <c r="BO500" i="4" s="1"/>
  <c r="BN393" i="4"/>
  <c r="BN500" i="4" s="1"/>
  <c r="BM393" i="4"/>
  <c r="BM500" i="4" s="1"/>
  <c r="BL393" i="4"/>
  <c r="BL500" i="4" s="1"/>
  <c r="BK393" i="4"/>
  <c r="BK500" i="4" s="1"/>
  <c r="BI393" i="4"/>
  <c r="BI500" i="4" s="1"/>
  <c r="BH393" i="4"/>
  <c r="BH500" i="4" s="1"/>
  <c r="BG393" i="4"/>
  <c r="BG500" i="4" s="1"/>
  <c r="BF393" i="4"/>
  <c r="BF500" i="4" s="1"/>
  <c r="BE393" i="4"/>
  <c r="BE500" i="4" s="1"/>
  <c r="AY393" i="4"/>
  <c r="AY500" i="4" s="1"/>
  <c r="AX393" i="4"/>
  <c r="AX500" i="4" s="1"/>
  <c r="AW393" i="4"/>
  <c r="AV393" i="4"/>
  <c r="AV500" i="4" s="1"/>
  <c r="AU393" i="4"/>
  <c r="AU500" i="4" s="1"/>
  <c r="AT393" i="4"/>
  <c r="AS393" i="4"/>
  <c r="AS500" i="4" s="1"/>
  <c r="AR393" i="4"/>
  <c r="AR500" i="4" s="1"/>
  <c r="AQ393" i="4"/>
  <c r="AP393" i="4"/>
  <c r="AP500" i="4" s="1"/>
  <c r="AO393" i="4"/>
  <c r="AO500" i="4" s="1"/>
  <c r="AN393" i="4"/>
  <c r="AM393" i="4"/>
  <c r="AM500" i="4" s="1"/>
  <c r="AL393" i="4"/>
  <c r="AL500" i="4" s="1"/>
  <c r="AK393" i="4"/>
  <c r="AJ393" i="4"/>
  <c r="AJ500" i="4" s="1"/>
  <c r="AI393" i="4"/>
  <c r="AI500" i="4" s="1"/>
  <c r="AH393" i="4"/>
  <c r="AG393" i="4"/>
  <c r="AG500" i="4" s="1"/>
  <c r="AF393" i="4"/>
  <c r="AF500" i="4" s="1"/>
  <c r="AE393" i="4"/>
  <c r="AD393" i="4"/>
  <c r="AD500" i="4" s="1"/>
  <c r="AC393" i="4"/>
  <c r="AC500" i="4" s="1"/>
  <c r="AB393" i="4"/>
  <c r="AA393" i="4"/>
  <c r="AA500" i="4" s="1"/>
  <c r="Z393" i="4"/>
  <c r="Z500" i="4" s="1"/>
  <c r="Y393" i="4"/>
  <c r="BJ392" i="4"/>
  <c r="BD392" i="4"/>
  <c r="X392" i="4"/>
  <c r="H392" i="4"/>
  <c r="G392" i="4" s="1"/>
  <c r="BJ391" i="4"/>
  <c r="BD391" i="4"/>
  <c r="X391" i="4"/>
  <c r="H391" i="4"/>
  <c r="G391" i="4"/>
  <c r="BJ390" i="4"/>
  <c r="BJ393" i="4" s="1"/>
  <c r="BD390" i="4"/>
  <c r="BD393" i="4" s="1"/>
  <c r="X390" i="4"/>
  <c r="X393" i="4" s="1"/>
  <c r="X388" i="4" s="1"/>
  <c r="H390" i="4"/>
  <c r="G390" i="4" s="1"/>
  <c r="BO388" i="4"/>
  <c r="BN388" i="4"/>
  <c r="BM388" i="4"/>
  <c r="BL388" i="4"/>
  <c r="BK388" i="4"/>
  <c r="BI388" i="4"/>
  <c r="BH388" i="4"/>
  <c r="BG388" i="4"/>
  <c r="BF388" i="4"/>
  <c r="BE388" i="4"/>
  <c r="AY388" i="4"/>
  <c r="AX388" i="4"/>
  <c r="AW388" i="4"/>
  <c r="AV388" i="4"/>
  <c r="AU388" i="4"/>
  <c r="AT388" i="4"/>
  <c r="AS388" i="4"/>
  <c r="AR388" i="4"/>
  <c r="AQ388" i="4"/>
  <c r="AP388" i="4"/>
  <c r="AO388" i="4"/>
  <c r="AN388" i="4"/>
  <c r="AM388" i="4"/>
  <c r="AL388" i="4"/>
  <c r="AK388" i="4"/>
  <c r="AJ388" i="4"/>
  <c r="AI388" i="4"/>
  <c r="AH388" i="4"/>
  <c r="AG388" i="4"/>
  <c r="AF388" i="4"/>
  <c r="AE388" i="4"/>
  <c r="AD388" i="4"/>
  <c r="AC388" i="4"/>
  <c r="AB388" i="4"/>
  <c r="AA388" i="4"/>
  <c r="Z388" i="4"/>
  <c r="Y388" i="4"/>
  <c r="BO385" i="4"/>
  <c r="BN385" i="4"/>
  <c r="BM385" i="4"/>
  <c r="BL385" i="4"/>
  <c r="BK385" i="4"/>
  <c r="BI385" i="4"/>
  <c r="BH385" i="4"/>
  <c r="BG385" i="4"/>
  <c r="BF385" i="4"/>
  <c r="BE385" i="4"/>
  <c r="AY385" i="4"/>
  <c r="AX385" i="4"/>
  <c r="AV385" i="4"/>
  <c r="AU385" i="4"/>
  <c r="AS385" i="4"/>
  <c r="AR385" i="4"/>
  <c r="AP385" i="4"/>
  <c r="AO385" i="4"/>
  <c r="AM385" i="4"/>
  <c r="AL385" i="4"/>
  <c r="AJ385" i="4"/>
  <c r="AI385" i="4"/>
  <c r="AG385" i="4"/>
  <c r="AF385" i="4"/>
  <c r="AD385" i="4"/>
  <c r="AC385" i="4"/>
  <c r="AA385" i="4"/>
  <c r="Z385" i="4"/>
  <c r="BJ384" i="4"/>
  <c r="BD384" i="4"/>
  <c r="X384" i="4"/>
  <c r="H384" i="4"/>
  <c r="G384" i="4" s="1"/>
  <c r="BJ383" i="4"/>
  <c r="BJ385" i="4" s="1"/>
  <c r="BD383" i="4"/>
  <c r="BD385" i="4" s="1"/>
  <c r="X383" i="4"/>
  <c r="H383" i="4"/>
  <c r="G383" i="4" s="1"/>
  <c r="BO381" i="4"/>
  <c r="BN381" i="4"/>
  <c r="BM381" i="4"/>
  <c r="BL381" i="4"/>
  <c r="BK381" i="4"/>
  <c r="BI381" i="4"/>
  <c r="BH381" i="4"/>
  <c r="BG381" i="4"/>
  <c r="BF381" i="4"/>
  <c r="BE381" i="4"/>
  <c r="AY381" i="4"/>
  <c r="AW381" i="4"/>
  <c r="AV381" i="4"/>
  <c r="AU381" i="4"/>
  <c r="AT381" i="4"/>
  <c r="AS381" i="4"/>
  <c r="AR381" i="4"/>
  <c r="AQ381" i="4"/>
  <c r="AP381" i="4"/>
  <c r="AO381" i="4"/>
  <c r="AN381" i="4"/>
  <c r="AM381" i="4"/>
  <c r="AL381" i="4"/>
  <c r="AK381" i="4"/>
  <c r="AJ381" i="4"/>
  <c r="AI381" i="4"/>
  <c r="AH381" i="4"/>
  <c r="AG381" i="4"/>
  <c r="AF381" i="4"/>
  <c r="AE381" i="4"/>
  <c r="AD381" i="4"/>
  <c r="AC381" i="4"/>
  <c r="AB381" i="4"/>
  <c r="AA381" i="4"/>
  <c r="Z381" i="4"/>
  <c r="Y381" i="4"/>
  <c r="BJ380" i="4"/>
  <c r="BD380" i="4"/>
  <c r="X380" i="4"/>
  <c r="H380" i="4"/>
  <c r="G380" i="4" s="1"/>
  <c r="BJ379" i="4"/>
  <c r="BJ381" i="4" s="1"/>
  <c r="BD379" i="4"/>
  <c r="BD381" i="4" s="1"/>
  <c r="X379" i="4"/>
  <c r="X381" i="4" s="1"/>
  <c r="H379" i="4"/>
  <c r="G379" i="4"/>
  <c r="BO377" i="4"/>
  <c r="BN377" i="4"/>
  <c r="BM377" i="4"/>
  <c r="BL377" i="4"/>
  <c r="BK377" i="4"/>
  <c r="BI377" i="4"/>
  <c r="BH377" i="4"/>
  <c r="BG377" i="4"/>
  <c r="BF377" i="4"/>
  <c r="BE377" i="4"/>
  <c r="AY377" i="4"/>
  <c r="AX377" i="4"/>
  <c r="AW377" i="4"/>
  <c r="AV377" i="4"/>
  <c r="AU377" i="4"/>
  <c r="AT377" i="4"/>
  <c r="AS377" i="4"/>
  <c r="AR377" i="4"/>
  <c r="AQ377" i="4"/>
  <c r="AP377" i="4"/>
  <c r="AO377" i="4"/>
  <c r="AN377" i="4"/>
  <c r="AM377" i="4"/>
  <c r="AL377" i="4"/>
  <c r="AK377" i="4"/>
  <c r="AJ377" i="4"/>
  <c r="AI377" i="4"/>
  <c r="AH377" i="4"/>
  <c r="AG377" i="4"/>
  <c r="AF377" i="4"/>
  <c r="AE377" i="4"/>
  <c r="AD377" i="4"/>
  <c r="AC377" i="4"/>
  <c r="AB377" i="4"/>
  <c r="AA377" i="4"/>
  <c r="Z377" i="4"/>
  <c r="Y377" i="4"/>
  <c r="BJ376" i="4"/>
  <c r="BD376" i="4"/>
  <c r="X376" i="4"/>
  <c r="H376" i="4"/>
  <c r="G376" i="4" s="1"/>
  <c r="BJ375" i="4"/>
  <c r="BJ377" i="4" s="1"/>
  <c r="BD375" i="4"/>
  <c r="BD377" i="4" s="1"/>
  <c r="X375" i="4"/>
  <c r="X377" i="4" s="1"/>
  <c r="H375" i="4"/>
  <c r="G375" i="4"/>
  <c r="BO372" i="4"/>
  <c r="BN372" i="4"/>
  <c r="BM372" i="4"/>
  <c r="BL372" i="4"/>
  <c r="BK372" i="4"/>
  <c r="BI372" i="4"/>
  <c r="BH372" i="4"/>
  <c r="BG372" i="4"/>
  <c r="BF372" i="4"/>
  <c r="BE372" i="4"/>
  <c r="AY372" i="4"/>
  <c r="AX372" i="4"/>
  <c r="AV372" i="4"/>
  <c r="AU372" i="4"/>
  <c r="AS372" i="4"/>
  <c r="AR372" i="4"/>
  <c r="AP372" i="4"/>
  <c r="AO372" i="4"/>
  <c r="AM372" i="4"/>
  <c r="AL372" i="4"/>
  <c r="AJ372" i="4"/>
  <c r="AI372" i="4"/>
  <c r="AG372" i="4"/>
  <c r="AF372" i="4"/>
  <c r="AD372" i="4"/>
  <c r="AC372" i="4"/>
  <c r="AA372" i="4"/>
  <c r="Z372" i="4"/>
  <c r="BJ371" i="4"/>
  <c r="BD371" i="4"/>
  <c r="X371" i="4"/>
  <c r="H371" i="4"/>
  <c r="G371" i="4" s="1"/>
  <c r="BJ370" i="4"/>
  <c r="BJ372" i="4" s="1"/>
  <c r="BD370" i="4"/>
  <c r="BD372" i="4" s="1"/>
  <c r="X370" i="4"/>
  <c r="H370" i="4"/>
  <c r="G370" i="4"/>
  <c r="BO368" i="4"/>
  <c r="BN368" i="4"/>
  <c r="BM368" i="4"/>
  <c r="BL368" i="4"/>
  <c r="BK368" i="4"/>
  <c r="BI368" i="4"/>
  <c r="BH368" i="4"/>
  <c r="BG368" i="4"/>
  <c r="BF368" i="4"/>
  <c r="BE368" i="4"/>
  <c r="AY368" i="4"/>
  <c r="AX368" i="4"/>
  <c r="AW368" i="4"/>
  <c r="AV368" i="4"/>
  <c r="AU368" i="4"/>
  <c r="AT368" i="4"/>
  <c r="AS368" i="4"/>
  <c r="AR368" i="4"/>
  <c r="AQ368" i="4"/>
  <c r="AP368" i="4"/>
  <c r="AO368" i="4"/>
  <c r="AN368" i="4"/>
  <c r="AM368" i="4"/>
  <c r="AL368" i="4"/>
  <c r="AK368" i="4"/>
  <c r="AJ368" i="4"/>
  <c r="AI368" i="4"/>
  <c r="AH368" i="4"/>
  <c r="AG368" i="4"/>
  <c r="AF368" i="4"/>
  <c r="AE368" i="4"/>
  <c r="AD368" i="4"/>
  <c r="AC368" i="4"/>
  <c r="AB368" i="4"/>
  <c r="AA368" i="4"/>
  <c r="Z368" i="4"/>
  <c r="Y368" i="4"/>
  <c r="BJ367" i="4"/>
  <c r="BD367" i="4"/>
  <c r="X367" i="4"/>
  <c r="H367" i="4"/>
  <c r="G367" i="4" s="1"/>
  <c r="BJ366" i="4"/>
  <c r="BJ368" i="4" s="1"/>
  <c r="BD366" i="4"/>
  <c r="BD368" i="4" s="1"/>
  <c r="X366" i="4"/>
  <c r="X368" i="4" s="1"/>
  <c r="H366" i="4"/>
  <c r="G366" i="4"/>
  <c r="BO364" i="4"/>
  <c r="BN364" i="4"/>
  <c r="BM364" i="4"/>
  <c r="BL364" i="4"/>
  <c r="BK364" i="4"/>
  <c r="BI364" i="4"/>
  <c r="BH364" i="4"/>
  <c r="BG364" i="4"/>
  <c r="BF364" i="4"/>
  <c r="BE364" i="4"/>
  <c r="AY364" i="4"/>
  <c r="AX364" i="4"/>
  <c r="AW364" i="4"/>
  <c r="AV364" i="4"/>
  <c r="AU364" i="4"/>
  <c r="AT364" i="4"/>
  <c r="AS364" i="4"/>
  <c r="AR364" i="4"/>
  <c r="AQ364" i="4"/>
  <c r="AP364" i="4"/>
  <c r="AO364" i="4"/>
  <c r="AN364" i="4"/>
  <c r="AM364" i="4"/>
  <c r="AL364" i="4"/>
  <c r="AK364" i="4"/>
  <c r="AJ364" i="4"/>
  <c r="AI364" i="4"/>
  <c r="AH364" i="4"/>
  <c r="AG364" i="4"/>
  <c r="AF364" i="4"/>
  <c r="AE364" i="4"/>
  <c r="AD364" i="4"/>
  <c r="AC364" i="4"/>
  <c r="AB364" i="4"/>
  <c r="AA364" i="4"/>
  <c r="Z364" i="4"/>
  <c r="Y364" i="4"/>
  <c r="BJ363" i="4"/>
  <c r="BD363" i="4"/>
  <c r="X363" i="4"/>
  <c r="H363" i="4"/>
  <c r="G363" i="4"/>
  <c r="BJ362" i="4"/>
  <c r="BJ364" i="4" s="1"/>
  <c r="BJ359" i="4" s="1"/>
  <c r="BD362" i="4"/>
  <c r="BD364" i="4" s="1"/>
  <c r="X362" i="4"/>
  <c r="X364" i="4" s="1"/>
  <c r="H362" i="4"/>
  <c r="G362" i="4" s="1"/>
  <c r="BO359" i="4"/>
  <c r="BN359" i="4"/>
  <c r="BM359" i="4"/>
  <c r="BL359" i="4"/>
  <c r="BK359" i="4"/>
  <c r="BI359" i="4"/>
  <c r="BH359" i="4"/>
  <c r="BG359" i="4"/>
  <c r="BF359" i="4"/>
  <c r="BE359" i="4"/>
  <c r="AY359" i="4"/>
  <c r="AX359" i="4"/>
  <c r="AV359" i="4"/>
  <c r="AU359" i="4"/>
  <c r="AS359" i="4"/>
  <c r="AR359" i="4"/>
  <c r="AP359" i="4"/>
  <c r="AO359" i="4"/>
  <c r="AM359" i="4"/>
  <c r="AL359" i="4"/>
  <c r="AJ359" i="4"/>
  <c r="AI359" i="4"/>
  <c r="AG359" i="4"/>
  <c r="AF359" i="4"/>
  <c r="AD359" i="4"/>
  <c r="AC359" i="4"/>
  <c r="AA359" i="4"/>
  <c r="Z359" i="4"/>
  <c r="BO358" i="4"/>
  <c r="BN358" i="4"/>
  <c r="BM358" i="4"/>
  <c r="BL358" i="4"/>
  <c r="BK358" i="4"/>
  <c r="BI358" i="4"/>
  <c r="BH358" i="4"/>
  <c r="BG358" i="4"/>
  <c r="BF358" i="4"/>
  <c r="BE358" i="4"/>
  <c r="AY358" i="4"/>
  <c r="AX358" i="4"/>
  <c r="AW358" i="4"/>
  <c r="AV358" i="4"/>
  <c r="AU358" i="4"/>
  <c r="AT358" i="4"/>
  <c r="AS358" i="4"/>
  <c r="AR358" i="4"/>
  <c r="AQ358" i="4"/>
  <c r="AP358" i="4"/>
  <c r="AO358" i="4"/>
  <c r="AN358" i="4"/>
  <c r="AM358" i="4"/>
  <c r="AL358" i="4"/>
  <c r="AK358" i="4"/>
  <c r="AJ358" i="4"/>
  <c r="AI358" i="4"/>
  <c r="AH358" i="4"/>
  <c r="AG358" i="4"/>
  <c r="AF358" i="4"/>
  <c r="AE358" i="4"/>
  <c r="AD358" i="4"/>
  <c r="AC358" i="4"/>
  <c r="AB358" i="4"/>
  <c r="AA358" i="4"/>
  <c r="Z358" i="4"/>
  <c r="Y358" i="4"/>
  <c r="BJ357" i="4"/>
  <c r="BD357" i="4"/>
  <c r="X357" i="4"/>
  <c r="H357" i="4"/>
  <c r="G357" i="4" s="1"/>
  <c r="BJ356" i="4"/>
  <c r="BD356" i="4"/>
  <c r="X356" i="4"/>
  <c r="H356" i="4"/>
  <c r="G356" i="4" s="1"/>
  <c r="BJ355" i="4"/>
  <c r="BJ358" i="4" s="1"/>
  <c r="BD355" i="4"/>
  <c r="BD358" i="4" s="1"/>
  <c r="X355" i="4"/>
  <c r="X358" i="4" s="1"/>
  <c r="H355" i="4"/>
  <c r="G355" i="4"/>
  <c r="BO353" i="4"/>
  <c r="BN353" i="4"/>
  <c r="BM353" i="4"/>
  <c r="BL353" i="4"/>
  <c r="BK353" i="4"/>
  <c r="BI353" i="4"/>
  <c r="BH353" i="4"/>
  <c r="BG353" i="4"/>
  <c r="BF353" i="4"/>
  <c r="BE353" i="4"/>
  <c r="AY353" i="4"/>
  <c r="AX353" i="4"/>
  <c r="AW353" i="4"/>
  <c r="AV353" i="4"/>
  <c r="AU353" i="4"/>
  <c r="AT353" i="4"/>
  <c r="AS353" i="4"/>
  <c r="AR353" i="4"/>
  <c r="AQ353" i="4"/>
  <c r="AP353" i="4"/>
  <c r="AO353" i="4"/>
  <c r="AN353" i="4"/>
  <c r="AM353" i="4"/>
  <c r="AL353" i="4"/>
  <c r="AK353" i="4"/>
  <c r="AJ353" i="4"/>
  <c r="AI353" i="4"/>
  <c r="AH353" i="4"/>
  <c r="AG353" i="4"/>
  <c r="AF353" i="4"/>
  <c r="AE353" i="4"/>
  <c r="AD353" i="4"/>
  <c r="AC353" i="4"/>
  <c r="AB353" i="4"/>
  <c r="AA353" i="4"/>
  <c r="Z353" i="4"/>
  <c r="Y353" i="4"/>
  <c r="BJ352" i="4"/>
  <c r="BD352" i="4"/>
  <c r="X352" i="4"/>
  <c r="H352" i="4"/>
  <c r="G352" i="4" s="1"/>
  <c r="BJ351" i="4"/>
  <c r="BD351" i="4"/>
  <c r="X351" i="4"/>
  <c r="H351" i="4"/>
  <c r="G351" i="4" s="1"/>
  <c r="BJ350" i="4"/>
  <c r="BJ353" i="4" s="1"/>
  <c r="BD350" i="4"/>
  <c r="BD353" i="4" s="1"/>
  <c r="X350" i="4"/>
  <c r="X353" i="4" s="1"/>
  <c r="H350" i="4"/>
  <c r="G350" i="4" s="1"/>
  <c r="BO348" i="4"/>
  <c r="BN348" i="4"/>
  <c r="BM348" i="4"/>
  <c r="BL348" i="4"/>
  <c r="BK348" i="4"/>
  <c r="BI348" i="4"/>
  <c r="BH348" i="4"/>
  <c r="BG348" i="4"/>
  <c r="BF348" i="4"/>
  <c r="BE348" i="4"/>
  <c r="AY348" i="4"/>
  <c r="AX348" i="4"/>
  <c r="AV348" i="4"/>
  <c r="AU348" i="4"/>
  <c r="AS348" i="4"/>
  <c r="AR348" i="4"/>
  <c r="AP348" i="4"/>
  <c r="AO348" i="4"/>
  <c r="AM348" i="4"/>
  <c r="AL348" i="4"/>
  <c r="AJ348" i="4"/>
  <c r="AI348" i="4"/>
  <c r="AG348" i="4"/>
  <c r="AF348" i="4"/>
  <c r="AD348" i="4"/>
  <c r="AC348" i="4"/>
  <c r="AA348" i="4"/>
  <c r="Z348" i="4"/>
  <c r="BJ347" i="4"/>
  <c r="BD347" i="4"/>
  <c r="X347" i="4"/>
  <c r="H347" i="4"/>
  <c r="G347" i="4" s="1"/>
  <c r="BJ346" i="4"/>
  <c r="BD346" i="4"/>
  <c r="X346" i="4"/>
  <c r="H346" i="4"/>
  <c r="G346" i="4" s="1"/>
  <c r="BJ345" i="4"/>
  <c r="BJ348" i="4" s="1"/>
  <c r="BD345" i="4"/>
  <c r="BD348" i="4" s="1"/>
  <c r="X345" i="4"/>
  <c r="H345" i="4"/>
  <c r="G345" i="4"/>
  <c r="BO343" i="4"/>
  <c r="BN343" i="4"/>
  <c r="BM343" i="4"/>
  <c r="BL343" i="4"/>
  <c r="BK343" i="4"/>
  <c r="BI343" i="4"/>
  <c r="BH343" i="4"/>
  <c r="BG343" i="4"/>
  <c r="BF343" i="4"/>
  <c r="BE343" i="4"/>
  <c r="AY343" i="4"/>
  <c r="AX343" i="4"/>
  <c r="AW343" i="4"/>
  <c r="AV343" i="4"/>
  <c r="AU343" i="4"/>
  <c r="AT343" i="4"/>
  <c r="AS343" i="4"/>
  <c r="AR343" i="4"/>
  <c r="AQ343" i="4"/>
  <c r="AP343" i="4"/>
  <c r="AO343" i="4"/>
  <c r="AN343" i="4"/>
  <c r="AM343" i="4"/>
  <c r="AL343" i="4"/>
  <c r="AK343" i="4"/>
  <c r="AJ343" i="4"/>
  <c r="AI343" i="4"/>
  <c r="AH343" i="4"/>
  <c r="AG343" i="4"/>
  <c r="AF343" i="4"/>
  <c r="AE343" i="4"/>
  <c r="AD343" i="4"/>
  <c r="AC343" i="4"/>
  <c r="AB343" i="4"/>
  <c r="AA343" i="4"/>
  <c r="Z343" i="4"/>
  <c r="Y343" i="4"/>
  <c r="BJ342" i="4"/>
  <c r="BD342" i="4"/>
  <c r="X342" i="4"/>
  <c r="H342" i="4"/>
  <c r="G342" i="4"/>
  <c r="BJ341" i="4"/>
  <c r="BD341" i="4"/>
  <c r="X341" i="4"/>
  <c r="H341" i="4"/>
  <c r="G341" i="4" s="1"/>
  <c r="BJ340" i="4"/>
  <c r="BJ343" i="4" s="1"/>
  <c r="BD340" i="4"/>
  <c r="BD343" i="4" s="1"/>
  <c r="X340" i="4"/>
  <c r="X343" i="4" s="1"/>
  <c r="H340" i="4"/>
  <c r="G340" i="4"/>
  <c r="BO338" i="4"/>
  <c r="BN338" i="4"/>
  <c r="BM338" i="4"/>
  <c r="BL338" i="4"/>
  <c r="BK338" i="4"/>
  <c r="BI338" i="4"/>
  <c r="BH338" i="4"/>
  <c r="BG338" i="4"/>
  <c r="BF338" i="4"/>
  <c r="BE338" i="4"/>
  <c r="AY338" i="4"/>
  <c r="AX338" i="4"/>
  <c r="AW338" i="4"/>
  <c r="AV338" i="4"/>
  <c r="AU338" i="4"/>
  <c r="AT338" i="4"/>
  <c r="AS338" i="4"/>
  <c r="AR338" i="4"/>
  <c r="AQ338" i="4"/>
  <c r="AP338" i="4"/>
  <c r="AO338" i="4"/>
  <c r="AN338" i="4"/>
  <c r="AM338" i="4"/>
  <c r="AL338" i="4"/>
  <c r="AK338" i="4"/>
  <c r="AJ338" i="4"/>
  <c r="AI338" i="4"/>
  <c r="AH338" i="4"/>
  <c r="AG338" i="4"/>
  <c r="AF338" i="4"/>
  <c r="AE338" i="4"/>
  <c r="AD338" i="4"/>
  <c r="AC338" i="4"/>
  <c r="AB338" i="4"/>
  <c r="AA338" i="4"/>
  <c r="Z338" i="4"/>
  <c r="Y338" i="4"/>
  <c r="BJ337" i="4"/>
  <c r="BD337" i="4"/>
  <c r="X337" i="4"/>
  <c r="H337" i="4"/>
  <c r="G337" i="4" s="1"/>
  <c r="BJ336" i="4"/>
  <c r="BD336" i="4"/>
  <c r="X336" i="4"/>
  <c r="X338" i="4" s="1"/>
  <c r="H336" i="4"/>
  <c r="G336" i="4"/>
  <c r="BJ335" i="4"/>
  <c r="BJ338" i="4" s="1"/>
  <c r="BD335" i="4"/>
  <c r="BD338" i="4" s="1"/>
  <c r="X335" i="4"/>
  <c r="H335" i="4"/>
  <c r="G335" i="4" s="1"/>
  <c r="BO333" i="4"/>
  <c r="BN333" i="4"/>
  <c r="BM333" i="4"/>
  <c r="BL333" i="4"/>
  <c r="BK333" i="4"/>
  <c r="BI333" i="4"/>
  <c r="BH333" i="4"/>
  <c r="BG333" i="4"/>
  <c r="BF333" i="4"/>
  <c r="BE333" i="4"/>
  <c r="AY333" i="4"/>
  <c r="AX333" i="4"/>
  <c r="AW333" i="4"/>
  <c r="AV333" i="4"/>
  <c r="AU333" i="4"/>
  <c r="AT333" i="4"/>
  <c r="AS333" i="4"/>
  <c r="AR333" i="4"/>
  <c r="AQ333" i="4"/>
  <c r="AP333" i="4"/>
  <c r="AO333" i="4"/>
  <c r="AN333" i="4"/>
  <c r="AM333" i="4"/>
  <c r="AL333" i="4"/>
  <c r="AK333" i="4"/>
  <c r="AJ333" i="4"/>
  <c r="AI333" i="4"/>
  <c r="AH333" i="4"/>
  <c r="AG333" i="4"/>
  <c r="AF333" i="4"/>
  <c r="AE333" i="4"/>
  <c r="AD333" i="4"/>
  <c r="AC333" i="4"/>
  <c r="AB333" i="4"/>
  <c r="AA333" i="4"/>
  <c r="Z333" i="4"/>
  <c r="Y333" i="4"/>
  <c r="BJ332" i="4"/>
  <c r="BD332" i="4"/>
  <c r="X332" i="4"/>
  <c r="H332" i="4"/>
  <c r="G332" i="4"/>
  <c r="BJ331" i="4"/>
  <c r="BD331" i="4"/>
  <c r="X331" i="4"/>
  <c r="H331" i="4"/>
  <c r="G331" i="4" s="1"/>
  <c r="BJ330" i="4"/>
  <c r="BJ333" i="4" s="1"/>
  <c r="BD330" i="4"/>
  <c r="BD333" i="4" s="1"/>
  <c r="X330" i="4"/>
  <c r="X333" i="4" s="1"/>
  <c r="H330" i="4"/>
  <c r="G330" i="4"/>
  <c r="BO327" i="4"/>
  <c r="BN327" i="4"/>
  <c r="BM327" i="4"/>
  <c r="BL327" i="4"/>
  <c r="BK327" i="4"/>
  <c r="BI327" i="4"/>
  <c r="BH327" i="4"/>
  <c r="BG327" i="4"/>
  <c r="BF327" i="4"/>
  <c r="BE327" i="4"/>
  <c r="AY327" i="4"/>
  <c r="AX327" i="4"/>
  <c r="AW327" i="4"/>
  <c r="AV327" i="4"/>
  <c r="AU327" i="4"/>
  <c r="AT327" i="4"/>
  <c r="AS327" i="4"/>
  <c r="AR327" i="4"/>
  <c r="AQ327" i="4"/>
  <c r="AP327" i="4"/>
  <c r="AO327" i="4"/>
  <c r="AN327" i="4"/>
  <c r="AM327" i="4"/>
  <c r="AL327" i="4"/>
  <c r="AK327" i="4"/>
  <c r="AJ327" i="4"/>
  <c r="AI327" i="4"/>
  <c r="AH327" i="4"/>
  <c r="AG327" i="4"/>
  <c r="AF327" i="4"/>
  <c r="AE327" i="4"/>
  <c r="AD327" i="4"/>
  <c r="AC327" i="4"/>
  <c r="AB327" i="4"/>
  <c r="AA327" i="4"/>
  <c r="Z327" i="4"/>
  <c r="Y327" i="4"/>
  <c r="BJ326" i="4"/>
  <c r="BD326" i="4"/>
  <c r="X326" i="4"/>
  <c r="H326" i="4"/>
  <c r="G326" i="4" s="1"/>
  <c r="BJ325" i="4"/>
  <c r="BD325" i="4"/>
  <c r="X325" i="4"/>
  <c r="H325" i="4"/>
  <c r="G325" i="4"/>
  <c r="BJ324" i="4"/>
  <c r="BJ327" i="4" s="1"/>
  <c r="BD324" i="4"/>
  <c r="BD327" i="4" s="1"/>
  <c r="X324" i="4"/>
  <c r="X327" i="4" s="1"/>
  <c r="H324" i="4"/>
  <c r="G324" i="4" s="1"/>
  <c r="BO322" i="4"/>
  <c r="BN322" i="4"/>
  <c r="BM322" i="4"/>
  <c r="BL322" i="4"/>
  <c r="BK322" i="4"/>
  <c r="BI322" i="4"/>
  <c r="BH322" i="4"/>
  <c r="BG322" i="4"/>
  <c r="BF322" i="4"/>
  <c r="BE322" i="4"/>
  <c r="AY322" i="4"/>
  <c r="AX322" i="4"/>
  <c r="AW322" i="4"/>
  <c r="AV322" i="4"/>
  <c r="AU322" i="4"/>
  <c r="AT322" i="4"/>
  <c r="AS322" i="4"/>
  <c r="AR322" i="4"/>
  <c r="AQ322" i="4"/>
  <c r="AP322" i="4"/>
  <c r="AO322" i="4"/>
  <c r="AN322" i="4"/>
  <c r="AM322" i="4"/>
  <c r="AL322" i="4"/>
  <c r="AK322" i="4"/>
  <c r="AJ322" i="4"/>
  <c r="AI322" i="4"/>
  <c r="AH322" i="4"/>
  <c r="AG322" i="4"/>
  <c r="AF322" i="4"/>
  <c r="AE322" i="4"/>
  <c r="AD322" i="4"/>
  <c r="AC322" i="4"/>
  <c r="AB322" i="4"/>
  <c r="AA322" i="4"/>
  <c r="Z322" i="4"/>
  <c r="Y322" i="4"/>
  <c r="BJ321" i="4"/>
  <c r="BD321" i="4"/>
  <c r="X321" i="4"/>
  <c r="H321" i="4"/>
  <c r="G321" i="4"/>
  <c r="BJ320" i="4"/>
  <c r="BD320" i="4"/>
  <c r="X320" i="4"/>
  <c r="H320" i="4"/>
  <c r="G320" i="4" s="1"/>
  <c r="BJ319" i="4"/>
  <c r="BJ322" i="4" s="1"/>
  <c r="BD319" i="4"/>
  <c r="BD322" i="4" s="1"/>
  <c r="X319" i="4"/>
  <c r="X322" i="4" s="1"/>
  <c r="H319" i="4"/>
  <c r="G319" i="4"/>
  <c r="BO317" i="4"/>
  <c r="BN317" i="4"/>
  <c r="BM317" i="4"/>
  <c r="BL317" i="4"/>
  <c r="BK317" i="4"/>
  <c r="BI317" i="4"/>
  <c r="BH317" i="4"/>
  <c r="BG317" i="4"/>
  <c r="BF317" i="4"/>
  <c r="BE317" i="4"/>
  <c r="AY317" i="4"/>
  <c r="AX317" i="4"/>
  <c r="AV317" i="4"/>
  <c r="AU317" i="4"/>
  <c r="AS317" i="4"/>
  <c r="AR317" i="4"/>
  <c r="AP317" i="4"/>
  <c r="AO317" i="4"/>
  <c r="AM317" i="4"/>
  <c r="AL317" i="4"/>
  <c r="AJ317" i="4"/>
  <c r="AI317" i="4"/>
  <c r="AG317" i="4"/>
  <c r="AF317" i="4"/>
  <c r="AD317" i="4"/>
  <c r="AC317" i="4"/>
  <c r="AA317" i="4"/>
  <c r="Z317" i="4"/>
  <c r="BJ316" i="4"/>
  <c r="BD316" i="4"/>
  <c r="X316" i="4"/>
  <c r="H316" i="4"/>
  <c r="G316" i="4"/>
  <c r="BJ315" i="4"/>
  <c r="BD315" i="4"/>
  <c r="X315" i="4"/>
  <c r="H315" i="4"/>
  <c r="G315" i="4" s="1"/>
  <c r="BJ314" i="4"/>
  <c r="BJ317" i="4" s="1"/>
  <c r="BD314" i="4"/>
  <c r="BD317" i="4" s="1"/>
  <c r="X314" i="4"/>
  <c r="H314" i="4"/>
  <c r="G314" i="4" s="1"/>
  <c r="BO312" i="4"/>
  <c r="BN312" i="4"/>
  <c r="BM312" i="4"/>
  <c r="BL312" i="4"/>
  <c r="BK312" i="4"/>
  <c r="BI312" i="4"/>
  <c r="BH312" i="4"/>
  <c r="BG312" i="4"/>
  <c r="BF312" i="4"/>
  <c r="BE312" i="4"/>
  <c r="AY312" i="4"/>
  <c r="AX312" i="4"/>
  <c r="AW312" i="4"/>
  <c r="AV312" i="4"/>
  <c r="AU312" i="4"/>
  <c r="AT312" i="4"/>
  <c r="AS312" i="4"/>
  <c r="AR312" i="4"/>
  <c r="AQ312" i="4"/>
  <c r="AP312" i="4"/>
  <c r="AO312" i="4"/>
  <c r="AN312" i="4"/>
  <c r="AM312" i="4"/>
  <c r="AL312" i="4"/>
  <c r="AK312" i="4"/>
  <c r="AJ312" i="4"/>
  <c r="AI312" i="4"/>
  <c r="AH312" i="4"/>
  <c r="AG312" i="4"/>
  <c r="AF312" i="4"/>
  <c r="AE312" i="4"/>
  <c r="AD312" i="4"/>
  <c r="AC312" i="4"/>
  <c r="AB312" i="4"/>
  <c r="AA312" i="4"/>
  <c r="Z312" i="4"/>
  <c r="Y312" i="4"/>
  <c r="BJ311" i="4"/>
  <c r="BD311" i="4"/>
  <c r="X311" i="4"/>
  <c r="H311" i="4"/>
  <c r="G311" i="4" s="1"/>
  <c r="BJ310" i="4"/>
  <c r="BD310" i="4"/>
  <c r="X310" i="4"/>
  <c r="H310" i="4"/>
  <c r="G310" i="4"/>
  <c r="BJ309" i="4"/>
  <c r="BJ312" i="4" s="1"/>
  <c r="BD309" i="4"/>
  <c r="BD312" i="4" s="1"/>
  <c r="X309" i="4"/>
  <c r="X312" i="4" s="1"/>
  <c r="H309" i="4"/>
  <c r="G309" i="4" s="1"/>
  <c r="BO307" i="4"/>
  <c r="BN307" i="4"/>
  <c r="BM307" i="4"/>
  <c r="BL307" i="4"/>
  <c r="BK307" i="4"/>
  <c r="BI307" i="4"/>
  <c r="BH307" i="4"/>
  <c r="BG307" i="4"/>
  <c r="BF307" i="4"/>
  <c r="BE307" i="4"/>
  <c r="AY307" i="4"/>
  <c r="AX307" i="4"/>
  <c r="AW307" i="4"/>
  <c r="AV307" i="4"/>
  <c r="AU307" i="4"/>
  <c r="AT307" i="4"/>
  <c r="AS307" i="4"/>
  <c r="AR307" i="4"/>
  <c r="AQ307" i="4"/>
  <c r="AP307" i="4"/>
  <c r="AO307" i="4"/>
  <c r="AN307" i="4"/>
  <c r="AM307" i="4"/>
  <c r="AL307" i="4"/>
  <c r="AK307" i="4"/>
  <c r="AJ307" i="4"/>
  <c r="AI307" i="4"/>
  <c r="AH307" i="4"/>
  <c r="AG307" i="4"/>
  <c r="AF307" i="4"/>
  <c r="AE307" i="4"/>
  <c r="AD307" i="4"/>
  <c r="AC307" i="4"/>
  <c r="AB307" i="4"/>
  <c r="AA307" i="4"/>
  <c r="Z307" i="4"/>
  <c r="Y307" i="4"/>
  <c r="BJ306" i="4"/>
  <c r="BD306" i="4"/>
  <c r="X306" i="4"/>
  <c r="H306" i="4"/>
  <c r="G306" i="4"/>
  <c r="BJ305" i="4"/>
  <c r="BD305" i="4"/>
  <c r="X305" i="4"/>
  <c r="H305" i="4"/>
  <c r="G305" i="4" s="1"/>
  <c r="BJ304" i="4"/>
  <c r="BJ307" i="4" s="1"/>
  <c r="BD304" i="4"/>
  <c r="BD307" i="4" s="1"/>
  <c r="X304" i="4"/>
  <c r="X307" i="4" s="1"/>
  <c r="H304" i="4"/>
  <c r="G304" i="4"/>
  <c r="BO302" i="4"/>
  <c r="BN302" i="4"/>
  <c r="BM302" i="4"/>
  <c r="BL302" i="4"/>
  <c r="BK302" i="4"/>
  <c r="BI302" i="4"/>
  <c r="BH302" i="4"/>
  <c r="BG302" i="4"/>
  <c r="BF302" i="4"/>
  <c r="BE302" i="4"/>
  <c r="AY302" i="4"/>
  <c r="AX302" i="4"/>
  <c r="AW302" i="4"/>
  <c r="AV302" i="4"/>
  <c r="AU302" i="4"/>
  <c r="AT302" i="4"/>
  <c r="AS302" i="4"/>
  <c r="AR302" i="4"/>
  <c r="AQ302" i="4"/>
  <c r="AP302" i="4"/>
  <c r="AO302" i="4"/>
  <c r="AN302" i="4"/>
  <c r="AM302" i="4"/>
  <c r="AL302" i="4"/>
  <c r="AK302" i="4"/>
  <c r="AJ302" i="4"/>
  <c r="AI302" i="4"/>
  <c r="AH302" i="4"/>
  <c r="AG302" i="4"/>
  <c r="AF302" i="4"/>
  <c r="AE302" i="4"/>
  <c r="AD302" i="4"/>
  <c r="AC302" i="4"/>
  <c r="AB302" i="4"/>
  <c r="AA302" i="4"/>
  <c r="Z302" i="4"/>
  <c r="Y302" i="4"/>
  <c r="BJ301" i="4"/>
  <c r="BD301" i="4"/>
  <c r="X301" i="4"/>
  <c r="H301" i="4"/>
  <c r="G301" i="4" s="1"/>
  <c r="BJ300" i="4"/>
  <c r="BD300" i="4"/>
  <c r="X300" i="4"/>
  <c r="H300" i="4"/>
  <c r="G300" i="4" s="1"/>
  <c r="BJ299" i="4"/>
  <c r="BJ302" i="4" s="1"/>
  <c r="BJ296" i="4" s="1"/>
  <c r="BD299" i="4"/>
  <c r="BD302" i="4" s="1"/>
  <c r="X299" i="4"/>
  <c r="X302" i="4" s="1"/>
  <c r="H299" i="4"/>
  <c r="G299" i="4" s="1"/>
  <c r="BO296" i="4"/>
  <c r="BN296" i="4"/>
  <c r="BM296" i="4"/>
  <c r="BL296" i="4"/>
  <c r="BK296" i="4"/>
  <c r="BI296" i="4"/>
  <c r="BH296" i="4"/>
  <c r="BG296" i="4"/>
  <c r="BF296" i="4"/>
  <c r="BE296" i="4"/>
  <c r="AY296" i="4"/>
  <c r="AX296" i="4"/>
  <c r="AV296" i="4"/>
  <c r="AU296" i="4"/>
  <c r="AS296" i="4"/>
  <c r="AR296" i="4"/>
  <c r="AP296" i="4"/>
  <c r="AO296" i="4"/>
  <c r="AM296" i="4"/>
  <c r="AL296" i="4"/>
  <c r="AJ296" i="4"/>
  <c r="AI296" i="4"/>
  <c r="AG296" i="4"/>
  <c r="AF296" i="4"/>
  <c r="AD296" i="4"/>
  <c r="AC296" i="4"/>
  <c r="AA296" i="4"/>
  <c r="Z296" i="4"/>
  <c r="BO295" i="4"/>
  <c r="BN295" i="4"/>
  <c r="BM295" i="4"/>
  <c r="BL295" i="4"/>
  <c r="BK295" i="4"/>
  <c r="BI295" i="4"/>
  <c r="BH295" i="4"/>
  <c r="BG295" i="4"/>
  <c r="BF295" i="4"/>
  <c r="BE295" i="4"/>
  <c r="AY295" i="4"/>
  <c r="AX295" i="4"/>
  <c r="AW295" i="4"/>
  <c r="AV295" i="4"/>
  <c r="AU295" i="4"/>
  <c r="AT295" i="4"/>
  <c r="AS295" i="4"/>
  <c r="AR295" i="4"/>
  <c r="AQ295" i="4"/>
  <c r="AP295" i="4"/>
  <c r="AO295" i="4"/>
  <c r="AN295" i="4"/>
  <c r="AM295" i="4"/>
  <c r="AL295" i="4"/>
  <c r="AK295" i="4"/>
  <c r="AJ295" i="4"/>
  <c r="AI295" i="4"/>
  <c r="AH295" i="4"/>
  <c r="AG295" i="4"/>
  <c r="AF295" i="4"/>
  <c r="AE295" i="4"/>
  <c r="AD295" i="4"/>
  <c r="AC295" i="4"/>
  <c r="AB295" i="4"/>
  <c r="AA295" i="4"/>
  <c r="Z295" i="4"/>
  <c r="Y295" i="4"/>
  <c r="BJ294" i="4"/>
  <c r="BD294" i="4"/>
  <c r="X294" i="4"/>
  <c r="H294" i="4"/>
  <c r="G294" i="4" s="1"/>
  <c r="BJ293" i="4"/>
  <c r="BD293" i="4"/>
  <c r="X293" i="4"/>
  <c r="H293" i="4"/>
  <c r="G293" i="4" s="1"/>
  <c r="BJ292" i="4"/>
  <c r="BJ295" i="4" s="1"/>
  <c r="BD292" i="4"/>
  <c r="BD295" i="4" s="1"/>
  <c r="X292" i="4"/>
  <c r="X295" i="4" s="1"/>
  <c r="H292" i="4"/>
  <c r="G292" i="4"/>
  <c r="BO290" i="4"/>
  <c r="BN290" i="4"/>
  <c r="BM290" i="4"/>
  <c r="BL290" i="4"/>
  <c r="BK290" i="4"/>
  <c r="BI290" i="4"/>
  <c r="BH290" i="4"/>
  <c r="BG290" i="4"/>
  <c r="BF290" i="4"/>
  <c r="BE290" i="4"/>
  <c r="AY290" i="4"/>
  <c r="AX290" i="4"/>
  <c r="AW290" i="4"/>
  <c r="AV290" i="4"/>
  <c r="AU290" i="4"/>
  <c r="AT290" i="4"/>
  <c r="AS290" i="4"/>
  <c r="AR290" i="4"/>
  <c r="AQ290" i="4"/>
  <c r="AP290" i="4"/>
  <c r="AO290" i="4"/>
  <c r="AN290" i="4"/>
  <c r="AM290" i="4"/>
  <c r="AL290" i="4"/>
  <c r="AK290" i="4"/>
  <c r="AJ290" i="4"/>
  <c r="AI290" i="4"/>
  <c r="AH290" i="4"/>
  <c r="AG290" i="4"/>
  <c r="AF290" i="4"/>
  <c r="AE290" i="4"/>
  <c r="AD290" i="4"/>
  <c r="AC290" i="4"/>
  <c r="AB290" i="4"/>
  <c r="AA290" i="4"/>
  <c r="Z290" i="4"/>
  <c r="Y290" i="4"/>
  <c r="BJ289" i="4"/>
  <c r="BD289" i="4"/>
  <c r="X289" i="4"/>
  <c r="H289" i="4"/>
  <c r="G289" i="4" s="1"/>
  <c r="BJ288" i="4"/>
  <c r="BD288" i="4"/>
  <c r="X288" i="4"/>
  <c r="H288" i="4"/>
  <c r="G288" i="4"/>
  <c r="BJ287" i="4"/>
  <c r="BJ290" i="4" s="1"/>
  <c r="BD287" i="4"/>
  <c r="BD290" i="4" s="1"/>
  <c r="X287" i="4"/>
  <c r="X290" i="4" s="1"/>
  <c r="H287" i="4"/>
  <c r="G287" i="4" s="1"/>
  <c r="BO284" i="4"/>
  <c r="BN284" i="4"/>
  <c r="BM284" i="4"/>
  <c r="BL284" i="4"/>
  <c r="BK284" i="4"/>
  <c r="BI284" i="4"/>
  <c r="BH284" i="4"/>
  <c r="BG284" i="4"/>
  <c r="BF284" i="4"/>
  <c r="BE284" i="4"/>
  <c r="AY284" i="4"/>
  <c r="AX284" i="4"/>
  <c r="AW284" i="4"/>
  <c r="AV284" i="4"/>
  <c r="AU284" i="4"/>
  <c r="AT284" i="4"/>
  <c r="AS284" i="4"/>
  <c r="AR284" i="4"/>
  <c r="AQ284" i="4"/>
  <c r="AP284" i="4"/>
  <c r="AO284" i="4"/>
  <c r="AN284" i="4"/>
  <c r="AM284" i="4"/>
  <c r="AL284" i="4"/>
  <c r="AK284" i="4"/>
  <c r="AJ284" i="4"/>
  <c r="AI284" i="4"/>
  <c r="AH284" i="4"/>
  <c r="AG284" i="4"/>
  <c r="AF284" i="4"/>
  <c r="AE284" i="4"/>
  <c r="AD284" i="4"/>
  <c r="AC284" i="4"/>
  <c r="AB284" i="4"/>
  <c r="AA284" i="4"/>
  <c r="Z284" i="4"/>
  <c r="Y284" i="4"/>
  <c r="BJ283" i="4"/>
  <c r="BD283" i="4"/>
  <c r="X283" i="4"/>
  <c r="H283" i="4"/>
  <c r="G283" i="4"/>
  <c r="BJ282" i="4"/>
  <c r="BD282" i="4"/>
  <c r="X282" i="4"/>
  <c r="H282" i="4"/>
  <c r="G282" i="4"/>
  <c r="BJ281" i="4"/>
  <c r="BJ284" i="4" s="1"/>
  <c r="BD281" i="4"/>
  <c r="BD284" i="4" s="1"/>
  <c r="X281" i="4"/>
  <c r="X284" i="4" s="1"/>
  <c r="H281" i="4"/>
  <c r="G281" i="4" s="1"/>
  <c r="BO279" i="4"/>
  <c r="BO386" i="4" s="1"/>
  <c r="BN279" i="4"/>
  <c r="BN386" i="4" s="1"/>
  <c r="BM279" i="4"/>
  <c r="BM386" i="4" s="1"/>
  <c r="BL279" i="4"/>
  <c r="BL386" i="4" s="1"/>
  <c r="BK279" i="4"/>
  <c r="BK386" i="4" s="1"/>
  <c r="BI279" i="4"/>
  <c r="BI386" i="4" s="1"/>
  <c r="BH279" i="4"/>
  <c r="BH386" i="4" s="1"/>
  <c r="BG279" i="4"/>
  <c r="BG386" i="4" s="1"/>
  <c r="BF279" i="4"/>
  <c r="BF386" i="4" s="1"/>
  <c r="BE279" i="4"/>
  <c r="BE386" i="4" s="1"/>
  <c r="AY279" i="4"/>
  <c r="AY386" i="4" s="1"/>
  <c r="AX279" i="4"/>
  <c r="AX386" i="4" s="1"/>
  <c r="AW279" i="4"/>
  <c r="AV279" i="4"/>
  <c r="AV386" i="4" s="1"/>
  <c r="AU279" i="4"/>
  <c r="AU386" i="4" s="1"/>
  <c r="AT279" i="4"/>
  <c r="AS279" i="4"/>
  <c r="AS386" i="4" s="1"/>
  <c r="AR279" i="4"/>
  <c r="AR386" i="4" s="1"/>
  <c r="AQ279" i="4"/>
  <c r="AP279" i="4"/>
  <c r="AP386" i="4" s="1"/>
  <c r="AO279" i="4"/>
  <c r="AO386" i="4" s="1"/>
  <c r="AN279" i="4"/>
  <c r="AM279" i="4"/>
  <c r="AM386" i="4" s="1"/>
  <c r="AL279" i="4"/>
  <c r="AL386" i="4" s="1"/>
  <c r="AK279" i="4"/>
  <c r="AJ279" i="4"/>
  <c r="AJ386" i="4" s="1"/>
  <c r="AI279" i="4"/>
  <c r="AI386" i="4" s="1"/>
  <c r="AH279" i="4"/>
  <c r="AG279" i="4"/>
  <c r="AG386" i="4" s="1"/>
  <c r="AF279" i="4"/>
  <c r="AF386" i="4" s="1"/>
  <c r="AE279" i="4"/>
  <c r="AD279" i="4"/>
  <c r="AD386" i="4" s="1"/>
  <c r="AC279" i="4"/>
  <c r="AC386" i="4" s="1"/>
  <c r="AB279" i="4"/>
  <c r="AA279" i="4"/>
  <c r="AA386" i="4" s="1"/>
  <c r="Z279" i="4"/>
  <c r="Z386" i="4" s="1"/>
  <c r="Y279" i="4"/>
  <c r="BJ278" i="4"/>
  <c r="BD278" i="4"/>
  <c r="X278" i="4"/>
  <c r="H278" i="4"/>
  <c r="G278" i="4" s="1"/>
  <c r="BJ277" i="4"/>
  <c r="BD277" i="4"/>
  <c r="X277" i="4"/>
  <c r="X279" i="4" s="1"/>
  <c r="X274" i="4" s="1"/>
  <c r="H277" i="4"/>
  <c r="G277" i="4"/>
  <c r="BJ276" i="4"/>
  <c r="BJ279" i="4" s="1"/>
  <c r="BD276" i="4"/>
  <c r="BD279" i="4" s="1"/>
  <c r="X276" i="4"/>
  <c r="H276" i="4"/>
  <c r="G276" i="4" s="1"/>
  <c r="BO274" i="4"/>
  <c r="BN274" i="4"/>
  <c r="BM274" i="4"/>
  <c r="BL274" i="4"/>
  <c r="BK274" i="4"/>
  <c r="BI274" i="4"/>
  <c r="BH274" i="4"/>
  <c r="BG274" i="4"/>
  <c r="BF274" i="4"/>
  <c r="BE274" i="4"/>
  <c r="AY274" i="4"/>
  <c r="AX274" i="4"/>
  <c r="AW274" i="4"/>
  <c r="AV274" i="4"/>
  <c r="AU274" i="4"/>
  <c r="AT274" i="4"/>
  <c r="AS274" i="4"/>
  <c r="AR274" i="4"/>
  <c r="AQ274" i="4"/>
  <c r="AP274" i="4"/>
  <c r="AO274" i="4"/>
  <c r="AN274" i="4"/>
  <c r="AM274" i="4"/>
  <c r="AL274" i="4"/>
  <c r="AK274" i="4"/>
  <c r="AJ274" i="4"/>
  <c r="AI274" i="4"/>
  <c r="AH274" i="4"/>
  <c r="AG274" i="4"/>
  <c r="AF274" i="4"/>
  <c r="AE274" i="4"/>
  <c r="AD274" i="4"/>
  <c r="AC274" i="4"/>
  <c r="AB274" i="4"/>
  <c r="AA274" i="4"/>
  <c r="Z274" i="4"/>
  <c r="Y274" i="4"/>
  <c r="BO271" i="4"/>
  <c r="BN271" i="4"/>
  <c r="BM271" i="4"/>
  <c r="BL271" i="4"/>
  <c r="BK271" i="4"/>
  <c r="BI271" i="4"/>
  <c r="BH271" i="4"/>
  <c r="BG271" i="4"/>
  <c r="BF271" i="4"/>
  <c r="BE271" i="4"/>
  <c r="AY271" i="4"/>
  <c r="AX271" i="4"/>
  <c r="AV271" i="4"/>
  <c r="AU271" i="4"/>
  <c r="AS271" i="4"/>
  <c r="AR271" i="4"/>
  <c r="AP271" i="4"/>
  <c r="AO271" i="4"/>
  <c r="AM271" i="4"/>
  <c r="AL271" i="4"/>
  <c r="AJ271" i="4"/>
  <c r="AI271" i="4"/>
  <c r="AG271" i="4"/>
  <c r="AF271" i="4"/>
  <c r="AD271" i="4"/>
  <c r="AC271" i="4"/>
  <c r="AA271" i="4"/>
  <c r="Z271" i="4"/>
  <c r="BJ270" i="4"/>
  <c r="BD270" i="4"/>
  <c r="X270" i="4"/>
  <c r="H270" i="4"/>
  <c r="G270" i="4"/>
  <c r="BJ269" i="4"/>
  <c r="BJ271" i="4" s="1"/>
  <c r="BD269" i="4"/>
  <c r="BD271" i="4" s="1"/>
  <c r="X269" i="4"/>
  <c r="H269" i="4"/>
  <c r="G269" i="4" s="1"/>
  <c r="BO267" i="4"/>
  <c r="BN267" i="4"/>
  <c r="BM267" i="4"/>
  <c r="BL267" i="4"/>
  <c r="BK267" i="4"/>
  <c r="BI267" i="4"/>
  <c r="BH267" i="4"/>
  <c r="BG267" i="4"/>
  <c r="BF267" i="4"/>
  <c r="BE267" i="4"/>
  <c r="AY267" i="4"/>
  <c r="AW267" i="4"/>
  <c r="AV267" i="4"/>
  <c r="AU267" i="4"/>
  <c r="AT267" i="4"/>
  <c r="AS267" i="4"/>
  <c r="AR267" i="4"/>
  <c r="AQ267" i="4"/>
  <c r="AP267" i="4"/>
  <c r="AO267" i="4"/>
  <c r="AN267" i="4"/>
  <c r="AM267" i="4"/>
  <c r="AL267" i="4"/>
  <c r="AK267" i="4"/>
  <c r="AJ267" i="4"/>
  <c r="AI267" i="4"/>
  <c r="AH267" i="4"/>
  <c r="AG267" i="4"/>
  <c r="AF267" i="4"/>
  <c r="AE267" i="4"/>
  <c r="AD267" i="4"/>
  <c r="AC267" i="4"/>
  <c r="AB267" i="4"/>
  <c r="AA267" i="4"/>
  <c r="Z267" i="4"/>
  <c r="Y267" i="4"/>
  <c r="BJ266" i="4"/>
  <c r="BD266" i="4"/>
  <c r="X266" i="4"/>
  <c r="H266" i="4"/>
  <c r="G266" i="4" s="1"/>
  <c r="BJ265" i="4"/>
  <c r="BJ267" i="4" s="1"/>
  <c r="BD265" i="4"/>
  <c r="BD267" i="4" s="1"/>
  <c r="X265" i="4"/>
  <c r="X267" i="4" s="1"/>
  <c r="H265" i="4"/>
  <c r="G265" i="4"/>
  <c r="BO263" i="4"/>
  <c r="BN263" i="4"/>
  <c r="BM263" i="4"/>
  <c r="BL263" i="4"/>
  <c r="BK263" i="4"/>
  <c r="BI263" i="4"/>
  <c r="BH263" i="4"/>
  <c r="BG263" i="4"/>
  <c r="BF263" i="4"/>
  <c r="BE263" i="4"/>
  <c r="AY263" i="4"/>
  <c r="AX263" i="4"/>
  <c r="AW263" i="4"/>
  <c r="AV263" i="4"/>
  <c r="AU263" i="4"/>
  <c r="AT263" i="4"/>
  <c r="AS263" i="4"/>
  <c r="AR263" i="4"/>
  <c r="AQ263" i="4"/>
  <c r="AP263" i="4"/>
  <c r="AO263" i="4"/>
  <c r="AN263" i="4"/>
  <c r="AM263" i="4"/>
  <c r="AL263" i="4"/>
  <c r="AK263" i="4"/>
  <c r="AJ263" i="4"/>
  <c r="AI263" i="4"/>
  <c r="AH263" i="4"/>
  <c r="AG263" i="4"/>
  <c r="AF263" i="4"/>
  <c r="AE263" i="4"/>
  <c r="AD263" i="4"/>
  <c r="AC263" i="4"/>
  <c r="AB263" i="4"/>
  <c r="AA263" i="4"/>
  <c r="Z263" i="4"/>
  <c r="Y263" i="4"/>
  <c r="BJ262" i="4"/>
  <c r="BD262" i="4"/>
  <c r="X262" i="4"/>
  <c r="H262" i="4"/>
  <c r="G262" i="4"/>
  <c r="BJ261" i="4"/>
  <c r="BJ263" i="4" s="1"/>
  <c r="BD261" i="4"/>
  <c r="BD263" i="4" s="1"/>
  <c r="X261" i="4"/>
  <c r="X263" i="4" s="1"/>
  <c r="H261" i="4"/>
  <c r="G261" i="4" s="1"/>
  <c r="BO258" i="4"/>
  <c r="BN258" i="4"/>
  <c r="BM258" i="4"/>
  <c r="BL258" i="4"/>
  <c r="BK258" i="4"/>
  <c r="BI258" i="4"/>
  <c r="BH258" i="4"/>
  <c r="BG258" i="4"/>
  <c r="BF258" i="4"/>
  <c r="BE258" i="4"/>
  <c r="AY258" i="4"/>
  <c r="AX258" i="4"/>
  <c r="AV258" i="4"/>
  <c r="AU258" i="4"/>
  <c r="AS258" i="4"/>
  <c r="AR258" i="4"/>
  <c r="AP258" i="4"/>
  <c r="AO258" i="4"/>
  <c r="AM258" i="4"/>
  <c r="AL258" i="4"/>
  <c r="AJ258" i="4"/>
  <c r="AI258" i="4"/>
  <c r="AG258" i="4"/>
  <c r="AF258" i="4"/>
  <c r="AD258" i="4"/>
  <c r="AC258" i="4"/>
  <c r="AA258" i="4"/>
  <c r="Z258" i="4"/>
  <c r="BJ257" i="4"/>
  <c r="BD257" i="4"/>
  <c r="X257" i="4"/>
  <c r="H257" i="4"/>
  <c r="G257" i="4" s="1"/>
  <c r="BJ256" i="4"/>
  <c r="BJ258" i="4" s="1"/>
  <c r="BD256" i="4"/>
  <c r="BD258" i="4" s="1"/>
  <c r="X256" i="4"/>
  <c r="H256" i="4"/>
  <c r="G256" i="4" s="1"/>
  <c r="BO254" i="4"/>
  <c r="BN254" i="4"/>
  <c r="BM254" i="4"/>
  <c r="BL254" i="4"/>
  <c r="BK254" i="4"/>
  <c r="BI254" i="4"/>
  <c r="BH254" i="4"/>
  <c r="BG254" i="4"/>
  <c r="BF254" i="4"/>
  <c r="BE254" i="4"/>
  <c r="AY254" i="4"/>
  <c r="AX254" i="4"/>
  <c r="AW254" i="4"/>
  <c r="AV254" i="4"/>
  <c r="AU254" i="4"/>
  <c r="AT254" i="4"/>
  <c r="AS254" i="4"/>
  <c r="AR254" i="4"/>
  <c r="AQ254" i="4"/>
  <c r="AP254" i="4"/>
  <c r="AO254" i="4"/>
  <c r="AN254" i="4"/>
  <c r="AM254" i="4"/>
  <c r="AL254" i="4"/>
  <c r="AK254" i="4"/>
  <c r="AJ254" i="4"/>
  <c r="AI254" i="4"/>
  <c r="AH254" i="4"/>
  <c r="AG254" i="4"/>
  <c r="AF254" i="4"/>
  <c r="AE254" i="4"/>
  <c r="AD254" i="4"/>
  <c r="AC254" i="4"/>
  <c r="AB254" i="4"/>
  <c r="AA254" i="4"/>
  <c r="Z254" i="4"/>
  <c r="Y254" i="4"/>
  <c r="BJ253" i="4"/>
  <c r="BD253" i="4"/>
  <c r="X253" i="4"/>
  <c r="H253" i="4"/>
  <c r="G253" i="4"/>
  <c r="BJ252" i="4"/>
  <c r="BJ254" i="4" s="1"/>
  <c r="BD252" i="4"/>
  <c r="BD254" i="4" s="1"/>
  <c r="X252" i="4"/>
  <c r="X254" i="4" s="1"/>
  <c r="H252" i="4"/>
  <c r="G252" i="4" s="1"/>
  <c r="BO250" i="4"/>
  <c r="BN250" i="4"/>
  <c r="BM250" i="4"/>
  <c r="BL250" i="4"/>
  <c r="BK250" i="4"/>
  <c r="BI250" i="4"/>
  <c r="BH250" i="4"/>
  <c r="BG250" i="4"/>
  <c r="BF250" i="4"/>
  <c r="BE250" i="4"/>
  <c r="AY250" i="4"/>
  <c r="AX250" i="4"/>
  <c r="AW250" i="4"/>
  <c r="AV250" i="4"/>
  <c r="AU250" i="4"/>
  <c r="AT250" i="4"/>
  <c r="AS250" i="4"/>
  <c r="AR250" i="4"/>
  <c r="AQ250" i="4"/>
  <c r="AP250" i="4"/>
  <c r="AO250" i="4"/>
  <c r="AN250" i="4"/>
  <c r="AM250" i="4"/>
  <c r="AL250" i="4"/>
  <c r="AK250" i="4"/>
  <c r="AJ250" i="4"/>
  <c r="AI250" i="4"/>
  <c r="AH250" i="4"/>
  <c r="AG250" i="4"/>
  <c r="AF250" i="4"/>
  <c r="AE250" i="4"/>
  <c r="AD250" i="4"/>
  <c r="AC250" i="4"/>
  <c r="AB250" i="4"/>
  <c r="AA250" i="4"/>
  <c r="Z250" i="4"/>
  <c r="Y250" i="4"/>
  <c r="BJ249" i="4"/>
  <c r="BD249" i="4"/>
  <c r="X249" i="4"/>
  <c r="H249" i="4"/>
  <c r="G249" i="4"/>
  <c r="BJ248" i="4"/>
  <c r="BJ250" i="4" s="1"/>
  <c r="BJ245" i="4" s="1"/>
  <c r="BD248" i="4"/>
  <c r="BD250" i="4" s="1"/>
  <c r="BD245" i="4" s="1"/>
  <c r="X248" i="4"/>
  <c r="X250" i="4" s="1"/>
  <c r="H248" i="4"/>
  <c r="G248" i="4" s="1"/>
  <c r="BO245" i="4"/>
  <c r="BN245" i="4"/>
  <c r="BM245" i="4"/>
  <c r="BL245" i="4"/>
  <c r="BK245" i="4"/>
  <c r="BI245" i="4"/>
  <c r="BH245" i="4"/>
  <c r="BG245" i="4"/>
  <c r="BF245" i="4"/>
  <c r="BE245" i="4"/>
  <c r="AY245" i="4"/>
  <c r="AX245" i="4"/>
  <c r="AV245" i="4"/>
  <c r="AU245" i="4"/>
  <c r="AS245" i="4"/>
  <c r="AR245" i="4"/>
  <c r="AP245" i="4"/>
  <c r="AO245" i="4"/>
  <c r="AM245" i="4"/>
  <c r="AL245" i="4"/>
  <c r="AJ245" i="4"/>
  <c r="AI245" i="4"/>
  <c r="AG245" i="4"/>
  <c r="AF245" i="4"/>
  <c r="AD245" i="4"/>
  <c r="AC245" i="4"/>
  <c r="AA245" i="4"/>
  <c r="Z245" i="4"/>
  <c r="BO244" i="4"/>
  <c r="BN244" i="4"/>
  <c r="BM244" i="4"/>
  <c r="BL244" i="4"/>
  <c r="BK244" i="4"/>
  <c r="BI244" i="4"/>
  <c r="BH244" i="4"/>
  <c r="BG244" i="4"/>
  <c r="BF244" i="4"/>
  <c r="BE244" i="4"/>
  <c r="AY244" i="4"/>
  <c r="AX244" i="4"/>
  <c r="AW244" i="4"/>
  <c r="AV244" i="4"/>
  <c r="AU244" i="4"/>
  <c r="AT244" i="4"/>
  <c r="AS244" i="4"/>
  <c r="AR244" i="4"/>
  <c r="AQ244" i="4"/>
  <c r="AP244" i="4"/>
  <c r="AO244" i="4"/>
  <c r="AN244" i="4"/>
  <c r="AM244" i="4"/>
  <c r="AL244" i="4"/>
  <c r="AK244" i="4"/>
  <c r="AJ244" i="4"/>
  <c r="AI244" i="4"/>
  <c r="AH244" i="4"/>
  <c r="AG244" i="4"/>
  <c r="AF244" i="4"/>
  <c r="AE244" i="4"/>
  <c r="AD244" i="4"/>
  <c r="AC244" i="4"/>
  <c r="AB244" i="4"/>
  <c r="AA244" i="4"/>
  <c r="Z244" i="4"/>
  <c r="Y244" i="4"/>
  <c r="BJ243" i="4"/>
  <c r="BD243" i="4"/>
  <c r="X243" i="4"/>
  <c r="H243" i="4"/>
  <c r="G243" i="4"/>
  <c r="BJ242" i="4"/>
  <c r="BD242" i="4"/>
  <c r="X242" i="4"/>
  <c r="H242" i="4"/>
  <c r="G242" i="4" s="1"/>
  <c r="BJ241" i="4"/>
  <c r="BJ244" i="4" s="1"/>
  <c r="BD241" i="4"/>
  <c r="BD244" i="4" s="1"/>
  <c r="X241" i="4"/>
  <c r="X244" i="4" s="1"/>
  <c r="H241" i="4"/>
  <c r="G241" i="4"/>
  <c r="BO239" i="4"/>
  <c r="BN239" i="4"/>
  <c r="BM239" i="4"/>
  <c r="BL239" i="4"/>
  <c r="BK239" i="4"/>
  <c r="BI239" i="4"/>
  <c r="BH239" i="4"/>
  <c r="BG239" i="4"/>
  <c r="BF239" i="4"/>
  <c r="BE239" i="4"/>
  <c r="AY239" i="4"/>
  <c r="AX239" i="4"/>
  <c r="AW239" i="4"/>
  <c r="AV239" i="4"/>
  <c r="AU239" i="4"/>
  <c r="AT239" i="4"/>
  <c r="AS239" i="4"/>
  <c r="AR239" i="4"/>
  <c r="AQ239" i="4"/>
  <c r="AP239" i="4"/>
  <c r="AO239" i="4"/>
  <c r="AN239" i="4"/>
  <c r="AM239" i="4"/>
  <c r="AL239" i="4"/>
  <c r="AK239" i="4"/>
  <c r="AJ239" i="4"/>
  <c r="AI239" i="4"/>
  <c r="AH239" i="4"/>
  <c r="AG239" i="4"/>
  <c r="AF239" i="4"/>
  <c r="AE239" i="4"/>
  <c r="AD239" i="4"/>
  <c r="AC239" i="4"/>
  <c r="AB239" i="4"/>
  <c r="AA239" i="4"/>
  <c r="Z239" i="4"/>
  <c r="Y239" i="4"/>
  <c r="BJ238" i="4"/>
  <c r="BD238" i="4"/>
  <c r="X238" i="4"/>
  <c r="H238" i="4"/>
  <c r="G238" i="4"/>
  <c r="BJ237" i="4"/>
  <c r="BD237" i="4"/>
  <c r="X237" i="4"/>
  <c r="H237" i="4"/>
  <c r="G237" i="4" s="1"/>
  <c r="BJ236" i="4"/>
  <c r="BJ239" i="4" s="1"/>
  <c r="BD236" i="4"/>
  <c r="BD239" i="4" s="1"/>
  <c r="X236" i="4"/>
  <c r="X239" i="4" s="1"/>
  <c r="H236" i="4"/>
  <c r="G236" i="4" s="1"/>
  <c r="BO234" i="4"/>
  <c r="BN234" i="4"/>
  <c r="BM234" i="4"/>
  <c r="BL234" i="4"/>
  <c r="BK234" i="4"/>
  <c r="BI234" i="4"/>
  <c r="BH234" i="4"/>
  <c r="BG234" i="4"/>
  <c r="BF234" i="4"/>
  <c r="BE234" i="4"/>
  <c r="AY234" i="4"/>
  <c r="AX234" i="4"/>
  <c r="AV234" i="4"/>
  <c r="AU234" i="4"/>
  <c r="AS234" i="4"/>
  <c r="AR234" i="4"/>
  <c r="AP234" i="4"/>
  <c r="AO234" i="4"/>
  <c r="AM234" i="4"/>
  <c r="AL234" i="4"/>
  <c r="AJ234" i="4"/>
  <c r="AI234" i="4"/>
  <c r="AG234" i="4"/>
  <c r="AF234" i="4"/>
  <c r="AD234" i="4"/>
  <c r="AC234" i="4"/>
  <c r="AA234" i="4"/>
  <c r="Z234" i="4"/>
  <c r="BJ233" i="4"/>
  <c r="BD233" i="4"/>
  <c r="X233" i="4"/>
  <c r="H233" i="4"/>
  <c r="G233" i="4" s="1"/>
  <c r="BJ232" i="4"/>
  <c r="BD232" i="4"/>
  <c r="X232" i="4"/>
  <c r="H232" i="4"/>
  <c r="G232" i="4" s="1"/>
  <c r="BJ231" i="4"/>
  <c r="BJ234" i="4" s="1"/>
  <c r="BD231" i="4"/>
  <c r="BD234" i="4" s="1"/>
  <c r="X231" i="4"/>
  <c r="H231" i="4"/>
  <c r="G231" i="4"/>
  <c r="BO229" i="4"/>
  <c r="BN229" i="4"/>
  <c r="BM229" i="4"/>
  <c r="BL229" i="4"/>
  <c r="BK229" i="4"/>
  <c r="BI229" i="4"/>
  <c r="BH229" i="4"/>
  <c r="BG229" i="4"/>
  <c r="BF229" i="4"/>
  <c r="BE229" i="4"/>
  <c r="AY229" i="4"/>
  <c r="AX229" i="4"/>
  <c r="AW229" i="4"/>
  <c r="AV229" i="4"/>
  <c r="AU229" i="4"/>
  <c r="AT229" i="4"/>
  <c r="AS229" i="4"/>
  <c r="AR229" i="4"/>
  <c r="AQ229" i="4"/>
  <c r="AP229" i="4"/>
  <c r="AO229" i="4"/>
  <c r="AN229" i="4"/>
  <c r="AM229" i="4"/>
  <c r="AL229" i="4"/>
  <c r="AK229" i="4"/>
  <c r="AJ229" i="4"/>
  <c r="AI229" i="4"/>
  <c r="AH229" i="4"/>
  <c r="AG229" i="4"/>
  <c r="AF229" i="4"/>
  <c r="AE229" i="4"/>
  <c r="AD229" i="4"/>
  <c r="AC229" i="4"/>
  <c r="AB229" i="4"/>
  <c r="AA229" i="4"/>
  <c r="Z229" i="4"/>
  <c r="Y229" i="4"/>
  <c r="BJ228" i="4"/>
  <c r="BD228" i="4"/>
  <c r="X228" i="4"/>
  <c r="H228" i="4"/>
  <c r="G228" i="4"/>
  <c r="BJ227" i="4"/>
  <c r="BD227" i="4"/>
  <c r="X227" i="4"/>
  <c r="H227" i="4"/>
  <c r="G227" i="4" s="1"/>
  <c r="BJ226" i="4"/>
  <c r="BJ229" i="4" s="1"/>
  <c r="BD226" i="4"/>
  <c r="BD229" i="4" s="1"/>
  <c r="X226" i="4"/>
  <c r="X229" i="4" s="1"/>
  <c r="H226" i="4"/>
  <c r="G226" i="4" s="1"/>
  <c r="BO224" i="4"/>
  <c r="BN224" i="4"/>
  <c r="BM224" i="4"/>
  <c r="BL224" i="4"/>
  <c r="BK224" i="4"/>
  <c r="BI224" i="4"/>
  <c r="BH224" i="4"/>
  <c r="BG224" i="4"/>
  <c r="BF224" i="4"/>
  <c r="BE224" i="4"/>
  <c r="AY224" i="4"/>
  <c r="AX224" i="4"/>
  <c r="AW224" i="4"/>
  <c r="AV224" i="4"/>
  <c r="AU224" i="4"/>
  <c r="AT224" i="4"/>
  <c r="AS224" i="4"/>
  <c r="AR224" i="4"/>
  <c r="AQ224" i="4"/>
  <c r="AP224" i="4"/>
  <c r="AO224" i="4"/>
  <c r="AN224" i="4"/>
  <c r="AM224" i="4"/>
  <c r="AL224" i="4"/>
  <c r="AK224" i="4"/>
  <c r="AJ224" i="4"/>
  <c r="AI224" i="4"/>
  <c r="AH224" i="4"/>
  <c r="AG224" i="4"/>
  <c r="AF224" i="4"/>
  <c r="AE224" i="4"/>
  <c r="AD224" i="4"/>
  <c r="AC224" i="4"/>
  <c r="AB224" i="4"/>
  <c r="AA224" i="4"/>
  <c r="Z224" i="4"/>
  <c r="Y224" i="4"/>
  <c r="BJ223" i="4"/>
  <c r="BD223" i="4"/>
  <c r="X223" i="4"/>
  <c r="H223" i="4"/>
  <c r="G223" i="4"/>
  <c r="BJ222" i="4"/>
  <c r="BD222" i="4"/>
  <c r="X222" i="4"/>
  <c r="H222" i="4"/>
  <c r="G222" i="4"/>
  <c r="BJ221" i="4"/>
  <c r="BJ224" i="4" s="1"/>
  <c r="BD221" i="4"/>
  <c r="BD224" i="4" s="1"/>
  <c r="X221" i="4"/>
  <c r="X224" i="4" s="1"/>
  <c r="H221" i="4"/>
  <c r="G221" i="4" s="1"/>
  <c r="BO219" i="4"/>
  <c r="BN219" i="4"/>
  <c r="BM219" i="4"/>
  <c r="BL219" i="4"/>
  <c r="BK219" i="4"/>
  <c r="BI219" i="4"/>
  <c r="BH219" i="4"/>
  <c r="BG219" i="4"/>
  <c r="BF219" i="4"/>
  <c r="BE219" i="4"/>
  <c r="AY219" i="4"/>
  <c r="AY182" i="4" s="1"/>
  <c r="AX219" i="4"/>
  <c r="AX182" i="4" s="1"/>
  <c r="AW219" i="4"/>
  <c r="AV219" i="4"/>
  <c r="AU219" i="4"/>
  <c r="AU182" i="4" s="1"/>
  <c r="AT219" i="4"/>
  <c r="AT23" i="4" s="1"/>
  <c r="AS219" i="4"/>
  <c r="AR219" i="4"/>
  <c r="AR182" i="4" s="1"/>
  <c r="AQ219" i="4"/>
  <c r="AP219" i="4"/>
  <c r="AP182" i="4" s="1"/>
  <c r="AO219" i="4"/>
  <c r="AN219" i="4"/>
  <c r="AM219" i="4"/>
  <c r="AL219" i="4"/>
  <c r="AL182" i="4" s="1"/>
  <c r="AK219" i="4"/>
  <c r="AJ219" i="4"/>
  <c r="AJ182" i="4" s="1"/>
  <c r="AI219" i="4"/>
  <c r="AH219" i="4"/>
  <c r="AG219" i="4"/>
  <c r="AF219" i="4"/>
  <c r="AE219" i="4"/>
  <c r="AD219" i="4"/>
  <c r="AD182" i="4" s="1"/>
  <c r="AC219" i="4"/>
  <c r="AB219" i="4"/>
  <c r="AA219" i="4"/>
  <c r="Z219" i="4"/>
  <c r="Y219" i="4"/>
  <c r="BJ218" i="4"/>
  <c r="BD218" i="4"/>
  <c r="X218" i="4"/>
  <c r="H218" i="4"/>
  <c r="G218" i="4" s="1"/>
  <c r="BJ217" i="4"/>
  <c r="BD217" i="4"/>
  <c r="X217" i="4"/>
  <c r="H217" i="4"/>
  <c r="G217" i="4" s="1"/>
  <c r="BJ216" i="4"/>
  <c r="BJ219" i="4" s="1"/>
  <c r="BD216" i="4"/>
  <c r="BD219" i="4" s="1"/>
  <c r="X216" i="4"/>
  <c r="H216" i="4"/>
  <c r="G216" i="4" s="1"/>
  <c r="BO213" i="4"/>
  <c r="BN213" i="4"/>
  <c r="BM213" i="4"/>
  <c r="BL213" i="4"/>
  <c r="BK213" i="4"/>
  <c r="BI213" i="4"/>
  <c r="BH213" i="4"/>
  <c r="BG213" i="4"/>
  <c r="BF213" i="4"/>
  <c r="BE213" i="4"/>
  <c r="AY213" i="4"/>
  <c r="AX213" i="4"/>
  <c r="AW213" i="4"/>
  <c r="AV213" i="4"/>
  <c r="AU213" i="4"/>
  <c r="AT213" i="4"/>
  <c r="AS213" i="4"/>
  <c r="AR213" i="4"/>
  <c r="AQ213" i="4"/>
  <c r="AP213" i="4"/>
  <c r="AO213" i="4"/>
  <c r="AN213" i="4"/>
  <c r="AM213" i="4"/>
  <c r="AL213" i="4"/>
  <c r="AK213" i="4"/>
  <c r="AJ213" i="4"/>
  <c r="AI213" i="4"/>
  <c r="AH213" i="4"/>
  <c r="AG213" i="4"/>
  <c r="AF213" i="4"/>
  <c r="AE213" i="4"/>
  <c r="AD213" i="4"/>
  <c r="AC213" i="4"/>
  <c r="AB213" i="4"/>
  <c r="AA213" i="4"/>
  <c r="Z213" i="4"/>
  <c r="Y213" i="4"/>
  <c r="BJ212" i="4"/>
  <c r="BD212" i="4"/>
  <c r="X212" i="4"/>
  <c r="H212" i="4"/>
  <c r="G212" i="4"/>
  <c r="BJ211" i="4"/>
  <c r="BD211" i="4"/>
  <c r="X211" i="4"/>
  <c r="H211" i="4"/>
  <c r="G211" i="4" s="1"/>
  <c r="BJ210" i="4"/>
  <c r="BJ213" i="4" s="1"/>
  <c r="BD210" i="4"/>
  <c r="BD213" i="4" s="1"/>
  <c r="X210" i="4"/>
  <c r="X213" i="4" s="1"/>
  <c r="H210" i="4"/>
  <c r="G210" i="4"/>
  <c r="BO208" i="4"/>
  <c r="BN208" i="4"/>
  <c r="BM208" i="4"/>
  <c r="BL208" i="4"/>
  <c r="BK208" i="4"/>
  <c r="BI208" i="4"/>
  <c r="BH208" i="4"/>
  <c r="BG208" i="4"/>
  <c r="BF208" i="4"/>
  <c r="BE208" i="4"/>
  <c r="AY208" i="4"/>
  <c r="AX208" i="4"/>
  <c r="AW208" i="4"/>
  <c r="AV208" i="4"/>
  <c r="AU208" i="4"/>
  <c r="AT208" i="4"/>
  <c r="AS208" i="4"/>
  <c r="AR208" i="4"/>
  <c r="AQ208" i="4"/>
  <c r="AP208" i="4"/>
  <c r="AO208" i="4"/>
  <c r="AN208" i="4"/>
  <c r="AM208" i="4"/>
  <c r="AL208" i="4"/>
  <c r="AK208" i="4"/>
  <c r="AJ208" i="4"/>
  <c r="AI208" i="4"/>
  <c r="AH208" i="4"/>
  <c r="AG208" i="4"/>
  <c r="AF208" i="4"/>
  <c r="AE208" i="4"/>
  <c r="AD208" i="4"/>
  <c r="AC208" i="4"/>
  <c r="AB208" i="4"/>
  <c r="AA208" i="4"/>
  <c r="Z208" i="4"/>
  <c r="Y208" i="4"/>
  <c r="BJ207" i="4"/>
  <c r="BD207" i="4"/>
  <c r="X207" i="4"/>
  <c r="H207" i="4"/>
  <c r="G207" i="4" s="1"/>
  <c r="BJ206" i="4"/>
  <c r="BD206" i="4"/>
  <c r="X206" i="4"/>
  <c r="H206" i="4"/>
  <c r="G206" i="4" s="1"/>
  <c r="BJ205" i="4"/>
  <c r="BJ208" i="4" s="1"/>
  <c r="BD205" i="4"/>
  <c r="BD208" i="4" s="1"/>
  <c r="X205" i="4"/>
  <c r="X208" i="4" s="1"/>
  <c r="H205" i="4"/>
  <c r="G205" i="4" s="1"/>
  <c r="BO203" i="4"/>
  <c r="BN203" i="4"/>
  <c r="BM203" i="4"/>
  <c r="BL203" i="4"/>
  <c r="BK203" i="4"/>
  <c r="BI203" i="4"/>
  <c r="BH203" i="4"/>
  <c r="BG203" i="4"/>
  <c r="BF203" i="4"/>
  <c r="BE203" i="4"/>
  <c r="AY203" i="4"/>
  <c r="AX203" i="4"/>
  <c r="AV203" i="4"/>
  <c r="AU203" i="4"/>
  <c r="AS203" i="4"/>
  <c r="AR203" i="4"/>
  <c r="AP203" i="4"/>
  <c r="AO203" i="4"/>
  <c r="AM203" i="4"/>
  <c r="AL203" i="4"/>
  <c r="AJ203" i="4"/>
  <c r="AI203" i="4"/>
  <c r="AG203" i="4"/>
  <c r="AF203" i="4"/>
  <c r="AD203" i="4"/>
  <c r="AC203" i="4"/>
  <c r="AA203" i="4"/>
  <c r="Z203" i="4"/>
  <c r="BJ202" i="4"/>
  <c r="BD202" i="4"/>
  <c r="X202" i="4"/>
  <c r="H202" i="4"/>
  <c r="G202" i="4" s="1"/>
  <c r="BJ201" i="4"/>
  <c r="BD201" i="4"/>
  <c r="X201" i="4"/>
  <c r="H201" i="4"/>
  <c r="G201" i="4" s="1"/>
  <c r="BJ200" i="4"/>
  <c r="BJ203" i="4" s="1"/>
  <c r="BD200" i="4"/>
  <c r="BD203" i="4" s="1"/>
  <c r="X200" i="4"/>
  <c r="H200" i="4"/>
  <c r="G200" i="4"/>
  <c r="BO198" i="4"/>
  <c r="BN198" i="4"/>
  <c r="BM198" i="4"/>
  <c r="BL198" i="4"/>
  <c r="BK198" i="4"/>
  <c r="BI198" i="4"/>
  <c r="BH198" i="4"/>
  <c r="BG198" i="4"/>
  <c r="BF198" i="4"/>
  <c r="BE198" i="4"/>
  <c r="AY198" i="4"/>
  <c r="AX198" i="4"/>
  <c r="AW198" i="4"/>
  <c r="AV198" i="4"/>
  <c r="AU198" i="4"/>
  <c r="AT198" i="4"/>
  <c r="AS198" i="4"/>
  <c r="AR198" i="4"/>
  <c r="AQ198" i="4"/>
  <c r="AP198" i="4"/>
  <c r="AO198" i="4"/>
  <c r="AN198" i="4"/>
  <c r="AM198" i="4"/>
  <c r="AL198" i="4"/>
  <c r="AK198" i="4"/>
  <c r="AJ198" i="4"/>
  <c r="AI198" i="4"/>
  <c r="AH198" i="4"/>
  <c r="AG198" i="4"/>
  <c r="AF198" i="4"/>
  <c r="AE198" i="4"/>
  <c r="AD198" i="4"/>
  <c r="AC198" i="4"/>
  <c r="AB198" i="4"/>
  <c r="AA198" i="4"/>
  <c r="Z198" i="4"/>
  <c r="Y198" i="4"/>
  <c r="BJ197" i="4"/>
  <c r="BD197" i="4"/>
  <c r="X197" i="4"/>
  <c r="H197" i="4"/>
  <c r="G197" i="4" s="1"/>
  <c r="BJ196" i="4"/>
  <c r="BD196" i="4"/>
  <c r="X196" i="4"/>
  <c r="H196" i="4"/>
  <c r="G196" i="4"/>
  <c r="BJ195" i="4"/>
  <c r="BJ198" i="4" s="1"/>
  <c r="BD195" i="4"/>
  <c r="BD198" i="4" s="1"/>
  <c r="X195" i="4"/>
  <c r="X198" i="4" s="1"/>
  <c r="H195" i="4"/>
  <c r="G195" i="4" s="1"/>
  <c r="BO193" i="4"/>
  <c r="BN193" i="4"/>
  <c r="BM193" i="4"/>
  <c r="BL193" i="4"/>
  <c r="BK193" i="4"/>
  <c r="BI193" i="4"/>
  <c r="BH193" i="4"/>
  <c r="BG193" i="4"/>
  <c r="BF193" i="4"/>
  <c r="BE193" i="4"/>
  <c r="AY193" i="4"/>
  <c r="AX193" i="4"/>
  <c r="AW193" i="4"/>
  <c r="AV193" i="4"/>
  <c r="AU193" i="4"/>
  <c r="AT193" i="4"/>
  <c r="AS193" i="4"/>
  <c r="AR193" i="4"/>
  <c r="AQ193" i="4"/>
  <c r="AP193" i="4"/>
  <c r="AO193" i="4"/>
  <c r="AN193" i="4"/>
  <c r="AM193" i="4"/>
  <c r="AL193" i="4"/>
  <c r="AK193" i="4"/>
  <c r="AJ193" i="4"/>
  <c r="AI193" i="4"/>
  <c r="AH193" i="4"/>
  <c r="AG193" i="4"/>
  <c r="AF193" i="4"/>
  <c r="AE193" i="4"/>
  <c r="AD193" i="4"/>
  <c r="AC193" i="4"/>
  <c r="AB193" i="4"/>
  <c r="AA193" i="4"/>
  <c r="Z193" i="4"/>
  <c r="Y193" i="4"/>
  <c r="BJ192" i="4"/>
  <c r="BD192" i="4"/>
  <c r="X192" i="4"/>
  <c r="H192" i="4"/>
  <c r="G192" i="4"/>
  <c r="BJ191" i="4"/>
  <c r="BD191" i="4"/>
  <c r="X191" i="4"/>
  <c r="H191" i="4"/>
  <c r="G191" i="4" s="1"/>
  <c r="BJ190" i="4"/>
  <c r="BJ193" i="4" s="1"/>
  <c r="BD190" i="4"/>
  <c r="BD193" i="4" s="1"/>
  <c r="X190" i="4"/>
  <c r="X193" i="4" s="1"/>
  <c r="H190" i="4"/>
  <c r="G190" i="4"/>
  <c r="BO188" i="4"/>
  <c r="BN188" i="4"/>
  <c r="BM188" i="4"/>
  <c r="BL188" i="4"/>
  <c r="BK188" i="4"/>
  <c r="BI188" i="4"/>
  <c r="BH188" i="4"/>
  <c r="BG188" i="4"/>
  <c r="BF188" i="4"/>
  <c r="BE188" i="4"/>
  <c r="AY188" i="4"/>
  <c r="AX188" i="4"/>
  <c r="AW188" i="4"/>
  <c r="AV188" i="4"/>
  <c r="AU188" i="4"/>
  <c r="AT188" i="4"/>
  <c r="AS188" i="4"/>
  <c r="AR188" i="4"/>
  <c r="AQ188" i="4"/>
  <c r="AP188" i="4"/>
  <c r="AO188" i="4"/>
  <c r="AN188" i="4"/>
  <c r="AM188" i="4"/>
  <c r="AL188" i="4"/>
  <c r="AK188" i="4"/>
  <c r="AJ188" i="4"/>
  <c r="AI188" i="4"/>
  <c r="AH188" i="4"/>
  <c r="AG188" i="4"/>
  <c r="AF188" i="4"/>
  <c r="AE188" i="4"/>
  <c r="AD188" i="4"/>
  <c r="AC188" i="4"/>
  <c r="AB188" i="4"/>
  <c r="AA188" i="4"/>
  <c r="Z188" i="4"/>
  <c r="Y188" i="4"/>
  <c r="BJ187" i="4"/>
  <c r="BD187" i="4"/>
  <c r="X187" i="4"/>
  <c r="H187" i="4"/>
  <c r="G187" i="4"/>
  <c r="BJ186" i="4"/>
  <c r="BD186" i="4"/>
  <c r="X186" i="4"/>
  <c r="H186" i="4"/>
  <c r="G186" i="4" s="1"/>
  <c r="BJ185" i="4"/>
  <c r="BJ188" i="4" s="1"/>
  <c r="BJ182" i="4" s="1"/>
  <c r="BD185" i="4"/>
  <c r="BD188" i="4" s="1"/>
  <c r="X185" i="4"/>
  <c r="X188" i="4" s="1"/>
  <c r="H185" i="4"/>
  <c r="G185" i="4" s="1"/>
  <c r="BO182" i="4"/>
  <c r="BN182" i="4"/>
  <c r="BM182" i="4"/>
  <c r="BL182" i="4"/>
  <c r="BK182" i="4"/>
  <c r="BI182" i="4"/>
  <c r="BH182" i="4"/>
  <c r="BG182" i="4"/>
  <c r="BF182" i="4"/>
  <c r="BE182" i="4"/>
  <c r="AV182" i="4"/>
  <c r="AS182" i="4"/>
  <c r="AO182" i="4"/>
  <c r="AM182" i="4"/>
  <c r="AI182" i="4"/>
  <c r="AG182" i="4"/>
  <c r="AF182" i="4"/>
  <c r="AC182" i="4"/>
  <c r="AA182" i="4"/>
  <c r="Z182" i="4"/>
  <c r="BO181" i="4"/>
  <c r="BN181" i="4"/>
  <c r="BM181" i="4"/>
  <c r="BL181" i="4"/>
  <c r="BK181" i="4"/>
  <c r="BI181" i="4"/>
  <c r="BH181" i="4"/>
  <c r="BG181" i="4"/>
  <c r="BF181" i="4"/>
  <c r="BE181" i="4"/>
  <c r="AY181" i="4"/>
  <c r="AX181" i="4"/>
  <c r="AW181" i="4"/>
  <c r="AV181" i="4"/>
  <c r="AU181" i="4"/>
  <c r="AT181" i="4"/>
  <c r="AS181" i="4"/>
  <c r="AR181" i="4"/>
  <c r="AQ181" i="4"/>
  <c r="AP181" i="4"/>
  <c r="AO181" i="4"/>
  <c r="AN181" i="4"/>
  <c r="AM181" i="4"/>
  <c r="AL181" i="4"/>
  <c r="AK181" i="4"/>
  <c r="AJ181" i="4"/>
  <c r="AI181" i="4"/>
  <c r="AH181" i="4"/>
  <c r="AG181" i="4"/>
  <c r="AF181" i="4"/>
  <c r="AE181" i="4"/>
  <c r="AD181" i="4"/>
  <c r="AC181" i="4"/>
  <c r="AB181" i="4"/>
  <c r="AA181" i="4"/>
  <c r="Z181" i="4"/>
  <c r="Y181" i="4"/>
  <c r="BJ180" i="4"/>
  <c r="BD180" i="4"/>
  <c r="X180" i="4"/>
  <c r="H180" i="4"/>
  <c r="G180" i="4" s="1"/>
  <c r="BJ179" i="4"/>
  <c r="BD179" i="4"/>
  <c r="X179" i="4"/>
  <c r="H179" i="4"/>
  <c r="G179" i="4" s="1"/>
  <c r="BJ178" i="4"/>
  <c r="BJ181" i="4" s="1"/>
  <c r="BD178" i="4"/>
  <c r="BD181" i="4" s="1"/>
  <c r="X178" i="4"/>
  <c r="X181" i="4" s="1"/>
  <c r="H178" i="4"/>
  <c r="G178" i="4"/>
  <c r="BO176" i="4"/>
  <c r="BN176" i="4"/>
  <c r="BM176" i="4"/>
  <c r="BL176" i="4"/>
  <c r="BK176" i="4"/>
  <c r="BI176" i="4"/>
  <c r="BH176" i="4"/>
  <c r="BG176" i="4"/>
  <c r="BF176" i="4"/>
  <c r="BE176" i="4"/>
  <c r="AY176" i="4"/>
  <c r="AX176" i="4"/>
  <c r="AW176" i="4"/>
  <c r="AV176" i="4"/>
  <c r="AU176" i="4"/>
  <c r="AT176" i="4"/>
  <c r="AT157" i="4" s="1"/>
  <c r="AS176" i="4"/>
  <c r="AS157" i="4" s="1"/>
  <c r="AR176" i="4"/>
  <c r="AQ176" i="4"/>
  <c r="AQ157" i="4" s="1"/>
  <c r="AP176" i="4"/>
  <c r="AO176" i="4"/>
  <c r="AO157" i="4" s="1"/>
  <c r="AN176" i="4"/>
  <c r="AM176" i="4"/>
  <c r="AL176" i="4"/>
  <c r="AK176" i="4"/>
  <c r="AJ176" i="4"/>
  <c r="AI176" i="4"/>
  <c r="AH176" i="4"/>
  <c r="AG176" i="4"/>
  <c r="AF176" i="4"/>
  <c r="AF157" i="4" s="1"/>
  <c r="AE176" i="4"/>
  <c r="AD176" i="4"/>
  <c r="AC176" i="4"/>
  <c r="AB176" i="4"/>
  <c r="AA176" i="4"/>
  <c r="Z176" i="4"/>
  <c r="Y176" i="4"/>
  <c r="BJ175" i="4"/>
  <c r="BD175" i="4"/>
  <c r="X175" i="4"/>
  <c r="H175" i="4"/>
  <c r="G175" i="4" s="1"/>
  <c r="BJ174" i="4"/>
  <c r="BD174" i="4"/>
  <c r="X174" i="4"/>
  <c r="H174" i="4"/>
  <c r="G174" i="4" s="1"/>
  <c r="BJ173" i="4"/>
  <c r="BJ176" i="4" s="1"/>
  <c r="BD173" i="4"/>
  <c r="BD176" i="4" s="1"/>
  <c r="X173" i="4"/>
  <c r="X176" i="4" s="1"/>
  <c r="H173" i="4"/>
  <c r="G173" i="4" s="1"/>
  <c r="BO170" i="4"/>
  <c r="BN170" i="4"/>
  <c r="BM170" i="4"/>
  <c r="BL170" i="4"/>
  <c r="BK170" i="4"/>
  <c r="BI170" i="4"/>
  <c r="BH170" i="4"/>
  <c r="BG170" i="4"/>
  <c r="BF170" i="4"/>
  <c r="BE170" i="4"/>
  <c r="AY170" i="4"/>
  <c r="AX170" i="4"/>
  <c r="AW170" i="4"/>
  <c r="AV170" i="4"/>
  <c r="AU170" i="4"/>
  <c r="AT170" i="4"/>
  <c r="AS170" i="4"/>
  <c r="AR170" i="4"/>
  <c r="AQ170" i="4"/>
  <c r="AP170" i="4"/>
  <c r="AO170" i="4"/>
  <c r="AN170" i="4"/>
  <c r="AM170" i="4"/>
  <c r="AL170" i="4"/>
  <c r="AK170" i="4"/>
  <c r="AJ170" i="4"/>
  <c r="AI170" i="4"/>
  <c r="AH170" i="4"/>
  <c r="AG170" i="4"/>
  <c r="AF170" i="4"/>
  <c r="AE170" i="4"/>
  <c r="AD170" i="4"/>
  <c r="AC170" i="4"/>
  <c r="AB170" i="4"/>
  <c r="AA170" i="4"/>
  <c r="Z170" i="4"/>
  <c r="Y170" i="4"/>
  <c r="BJ169" i="4"/>
  <c r="BD169" i="4"/>
  <c r="X169" i="4"/>
  <c r="H169" i="4"/>
  <c r="G169" i="4" s="1"/>
  <c r="BJ168" i="4"/>
  <c r="BD168" i="4"/>
  <c r="X168" i="4"/>
  <c r="H168" i="4"/>
  <c r="G168" i="4"/>
  <c r="BJ167" i="4"/>
  <c r="BJ170" i="4" s="1"/>
  <c r="BD167" i="4"/>
  <c r="BD170" i="4" s="1"/>
  <c r="X167" i="4"/>
  <c r="X170" i="4" s="1"/>
  <c r="H167" i="4"/>
  <c r="G167" i="4" s="1"/>
  <c r="BO165" i="4"/>
  <c r="BO272" i="4" s="1"/>
  <c r="BN165" i="4"/>
  <c r="BN272" i="4" s="1"/>
  <c r="BM165" i="4"/>
  <c r="BM272" i="4" s="1"/>
  <c r="BL165" i="4"/>
  <c r="BL272" i="4" s="1"/>
  <c r="BK165" i="4"/>
  <c r="BK272" i="4" s="1"/>
  <c r="BI165" i="4"/>
  <c r="BI272" i="4" s="1"/>
  <c r="BH165" i="4"/>
  <c r="BH272" i="4" s="1"/>
  <c r="BG165" i="4"/>
  <c r="BG272" i="4" s="1"/>
  <c r="BF165" i="4"/>
  <c r="BF272" i="4" s="1"/>
  <c r="BE165" i="4"/>
  <c r="BE272" i="4" s="1"/>
  <c r="AY165" i="4"/>
  <c r="AX165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AK165" i="4"/>
  <c r="AK157" i="4" s="1"/>
  <c r="AJ165" i="4"/>
  <c r="AI165" i="4"/>
  <c r="AH165" i="4"/>
  <c r="AH157" i="4" s="1"/>
  <c r="AG165" i="4"/>
  <c r="AF165" i="4"/>
  <c r="AE165" i="4"/>
  <c r="AD165" i="4"/>
  <c r="AC165" i="4"/>
  <c r="AC272" i="4" s="1"/>
  <c r="AB165" i="4"/>
  <c r="AB157" i="4" s="1"/>
  <c r="AA165" i="4"/>
  <c r="Z165" i="4"/>
  <c r="Y165" i="4"/>
  <c r="BJ164" i="4"/>
  <c r="BD164" i="4"/>
  <c r="X164" i="4"/>
  <c r="H164" i="4"/>
  <c r="G164" i="4"/>
  <c r="BJ163" i="4"/>
  <c r="BD163" i="4"/>
  <c r="X163" i="4"/>
  <c r="H163" i="4"/>
  <c r="G163" i="4" s="1"/>
  <c r="BJ162" i="4"/>
  <c r="BD162" i="4"/>
  <c r="X162" i="4"/>
  <c r="H162" i="4"/>
  <c r="G162" i="4"/>
  <c r="BJ161" i="4"/>
  <c r="BD161" i="4"/>
  <c r="X161" i="4"/>
  <c r="H161" i="4"/>
  <c r="G161" i="4" s="1"/>
  <c r="BJ160" i="4"/>
  <c r="BD160" i="4"/>
  <c r="X160" i="4"/>
  <c r="H160" i="4"/>
  <c r="G160" i="4" s="1"/>
  <c r="BJ159" i="4"/>
  <c r="BJ165" i="4" s="1"/>
  <c r="BD159" i="4"/>
  <c r="BD165" i="4" s="1"/>
  <c r="X159" i="4"/>
  <c r="H159" i="4"/>
  <c r="G159" i="4" s="1"/>
  <c r="BO157" i="4"/>
  <c r="BN157" i="4"/>
  <c r="BM157" i="4"/>
  <c r="BL157" i="4"/>
  <c r="BK157" i="4"/>
  <c r="BI157" i="4"/>
  <c r="BH157" i="4"/>
  <c r="BG157" i="4"/>
  <c r="BF157" i="4"/>
  <c r="BE157" i="4"/>
  <c r="AY157" i="4"/>
  <c r="AX157" i="4"/>
  <c r="AW157" i="4"/>
  <c r="AV157" i="4"/>
  <c r="AU157" i="4"/>
  <c r="AR157" i="4"/>
  <c r="AP157" i="4"/>
  <c r="AN157" i="4"/>
  <c r="AL157" i="4"/>
  <c r="AD157" i="4"/>
  <c r="AC157" i="4"/>
  <c r="Y157" i="4"/>
  <c r="BO154" i="4"/>
  <c r="BN154" i="4"/>
  <c r="BM154" i="4"/>
  <c r="BL154" i="4"/>
  <c r="BK154" i="4"/>
  <c r="BI154" i="4"/>
  <c r="BH154" i="4"/>
  <c r="BG154" i="4"/>
  <c r="BF154" i="4"/>
  <c r="BE154" i="4"/>
  <c r="AY154" i="4"/>
  <c r="AX154" i="4"/>
  <c r="AV154" i="4"/>
  <c r="AU154" i="4"/>
  <c r="AS154" i="4"/>
  <c r="AR154" i="4"/>
  <c r="AP154" i="4"/>
  <c r="AO154" i="4"/>
  <c r="AM154" i="4"/>
  <c r="AL154" i="4"/>
  <c r="AJ154" i="4"/>
  <c r="AI154" i="4"/>
  <c r="AG154" i="4"/>
  <c r="AF154" i="4"/>
  <c r="AD154" i="4"/>
  <c r="AC154" i="4"/>
  <c r="AA154" i="4"/>
  <c r="Z154" i="4"/>
  <c r="BJ153" i="4"/>
  <c r="BD153" i="4"/>
  <c r="X153" i="4"/>
  <c r="H153" i="4"/>
  <c r="G153" i="4"/>
  <c r="BJ152" i="4"/>
  <c r="BJ154" i="4" s="1"/>
  <c r="BD152" i="4"/>
  <c r="BD154" i="4" s="1"/>
  <c r="X152" i="4"/>
  <c r="H152" i="4"/>
  <c r="G152" i="4" s="1"/>
  <c r="BO150" i="4"/>
  <c r="BN150" i="4"/>
  <c r="BM150" i="4"/>
  <c r="BL150" i="4"/>
  <c r="BK150" i="4"/>
  <c r="BI150" i="4"/>
  <c r="BH150" i="4"/>
  <c r="BG150" i="4"/>
  <c r="BF150" i="4"/>
  <c r="BE150" i="4"/>
  <c r="AY150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I150" i="4"/>
  <c r="AH150" i="4"/>
  <c r="AG150" i="4"/>
  <c r="AF150" i="4"/>
  <c r="AE150" i="4"/>
  <c r="AD150" i="4"/>
  <c r="AC150" i="4"/>
  <c r="AB150" i="4"/>
  <c r="AA150" i="4"/>
  <c r="Z150" i="4"/>
  <c r="Y150" i="4"/>
  <c r="BJ149" i="4"/>
  <c r="BD149" i="4"/>
  <c r="X149" i="4"/>
  <c r="H149" i="4"/>
  <c r="G149" i="4" s="1"/>
  <c r="BJ148" i="4"/>
  <c r="BJ150" i="4" s="1"/>
  <c r="BD148" i="4"/>
  <c r="BD150" i="4" s="1"/>
  <c r="X148" i="4"/>
  <c r="X150" i="4" s="1"/>
  <c r="H148" i="4"/>
  <c r="G148" i="4"/>
  <c r="BO146" i="4"/>
  <c r="BN146" i="4"/>
  <c r="BM146" i="4"/>
  <c r="BL146" i="4"/>
  <c r="BK146" i="4"/>
  <c r="BI146" i="4"/>
  <c r="BH146" i="4"/>
  <c r="BG146" i="4"/>
  <c r="BF146" i="4"/>
  <c r="BE146" i="4"/>
  <c r="AY146" i="4"/>
  <c r="AX146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BJ145" i="4"/>
  <c r="BD145" i="4"/>
  <c r="X145" i="4"/>
  <c r="H145" i="4"/>
  <c r="G145" i="4" s="1"/>
  <c r="BJ144" i="4"/>
  <c r="BJ146" i="4" s="1"/>
  <c r="BD144" i="4"/>
  <c r="BD146" i="4" s="1"/>
  <c r="X144" i="4"/>
  <c r="X146" i="4" s="1"/>
  <c r="H144" i="4"/>
  <c r="G144" i="4"/>
  <c r="BO141" i="4"/>
  <c r="BN141" i="4"/>
  <c r="BM141" i="4"/>
  <c r="BL141" i="4"/>
  <c r="BK141" i="4"/>
  <c r="BI141" i="4"/>
  <c r="BH141" i="4"/>
  <c r="BG141" i="4"/>
  <c r="BF141" i="4"/>
  <c r="BE141" i="4"/>
  <c r="AY141" i="4"/>
  <c r="AX141" i="4"/>
  <c r="AV141" i="4"/>
  <c r="AU141" i="4"/>
  <c r="AS141" i="4"/>
  <c r="AR141" i="4"/>
  <c r="AP141" i="4"/>
  <c r="AO141" i="4"/>
  <c r="AM141" i="4"/>
  <c r="AL141" i="4"/>
  <c r="AJ141" i="4"/>
  <c r="AI141" i="4"/>
  <c r="AG141" i="4"/>
  <c r="AF141" i="4"/>
  <c r="AD141" i="4"/>
  <c r="AC141" i="4"/>
  <c r="AA141" i="4"/>
  <c r="Z141" i="4"/>
  <c r="BJ140" i="4"/>
  <c r="BD140" i="4"/>
  <c r="X140" i="4"/>
  <c r="H140" i="4"/>
  <c r="G140" i="4" s="1"/>
  <c r="BJ139" i="4"/>
  <c r="BJ141" i="4" s="1"/>
  <c r="BD139" i="4"/>
  <c r="BD141" i="4" s="1"/>
  <c r="X139" i="4"/>
  <c r="H139" i="4"/>
  <c r="G139" i="4" s="1"/>
  <c r="BO137" i="4"/>
  <c r="BN137" i="4"/>
  <c r="BM137" i="4"/>
  <c r="BL137" i="4"/>
  <c r="BK137" i="4"/>
  <c r="BI137" i="4"/>
  <c r="BH137" i="4"/>
  <c r="BG137" i="4"/>
  <c r="BF137" i="4"/>
  <c r="BE137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BJ136" i="4"/>
  <c r="BD136" i="4"/>
  <c r="X136" i="4"/>
  <c r="H136" i="4"/>
  <c r="G136" i="4"/>
  <c r="BJ135" i="4"/>
  <c r="BJ137" i="4" s="1"/>
  <c r="BD135" i="4"/>
  <c r="BD137" i="4" s="1"/>
  <c r="X135" i="4"/>
  <c r="X137" i="4" s="1"/>
  <c r="H135" i="4"/>
  <c r="G135" i="4" s="1"/>
  <c r="BO133" i="4"/>
  <c r="BN133" i="4"/>
  <c r="BM133" i="4"/>
  <c r="BL133" i="4"/>
  <c r="BK133" i="4"/>
  <c r="BI133" i="4"/>
  <c r="BH133" i="4"/>
  <c r="BG133" i="4"/>
  <c r="BF133" i="4"/>
  <c r="BE133" i="4"/>
  <c r="AY133" i="4"/>
  <c r="AX133" i="4"/>
  <c r="AW133" i="4"/>
  <c r="AV133" i="4"/>
  <c r="AU133" i="4"/>
  <c r="AT133" i="4"/>
  <c r="AS133" i="4"/>
  <c r="AR133" i="4"/>
  <c r="AQ133" i="4"/>
  <c r="AP133" i="4"/>
  <c r="AO133" i="4"/>
  <c r="AN133" i="4"/>
  <c r="AM133" i="4"/>
  <c r="AL133" i="4"/>
  <c r="AK133" i="4"/>
  <c r="AJ133" i="4"/>
  <c r="AI133" i="4"/>
  <c r="AH133" i="4"/>
  <c r="AG133" i="4"/>
  <c r="AF133" i="4"/>
  <c r="AE133" i="4"/>
  <c r="AD133" i="4"/>
  <c r="AC133" i="4"/>
  <c r="AB133" i="4"/>
  <c r="AA133" i="4"/>
  <c r="Z133" i="4"/>
  <c r="Y133" i="4"/>
  <c r="BJ132" i="4"/>
  <c r="BD132" i="4"/>
  <c r="X132" i="4"/>
  <c r="H132" i="4"/>
  <c r="G132" i="4" s="1"/>
  <c r="BJ131" i="4"/>
  <c r="BJ133" i="4" s="1"/>
  <c r="BD131" i="4"/>
  <c r="BD133" i="4" s="1"/>
  <c r="BD128" i="4" s="1"/>
  <c r="X131" i="4"/>
  <c r="X133" i="4" s="1"/>
  <c r="H131" i="4"/>
  <c r="G131" i="4" s="1"/>
  <c r="BO128" i="4"/>
  <c r="BN128" i="4"/>
  <c r="BM128" i="4"/>
  <c r="BL128" i="4"/>
  <c r="BK128" i="4"/>
  <c r="BI128" i="4"/>
  <c r="BH128" i="4"/>
  <c r="BG128" i="4"/>
  <c r="BF128" i="4"/>
  <c r="BE128" i="4"/>
  <c r="AY128" i="4"/>
  <c r="AX128" i="4"/>
  <c r="AV128" i="4"/>
  <c r="AU128" i="4"/>
  <c r="AS128" i="4"/>
  <c r="AR128" i="4"/>
  <c r="AP128" i="4"/>
  <c r="AO128" i="4"/>
  <c r="AM128" i="4"/>
  <c r="AL128" i="4"/>
  <c r="AJ128" i="4"/>
  <c r="AI128" i="4"/>
  <c r="AG128" i="4"/>
  <c r="AF128" i="4"/>
  <c r="AD128" i="4"/>
  <c r="AC128" i="4"/>
  <c r="AA128" i="4"/>
  <c r="Z128" i="4"/>
  <c r="BO127" i="4"/>
  <c r="BN127" i="4"/>
  <c r="BM127" i="4"/>
  <c r="BL127" i="4"/>
  <c r="BK127" i="4"/>
  <c r="BI127" i="4"/>
  <c r="BH127" i="4"/>
  <c r="BG127" i="4"/>
  <c r="BF127" i="4"/>
  <c r="BE127" i="4"/>
  <c r="AY127" i="4"/>
  <c r="AX127" i="4"/>
  <c r="AW127" i="4"/>
  <c r="AV127" i="4"/>
  <c r="AU127" i="4"/>
  <c r="AT127" i="4"/>
  <c r="AS127" i="4"/>
  <c r="AR127" i="4"/>
  <c r="AQ127" i="4"/>
  <c r="AP127" i="4"/>
  <c r="AO127" i="4"/>
  <c r="AN127" i="4"/>
  <c r="AM127" i="4"/>
  <c r="AL127" i="4"/>
  <c r="AK127" i="4"/>
  <c r="AJ127" i="4"/>
  <c r="AI127" i="4"/>
  <c r="AH127" i="4"/>
  <c r="AG127" i="4"/>
  <c r="AF127" i="4"/>
  <c r="AE127" i="4"/>
  <c r="AD127" i="4"/>
  <c r="AC127" i="4"/>
  <c r="AB127" i="4"/>
  <c r="AA127" i="4"/>
  <c r="Z127" i="4"/>
  <c r="Y127" i="4"/>
  <c r="BJ126" i="4"/>
  <c r="BD126" i="4"/>
  <c r="X126" i="4"/>
  <c r="H126" i="4"/>
  <c r="G126" i="4"/>
  <c r="BJ125" i="4"/>
  <c r="BD125" i="4"/>
  <c r="X125" i="4"/>
  <c r="H125" i="4"/>
  <c r="G125" i="4" s="1"/>
  <c r="BJ124" i="4"/>
  <c r="BJ127" i="4" s="1"/>
  <c r="BD124" i="4"/>
  <c r="BD127" i="4" s="1"/>
  <c r="X124" i="4"/>
  <c r="X127" i="4" s="1"/>
  <c r="H124" i="4"/>
  <c r="G124" i="4"/>
  <c r="BO122" i="4"/>
  <c r="BN122" i="4"/>
  <c r="BM122" i="4"/>
  <c r="BL122" i="4"/>
  <c r="BK122" i="4"/>
  <c r="BI122" i="4"/>
  <c r="BH122" i="4"/>
  <c r="BG122" i="4"/>
  <c r="BF122" i="4"/>
  <c r="BE122" i="4"/>
  <c r="AY122" i="4"/>
  <c r="AX122" i="4"/>
  <c r="AW122" i="4"/>
  <c r="AV122" i="4"/>
  <c r="AU122" i="4"/>
  <c r="AT122" i="4"/>
  <c r="AS122" i="4"/>
  <c r="AR122" i="4"/>
  <c r="AQ122" i="4"/>
  <c r="AP122" i="4"/>
  <c r="AO122" i="4"/>
  <c r="AN122" i="4"/>
  <c r="AM122" i="4"/>
  <c r="AL122" i="4"/>
  <c r="AK122" i="4"/>
  <c r="AJ122" i="4"/>
  <c r="AI122" i="4"/>
  <c r="AH122" i="4"/>
  <c r="AG122" i="4"/>
  <c r="AF122" i="4"/>
  <c r="AE122" i="4"/>
  <c r="AD122" i="4"/>
  <c r="AC122" i="4"/>
  <c r="AB122" i="4"/>
  <c r="AA122" i="4"/>
  <c r="Z122" i="4"/>
  <c r="Y122" i="4"/>
  <c r="BJ121" i="4"/>
  <c r="BD121" i="4"/>
  <c r="X121" i="4"/>
  <c r="H121" i="4"/>
  <c r="G121" i="4" s="1"/>
  <c r="BJ120" i="4"/>
  <c r="BD120" i="4"/>
  <c r="X120" i="4"/>
  <c r="H120" i="4"/>
  <c r="G120" i="4"/>
  <c r="BJ119" i="4"/>
  <c r="BJ122" i="4" s="1"/>
  <c r="BD119" i="4"/>
  <c r="BD122" i="4" s="1"/>
  <c r="X119" i="4"/>
  <c r="X122" i="4" s="1"/>
  <c r="H119" i="4"/>
  <c r="G119" i="4" s="1"/>
  <c r="BO117" i="4"/>
  <c r="BN117" i="4"/>
  <c r="BM117" i="4"/>
  <c r="BL117" i="4"/>
  <c r="BK117" i="4"/>
  <c r="BI117" i="4"/>
  <c r="BH117" i="4"/>
  <c r="BG117" i="4"/>
  <c r="BF117" i="4"/>
  <c r="BE117" i="4"/>
  <c r="AY117" i="4"/>
  <c r="AX117" i="4"/>
  <c r="AV117" i="4"/>
  <c r="AU117" i="4"/>
  <c r="AS117" i="4"/>
  <c r="AR117" i="4"/>
  <c r="AP117" i="4"/>
  <c r="AO117" i="4"/>
  <c r="AM117" i="4"/>
  <c r="AL117" i="4"/>
  <c r="AJ117" i="4"/>
  <c r="AI117" i="4"/>
  <c r="AG117" i="4"/>
  <c r="AF117" i="4"/>
  <c r="AD117" i="4"/>
  <c r="AC117" i="4"/>
  <c r="AA117" i="4"/>
  <c r="Z117" i="4"/>
  <c r="BJ116" i="4"/>
  <c r="BD116" i="4"/>
  <c r="X116" i="4"/>
  <c r="H116" i="4"/>
  <c r="G116" i="4" s="1"/>
  <c r="BJ115" i="4"/>
  <c r="BD115" i="4"/>
  <c r="X115" i="4"/>
  <c r="H115" i="4"/>
  <c r="G115" i="4" s="1"/>
  <c r="BJ114" i="4"/>
  <c r="BJ117" i="4" s="1"/>
  <c r="BJ26" i="4" s="1"/>
  <c r="BD114" i="4"/>
  <c r="BD117" i="4" s="1"/>
  <c r="BD26" i="4" s="1"/>
  <c r="X114" i="4"/>
  <c r="H114" i="4"/>
  <c r="G114" i="4"/>
  <c r="BO112" i="4"/>
  <c r="BN112" i="4"/>
  <c r="BM112" i="4"/>
  <c r="BL112" i="4"/>
  <c r="BK112" i="4"/>
  <c r="BI112" i="4"/>
  <c r="BH112" i="4"/>
  <c r="BG112" i="4"/>
  <c r="BF112" i="4"/>
  <c r="BE112" i="4"/>
  <c r="AY112" i="4"/>
  <c r="AX112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BJ111" i="4"/>
  <c r="BD111" i="4"/>
  <c r="X111" i="4"/>
  <c r="H111" i="4"/>
  <c r="G111" i="4"/>
  <c r="BJ110" i="4"/>
  <c r="BD110" i="4"/>
  <c r="X110" i="4"/>
  <c r="H110" i="4"/>
  <c r="G110" i="4" s="1"/>
  <c r="BJ109" i="4"/>
  <c r="BJ112" i="4" s="1"/>
  <c r="BD109" i="4"/>
  <c r="BD112" i="4" s="1"/>
  <c r="BD25" i="4" s="1"/>
  <c r="X109" i="4"/>
  <c r="X112" i="4" s="1"/>
  <c r="H109" i="4"/>
  <c r="G109" i="4" s="1"/>
  <c r="BO107" i="4"/>
  <c r="BN107" i="4"/>
  <c r="BM107" i="4"/>
  <c r="BL107" i="4"/>
  <c r="BK107" i="4"/>
  <c r="BI107" i="4"/>
  <c r="BH107" i="4"/>
  <c r="BG107" i="4"/>
  <c r="BF107" i="4"/>
  <c r="BE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BJ106" i="4"/>
  <c r="BD106" i="4"/>
  <c r="X106" i="4"/>
  <c r="H106" i="4"/>
  <c r="G106" i="4"/>
  <c r="BJ105" i="4"/>
  <c r="BD105" i="4"/>
  <c r="X105" i="4"/>
  <c r="H105" i="4"/>
  <c r="G105" i="4" s="1"/>
  <c r="BJ104" i="4"/>
  <c r="BJ107" i="4" s="1"/>
  <c r="BD104" i="4"/>
  <c r="BD107" i="4" s="1"/>
  <c r="X104" i="4"/>
  <c r="X107" i="4" s="1"/>
  <c r="H104" i="4"/>
  <c r="G104" i="4" s="1"/>
  <c r="BO102" i="4"/>
  <c r="BN102" i="4"/>
  <c r="BM102" i="4"/>
  <c r="BL102" i="4"/>
  <c r="BK102" i="4"/>
  <c r="BI102" i="4"/>
  <c r="BH102" i="4"/>
  <c r="BG102" i="4"/>
  <c r="BF102" i="4"/>
  <c r="BF65" i="4" s="1"/>
  <c r="BE102" i="4"/>
  <c r="AW102" i="4"/>
  <c r="AT102" i="4"/>
  <c r="AQ102" i="4"/>
  <c r="AN102" i="4"/>
  <c r="AK102" i="4"/>
  <c r="AH102" i="4"/>
  <c r="AE102" i="4"/>
  <c r="AB102" i="4"/>
  <c r="BJ101" i="4"/>
  <c r="BD101" i="4"/>
  <c r="X101" i="4"/>
  <c r="H101" i="4"/>
  <c r="G101" i="4" s="1"/>
  <c r="BJ100" i="4"/>
  <c r="BD100" i="4"/>
  <c r="X100" i="4"/>
  <c r="H100" i="4"/>
  <c r="G100" i="4"/>
  <c r="BJ99" i="4"/>
  <c r="BJ102" i="4" s="1"/>
  <c r="BD99" i="4"/>
  <c r="BD102" i="4" s="1"/>
  <c r="AY102" i="4"/>
  <c r="AX102" i="4"/>
  <c r="AV102" i="4"/>
  <c r="AU102" i="4"/>
  <c r="AS102" i="4"/>
  <c r="AR102" i="4"/>
  <c r="AP102" i="4"/>
  <c r="AO102" i="4"/>
  <c r="AM102" i="4"/>
  <c r="AL102" i="4"/>
  <c r="AJ102" i="4"/>
  <c r="AI102" i="4"/>
  <c r="AG102" i="4"/>
  <c r="AF102" i="4"/>
  <c r="AD102" i="4"/>
  <c r="AC99" i="4"/>
  <c r="AC102" i="4" s="1"/>
  <c r="AA99" i="4"/>
  <c r="AA102" i="4" s="1"/>
  <c r="Y99" i="4"/>
  <c r="Y102" i="4" s="1"/>
  <c r="Y23" i="4" s="1"/>
  <c r="H99" i="4"/>
  <c r="G99" i="4" s="1"/>
  <c r="BO96" i="4"/>
  <c r="BN96" i="4"/>
  <c r="BM96" i="4"/>
  <c r="BL96" i="4"/>
  <c r="BK96" i="4"/>
  <c r="BI96" i="4"/>
  <c r="BH96" i="4"/>
  <c r="BG96" i="4"/>
  <c r="BF96" i="4"/>
  <c r="BE96" i="4"/>
  <c r="AY96" i="4"/>
  <c r="AX96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AK96" i="4"/>
  <c r="AJ96" i="4"/>
  <c r="AI96" i="4"/>
  <c r="AH96" i="4"/>
  <c r="AG96" i="4"/>
  <c r="AF96" i="4"/>
  <c r="AE96" i="4"/>
  <c r="AD96" i="4"/>
  <c r="AC96" i="4"/>
  <c r="AB96" i="4"/>
  <c r="AA96" i="4"/>
  <c r="Z96" i="4"/>
  <c r="Y96" i="4"/>
  <c r="BJ95" i="4"/>
  <c r="BD95" i="4"/>
  <c r="X95" i="4"/>
  <c r="H95" i="4"/>
  <c r="G95" i="4" s="1"/>
  <c r="BJ94" i="4"/>
  <c r="BD94" i="4"/>
  <c r="X94" i="4"/>
  <c r="H94" i="4"/>
  <c r="G94" i="4"/>
  <c r="BJ93" i="4"/>
  <c r="BJ96" i="4" s="1"/>
  <c r="BD93" i="4"/>
  <c r="BD96" i="4" s="1"/>
  <c r="X93" i="4"/>
  <c r="X96" i="4" s="1"/>
  <c r="H93" i="4"/>
  <c r="G93" i="4" s="1"/>
  <c r="BO91" i="4"/>
  <c r="BN91" i="4"/>
  <c r="BM91" i="4"/>
  <c r="BL91" i="4"/>
  <c r="BK91" i="4"/>
  <c r="BI91" i="4"/>
  <c r="BH91" i="4"/>
  <c r="BG91" i="4"/>
  <c r="BF91" i="4"/>
  <c r="BE91" i="4"/>
  <c r="AY91" i="4"/>
  <c r="AX91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BJ90" i="4"/>
  <c r="BD90" i="4"/>
  <c r="X90" i="4"/>
  <c r="H90" i="4"/>
  <c r="G90" i="4"/>
  <c r="BJ89" i="4"/>
  <c r="BD89" i="4"/>
  <c r="X89" i="4"/>
  <c r="H89" i="4"/>
  <c r="G89" i="4" s="1"/>
  <c r="BJ88" i="4"/>
  <c r="BJ91" i="4" s="1"/>
  <c r="BJ20" i="4" s="1"/>
  <c r="BD88" i="4"/>
  <c r="BD91" i="4" s="1"/>
  <c r="BD20" i="4" s="1"/>
  <c r="X88" i="4"/>
  <c r="X91" i="4" s="1"/>
  <c r="H88" i="4"/>
  <c r="G88" i="4"/>
  <c r="BO86" i="4"/>
  <c r="BN86" i="4"/>
  <c r="BM86" i="4"/>
  <c r="BL86" i="4"/>
  <c r="BK86" i="4"/>
  <c r="BI86" i="4"/>
  <c r="BH86" i="4"/>
  <c r="BG86" i="4"/>
  <c r="BF86" i="4"/>
  <c r="BE86" i="4"/>
  <c r="AY86" i="4"/>
  <c r="AX86" i="4"/>
  <c r="AV86" i="4"/>
  <c r="AU86" i="4"/>
  <c r="AS86" i="4"/>
  <c r="AR86" i="4"/>
  <c r="AP86" i="4"/>
  <c r="AO86" i="4"/>
  <c r="AM86" i="4"/>
  <c r="AL86" i="4"/>
  <c r="AJ86" i="4"/>
  <c r="AI86" i="4"/>
  <c r="AG86" i="4"/>
  <c r="AF86" i="4"/>
  <c r="AD86" i="4"/>
  <c r="AC86" i="4"/>
  <c r="AA86" i="4"/>
  <c r="Z86" i="4"/>
  <c r="BJ85" i="4"/>
  <c r="BD85" i="4"/>
  <c r="X85" i="4"/>
  <c r="H85" i="4"/>
  <c r="G85" i="4" s="1"/>
  <c r="BJ84" i="4"/>
  <c r="BD84" i="4"/>
  <c r="X84" i="4"/>
  <c r="H84" i="4"/>
  <c r="G84" i="4"/>
  <c r="BJ83" i="4"/>
  <c r="BJ86" i="4" s="1"/>
  <c r="BD83" i="4"/>
  <c r="BD86" i="4" s="1"/>
  <c r="BD19" i="4" s="1"/>
  <c r="X83" i="4"/>
  <c r="H83" i="4"/>
  <c r="G83" i="4" s="1"/>
  <c r="BO81" i="4"/>
  <c r="BN81" i="4"/>
  <c r="BM81" i="4"/>
  <c r="BL81" i="4"/>
  <c r="BK81" i="4"/>
  <c r="BI81" i="4"/>
  <c r="BH81" i="4"/>
  <c r="BG81" i="4"/>
  <c r="BF81" i="4"/>
  <c r="BE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BJ80" i="4"/>
  <c r="BD80" i="4"/>
  <c r="X80" i="4"/>
  <c r="H80" i="4"/>
  <c r="G80" i="4"/>
  <c r="BJ79" i="4"/>
  <c r="BD79" i="4"/>
  <c r="X79" i="4"/>
  <c r="H79" i="4"/>
  <c r="G79" i="4" s="1"/>
  <c r="BJ78" i="4"/>
  <c r="BJ81" i="4" s="1"/>
  <c r="BD78" i="4"/>
  <c r="BD81" i="4" s="1"/>
  <c r="X78" i="4"/>
  <c r="X81" i="4" s="1"/>
  <c r="H78" i="4"/>
  <c r="G78" i="4"/>
  <c r="BO76" i="4"/>
  <c r="BN76" i="4"/>
  <c r="BM76" i="4"/>
  <c r="BL76" i="4"/>
  <c r="BK76" i="4"/>
  <c r="BI76" i="4"/>
  <c r="BH76" i="4"/>
  <c r="BG76" i="4"/>
  <c r="BF76" i="4"/>
  <c r="BE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BJ75" i="4"/>
  <c r="BD75" i="4"/>
  <c r="X75" i="4"/>
  <c r="H75" i="4"/>
  <c r="G75" i="4" s="1"/>
  <c r="BJ74" i="4"/>
  <c r="BD74" i="4"/>
  <c r="X74" i="4"/>
  <c r="X76" i="4" s="1"/>
  <c r="H74" i="4"/>
  <c r="G74" i="4"/>
  <c r="BJ73" i="4"/>
  <c r="BJ76" i="4" s="1"/>
  <c r="BD73" i="4"/>
  <c r="BD76" i="4" s="1"/>
  <c r="X73" i="4"/>
  <c r="H73" i="4"/>
  <c r="G73" i="4" s="1"/>
  <c r="BO71" i="4"/>
  <c r="BN71" i="4"/>
  <c r="BM71" i="4"/>
  <c r="BL71" i="4"/>
  <c r="BK71" i="4"/>
  <c r="BI71" i="4"/>
  <c r="BH71" i="4"/>
  <c r="BG71" i="4"/>
  <c r="BF71" i="4"/>
  <c r="BE71" i="4"/>
  <c r="AY71" i="4"/>
  <c r="AX71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BJ70" i="4"/>
  <c r="BD70" i="4"/>
  <c r="X70" i="4"/>
  <c r="H70" i="4"/>
  <c r="G70" i="4"/>
  <c r="BJ69" i="4"/>
  <c r="BD69" i="4"/>
  <c r="X69" i="4"/>
  <c r="H69" i="4"/>
  <c r="G69" i="4" s="1"/>
  <c r="BJ68" i="4"/>
  <c r="BJ71" i="4" s="1"/>
  <c r="BD68" i="4"/>
  <c r="BD71" i="4" s="1"/>
  <c r="X68" i="4"/>
  <c r="X71" i="4" s="1"/>
  <c r="H68" i="4"/>
  <c r="G68" i="4"/>
  <c r="BO65" i="4"/>
  <c r="BN65" i="4"/>
  <c r="BM65" i="4"/>
  <c r="BL65" i="4"/>
  <c r="BK65" i="4"/>
  <c r="BI65" i="4"/>
  <c r="BH65" i="4"/>
  <c r="BG65" i="4"/>
  <c r="BE65" i="4"/>
  <c r="BO64" i="4"/>
  <c r="BN64" i="4"/>
  <c r="BM64" i="4"/>
  <c r="BL64" i="4"/>
  <c r="BK64" i="4"/>
  <c r="BI64" i="4"/>
  <c r="BH64" i="4"/>
  <c r="BG64" i="4"/>
  <c r="BF64" i="4"/>
  <c r="BE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BJ63" i="4"/>
  <c r="BD63" i="4"/>
  <c r="X63" i="4"/>
  <c r="H63" i="4"/>
  <c r="G63" i="4"/>
  <c r="BJ62" i="4"/>
  <c r="BD62" i="4"/>
  <c r="X62" i="4"/>
  <c r="H62" i="4"/>
  <c r="G62" i="4" s="1"/>
  <c r="BJ61" i="4"/>
  <c r="BJ64" i="4" s="1"/>
  <c r="BD61" i="4"/>
  <c r="BD64" i="4" s="1"/>
  <c r="X61" i="4"/>
  <c r="X64" i="4" s="1"/>
  <c r="H61" i="4"/>
  <c r="G61" i="4"/>
  <c r="BO59" i="4"/>
  <c r="BN59" i="4"/>
  <c r="BM59" i="4"/>
  <c r="BL59" i="4"/>
  <c r="BK59" i="4"/>
  <c r="BI59" i="4"/>
  <c r="BH59" i="4"/>
  <c r="BG59" i="4"/>
  <c r="BF59" i="4"/>
  <c r="BE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BJ58" i="4"/>
  <c r="BD58" i="4"/>
  <c r="X58" i="4"/>
  <c r="H58" i="4"/>
  <c r="G58" i="4" s="1"/>
  <c r="BJ57" i="4"/>
  <c r="BD57" i="4"/>
  <c r="X57" i="4"/>
  <c r="H57" i="4"/>
  <c r="G57" i="4" s="1"/>
  <c r="BJ56" i="4"/>
  <c r="BJ59" i="4" s="1"/>
  <c r="BD56" i="4"/>
  <c r="BD59" i="4" s="1"/>
  <c r="X56" i="4"/>
  <c r="X59" i="4" s="1"/>
  <c r="H56" i="4"/>
  <c r="G56" i="4" s="1"/>
  <c r="BO53" i="4"/>
  <c r="BN53" i="4"/>
  <c r="BM53" i="4"/>
  <c r="BL53" i="4"/>
  <c r="BK53" i="4"/>
  <c r="BI53" i="4"/>
  <c r="BH53" i="4"/>
  <c r="BG53" i="4"/>
  <c r="BF53" i="4"/>
  <c r="BE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BJ52" i="4"/>
  <c r="BD52" i="4"/>
  <c r="X52" i="4"/>
  <c r="H52" i="4"/>
  <c r="G52" i="4"/>
  <c r="BJ51" i="4"/>
  <c r="BD51" i="4"/>
  <c r="X51" i="4"/>
  <c r="H51" i="4"/>
  <c r="G51" i="4" s="1"/>
  <c r="BJ50" i="4"/>
  <c r="BJ53" i="4" s="1"/>
  <c r="BD50" i="4"/>
  <c r="BD53" i="4" s="1"/>
  <c r="BD10" i="4" s="1"/>
  <c r="X50" i="4"/>
  <c r="X53" i="4" s="1"/>
  <c r="H50" i="4"/>
  <c r="G50" i="4" s="1"/>
  <c r="BO48" i="4"/>
  <c r="BO155" i="4" s="1"/>
  <c r="BN48" i="4"/>
  <c r="BN155" i="4" s="1"/>
  <c r="BM48" i="4"/>
  <c r="BM155" i="4" s="1"/>
  <c r="BL48" i="4"/>
  <c r="BL155" i="4" s="1"/>
  <c r="BK48" i="4"/>
  <c r="BK155" i="4" s="1"/>
  <c r="BI48" i="4"/>
  <c r="BI155" i="4" s="1"/>
  <c r="BH48" i="4"/>
  <c r="BH155" i="4" s="1"/>
  <c r="BG48" i="4"/>
  <c r="BG155" i="4" s="1"/>
  <c r="BF48" i="4"/>
  <c r="BF155" i="4" s="1"/>
  <c r="BE48" i="4"/>
  <c r="BE155" i="4" s="1"/>
  <c r="AW48" i="4"/>
  <c r="AT48" i="4"/>
  <c r="AQ48" i="4"/>
  <c r="AN48" i="4"/>
  <c r="BJ47" i="4"/>
  <c r="BD47" i="4"/>
  <c r="AY47" i="4"/>
  <c r="AX47" i="4"/>
  <c r="AV47" i="4"/>
  <c r="AU47" i="4"/>
  <c r="AS47" i="4"/>
  <c r="AR47" i="4"/>
  <c r="AP47" i="4"/>
  <c r="AO47" i="4"/>
  <c r="AK47" i="4"/>
  <c r="AM47" i="4" s="1"/>
  <c r="AJ47" i="4"/>
  <c r="AI47" i="4"/>
  <c r="AH47" i="4"/>
  <c r="AG47" i="4"/>
  <c r="AF47" i="4"/>
  <c r="AE47" i="4"/>
  <c r="AC47" i="4"/>
  <c r="AB47" i="4"/>
  <c r="AD47" i="4" s="1"/>
  <c r="AA47" i="4" s="1"/>
  <c r="Y47" i="4"/>
  <c r="X47" i="4" s="1"/>
  <c r="H47" i="4"/>
  <c r="G47" i="4" s="1"/>
  <c r="BJ46" i="4"/>
  <c r="BD46" i="4"/>
  <c r="AY46" i="4"/>
  <c r="AX46" i="4"/>
  <c r="AV46" i="4"/>
  <c r="AU46" i="4"/>
  <c r="AS46" i="4"/>
  <c r="AR46" i="4"/>
  <c r="AP46" i="4"/>
  <c r="AO46" i="4"/>
  <c r="AK48" i="4"/>
  <c r="AK40" i="4" s="1"/>
  <c r="AJ46" i="4"/>
  <c r="AI46" i="4"/>
  <c r="AH48" i="4"/>
  <c r="AG46" i="4"/>
  <c r="AF46" i="4"/>
  <c r="AE46" i="4"/>
  <c r="AE48" i="4" s="1"/>
  <c r="AC46" i="4"/>
  <c r="AB46" i="4"/>
  <c r="AB48" i="4" s="1"/>
  <c r="Y46" i="4"/>
  <c r="X46" i="4" s="1"/>
  <c r="H46" i="4"/>
  <c r="G46" i="4" s="1"/>
  <c r="BJ45" i="4"/>
  <c r="BD45" i="4"/>
  <c r="AY45" i="4"/>
  <c r="AX45" i="4"/>
  <c r="AV45" i="4"/>
  <c r="AU45" i="4"/>
  <c r="AS45" i="4"/>
  <c r="AR45" i="4"/>
  <c r="AP45" i="4"/>
  <c r="AO45" i="4"/>
  <c r="AM45" i="4"/>
  <c r="AL45" i="4"/>
  <c r="AJ45" i="4"/>
  <c r="AI45" i="4"/>
  <c r="AG45" i="4"/>
  <c r="AF45" i="4"/>
  <c r="AD45" i="4"/>
  <c r="AA45" i="4" s="1"/>
  <c r="AC45" i="4"/>
  <c r="Y45" i="4"/>
  <c r="X45" i="4" s="1"/>
  <c r="H45" i="4"/>
  <c r="G45" i="4" s="1"/>
  <c r="BJ44" i="4"/>
  <c r="BD44" i="4"/>
  <c r="AY44" i="4"/>
  <c r="AX44" i="4"/>
  <c r="AV44" i="4"/>
  <c r="AU44" i="4"/>
  <c r="AS44" i="4"/>
  <c r="AR44" i="4"/>
  <c r="AP44" i="4"/>
  <c r="AO44" i="4"/>
  <c r="AM44" i="4"/>
  <c r="AL44" i="4"/>
  <c r="AJ44" i="4"/>
  <c r="AI44" i="4"/>
  <c r="AG44" i="4"/>
  <c r="AF44" i="4"/>
  <c r="AD44" i="4"/>
  <c r="AA44" i="4" s="1"/>
  <c r="AC44" i="4"/>
  <c r="Z44" i="4" s="1"/>
  <c r="Y44" i="4"/>
  <c r="X44" i="4" s="1"/>
  <c r="H44" i="4"/>
  <c r="G44" i="4" s="1"/>
  <c r="BJ43" i="4"/>
  <c r="BD43" i="4"/>
  <c r="AY43" i="4"/>
  <c r="AX43" i="4"/>
  <c r="AV43" i="4"/>
  <c r="AU43" i="4"/>
  <c r="AS43" i="4"/>
  <c r="AR43" i="4"/>
  <c r="AP43" i="4"/>
  <c r="AO43" i="4"/>
  <c r="AM43" i="4"/>
  <c r="AL43" i="4"/>
  <c r="AJ43" i="4"/>
  <c r="AI43" i="4"/>
  <c r="AG43" i="4"/>
  <c r="AF43" i="4"/>
  <c r="AD43" i="4"/>
  <c r="AA43" i="4" s="1"/>
  <c r="AC43" i="4"/>
  <c r="Z43" i="4" s="1"/>
  <c r="Y43" i="4"/>
  <c r="X43" i="4" s="1"/>
  <c r="H43" i="4"/>
  <c r="G43" i="4" s="1"/>
  <c r="BJ42" i="4"/>
  <c r="BJ48" i="4" s="1"/>
  <c r="BD42" i="4"/>
  <c r="BD48" i="4" s="1"/>
  <c r="AY42" i="4"/>
  <c r="AY48" i="4" s="1"/>
  <c r="AX42" i="4"/>
  <c r="AX48" i="4" s="1"/>
  <c r="AV42" i="4"/>
  <c r="AU42" i="4"/>
  <c r="AU48" i="4" s="1"/>
  <c r="AS42" i="4"/>
  <c r="AS48" i="4" s="1"/>
  <c r="AR42" i="4"/>
  <c r="AR48" i="4" s="1"/>
  <c r="AP42" i="4"/>
  <c r="AO42" i="4"/>
  <c r="AO48" i="4" s="1"/>
  <c r="AM42" i="4"/>
  <c r="AL42" i="4"/>
  <c r="AJ42" i="4"/>
  <c r="AI42" i="4"/>
  <c r="AG42" i="4"/>
  <c r="AG48" i="4" s="1"/>
  <c r="AF42" i="4"/>
  <c r="AF48" i="4" s="1"/>
  <c r="AD42" i="4"/>
  <c r="AC42" i="4"/>
  <c r="AC48" i="4" s="1"/>
  <c r="Y42" i="4"/>
  <c r="X42" i="4" s="1"/>
  <c r="H42" i="4"/>
  <c r="G42" i="4" s="1"/>
  <c r="BO40" i="4"/>
  <c r="BN40" i="4"/>
  <c r="BM40" i="4"/>
  <c r="BL40" i="4"/>
  <c r="BK40" i="4"/>
  <c r="BI40" i="4"/>
  <c r="BH40" i="4"/>
  <c r="BG40" i="4"/>
  <c r="BF40" i="4"/>
  <c r="BE40" i="4"/>
  <c r="AW40" i="4"/>
  <c r="AT40" i="4"/>
  <c r="AQ40" i="4"/>
  <c r="AN40" i="4"/>
  <c r="BO37" i="4"/>
  <c r="BN37" i="4"/>
  <c r="BM37" i="4"/>
  <c r="BL37" i="4"/>
  <c r="BK37" i="4"/>
  <c r="BI37" i="4"/>
  <c r="BH37" i="4"/>
  <c r="BG37" i="4"/>
  <c r="BF37" i="4"/>
  <c r="BE37" i="4"/>
  <c r="AY37" i="4"/>
  <c r="AX37" i="4"/>
  <c r="AV37" i="4"/>
  <c r="AU37" i="4"/>
  <c r="AS37" i="4"/>
  <c r="AR37" i="4"/>
  <c r="AP37" i="4"/>
  <c r="AO37" i="4"/>
  <c r="AM37" i="4"/>
  <c r="AL37" i="4"/>
  <c r="AJ37" i="4"/>
  <c r="AI37" i="4"/>
  <c r="AG37" i="4"/>
  <c r="AF37" i="4"/>
  <c r="AD37" i="4"/>
  <c r="AC37" i="4"/>
  <c r="AA37" i="4"/>
  <c r="Z37" i="4"/>
  <c r="BO36" i="4"/>
  <c r="BN36" i="4"/>
  <c r="BM36" i="4"/>
  <c r="BL36" i="4"/>
  <c r="BK36" i="4"/>
  <c r="BI36" i="4"/>
  <c r="BH36" i="4"/>
  <c r="BG36" i="4"/>
  <c r="BF36" i="4"/>
  <c r="BE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 s="1"/>
  <c r="BO35" i="4"/>
  <c r="BN35" i="4"/>
  <c r="BM35" i="4"/>
  <c r="BL35" i="4"/>
  <c r="BK35" i="4"/>
  <c r="BI35" i="4"/>
  <c r="BH35" i="4"/>
  <c r="BG35" i="4"/>
  <c r="BF35" i="4"/>
  <c r="BE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 s="1"/>
  <c r="BO34" i="4"/>
  <c r="BN34" i="4"/>
  <c r="BM34" i="4"/>
  <c r="BL34" i="4"/>
  <c r="BK34" i="4"/>
  <c r="BI34" i="4"/>
  <c r="BH34" i="4"/>
  <c r="BG34" i="4"/>
  <c r="BF34" i="4"/>
  <c r="BE34" i="4"/>
  <c r="AY34" i="4"/>
  <c r="AX34" i="4"/>
  <c r="AV34" i="4"/>
  <c r="AU34" i="4"/>
  <c r="AS34" i="4"/>
  <c r="AR34" i="4"/>
  <c r="AP34" i="4"/>
  <c r="AO34" i="4"/>
  <c r="AM34" i="4"/>
  <c r="AL34" i="4"/>
  <c r="AJ34" i="4"/>
  <c r="AI34" i="4"/>
  <c r="AG34" i="4"/>
  <c r="AF34" i="4"/>
  <c r="AD34" i="4"/>
  <c r="AC34" i="4"/>
  <c r="AA34" i="4"/>
  <c r="Z34" i="4"/>
  <c r="X34" i="4"/>
  <c r="BO33" i="4"/>
  <c r="BN33" i="4"/>
  <c r="BM33" i="4"/>
  <c r="BL33" i="4"/>
  <c r="BK33" i="4"/>
  <c r="BI33" i="4"/>
  <c r="BH33" i="4"/>
  <c r="BG33" i="4"/>
  <c r="BF33" i="4"/>
  <c r="BE33" i="4"/>
  <c r="AY33" i="4"/>
  <c r="AX33" i="4"/>
  <c r="AV33" i="4"/>
  <c r="AU33" i="4"/>
  <c r="AS33" i="4"/>
  <c r="AR33" i="4"/>
  <c r="AP33" i="4"/>
  <c r="AO33" i="4"/>
  <c r="AM33" i="4"/>
  <c r="AL33" i="4"/>
  <c r="AJ33" i="4"/>
  <c r="AI33" i="4"/>
  <c r="AG33" i="4"/>
  <c r="AF33" i="4"/>
  <c r="AD33" i="4"/>
  <c r="AC33" i="4"/>
  <c r="AA33" i="4"/>
  <c r="Z33" i="4"/>
  <c r="BO32" i="4"/>
  <c r="BN32" i="4"/>
  <c r="BM32" i="4"/>
  <c r="BL32" i="4"/>
  <c r="BK32" i="4"/>
  <c r="BI32" i="4"/>
  <c r="BH32" i="4"/>
  <c r="BG32" i="4"/>
  <c r="BF32" i="4"/>
  <c r="BE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 s="1"/>
  <c r="BO31" i="4"/>
  <c r="BN31" i="4"/>
  <c r="BM31" i="4"/>
  <c r="BL31" i="4"/>
  <c r="BK31" i="4"/>
  <c r="BI31" i="4"/>
  <c r="BH31" i="4"/>
  <c r="BG31" i="4"/>
  <c r="BF31" i="4"/>
  <c r="BE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 s="1"/>
  <c r="BO30" i="4"/>
  <c r="BN30" i="4"/>
  <c r="BM30" i="4"/>
  <c r="BL30" i="4"/>
  <c r="BK30" i="4"/>
  <c r="BI30" i="4"/>
  <c r="BH30" i="4"/>
  <c r="BG30" i="4"/>
  <c r="BF30" i="4"/>
  <c r="BE30" i="4"/>
  <c r="AY30" i="4"/>
  <c r="AX30" i="4"/>
  <c r="AV30" i="4"/>
  <c r="AU30" i="4"/>
  <c r="AS30" i="4"/>
  <c r="AR30" i="4"/>
  <c r="AP30" i="4"/>
  <c r="AO30" i="4"/>
  <c r="AM30" i="4"/>
  <c r="AL30" i="4"/>
  <c r="AJ30" i="4"/>
  <c r="AI30" i="4"/>
  <c r="AG30" i="4"/>
  <c r="AF30" i="4"/>
  <c r="AD30" i="4"/>
  <c r="AC30" i="4"/>
  <c r="AA30" i="4"/>
  <c r="Z30" i="4"/>
  <c r="X30" i="4"/>
  <c r="BO29" i="4"/>
  <c r="BN29" i="4"/>
  <c r="BN38" i="4" s="1"/>
  <c r="BM29" i="4"/>
  <c r="BL29" i="4"/>
  <c r="BL38" i="4" s="1"/>
  <c r="BK29" i="4"/>
  <c r="BI29" i="4"/>
  <c r="BH29" i="4"/>
  <c r="BG29" i="4"/>
  <c r="BF29" i="4"/>
  <c r="BE29" i="4"/>
  <c r="AY29" i="4"/>
  <c r="AX29" i="4"/>
  <c r="AV29" i="4"/>
  <c r="AU29" i="4"/>
  <c r="AS29" i="4"/>
  <c r="AR29" i="4"/>
  <c r="AP29" i="4"/>
  <c r="AO29" i="4"/>
  <c r="AM29" i="4"/>
  <c r="AL29" i="4"/>
  <c r="AJ29" i="4"/>
  <c r="AI29" i="4"/>
  <c r="AG29" i="4"/>
  <c r="AF29" i="4"/>
  <c r="AD29" i="4"/>
  <c r="AC29" i="4"/>
  <c r="AA29" i="4"/>
  <c r="Z29" i="4"/>
  <c r="BO28" i="4"/>
  <c r="BN28" i="4"/>
  <c r="BM28" i="4"/>
  <c r="BL28" i="4"/>
  <c r="BK28" i="4"/>
  <c r="BI28" i="4"/>
  <c r="BH28" i="4"/>
  <c r="BG28" i="4"/>
  <c r="BF28" i="4"/>
  <c r="BE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 s="1"/>
  <c r="BO27" i="4"/>
  <c r="BN27" i="4"/>
  <c r="BM27" i="4"/>
  <c r="BL27" i="4"/>
  <c r="BK27" i="4"/>
  <c r="BI27" i="4"/>
  <c r="BH27" i="4"/>
  <c r="BG27" i="4"/>
  <c r="BF27" i="4"/>
  <c r="BE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 s="1"/>
  <c r="BO26" i="4"/>
  <c r="BN26" i="4"/>
  <c r="BM26" i="4"/>
  <c r="BL26" i="4"/>
  <c r="BK26" i="4"/>
  <c r="BI26" i="4"/>
  <c r="BH26" i="4"/>
  <c r="BG26" i="4"/>
  <c r="BF26" i="4"/>
  <c r="BE26" i="4"/>
  <c r="AY26" i="4"/>
  <c r="AX26" i="4"/>
  <c r="AV26" i="4"/>
  <c r="AU26" i="4"/>
  <c r="AS26" i="4"/>
  <c r="AR26" i="4"/>
  <c r="AP26" i="4"/>
  <c r="AO26" i="4"/>
  <c r="AM26" i="4"/>
  <c r="AL26" i="4"/>
  <c r="AJ26" i="4"/>
  <c r="AI26" i="4"/>
  <c r="AG26" i="4"/>
  <c r="AF26" i="4"/>
  <c r="AD26" i="4"/>
  <c r="AC26" i="4"/>
  <c r="AA26" i="4"/>
  <c r="Z26" i="4"/>
  <c r="BO25" i="4"/>
  <c r="BN25" i="4"/>
  <c r="BM25" i="4"/>
  <c r="BL25" i="4"/>
  <c r="BK25" i="4"/>
  <c r="BI25" i="4"/>
  <c r="BH25" i="4"/>
  <c r="BG25" i="4"/>
  <c r="BF25" i="4"/>
  <c r="BE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 s="1"/>
  <c r="BO24" i="4"/>
  <c r="BN24" i="4"/>
  <c r="BM24" i="4"/>
  <c r="BL24" i="4"/>
  <c r="BK24" i="4"/>
  <c r="BI24" i="4"/>
  <c r="BH24" i="4"/>
  <c r="BG24" i="4"/>
  <c r="BF24" i="4"/>
  <c r="BE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 s="1"/>
  <c r="BO23" i="4"/>
  <c r="BN23" i="4"/>
  <c r="BM23" i="4"/>
  <c r="BL23" i="4"/>
  <c r="BK23" i="4"/>
  <c r="BI23" i="4"/>
  <c r="BH23" i="4"/>
  <c r="BG23" i="4"/>
  <c r="BF23" i="4"/>
  <c r="BE23" i="4"/>
  <c r="AW23" i="4"/>
  <c r="AQ23" i="4"/>
  <c r="AN23" i="4"/>
  <c r="AK23" i="4"/>
  <c r="AE23" i="4"/>
  <c r="AB23" i="4"/>
  <c r="BO22" i="4"/>
  <c r="BN22" i="4"/>
  <c r="BM22" i="4"/>
  <c r="BL22" i="4"/>
  <c r="BK22" i="4"/>
  <c r="BI22" i="4"/>
  <c r="BH22" i="4"/>
  <c r="BH14" i="4" s="1"/>
  <c r="BG22" i="4"/>
  <c r="BG14" i="4" s="1"/>
  <c r="BF22" i="4"/>
  <c r="BE22" i="4"/>
  <c r="X22" i="4"/>
  <c r="BO21" i="4"/>
  <c r="BN21" i="4"/>
  <c r="BM21" i="4"/>
  <c r="BL21" i="4"/>
  <c r="BK21" i="4"/>
  <c r="BI21" i="4"/>
  <c r="BH21" i="4"/>
  <c r="BG21" i="4"/>
  <c r="BF21" i="4"/>
  <c r="BE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 s="1"/>
  <c r="BO20" i="4"/>
  <c r="BN20" i="4"/>
  <c r="BM20" i="4"/>
  <c r="BL20" i="4"/>
  <c r="BK20" i="4"/>
  <c r="BI20" i="4"/>
  <c r="BH20" i="4"/>
  <c r="BG20" i="4"/>
  <c r="BF20" i="4"/>
  <c r="BE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 s="1"/>
  <c r="BO19" i="4"/>
  <c r="BN19" i="4"/>
  <c r="BM19" i="4"/>
  <c r="BL19" i="4"/>
  <c r="BK19" i="4"/>
  <c r="BI19" i="4"/>
  <c r="BH19" i="4"/>
  <c r="BG19" i="4"/>
  <c r="BF19" i="4"/>
  <c r="BE19" i="4"/>
  <c r="AY19" i="4"/>
  <c r="AX19" i="4"/>
  <c r="AV19" i="4"/>
  <c r="AU19" i="4"/>
  <c r="AS19" i="4"/>
  <c r="AR19" i="4"/>
  <c r="AP19" i="4"/>
  <c r="AO19" i="4"/>
  <c r="AM19" i="4"/>
  <c r="AL19" i="4"/>
  <c r="AJ19" i="4"/>
  <c r="AI19" i="4"/>
  <c r="AG19" i="4"/>
  <c r="AF19" i="4"/>
  <c r="AD19" i="4"/>
  <c r="AC19" i="4"/>
  <c r="AA19" i="4"/>
  <c r="Z19" i="4"/>
  <c r="BO18" i="4"/>
  <c r="BN18" i="4"/>
  <c r="BM18" i="4"/>
  <c r="BL18" i="4"/>
  <c r="BK18" i="4"/>
  <c r="BI18" i="4"/>
  <c r="BH18" i="4"/>
  <c r="BG18" i="4"/>
  <c r="BF18" i="4"/>
  <c r="BE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 s="1"/>
  <c r="BO17" i="4"/>
  <c r="BN17" i="4"/>
  <c r="BM17" i="4"/>
  <c r="BL17" i="4"/>
  <c r="BK17" i="4"/>
  <c r="BI17" i="4"/>
  <c r="BH17" i="4"/>
  <c r="BG17" i="4"/>
  <c r="BF17" i="4"/>
  <c r="BE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 s="1"/>
  <c r="BO16" i="4"/>
  <c r="BN16" i="4"/>
  <c r="BM16" i="4"/>
  <c r="BL16" i="4"/>
  <c r="BK16" i="4"/>
  <c r="BI16" i="4"/>
  <c r="BH16" i="4"/>
  <c r="BG16" i="4"/>
  <c r="BF16" i="4"/>
  <c r="BE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 s="1"/>
  <c r="BO15" i="4"/>
  <c r="BN15" i="4"/>
  <c r="BM15" i="4"/>
  <c r="BL15" i="4"/>
  <c r="BK15" i="4"/>
  <c r="BI15" i="4"/>
  <c r="BH15" i="4"/>
  <c r="BG15" i="4"/>
  <c r="BF15" i="4"/>
  <c r="BE15" i="4"/>
  <c r="AY15" i="4"/>
  <c r="AX15" i="4"/>
  <c r="AV15" i="4"/>
  <c r="AU15" i="4"/>
  <c r="AS15" i="4"/>
  <c r="AR15" i="4"/>
  <c r="AP15" i="4"/>
  <c r="AO15" i="4"/>
  <c r="AM15" i="4"/>
  <c r="AL15" i="4"/>
  <c r="AJ15" i="4"/>
  <c r="AI15" i="4"/>
  <c r="AG15" i="4"/>
  <c r="AF15" i="4"/>
  <c r="AD15" i="4"/>
  <c r="AC15" i="4"/>
  <c r="AA15" i="4"/>
  <c r="Z15" i="4"/>
  <c r="X15" i="4"/>
  <c r="BO14" i="4"/>
  <c r="BN14" i="4"/>
  <c r="BM14" i="4"/>
  <c r="BL14" i="4"/>
  <c r="BK14" i="4"/>
  <c r="BI14" i="4"/>
  <c r="BF14" i="4"/>
  <c r="BE14" i="4"/>
  <c r="BO13" i="4"/>
  <c r="BN13" i="4"/>
  <c r="BM13" i="4"/>
  <c r="BL13" i="4"/>
  <c r="BK13" i="4"/>
  <c r="BI13" i="4"/>
  <c r="BH13" i="4"/>
  <c r="BG13" i="4"/>
  <c r="BF13" i="4"/>
  <c r="BE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 s="1"/>
  <c r="BO12" i="4"/>
  <c r="BN12" i="4"/>
  <c r="BM12" i="4"/>
  <c r="BL12" i="4"/>
  <c r="BK12" i="4"/>
  <c r="BI12" i="4"/>
  <c r="BH12" i="4"/>
  <c r="BG12" i="4"/>
  <c r="BF12" i="4"/>
  <c r="BE12" i="4"/>
  <c r="AY12" i="4"/>
  <c r="AY11" i="4" s="1"/>
  <c r="AX12" i="4"/>
  <c r="AX11" i="4" s="1"/>
  <c r="AW12" i="4"/>
  <c r="AW11" i="4" s="1"/>
  <c r="AW8" i="4" s="1"/>
  <c r="AV12" i="4"/>
  <c r="AV11" i="4" s="1"/>
  <c r="AU12" i="4"/>
  <c r="AU11" i="4" s="1"/>
  <c r="AT12" i="4"/>
  <c r="AT11" i="4" s="1"/>
  <c r="AS12" i="4"/>
  <c r="AS11" i="4" s="1"/>
  <c r="AR12" i="4"/>
  <c r="AR11" i="4" s="1"/>
  <c r="AQ12" i="4"/>
  <c r="AQ11" i="4" s="1"/>
  <c r="AP12" i="4"/>
  <c r="AP11" i="4" s="1"/>
  <c r="AO12" i="4"/>
  <c r="AO11" i="4" s="1"/>
  <c r="AN12" i="4"/>
  <c r="AN11" i="4" s="1"/>
  <c r="AM12" i="4"/>
  <c r="AL12" i="4"/>
  <c r="AL11" i="4" s="1"/>
  <c r="AK12" i="4"/>
  <c r="AK11" i="4" s="1"/>
  <c r="AJ12" i="4"/>
  <c r="AJ11" i="4" s="1"/>
  <c r="AI12" i="4"/>
  <c r="AI11" i="4" s="1"/>
  <c r="AH12" i="4"/>
  <c r="AG12" i="4"/>
  <c r="AG11" i="4" s="1"/>
  <c r="AF12" i="4"/>
  <c r="AF11" i="4" s="1"/>
  <c r="AE12" i="4"/>
  <c r="AE11" i="4" s="1"/>
  <c r="AD12" i="4"/>
  <c r="AC12" i="4"/>
  <c r="AB12" i="4"/>
  <c r="AB11" i="4" s="1"/>
  <c r="AA12" i="4"/>
  <c r="AA11" i="4" s="1"/>
  <c r="Z12" i="4"/>
  <c r="Z11" i="4" s="1"/>
  <c r="Y12" i="4"/>
  <c r="BO11" i="4"/>
  <c r="BN11" i="4"/>
  <c r="BM11" i="4"/>
  <c r="BL11" i="4"/>
  <c r="BK11" i="4"/>
  <c r="BI11" i="4"/>
  <c r="BH11" i="4"/>
  <c r="BG11" i="4"/>
  <c r="BF11" i="4"/>
  <c r="BE11" i="4"/>
  <c r="AM11" i="4"/>
  <c r="AH11" i="4"/>
  <c r="AD11" i="4"/>
  <c r="AC11" i="4"/>
  <c r="BO10" i="4"/>
  <c r="BN10" i="4"/>
  <c r="BM10" i="4"/>
  <c r="BL10" i="4"/>
  <c r="BK10" i="4"/>
  <c r="BI10" i="4"/>
  <c r="BH10" i="4"/>
  <c r="BG10" i="4"/>
  <c r="BF10" i="4"/>
  <c r="BE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 s="1"/>
  <c r="BO9" i="4"/>
  <c r="BN9" i="4"/>
  <c r="BM9" i="4"/>
  <c r="BL9" i="4"/>
  <c r="BK9" i="4"/>
  <c r="BI9" i="4"/>
  <c r="BH9" i="4"/>
  <c r="BG9" i="4"/>
  <c r="BF9" i="4"/>
  <c r="BE9" i="4"/>
  <c r="AW9" i="4"/>
  <c r="AT9" i="4"/>
  <c r="AQ9" i="4"/>
  <c r="AN9" i="4"/>
  <c r="AG9" i="4"/>
  <c r="AC9" i="4"/>
  <c r="AC8" i="4" s="1"/>
  <c r="BO8" i="4"/>
  <c r="BN8" i="4"/>
  <c r="BM8" i="4"/>
  <c r="BL8" i="4"/>
  <c r="BK8" i="4"/>
  <c r="BI8" i="4"/>
  <c r="BH8" i="4"/>
  <c r="BG8" i="4"/>
  <c r="BF8" i="4"/>
  <c r="BE8" i="4"/>
  <c r="AC1581" i="3"/>
  <c r="AB1581" i="3"/>
  <c r="Y1581" i="3"/>
  <c r="AD1581" i="3" s="1"/>
  <c r="X1581" i="3"/>
  <c r="W1581" i="3"/>
  <c r="V1581" i="3"/>
  <c r="AA1581" i="3" s="1"/>
  <c r="U1581" i="3"/>
  <c r="Z1581" i="3" s="1"/>
  <c r="G1581" i="3"/>
  <c r="X1580" i="3"/>
  <c r="AC1580" i="3" s="1"/>
  <c r="T1580" i="3"/>
  <c r="Y1580" i="3" s="1"/>
  <c r="AD1580" i="3" s="1"/>
  <c r="S1580" i="3"/>
  <c r="R1580" i="3"/>
  <c r="Q1580" i="3"/>
  <c r="P1580" i="3"/>
  <c r="U1580" i="3" s="1"/>
  <c r="Z1580" i="3" s="1"/>
  <c r="O1580" i="3"/>
  <c r="N1580" i="3"/>
  <c r="M1580" i="3"/>
  <c r="W1580" i="3" s="1"/>
  <c r="AB1580" i="3" s="1"/>
  <c r="L1580" i="3"/>
  <c r="V1580" i="3" s="1"/>
  <c r="AA1580" i="3" s="1"/>
  <c r="K1580" i="3"/>
  <c r="J1580" i="3"/>
  <c r="I1580" i="3"/>
  <c r="H1580" i="3"/>
  <c r="G1580" i="3"/>
  <c r="F1580" i="3"/>
  <c r="E1580" i="3"/>
  <c r="AD1579" i="3"/>
  <c r="AC1579" i="3"/>
  <c r="Z1579" i="3"/>
  <c r="Y1579" i="3"/>
  <c r="X1579" i="3"/>
  <c r="W1579" i="3"/>
  <c r="AB1579" i="3" s="1"/>
  <c r="V1579" i="3"/>
  <c r="AA1579" i="3" s="1"/>
  <c r="U1579" i="3"/>
  <c r="G1579" i="3"/>
  <c r="AC1578" i="3"/>
  <c r="AB1578" i="3"/>
  <c r="Y1578" i="3"/>
  <c r="AD1578" i="3" s="1"/>
  <c r="X1578" i="3"/>
  <c r="W1578" i="3"/>
  <c r="V1578" i="3"/>
  <c r="AA1578" i="3" s="1"/>
  <c r="U1578" i="3"/>
  <c r="Z1578" i="3" s="1"/>
  <c r="G1578" i="3"/>
  <c r="G1575" i="3" s="1"/>
  <c r="U1575" i="3" s="1"/>
  <c r="Z1575" i="3" s="1"/>
  <c r="X1577" i="3"/>
  <c r="AC1577" i="3" s="1"/>
  <c r="T1577" i="3"/>
  <c r="Y1577" i="3" s="1"/>
  <c r="AD1577" i="3" s="1"/>
  <c r="S1577" i="3"/>
  <c r="R1577" i="3"/>
  <c r="Q1577" i="3"/>
  <c r="Q1574" i="3" s="1"/>
  <c r="P1577" i="3"/>
  <c r="P1574" i="3" s="1"/>
  <c r="O1577" i="3"/>
  <c r="N1577" i="3"/>
  <c r="M1577" i="3"/>
  <c r="W1577" i="3" s="1"/>
  <c r="AB1577" i="3" s="1"/>
  <c r="L1577" i="3"/>
  <c r="L1574" i="3" s="1"/>
  <c r="K1577" i="3"/>
  <c r="J1577" i="3"/>
  <c r="I1577" i="3"/>
  <c r="I1574" i="3" s="1"/>
  <c r="H1577" i="3"/>
  <c r="H1574" i="3" s="1"/>
  <c r="G1577" i="3"/>
  <c r="U1577" i="3" s="1"/>
  <c r="Z1577" i="3" s="1"/>
  <c r="F1577" i="3"/>
  <c r="E1577" i="3"/>
  <c r="E1574" i="3" s="1"/>
  <c r="AD1576" i="3"/>
  <c r="AC1576" i="3"/>
  <c r="Z1576" i="3"/>
  <c r="Y1576" i="3"/>
  <c r="X1576" i="3"/>
  <c r="W1576" i="3"/>
  <c r="AB1576" i="3" s="1"/>
  <c r="V1576" i="3"/>
  <c r="AA1576" i="3" s="1"/>
  <c r="U1576" i="3"/>
  <c r="G1576" i="3"/>
  <c r="Y1575" i="3"/>
  <c r="AD1575" i="3" s="1"/>
  <c r="T1575" i="3"/>
  <c r="S1575" i="3"/>
  <c r="R1575" i="3"/>
  <c r="Q1575" i="3"/>
  <c r="P1575" i="3"/>
  <c r="O1575" i="3"/>
  <c r="N1575" i="3"/>
  <c r="X1575" i="3" s="1"/>
  <c r="AC1575" i="3" s="1"/>
  <c r="M1575" i="3"/>
  <c r="W1575" i="3" s="1"/>
  <c r="AB1575" i="3" s="1"/>
  <c r="L1575" i="3"/>
  <c r="V1575" i="3" s="1"/>
  <c r="AA1575" i="3" s="1"/>
  <c r="K1575" i="3"/>
  <c r="J1575" i="3"/>
  <c r="I1575" i="3"/>
  <c r="H1575" i="3"/>
  <c r="F1575" i="3"/>
  <c r="E1575" i="3"/>
  <c r="S1574" i="3"/>
  <c r="R1574" i="3"/>
  <c r="O1574" i="3"/>
  <c r="N1574" i="3"/>
  <c r="X1574" i="3" s="1"/>
  <c r="AC1574" i="3" s="1"/>
  <c r="K1574" i="3"/>
  <c r="J1574" i="3"/>
  <c r="G1574" i="3"/>
  <c r="U1574" i="3" s="1"/>
  <c r="Z1574" i="3" s="1"/>
  <c r="F1574" i="3"/>
  <c r="AC1573" i="3"/>
  <c r="AB1573" i="3"/>
  <c r="Y1573" i="3"/>
  <c r="AD1573" i="3" s="1"/>
  <c r="X1573" i="3"/>
  <c r="W1573" i="3"/>
  <c r="V1573" i="3"/>
  <c r="AA1573" i="3" s="1"/>
  <c r="U1573" i="3"/>
  <c r="Z1573" i="3" s="1"/>
  <c r="AD1572" i="3"/>
  <c r="AA1572" i="3"/>
  <c r="Z1572" i="3"/>
  <c r="Y1572" i="3"/>
  <c r="X1572" i="3"/>
  <c r="AC1572" i="3" s="1"/>
  <c r="W1572" i="3"/>
  <c r="AB1572" i="3" s="1"/>
  <c r="V1572" i="3"/>
  <c r="U1572" i="3"/>
  <c r="AC1571" i="3"/>
  <c r="AB1571" i="3"/>
  <c r="Y1571" i="3"/>
  <c r="AD1571" i="3" s="1"/>
  <c r="X1571" i="3"/>
  <c r="W1571" i="3"/>
  <c r="V1571" i="3"/>
  <c r="AA1571" i="3" s="1"/>
  <c r="U1571" i="3"/>
  <c r="Z1571" i="3" s="1"/>
  <c r="G1571" i="3"/>
  <c r="AB1570" i="3"/>
  <c r="X1570" i="3"/>
  <c r="AC1570" i="3" s="1"/>
  <c r="W1570" i="3"/>
  <c r="T1570" i="3"/>
  <c r="T1562" i="3" s="1"/>
  <c r="S1570" i="3"/>
  <c r="R1570" i="3"/>
  <c r="Q1570" i="3"/>
  <c r="P1570" i="3"/>
  <c r="P1562" i="3" s="1"/>
  <c r="O1570" i="3"/>
  <c r="Y1570" i="3" s="1"/>
  <c r="AD1570" i="3" s="1"/>
  <c r="N1570" i="3"/>
  <c r="M1570" i="3"/>
  <c r="L1570" i="3"/>
  <c r="L1562" i="3" s="1"/>
  <c r="K1570" i="3"/>
  <c r="J1570" i="3"/>
  <c r="I1570" i="3"/>
  <c r="H1570" i="3"/>
  <c r="H1562" i="3" s="1"/>
  <c r="G1570" i="3"/>
  <c r="U1570" i="3" s="1"/>
  <c r="Z1570" i="3" s="1"/>
  <c r="F1570" i="3"/>
  <c r="E1570" i="3"/>
  <c r="AD1569" i="3"/>
  <c r="AC1569" i="3"/>
  <c r="Z1569" i="3"/>
  <c r="Y1569" i="3"/>
  <c r="X1569" i="3"/>
  <c r="W1569" i="3"/>
  <c r="AB1569" i="3" s="1"/>
  <c r="V1569" i="3"/>
  <c r="AA1569" i="3" s="1"/>
  <c r="U1569" i="3"/>
  <c r="G1569" i="3"/>
  <c r="AC1568" i="3"/>
  <c r="AB1568" i="3"/>
  <c r="Y1568" i="3"/>
  <c r="AD1568" i="3" s="1"/>
  <c r="X1568" i="3"/>
  <c r="W1568" i="3"/>
  <c r="V1568" i="3"/>
  <c r="AA1568" i="3" s="1"/>
  <c r="U1568" i="3"/>
  <c r="Z1568" i="3" s="1"/>
  <c r="AD1567" i="3"/>
  <c r="AA1567" i="3"/>
  <c r="Y1567" i="3"/>
  <c r="X1567" i="3"/>
  <c r="AC1567" i="3" s="1"/>
  <c r="W1567" i="3"/>
  <c r="AB1567" i="3" s="1"/>
  <c r="V1567" i="3"/>
  <c r="G1567" i="3"/>
  <c r="U1567" i="3" s="1"/>
  <c r="Z1567" i="3" s="1"/>
  <c r="AD1566" i="3"/>
  <c r="Y1566" i="3"/>
  <c r="V1566" i="3"/>
  <c r="AA1566" i="3" s="1"/>
  <c r="T1566" i="3"/>
  <c r="S1566" i="3"/>
  <c r="R1566" i="3"/>
  <c r="R1562" i="3" s="1"/>
  <c r="Q1566" i="3"/>
  <c r="Q1562" i="3" s="1"/>
  <c r="P1566" i="3"/>
  <c r="O1566" i="3"/>
  <c r="N1566" i="3"/>
  <c r="N1562" i="3" s="1"/>
  <c r="X1562" i="3" s="1"/>
  <c r="AC1562" i="3" s="1"/>
  <c r="M1566" i="3"/>
  <c r="W1566" i="3" s="1"/>
  <c r="AB1566" i="3" s="1"/>
  <c r="L1566" i="3"/>
  <c r="K1566" i="3"/>
  <c r="J1566" i="3"/>
  <c r="J1562" i="3" s="1"/>
  <c r="I1566" i="3"/>
  <c r="I1562" i="3" s="1"/>
  <c r="H1566" i="3"/>
  <c r="F1566" i="3"/>
  <c r="F1562" i="3" s="1"/>
  <c r="E1566" i="3"/>
  <c r="E1562" i="3" s="1"/>
  <c r="AB1565" i="3"/>
  <c r="AA1565" i="3"/>
  <c r="Y1565" i="3"/>
  <c r="AD1565" i="3" s="1"/>
  <c r="X1565" i="3"/>
  <c r="AC1565" i="3" s="1"/>
  <c r="W1565" i="3"/>
  <c r="V1565" i="3"/>
  <c r="G1565" i="3"/>
  <c r="G1566" i="3" s="1"/>
  <c r="AD1564" i="3"/>
  <c r="AA1564" i="3"/>
  <c r="Z1564" i="3"/>
  <c r="Y1564" i="3"/>
  <c r="X1564" i="3"/>
  <c r="AC1564" i="3" s="1"/>
  <c r="W1564" i="3"/>
  <c r="AB1564" i="3" s="1"/>
  <c r="V1564" i="3"/>
  <c r="U1564" i="3"/>
  <c r="AC1563" i="3"/>
  <c r="Y1563" i="3"/>
  <c r="AD1563" i="3" s="1"/>
  <c r="X1563" i="3"/>
  <c r="T1563" i="3"/>
  <c r="S1563" i="3"/>
  <c r="R1563" i="3"/>
  <c r="Q1563" i="3"/>
  <c r="P1563" i="3"/>
  <c r="O1563" i="3"/>
  <c r="N1563" i="3"/>
  <c r="M1563" i="3"/>
  <c r="W1563" i="3" s="1"/>
  <c r="AB1563" i="3" s="1"/>
  <c r="L1563" i="3"/>
  <c r="V1563" i="3" s="1"/>
  <c r="AA1563" i="3" s="1"/>
  <c r="K1563" i="3"/>
  <c r="J1563" i="3"/>
  <c r="I1563" i="3"/>
  <c r="H1563" i="3"/>
  <c r="F1563" i="3"/>
  <c r="E1563" i="3"/>
  <c r="S1562" i="3"/>
  <c r="O1562" i="3"/>
  <c r="Y1562" i="3" s="1"/>
  <c r="AD1562" i="3" s="1"/>
  <c r="K1562" i="3"/>
  <c r="AC1561" i="3"/>
  <c r="Y1561" i="3"/>
  <c r="AD1561" i="3" s="1"/>
  <c r="X1561" i="3"/>
  <c r="T1561" i="3"/>
  <c r="S1561" i="3"/>
  <c r="R1561" i="3"/>
  <c r="Q1561" i="3"/>
  <c r="P1561" i="3"/>
  <c r="O1561" i="3"/>
  <c r="N1561" i="3"/>
  <c r="M1561" i="3"/>
  <c r="W1561" i="3" s="1"/>
  <c r="AB1561" i="3" s="1"/>
  <c r="L1561" i="3"/>
  <c r="V1561" i="3" s="1"/>
  <c r="AA1561" i="3" s="1"/>
  <c r="K1561" i="3"/>
  <c r="J1561" i="3"/>
  <c r="I1561" i="3"/>
  <c r="H1561" i="3"/>
  <c r="F1561" i="3"/>
  <c r="E1561" i="3"/>
  <c r="AD1560" i="3"/>
  <c r="AA1560" i="3"/>
  <c r="Z1560" i="3"/>
  <c r="Y1560" i="3"/>
  <c r="X1560" i="3"/>
  <c r="AC1560" i="3" s="1"/>
  <c r="W1560" i="3"/>
  <c r="AB1560" i="3" s="1"/>
  <c r="V1560" i="3"/>
  <c r="U1560" i="3"/>
  <c r="AC1559" i="3"/>
  <c r="AB1559" i="3"/>
  <c r="Y1559" i="3"/>
  <c r="AD1559" i="3" s="1"/>
  <c r="X1559" i="3"/>
  <c r="W1559" i="3"/>
  <c r="V1559" i="3"/>
  <c r="AA1559" i="3" s="1"/>
  <c r="U1559" i="3"/>
  <c r="Z1559" i="3" s="1"/>
  <c r="AD1558" i="3"/>
  <c r="AA1558" i="3"/>
  <c r="Y1558" i="3"/>
  <c r="X1558" i="3"/>
  <c r="AC1558" i="3" s="1"/>
  <c r="W1558" i="3"/>
  <c r="AB1558" i="3" s="1"/>
  <c r="V1558" i="3"/>
  <c r="G1558" i="3"/>
  <c r="U1558" i="3" s="1"/>
  <c r="Z1558" i="3" s="1"/>
  <c r="AD1557" i="3"/>
  <c r="Y1557" i="3"/>
  <c r="V1557" i="3"/>
  <c r="AA1557" i="3" s="1"/>
  <c r="T1557" i="3"/>
  <c r="S1557" i="3"/>
  <c r="R1557" i="3"/>
  <c r="R1549" i="3" s="1"/>
  <c r="Q1557" i="3"/>
  <c r="P1557" i="3"/>
  <c r="O1557" i="3"/>
  <c r="N1557" i="3"/>
  <c r="N1549" i="3" s="1"/>
  <c r="M1557" i="3"/>
  <c r="W1557" i="3" s="1"/>
  <c r="AB1557" i="3" s="1"/>
  <c r="L1557" i="3"/>
  <c r="K1557" i="3"/>
  <c r="J1557" i="3"/>
  <c r="J1549" i="3" s="1"/>
  <c r="I1557" i="3"/>
  <c r="H1557" i="3"/>
  <c r="F1557" i="3"/>
  <c r="F1549" i="3" s="1"/>
  <c r="F1546" i="3" s="1"/>
  <c r="E1557" i="3"/>
  <c r="AB1556" i="3"/>
  <c r="AA1556" i="3"/>
  <c r="Y1556" i="3"/>
  <c r="AD1556" i="3" s="1"/>
  <c r="X1556" i="3"/>
  <c r="AC1556" i="3" s="1"/>
  <c r="W1556" i="3"/>
  <c r="V1556" i="3"/>
  <c r="G1556" i="3"/>
  <c r="G1557" i="3" s="1"/>
  <c r="U1557" i="3" s="1"/>
  <c r="Z1557" i="3" s="1"/>
  <c r="AD1555" i="3"/>
  <c r="AA1555" i="3"/>
  <c r="Z1555" i="3"/>
  <c r="Y1555" i="3"/>
  <c r="X1555" i="3"/>
  <c r="AC1555" i="3" s="1"/>
  <c r="W1555" i="3"/>
  <c r="AB1555" i="3" s="1"/>
  <c r="V1555" i="3"/>
  <c r="U1555" i="3"/>
  <c r="AC1554" i="3"/>
  <c r="AB1554" i="3"/>
  <c r="Y1554" i="3"/>
  <c r="AD1554" i="3" s="1"/>
  <c r="X1554" i="3"/>
  <c r="W1554" i="3"/>
  <c r="V1554" i="3"/>
  <c r="AA1554" i="3" s="1"/>
  <c r="U1554" i="3"/>
  <c r="Z1554" i="3" s="1"/>
  <c r="G1554" i="3"/>
  <c r="AB1553" i="3"/>
  <c r="X1553" i="3"/>
  <c r="AC1553" i="3" s="1"/>
  <c r="W1553" i="3"/>
  <c r="T1553" i="3"/>
  <c r="T1549" i="3" s="1"/>
  <c r="T1546" i="3" s="1"/>
  <c r="S1553" i="3"/>
  <c r="S1549" i="3" s="1"/>
  <c r="S1546" i="3" s="1"/>
  <c r="R1553" i="3"/>
  <c r="Q1553" i="3"/>
  <c r="P1553" i="3"/>
  <c r="P1549" i="3" s="1"/>
  <c r="P1546" i="3" s="1"/>
  <c r="O1553" i="3"/>
  <c r="Y1553" i="3" s="1"/>
  <c r="AD1553" i="3" s="1"/>
  <c r="N1553" i="3"/>
  <c r="M1553" i="3"/>
  <c r="L1553" i="3"/>
  <c r="L1549" i="3" s="1"/>
  <c r="K1553" i="3"/>
  <c r="K1549" i="3" s="1"/>
  <c r="K1546" i="3" s="1"/>
  <c r="J1553" i="3"/>
  <c r="I1553" i="3"/>
  <c r="H1553" i="3"/>
  <c r="H1549" i="3" s="1"/>
  <c r="H1546" i="3" s="1"/>
  <c r="G1553" i="3"/>
  <c r="U1553" i="3" s="1"/>
  <c r="Z1553" i="3" s="1"/>
  <c r="F1553" i="3"/>
  <c r="E1553" i="3"/>
  <c r="AD1552" i="3"/>
  <c r="AC1552" i="3"/>
  <c r="Z1552" i="3"/>
  <c r="Y1552" i="3"/>
  <c r="X1552" i="3"/>
  <c r="W1552" i="3"/>
  <c r="AB1552" i="3" s="1"/>
  <c r="V1552" i="3"/>
  <c r="AA1552" i="3" s="1"/>
  <c r="U1552" i="3"/>
  <c r="G1552" i="3"/>
  <c r="AC1551" i="3"/>
  <c r="AB1551" i="3"/>
  <c r="Y1551" i="3"/>
  <c r="AD1551" i="3" s="1"/>
  <c r="X1551" i="3"/>
  <c r="W1551" i="3"/>
  <c r="V1551" i="3"/>
  <c r="AA1551" i="3" s="1"/>
  <c r="U1551" i="3"/>
  <c r="Z1551" i="3" s="1"/>
  <c r="AA1550" i="3"/>
  <c r="W1550" i="3"/>
  <c r="AB1550" i="3" s="1"/>
  <c r="V1550" i="3"/>
  <c r="T1550" i="3"/>
  <c r="S1550" i="3"/>
  <c r="S1547" i="3" s="1"/>
  <c r="R1550" i="3"/>
  <c r="R1547" i="3" s="1"/>
  <c r="Q1550" i="3"/>
  <c r="P1550" i="3"/>
  <c r="O1550" i="3"/>
  <c r="Y1550" i="3" s="1"/>
  <c r="AD1550" i="3" s="1"/>
  <c r="N1550" i="3"/>
  <c r="X1550" i="3" s="1"/>
  <c r="AC1550" i="3" s="1"/>
  <c r="M1550" i="3"/>
  <c r="L1550" i="3"/>
  <c r="K1550" i="3"/>
  <c r="K1547" i="3" s="1"/>
  <c r="J1550" i="3"/>
  <c r="J1547" i="3" s="1"/>
  <c r="I1550" i="3"/>
  <c r="H1550" i="3"/>
  <c r="G1550" i="3"/>
  <c r="U1550" i="3" s="1"/>
  <c r="Z1550" i="3" s="1"/>
  <c r="F1550" i="3"/>
  <c r="F1547" i="3" s="1"/>
  <c r="E1550" i="3"/>
  <c r="Q1549" i="3"/>
  <c r="Q1546" i="3" s="1"/>
  <c r="M1549" i="3"/>
  <c r="W1549" i="3" s="1"/>
  <c r="AB1549" i="3" s="1"/>
  <c r="I1549" i="3"/>
  <c r="E1549" i="3"/>
  <c r="E1546" i="3" s="1"/>
  <c r="AA1548" i="3"/>
  <c r="W1548" i="3"/>
  <c r="AB1548" i="3" s="1"/>
  <c r="V1548" i="3"/>
  <c r="T1548" i="3"/>
  <c r="S1548" i="3"/>
  <c r="S1545" i="3" s="1"/>
  <c r="R1548" i="3"/>
  <c r="R1545" i="3" s="1"/>
  <c r="Q1548" i="3"/>
  <c r="P1548" i="3"/>
  <c r="O1548" i="3"/>
  <c r="Y1548" i="3" s="1"/>
  <c r="AD1548" i="3" s="1"/>
  <c r="N1548" i="3"/>
  <c r="X1548" i="3" s="1"/>
  <c r="AC1548" i="3" s="1"/>
  <c r="M1548" i="3"/>
  <c r="L1548" i="3"/>
  <c r="K1548" i="3"/>
  <c r="K1545" i="3" s="1"/>
  <c r="J1548" i="3"/>
  <c r="J1545" i="3" s="1"/>
  <c r="I1548" i="3"/>
  <c r="H1548" i="3"/>
  <c r="G1548" i="3"/>
  <c r="U1548" i="3" s="1"/>
  <c r="Z1548" i="3" s="1"/>
  <c r="F1548" i="3"/>
  <c r="F1545" i="3" s="1"/>
  <c r="E1548" i="3"/>
  <c r="T1547" i="3"/>
  <c r="Q1547" i="3"/>
  <c r="P1547" i="3"/>
  <c r="M1547" i="3"/>
  <c r="W1547" i="3" s="1"/>
  <c r="AB1547" i="3" s="1"/>
  <c r="L1547" i="3"/>
  <c r="V1547" i="3" s="1"/>
  <c r="AA1547" i="3" s="1"/>
  <c r="I1547" i="3"/>
  <c r="H1547" i="3"/>
  <c r="E1547" i="3"/>
  <c r="T1545" i="3"/>
  <c r="Q1545" i="3"/>
  <c r="P1545" i="3"/>
  <c r="M1545" i="3"/>
  <c r="L1545" i="3"/>
  <c r="V1545" i="3" s="1"/>
  <c r="AA1545" i="3" s="1"/>
  <c r="I1545" i="3"/>
  <c r="H1545" i="3"/>
  <c r="E1545" i="3"/>
  <c r="AD1544" i="3"/>
  <c r="AA1544" i="3"/>
  <c r="Y1544" i="3"/>
  <c r="X1544" i="3"/>
  <c r="AC1544" i="3" s="1"/>
  <c r="W1544" i="3"/>
  <c r="AB1544" i="3" s="1"/>
  <c r="V1544" i="3"/>
  <c r="G1544" i="3"/>
  <c r="U1544" i="3" s="1"/>
  <c r="Z1544" i="3" s="1"/>
  <c r="AD1543" i="3"/>
  <c r="AC1543" i="3"/>
  <c r="Z1543" i="3"/>
  <c r="Y1543" i="3"/>
  <c r="X1543" i="3"/>
  <c r="W1543" i="3"/>
  <c r="AB1543" i="3" s="1"/>
  <c r="V1543" i="3"/>
  <c r="AA1543" i="3" s="1"/>
  <c r="U1543" i="3"/>
  <c r="G1543" i="3"/>
  <c r="AC1542" i="3"/>
  <c r="AB1542" i="3"/>
  <c r="Y1542" i="3"/>
  <c r="AD1542" i="3" s="1"/>
  <c r="X1542" i="3"/>
  <c r="W1542" i="3"/>
  <c r="V1542" i="3"/>
  <c r="AA1542" i="3" s="1"/>
  <c r="U1542" i="3"/>
  <c r="Z1542" i="3" s="1"/>
  <c r="G1542" i="3"/>
  <c r="AB1541" i="3"/>
  <c r="AA1541" i="3"/>
  <c r="Y1541" i="3"/>
  <c r="AD1541" i="3" s="1"/>
  <c r="X1541" i="3"/>
  <c r="AC1541" i="3" s="1"/>
  <c r="W1541" i="3"/>
  <c r="V1541" i="3"/>
  <c r="G1541" i="3"/>
  <c r="U1541" i="3" s="1"/>
  <c r="Z1541" i="3" s="1"/>
  <c r="AD1540" i="3"/>
  <c r="AA1540" i="3"/>
  <c r="Y1540" i="3"/>
  <c r="X1540" i="3"/>
  <c r="AC1540" i="3" s="1"/>
  <c r="W1540" i="3"/>
  <c r="AB1540" i="3" s="1"/>
  <c r="V1540" i="3"/>
  <c r="G1540" i="3"/>
  <c r="U1540" i="3" s="1"/>
  <c r="Z1540" i="3" s="1"/>
  <c r="AD1539" i="3"/>
  <c r="AC1539" i="3"/>
  <c r="Z1539" i="3"/>
  <c r="Y1539" i="3"/>
  <c r="X1539" i="3"/>
  <c r="W1539" i="3"/>
  <c r="AB1539" i="3" s="1"/>
  <c r="V1539" i="3"/>
  <c r="AA1539" i="3" s="1"/>
  <c r="U1539" i="3"/>
  <c r="G1539" i="3"/>
  <c r="AC1538" i="3"/>
  <c r="AB1538" i="3"/>
  <c r="Y1538" i="3"/>
  <c r="AD1538" i="3" s="1"/>
  <c r="X1538" i="3"/>
  <c r="W1538" i="3"/>
  <c r="V1538" i="3"/>
  <c r="AA1538" i="3" s="1"/>
  <c r="U1538" i="3"/>
  <c r="Z1538" i="3" s="1"/>
  <c r="G1538" i="3"/>
  <c r="G1535" i="3" s="1"/>
  <c r="U1535" i="3" s="1"/>
  <c r="Z1535" i="3" s="1"/>
  <c r="AB1537" i="3"/>
  <c r="AA1537" i="3"/>
  <c r="Y1537" i="3"/>
  <c r="AD1537" i="3" s="1"/>
  <c r="X1537" i="3"/>
  <c r="AC1537" i="3" s="1"/>
  <c r="W1537" i="3"/>
  <c r="V1537" i="3"/>
  <c r="G1537" i="3"/>
  <c r="U1537" i="3" s="1"/>
  <c r="Z1537" i="3" s="1"/>
  <c r="AD1536" i="3"/>
  <c r="AA1536" i="3"/>
  <c r="Y1536" i="3"/>
  <c r="X1536" i="3"/>
  <c r="AC1536" i="3" s="1"/>
  <c r="W1536" i="3"/>
  <c r="AB1536" i="3" s="1"/>
  <c r="V1536" i="3"/>
  <c r="G1536" i="3"/>
  <c r="U1536" i="3" s="1"/>
  <c r="Z1536" i="3" s="1"/>
  <c r="AD1535" i="3"/>
  <c r="Y1535" i="3"/>
  <c r="V1535" i="3"/>
  <c r="AA1535" i="3" s="1"/>
  <c r="T1535" i="3"/>
  <c r="S1535" i="3"/>
  <c r="R1535" i="3"/>
  <c r="Q1535" i="3"/>
  <c r="P1535" i="3"/>
  <c r="O1535" i="3"/>
  <c r="N1535" i="3"/>
  <c r="X1535" i="3" s="1"/>
  <c r="AC1535" i="3" s="1"/>
  <c r="M1535" i="3"/>
  <c r="W1535" i="3" s="1"/>
  <c r="AB1535" i="3" s="1"/>
  <c r="L1535" i="3"/>
  <c r="K1535" i="3"/>
  <c r="J1535" i="3"/>
  <c r="I1535" i="3"/>
  <c r="H1535" i="3"/>
  <c r="F1535" i="3"/>
  <c r="E1535" i="3"/>
  <c r="AB1534" i="3"/>
  <c r="AA1534" i="3"/>
  <c r="Y1534" i="3"/>
  <c r="AD1534" i="3" s="1"/>
  <c r="X1534" i="3"/>
  <c r="AC1534" i="3" s="1"/>
  <c r="W1534" i="3"/>
  <c r="V1534" i="3"/>
  <c r="G1534" i="3"/>
  <c r="U1534" i="3" s="1"/>
  <c r="Z1534" i="3" s="1"/>
  <c r="AD1533" i="3"/>
  <c r="AA1533" i="3"/>
  <c r="Y1533" i="3"/>
  <c r="X1533" i="3"/>
  <c r="AC1533" i="3" s="1"/>
  <c r="W1533" i="3"/>
  <c r="AB1533" i="3" s="1"/>
  <c r="V1533" i="3"/>
  <c r="G1533" i="3"/>
  <c r="U1533" i="3" s="1"/>
  <c r="Z1533" i="3" s="1"/>
  <c r="AD1532" i="3"/>
  <c r="AC1532" i="3"/>
  <c r="Z1532" i="3"/>
  <c r="Y1532" i="3"/>
  <c r="X1532" i="3"/>
  <c r="W1532" i="3"/>
  <c r="AB1532" i="3" s="1"/>
  <c r="V1532" i="3"/>
  <c r="AA1532" i="3" s="1"/>
  <c r="U1532" i="3"/>
  <c r="G1532" i="3"/>
  <c r="AC1531" i="3"/>
  <c r="AB1531" i="3"/>
  <c r="Y1531" i="3"/>
  <c r="AD1531" i="3" s="1"/>
  <c r="X1531" i="3"/>
  <c r="W1531" i="3"/>
  <c r="V1531" i="3"/>
  <c r="AA1531" i="3" s="1"/>
  <c r="U1531" i="3"/>
  <c r="Z1531" i="3" s="1"/>
  <c r="G1531" i="3"/>
  <c r="AB1530" i="3"/>
  <c r="AA1530" i="3"/>
  <c r="Y1530" i="3"/>
  <c r="AD1530" i="3" s="1"/>
  <c r="X1530" i="3"/>
  <c r="AC1530" i="3" s="1"/>
  <c r="W1530" i="3"/>
  <c r="V1530" i="3"/>
  <c r="G1530" i="3"/>
  <c r="U1530" i="3" s="1"/>
  <c r="Z1530" i="3" s="1"/>
  <c r="AD1529" i="3"/>
  <c r="AA1529" i="3"/>
  <c r="Y1529" i="3"/>
  <c r="X1529" i="3"/>
  <c r="AC1529" i="3" s="1"/>
  <c r="W1529" i="3"/>
  <c r="AB1529" i="3" s="1"/>
  <c r="V1529" i="3"/>
  <c r="G1529" i="3"/>
  <c r="U1529" i="3" s="1"/>
  <c r="Z1529" i="3" s="1"/>
  <c r="AD1528" i="3"/>
  <c r="Y1528" i="3"/>
  <c r="V1528" i="3"/>
  <c r="AA1528" i="3" s="1"/>
  <c r="T1528" i="3"/>
  <c r="S1528" i="3"/>
  <c r="R1528" i="3"/>
  <c r="Q1528" i="3"/>
  <c r="P1528" i="3"/>
  <c r="O1528" i="3"/>
  <c r="N1528" i="3"/>
  <c r="X1528" i="3" s="1"/>
  <c r="AC1528" i="3" s="1"/>
  <c r="M1528" i="3"/>
  <c r="W1528" i="3" s="1"/>
  <c r="AB1528" i="3" s="1"/>
  <c r="L1528" i="3"/>
  <c r="K1528" i="3"/>
  <c r="J1528" i="3"/>
  <c r="I1528" i="3"/>
  <c r="H1528" i="3"/>
  <c r="F1528" i="3"/>
  <c r="E1528" i="3"/>
  <c r="AB1527" i="3"/>
  <c r="AA1527" i="3"/>
  <c r="Y1527" i="3"/>
  <c r="AD1527" i="3" s="1"/>
  <c r="X1527" i="3"/>
  <c r="AC1527" i="3" s="1"/>
  <c r="W1527" i="3"/>
  <c r="V1527" i="3"/>
  <c r="G1527" i="3"/>
  <c r="G1528" i="3" s="1"/>
  <c r="U1528" i="3" s="1"/>
  <c r="Z1528" i="3" s="1"/>
  <c r="AD1526" i="3"/>
  <c r="AA1526" i="3"/>
  <c r="Z1526" i="3"/>
  <c r="Y1526" i="3"/>
  <c r="X1526" i="3"/>
  <c r="AC1526" i="3" s="1"/>
  <c r="W1526" i="3"/>
  <c r="AB1526" i="3" s="1"/>
  <c r="V1526" i="3"/>
  <c r="U1526" i="3"/>
  <c r="AC1525" i="3"/>
  <c r="AB1525" i="3"/>
  <c r="Y1525" i="3"/>
  <c r="AD1525" i="3" s="1"/>
  <c r="X1525" i="3"/>
  <c r="W1525" i="3"/>
  <c r="V1525" i="3"/>
  <c r="AA1525" i="3" s="1"/>
  <c r="U1525" i="3"/>
  <c r="Z1525" i="3" s="1"/>
  <c r="G1525" i="3"/>
  <c r="AB1524" i="3"/>
  <c r="X1524" i="3"/>
  <c r="AC1524" i="3" s="1"/>
  <c r="W1524" i="3"/>
  <c r="T1524" i="3"/>
  <c r="T1518" i="3" s="1"/>
  <c r="S1524" i="3"/>
  <c r="R1524" i="3"/>
  <c r="Q1524" i="3"/>
  <c r="P1524" i="3"/>
  <c r="P1518" i="3" s="1"/>
  <c r="O1524" i="3"/>
  <c r="Y1524" i="3" s="1"/>
  <c r="AD1524" i="3" s="1"/>
  <c r="N1524" i="3"/>
  <c r="M1524" i="3"/>
  <c r="L1524" i="3"/>
  <c r="L1518" i="3" s="1"/>
  <c r="K1524" i="3"/>
  <c r="J1524" i="3"/>
  <c r="I1524" i="3"/>
  <c r="H1524" i="3"/>
  <c r="H1518" i="3" s="1"/>
  <c r="G1524" i="3"/>
  <c r="U1524" i="3" s="1"/>
  <c r="Z1524" i="3" s="1"/>
  <c r="F1524" i="3"/>
  <c r="E1524" i="3"/>
  <c r="AD1523" i="3"/>
  <c r="AC1523" i="3"/>
  <c r="Z1523" i="3"/>
  <c r="Y1523" i="3"/>
  <c r="X1523" i="3"/>
  <c r="W1523" i="3"/>
  <c r="AB1523" i="3" s="1"/>
  <c r="V1523" i="3"/>
  <c r="AA1523" i="3" s="1"/>
  <c r="U1523" i="3"/>
  <c r="G1523" i="3"/>
  <c r="AC1522" i="3"/>
  <c r="AB1522" i="3"/>
  <c r="Y1522" i="3"/>
  <c r="AD1522" i="3" s="1"/>
  <c r="X1522" i="3"/>
  <c r="W1522" i="3"/>
  <c r="V1522" i="3"/>
  <c r="AA1522" i="3" s="1"/>
  <c r="U1522" i="3"/>
  <c r="Z1522" i="3" s="1"/>
  <c r="AD1521" i="3"/>
  <c r="AA1521" i="3"/>
  <c r="Y1521" i="3"/>
  <c r="X1521" i="3"/>
  <c r="AC1521" i="3" s="1"/>
  <c r="W1521" i="3"/>
  <c r="AB1521" i="3" s="1"/>
  <c r="V1521" i="3"/>
  <c r="G1521" i="3"/>
  <c r="U1521" i="3" s="1"/>
  <c r="Z1521" i="3" s="1"/>
  <c r="AD1520" i="3"/>
  <c r="Y1520" i="3"/>
  <c r="V1520" i="3"/>
  <c r="AA1520" i="3" s="1"/>
  <c r="T1520" i="3"/>
  <c r="S1520" i="3"/>
  <c r="R1520" i="3"/>
  <c r="R1518" i="3" s="1"/>
  <c r="Q1520" i="3"/>
  <c r="Q1518" i="3" s="1"/>
  <c r="P1520" i="3"/>
  <c r="O1520" i="3"/>
  <c r="N1520" i="3"/>
  <c r="N1518" i="3" s="1"/>
  <c r="X1518" i="3" s="1"/>
  <c r="AC1518" i="3" s="1"/>
  <c r="M1520" i="3"/>
  <c r="W1520" i="3" s="1"/>
  <c r="AB1520" i="3" s="1"/>
  <c r="L1520" i="3"/>
  <c r="K1520" i="3"/>
  <c r="J1520" i="3"/>
  <c r="J1518" i="3" s="1"/>
  <c r="I1520" i="3"/>
  <c r="I1518" i="3" s="1"/>
  <c r="H1520" i="3"/>
  <c r="F1520" i="3"/>
  <c r="F1518" i="3" s="1"/>
  <c r="E1520" i="3"/>
  <c r="E1518" i="3" s="1"/>
  <c r="AB1519" i="3"/>
  <c r="AA1519" i="3"/>
  <c r="Y1519" i="3"/>
  <c r="AD1519" i="3" s="1"/>
  <c r="X1519" i="3"/>
  <c r="AC1519" i="3" s="1"/>
  <c r="W1519" i="3"/>
  <c r="V1519" i="3"/>
  <c r="G1519" i="3"/>
  <c r="G1520" i="3" s="1"/>
  <c r="S1518" i="3"/>
  <c r="O1518" i="3"/>
  <c r="Y1518" i="3" s="1"/>
  <c r="AD1518" i="3" s="1"/>
  <c r="K1518" i="3"/>
  <c r="AC1517" i="3"/>
  <c r="Y1517" i="3"/>
  <c r="AD1517" i="3" s="1"/>
  <c r="X1517" i="3"/>
  <c r="T1517" i="3"/>
  <c r="S1517" i="3"/>
  <c r="R1517" i="3"/>
  <c r="Q1517" i="3"/>
  <c r="P1517" i="3"/>
  <c r="O1517" i="3"/>
  <c r="N1517" i="3"/>
  <c r="M1517" i="3"/>
  <c r="W1517" i="3" s="1"/>
  <c r="AB1517" i="3" s="1"/>
  <c r="L1517" i="3"/>
  <c r="V1517" i="3" s="1"/>
  <c r="AA1517" i="3" s="1"/>
  <c r="K1517" i="3"/>
  <c r="J1517" i="3"/>
  <c r="I1517" i="3"/>
  <c r="H1517" i="3"/>
  <c r="F1517" i="3"/>
  <c r="E1517" i="3"/>
  <c r="T1516" i="3"/>
  <c r="S1516" i="3"/>
  <c r="R1516" i="3"/>
  <c r="Q1516" i="3"/>
  <c r="P1516" i="3"/>
  <c r="O1516" i="3"/>
  <c r="Y1516" i="3" s="1"/>
  <c r="AD1516" i="3" s="1"/>
  <c r="N1516" i="3"/>
  <c r="X1516" i="3" s="1"/>
  <c r="AC1516" i="3" s="1"/>
  <c r="M1516" i="3"/>
  <c r="W1516" i="3" s="1"/>
  <c r="AB1516" i="3" s="1"/>
  <c r="L1516" i="3"/>
  <c r="V1516" i="3" s="1"/>
  <c r="AA1516" i="3" s="1"/>
  <c r="K1516" i="3"/>
  <c r="J1516" i="3"/>
  <c r="I1516" i="3"/>
  <c r="H1516" i="3"/>
  <c r="F1516" i="3"/>
  <c r="E1516" i="3"/>
  <c r="AC1515" i="3"/>
  <c r="AB1515" i="3"/>
  <c r="Y1515" i="3"/>
  <c r="AD1515" i="3" s="1"/>
  <c r="X1515" i="3"/>
  <c r="W1515" i="3"/>
  <c r="V1515" i="3"/>
  <c r="AA1515" i="3" s="1"/>
  <c r="U1515" i="3"/>
  <c r="Z1515" i="3" s="1"/>
  <c r="G1515" i="3"/>
  <c r="T1514" i="3"/>
  <c r="S1514" i="3"/>
  <c r="R1514" i="3"/>
  <c r="Q1514" i="3"/>
  <c r="P1514" i="3"/>
  <c r="O1514" i="3"/>
  <c r="Y1514" i="3" s="1"/>
  <c r="AD1514" i="3" s="1"/>
  <c r="N1514" i="3"/>
  <c r="X1514" i="3" s="1"/>
  <c r="AC1514" i="3" s="1"/>
  <c r="M1514" i="3"/>
  <c r="W1514" i="3" s="1"/>
  <c r="AB1514" i="3" s="1"/>
  <c r="L1514" i="3"/>
  <c r="V1514" i="3" s="1"/>
  <c r="AA1514" i="3" s="1"/>
  <c r="K1514" i="3"/>
  <c r="J1514" i="3"/>
  <c r="I1514" i="3"/>
  <c r="H1514" i="3"/>
  <c r="G1514" i="3"/>
  <c r="U1514" i="3" s="1"/>
  <c r="Z1514" i="3" s="1"/>
  <c r="F1514" i="3"/>
  <c r="E1514" i="3"/>
  <c r="AD1513" i="3"/>
  <c r="AC1513" i="3"/>
  <c r="Z1513" i="3"/>
  <c r="Y1513" i="3"/>
  <c r="X1513" i="3"/>
  <c r="W1513" i="3"/>
  <c r="AB1513" i="3" s="1"/>
  <c r="V1513" i="3"/>
  <c r="AA1513" i="3" s="1"/>
  <c r="U1513" i="3"/>
  <c r="G1513" i="3"/>
  <c r="T1512" i="3"/>
  <c r="S1512" i="3"/>
  <c r="R1512" i="3"/>
  <c r="Q1512" i="3"/>
  <c r="P1512" i="3"/>
  <c r="O1512" i="3"/>
  <c r="Y1512" i="3" s="1"/>
  <c r="AD1512" i="3" s="1"/>
  <c r="N1512" i="3"/>
  <c r="X1512" i="3" s="1"/>
  <c r="AC1512" i="3" s="1"/>
  <c r="M1512" i="3"/>
  <c r="W1512" i="3" s="1"/>
  <c r="AB1512" i="3" s="1"/>
  <c r="L1512" i="3"/>
  <c r="V1512" i="3" s="1"/>
  <c r="AA1512" i="3" s="1"/>
  <c r="K1512" i="3"/>
  <c r="J1512" i="3"/>
  <c r="I1512" i="3"/>
  <c r="H1512" i="3"/>
  <c r="F1512" i="3"/>
  <c r="E1512" i="3"/>
  <c r="AD1511" i="3"/>
  <c r="AA1511" i="3"/>
  <c r="Y1511" i="3"/>
  <c r="X1511" i="3"/>
  <c r="AC1511" i="3" s="1"/>
  <c r="W1511" i="3"/>
  <c r="AB1511" i="3" s="1"/>
  <c r="V1511" i="3"/>
  <c r="G1511" i="3"/>
  <c r="U1511" i="3" s="1"/>
  <c r="Z1511" i="3" s="1"/>
  <c r="T1510" i="3"/>
  <c r="S1510" i="3"/>
  <c r="R1510" i="3"/>
  <c r="Q1510" i="3"/>
  <c r="P1510" i="3"/>
  <c r="O1510" i="3"/>
  <c r="Y1510" i="3" s="1"/>
  <c r="AD1510" i="3" s="1"/>
  <c r="N1510" i="3"/>
  <c r="X1510" i="3" s="1"/>
  <c r="AC1510" i="3" s="1"/>
  <c r="M1510" i="3"/>
  <c r="W1510" i="3" s="1"/>
  <c r="AB1510" i="3" s="1"/>
  <c r="L1510" i="3"/>
  <c r="V1510" i="3" s="1"/>
  <c r="AA1510" i="3" s="1"/>
  <c r="K1510" i="3"/>
  <c r="J1510" i="3"/>
  <c r="I1510" i="3"/>
  <c r="H1510" i="3"/>
  <c r="F1510" i="3"/>
  <c r="E1510" i="3"/>
  <c r="AB1509" i="3"/>
  <c r="AA1509" i="3"/>
  <c r="Y1509" i="3"/>
  <c r="AD1509" i="3" s="1"/>
  <c r="X1509" i="3"/>
  <c r="AC1509" i="3" s="1"/>
  <c r="W1509" i="3"/>
  <c r="V1509" i="3"/>
  <c r="G1509" i="3"/>
  <c r="U1509" i="3" s="1"/>
  <c r="Z1509" i="3" s="1"/>
  <c r="T1508" i="3"/>
  <c r="S1508" i="3"/>
  <c r="R1508" i="3"/>
  <c r="Q1508" i="3"/>
  <c r="P1508" i="3"/>
  <c r="O1508" i="3"/>
  <c r="Y1508" i="3" s="1"/>
  <c r="AD1508" i="3" s="1"/>
  <c r="N1508" i="3"/>
  <c r="X1508" i="3" s="1"/>
  <c r="AC1508" i="3" s="1"/>
  <c r="M1508" i="3"/>
  <c r="W1508" i="3" s="1"/>
  <c r="AB1508" i="3" s="1"/>
  <c r="L1508" i="3"/>
  <c r="V1508" i="3" s="1"/>
  <c r="AA1508" i="3" s="1"/>
  <c r="K1508" i="3"/>
  <c r="J1508" i="3"/>
  <c r="I1508" i="3"/>
  <c r="H1508" i="3"/>
  <c r="F1508" i="3"/>
  <c r="E1508" i="3"/>
  <c r="T1507" i="3"/>
  <c r="S1507" i="3"/>
  <c r="R1507" i="3"/>
  <c r="Q1507" i="3"/>
  <c r="P1507" i="3"/>
  <c r="O1507" i="3"/>
  <c r="Y1507" i="3" s="1"/>
  <c r="AD1507" i="3" s="1"/>
  <c r="N1507" i="3"/>
  <c r="X1507" i="3" s="1"/>
  <c r="AC1507" i="3" s="1"/>
  <c r="M1507" i="3"/>
  <c r="W1507" i="3" s="1"/>
  <c r="AB1507" i="3" s="1"/>
  <c r="L1507" i="3"/>
  <c r="V1507" i="3" s="1"/>
  <c r="AA1507" i="3" s="1"/>
  <c r="K1507" i="3"/>
  <c r="J1507" i="3"/>
  <c r="I1507" i="3"/>
  <c r="H1507" i="3"/>
  <c r="F1507" i="3"/>
  <c r="E1507" i="3"/>
  <c r="AD1506" i="3"/>
  <c r="AA1506" i="3"/>
  <c r="Y1506" i="3"/>
  <c r="X1506" i="3"/>
  <c r="AC1506" i="3" s="1"/>
  <c r="W1506" i="3"/>
  <c r="AB1506" i="3" s="1"/>
  <c r="V1506" i="3"/>
  <c r="G1506" i="3"/>
  <c r="U1506" i="3" s="1"/>
  <c r="Z1506" i="3" s="1"/>
  <c r="AD1505" i="3"/>
  <c r="AC1505" i="3"/>
  <c r="Z1505" i="3"/>
  <c r="Y1505" i="3"/>
  <c r="X1505" i="3"/>
  <c r="W1505" i="3"/>
  <c r="AB1505" i="3" s="1"/>
  <c r="V1505" i="3"/>
  <c r="AA1505" i="3" s="1"/>
  <c r="U1505" i="3"/>
  <c r="G1505" i="3"/>
  <c r="T1504" i="3"/>
  <c r="S1504" i="3"/>
  <c r="R1504" i="3"/>
  <c r="Q1504" i="3"/>
  <c r="P1504" i="3"/>
  <c r="O1504" i="3"/>
  <c r="Y1504" i="3" s="1"/>
  <c r="AD1504" i="3" s="1"/>
  <c r="N1504" i="3"/>
  <c r="X1504" i="3" s="1"/>
  <c r="AC1504" i="3" s="1"/>
  <c r="M1504" i="3"/>
  <c r="W1504" i="3" s="1"/>
  <c r="AB1504" i="3" s="1"/>
  <c r="L1504" i="3"/>
  <c r="V1504" i="3" s="1"/>
  <c r="AA1504" i="3" s="1"/>
  <c r="K1504" i="3"/>
  <c r="J1504" i="3"/>
  <c r="I1504" i="3"/>
  <c r="H1504" i="3"/>
  <c r="F1504" i="3"/>
  <c r="E1504" i="3"/>
  <c r="T1503" i="3"/>
  <c r="S1503" i="3"/>
  <c r="R1503" i="3"/>
  <c r="Q1503" i="3"/>
  <c r="P1503" i="3"/>
  <c r="O1503" i="3"/>
  <c r="Y1503" i="3" s="1"/>
  <c r="AD1503" i="3" s="1"/>
  <c r="N1503" i="3"/>
  <c r="X1503" i="3" s="1"/>
  <c r="AC1503" i="3" s="1"/>
  <c r="M1503" i="3"/>
  <c r="W1503" i="3" s="1"/>
  <c r="AB1503" i="3" s="1"/>
  <c r="L1503" i="3"/>
  <c r="V1503" i="3" s="1"/>
  <c r="AA1503" i="3" s="1"/>
  <c r="K1503" i="3"/>
  <c r="J1503" i="3"/>
  <c r="I1503" i="3"/>
  <c r="H1503" i="3"/>
  <c r="G1503" i="3"/>
  <c r="U1503" i="3" s="1"/>
  <c r="Z1503" i="3" s="1"/>
  <c r="F1503" i="3"/>
  <c r="E1503" i="3"/>
  <c r="AC1502" i="3"/>
  <c r="AB1502" i="3"/>
  <c r="Y1502" i="3"/>
  <c r="AD1502" i="3" s="1"/>
  <c r="X1502" i="3"/>
  <c r="W1502" i="3"/>
  <c r="V1502" i="3"/>
  <c r="AA1502" i="3" s="1"/>
  <c r="U1502" i="3"/>
  <c r="Z1502" i="3" s="1"/>
  <c r="G1502" i="3"/>
  <c r="AB1501" i="3"/>
  <c r="AA1501" i="3"/>
  <c r="Y1501" i="3"/>
  <c r="AD1501" i="3" s="1"/>
  <c r="X1501" i="3"/>
  <c r="AC1501" i="3" s="1"/>
  <c r="W1501" i="3"/>
  <c r="V1501" i="3"/>
  <c r="G1501" i="3"/>
  <c r="U1501" i="3" s="1"/>
  <c r="Z1501" i="3" s="1"/>
  <c r="V1500" i="3"/>
  <c r="AA1500" i="3" s="1"/>
  <c r="T1500" i="3"/>
  <c r="S1500" i="3"/>
  <c r="R1500" i="3"/>
  <c r="Q1500" i="3"/>
  <c r="P1500" i="3"/>
  <c r="O1500" i="3"/>
  <c r="Y1500" i="3" s="1"/>
  <c r="AD1500" i="3" s="1"/>
  <c r="N1500" i="3"/>
  <c r="X1500" i="3" s="1"/>
  <c r="AC1500" i="3" s="1"/>
  <c r="M1500" i="3"/>
  <c r="W1500" i="3" s="1"/>
  <c r="AB1500" i="3" s="1"/>
  <c r="L1500" i="3"/>
  <c r="K1500" i="3"/>
  <c r="J1500" i="3"/>
  <c r="I1500" i="3"/>
  <c r="H1500" i="3"/>
  <c r="G1500" i="3"/>
  <c r="U1500" i="3" s="1"/>
  <c r="Z1500" i="3" s="1"/>
  <c r="F1500" i="3"/>
  <c r="E1500" i="3"/>
  <c r="T1499" i="3"/>
  <c r="S1499" i="3"/>
  <c r="R1499" i="3"/>
  <c r="Q1499" i="3"/>
  <c r="P1499" i="3"/>
  <c r="O1499" i="3"/>
  <c r="Y1499" i="3" s="1"/>
  <c r="AD1499" i="3" s="1"/>
  <c r="N1499" i="3"/>
  <c r="X1499" i="3" s="1"/>
  <c r="AC1499" i="3" s="1"/>
  <c r="M1499" i="3"/>
  <c r="W1499" i="3" s="1"/>
  <c r="AB1499" i="3" s="1"/>
  <c r="L1499" i="3"/>
  <c r="V1499" i="3" s="1"/>
  <c r="AA1499" i="3" s="1"/>
  <c r="K1499" i="3"/>
  <c r="J1499" i="3"/>
  <c r="I1499" i="3"/>
  <c r="H1499" i="3"/>
  <c r="F1499" i="3"/>
  <c r="E1499" i="3"/>
  <c r="AD1498" i="3"/>
  <c r="AA1498" i="3"/>
  <c r="Y1498" i="3"/>
  <c r="X1498" i="3"/>
  <c r="AC1498" i="3" s="1"/>
  <c r="W1498" i="3"/>
  <c r="AB1498" i="3" s="1"/>
  <c r="V1498" i="3"/>
  <c r="G1498" i="3"/>
  <c r="U1498" i="3" s="1"/>
  <c r="Z1498" i="3" s="1"/>
  <c r="AD1497" i="3"/>
  <c r="AC1497" i="3"/>
  <c r="Z1497" i="3"/>
  <c r="Y1497" i="3"/>
  <c r="X1497" i="3"/>
  <c r="W1497" i="3"/>
  <c r="AB1497" i="3" s="1"/>
  <c r="V1497" i="3"/>
  <c r="AA1497" i="3" s="1"/>
  <c r="U1497" i="3"/>
  <c r="G1497" i="3"/>
  <c r="T1496" i="3"/>
  <c r="S1496" i="3"/>
  <c r="R1496" i="3"/>
  <c r="Q1496" i="3"/>
  <c r="P1496" i="3"/>
  <c r="O1496" i="3"/>
  <c r="Y1496" i="3" s="1"/>
  <c r="AD1496" i="3" s="1"/>
  <c r="N1496" i="3"/>
  <c r="X1496" i="3" s="1"/>
  <c r="AC1496" i="3" s="1"/>
  <c r="M1496" i="3"/>
  <c r="W1496" i="3" s="1"/>
  <c r="AB1496" i="3" s="1"/>
  <c r="L1496" i="3"/>
  <c r="K1496" i="3"/>
  <c r="J1496" i="3"/>
  <c r="I1496" i="3"/>
  <c r="H1496" i="3"/>
  <c r="F1496" i="3"/>
  <c r="E1496" i="3"/>
  <c r="T1495" i="3"/>
  <c r="S1495" i="3"/>
  <c r="R1495" i="3"/>
  <c r="Q1495" i="3"/>
  <c r="P1495" i="3"/>
  <c r="O1495" i="3"/>
  <c r="Y1495" i="3" s="1"/>
  <c r="AD1495" i="3" s="1"/>
  <c r="N1495" i="3"/>
  <c r="M1495" i="3"/>
  <c r="W1495" i="3" s="1"/>
  <c r="AB1495" i="3" s="1"/>
  <c r="L1495" i="3"/>
  <c r="V1495" i="3" s="1"/>
  <c r="AA1495" i="3" s="1"/>
  <c r="K1495" i="3"/>
  <c r="J1495" i="3"/>
  <c r="I1495" i="3"/>
  <c r="H1495" i="3"/>
  <c r="F1495" i="3"/>
  <c r="E1495" i="3"/>
  <c r="AC1494" i="3"/>
  <c r="AB1494" i="3"/>
  <c r="Y1494" i="3"/>
  <c r="AD1494" i="3" s="1"/>
  <c r="X1494" i="3"/>
  <c r="W1494" i="3"/>
  <c r="V1494" i="3"/>
  <c r="AA1494" i="3" s="1"/>
  <c r="U1494" i="3"/>
  <c r="Z1494" i="3" s="1"/>
  <c r="G1494" i="3"/>
  <c r="AB1493" i="3"/>
  <c r="AA1493" i="3"/>
  <c r="Y1493" i="3"/>
  <c r="AD1493" i="3" s="1"/>
  <c r="X1493" i="3"/>
  <c r="AC1493" i="3" s="1"/>
  <c r="W1493" i="3"/>
  <c r="V1493" i="3"/>
  <c r="G1493" i="3"/>
  <c r="V1492" i="3"/>
  <c r="AA1492" i="3" s="1"/>
  <c r="T1492" i="3"/>
  <c r="S1492" i="3"/>
  <c r="R1492" i="3"/>
  <c r="Q1492" i="3"/>
  <c r="P1492" i="3"/>
  <c r="O1492" i="3"/>
  <c r="Y1492" i="3" s="1"/>
  <c r="AD1492" i="3" s="1"/>
  <c r="N1492" i="3"/>
  <c r="M1492" i="3"/>
  <c r="W1492" i="3" s="1"/>
  <c r="AB1492" i="3" s="1"/>
  <c r="L1492" i="3"/>
  <c r="K1492" i="3"/>
  <c r="J1492" i="3"/>
  <c r="I1492" i="3"/>
  <c r="H1492" i="3"/>
  <c r="G1492" i="3"/>
  <c r="U1492" i="3" s="1"/>
  <c r="Z1492" i="3" s="1"/>
  <c r="F1492" i="3"/>
  <c r="E1492" i="3"/>
  <c r="T1491" i="3"/>
  <c r="S1491" i="3"/>
  <c r="R1491" i="3"/>
  <c r="Q1491" i="3"/>
  <c r="P1491" i="3"/>
  <c r="O1491" i="3"/>
  <c r="Y1491" i="3" s="1"/>
  <c r="AD1491" i="3" s="1"/>
  <c r="N1491" i="3"/>
  <c r="X1491" i="3" s="1"/>
  <c r="AC1491" i="3" s="1"/>
  <c r="M1491" i="3"/>
  <c r="W1491" i="3" s="1"/>
  <c r="AB1491" i="3" s="1"/>
  <c r="L1491" i="3"/>
  <c r="K1491" i="3"/>
  <c r="J1491" i="3"/>
  <c r="I1491" i="3"/>
  <c r="H1491" i="3"/>
  <c r="F1491" i="3"/>
  <c r="E1491" i="3"/>
  <c r="AD1490" i="3"/>
  <c r="AA1490" i="3"/>
  <c r="Y1490" i="3"/>
  <c r="X1490" i="3"/>
  <c r="AC1490" i="3" s="1"/>
  <c r="W1490" i="3"/>
  <c r="AB1490" i="3" s="1"/>
  <c r="V1490" i="3"/>
  <c r="G1490" i="3"/>
  <c r="U1490" i="3" s="1"/>
  <c r="Z1490" i="3" s="1"/>
  <c r="AD1489" i="3"/>
  <c r="AC1489" i="3"/>
  <c r="Z1489" i="3"/>
  <c r="Y1489" i="3"/>
  <c r="X1489" i="3"/>
  <c r="W1489" i="3"/>
  <c r="AB1489" i="3" s="1"/>
  <c r="V1489" i="3"/>
  <c r="AA1489" i="3" s="1"/>
  <c r="U1489" i="3"/>
  <c r="G1489" i="3"/>
  <c r="G1510" i="3" s="1"/>
  <c r="U1510" i="3" s="1"/>
  <c r="Z1510" i="3" s="1"/>
  <c r="AC1488" i="3"/>
  <c r="AB1488" i="3"/>
  <c r="Y1488" i="3"/>
  <c r="AD1488" i="3" s="1"/>
  <c r="X1488" i="3"/>
  <c r="W1488" i="3"/>
  <c r="V1488" i="3"/>
  <c r="AA1488" i="3" s="1"/>
  <c r="U1488" i="3"/>
  <c r="Z1488" i="3" s="1"/>
  <c r="G1488" i="3"/>
  <c r="G1508" i="3" s="1"/>
  <c r="U1508" i="3" s="1"/>
  <c r="Z1508" i="3" s="1"/>
  <c r="AB1487" i="3"/>
  <c r="AA1487" i="3"/>
  <c r="Y1487" i="3"/>
  <c r="AD1487" i="3" s="1"/>
  <c r="X1487" i="3"/>
  <c r="AC1487" i="3" s="1"/>
  <c r="W1487" i="3"/>
  <c r="V1487" i="3"/>
  <c r="G1487" i="3"/>
  <c r="AD1486" i="3"/>
  <c r="AA1486" i="3"/>
  <c r="Y1486" i="3"/>
  <c r="X1486" i="3"/>
  <c r="AC1486" i="3" s="1"/>
  <c r="W1486" i="3"/>
  <c r="AB1486" i="3" s="1"/>
  <c r="V1486" i="3"/>
  <c r="G1486" i="3"/>
  <c r="U1486" i="3" s="1"/>
  <c r="Z1486" i="3" s="1"/>
  <c r="AD1485" i="3"/>
  <c r="AC1485" i="3"/>
  <c r="Z1485" i="3"/>
  <c r="Y1485" i="3"/>
  <c r="X1485" i="3"/>
  <c r="W1485" i="3"/>
  <c r="AB1485" i="3" s="1"/>
  <c r="V1485" i="3"/>
  <c r="AA1485" i="3" s="1"/>
  <c r="U1485" i="3"/>
  <c r="G1485" i="3"/>
  <c r="G1496" i="3" s="1"/>
  <c r="U1496" i="3" s="1"/>
  <c r="Z1496" i="3" s="1"/>
  <c r="AC1484" i="3"/>
  <c r="AB1484" i="3"/>
  <c r="Y1484" i="3"/>
  <c r="AD1484" i="3" s="1"/>
  <c r="X1484" i="3"/>
  <c r="W1484" i="3"/>
  <c r="V1484" i="3"/>
  <c r="AA1484" i="3" s="1"/>
  <c r="U1484" i="3"/>
  <c r="Z1484" i="3" s="1"/>
  <c r="G1484" i="3"/>
  <c r="AB1483" i="3"/>
  <c r="AA1483" i="3"/>
  <c r="Y1483" i="3"/>
  <c r="AD1483" i="3" s="1"/>
  <c r="X1483" i="3"/>
  <c r="AC1483" i="3" s="1"/>
  <c r="W1483" i="3"/>
  <c r="V1483" i="3"/>
  <c r="G1483" i="3"/>
  <c r="U1483" i="3" s="1"/>
  <c r="Z1483" i="3" s="1"/>
  <c r="AD1482" i="3"/>
  <c r="AA1482" i="3"/>
  <c r="Y1482" i="3"/>
  <c r="X1482" i="3"/>
  <c r="AC1482" i="3" s="1"/>
  <c r="W1482" i="3"/>
  <c r="AB1482" i="3" s="1"/>
  <c r="V1482" i="3"/>
  <c r="G1482" i="3"/>
  <c r="G1507" i="3" s="1"/>
  <c r="U1507" i="3" s="1"/>
  <c r="Z1507" i="3" s="1"/>
  <c r="AD1481" i="3"/>
  <c r="AC1481" i="3"/>
  <c r="Z1481" i="3"/>
  <c r="Y1481" i="3"/>
  <c r="X1481" i="3"/>
  <c r="W1481" i="3"/>
  <c r="AB1481" i="3" s="1"/>
  <c r="V1481" i="3"/>
  <c r="AA1481" i="3" s="1"/>
  <c r="U1481" i="3"/>
  <c r="G1481" i="3"/>
  <c r="AC1480" i="3"/>
  <c r="AB1480" i="3"/>
  <c r="Y1480" i="3"/>
  <c r="AD1480" i="3" s="1"/>
  <c r="X1480" i="3"/>
  <c r="W1480" i="3"/>
  <c r="V1480" i="3"/>
  <c r="AA1480" i="3" s="1"/>
  <c r="U1480" i="3"/>
  <c r="Z1480" i="3" s="1"/>
  <c r="G1480" i="3"/>
  <c r="G1499" i="3" s="1"/>
  <c r="U1499" i="3" s="1"/>
  <c r="Z1499" i="3" s="1"/>
  <c r="AB1479" i="3"/>
  <c r="AA1479" i="3"/>
  <c r="Y1479" i="3"/>
  <c r="AD1479" i="3" s="1"/>
  <c r="X1479" i="3"/>
  <c r="AC1479" i="3" s="1"/>
  <c r="W1479" i="3"/>
  <c r="V1479" i="3"/>
  <c r="G1479" i="3"/>
  <c r="U1479" i="3" s="1"/>
  <c r="Z1479" i="3" s="1"/>
  <c r="AD1478" i="3"/>
  <c r="AA1478" i="3"/>
  <c r="Y1478" i="3"/>
  <c r="X1478" i="3"/>
  <c r="AC1478" i="3" s="1"/>
  <c r="W1478" i="3"/>
  <c r="AB1478" i="3" s="1"/>
  <c r="V1478" i="3"/>
  <c r="G1478" i="3"/>
  <c r="G1491" i="3" s="1"/>
  <c r="U1491" i="3" s="1"/>
  <c r="Z1491" i="3" s="1"/>
  <c r="AD1476" i="3"/>
  <c r="AC1476" i="3"/>
  <c r="Z1476" i="3"/>
  <c r="Y1476" i="3"/>
  <c r="X1476" i="3"/>
  <c r="W1476" i="3"/>
  <c r="AB1476" i="3" s="1"/>
  <c r="V1476" i="3"/>
  <c r="AA1476" i="3" s="1"/>
  <c r="U1476" i="3"/>
  <c r="G1476" i="3"/>
  <c r="AB1475" i="3"/>
  <c r="X1475" i="3"/>
  <c r="AC1475" i="3" s="1"/>
  <c r="T1475" i="3"/>
  <c r="Y1475" i="3" s="1"/>
  <c r="AD1475" i="3" s="1"/>
  <c r="S1475" i="3"/>
  <c r="R1475" i="3"/>
  <c r="Q1475" i="3"/>
  <c r="P1475" i="3"/>
  <c r="O1475" i="3"/>
  <c r="N1475" i="3"/>
  <c r="M1475" i="3"/>
  <c r="W1475" i="3" s="1"/>
  <c r="L1475" i="3"/>
  <c r="V1475" i="3" s="1"/>
  <c r="AA1475" i="3" s="1"/>
  <c r="K1475" i="3"/>
  <c r="J1475" i="3"/>
  <c r="I1475" i="3"/>
  <c r="H1475" i="3"/>
  <c r="F1475" i="3"/>
  <c r="E1475" i="3"/>
  <c r="AD1474" i="3"/>
  <c r="AA1474" i="3"/>
  <c r="Y1474" i="3"/>
  <c r="X1474" i="3"/>
  <c r="AC1474" i="3" s="1"/>
  <c r="W1474" i="3"/>
  <c r="AB1474" i="3" s="1"/>
  <c r="V1474" i="3"/>
  <c r="G1474" i="3"/>
  <c r="G1475" i="3" s="1"/>
  <c r="U1475" i="3" s="1"/>
  <c r="Z1475" i="3" s="1"/>
  <c r="AC1473" i="3"/>
  <c r="Y1473" i="3"/>
  <c r="AD1473" i="3" s="1"/>
  <c r="X1473" i="3"/>
  <c r="W1473" i="3"/>
  <c r="AB1473" i="3" s="1"/>
  <c r="V1473" i="3"/>
  <c r="AA1473" i="3" s="1"/>
  <c r="U1473" i="3"/>
  <c r="Z1473" i="3" s="1"/>
  <c r="G1473" i="3"/>
  <c r="AC1472" i="3"/>
  <c r="Y1472" i="3"/>
  <c r="AD1472" i="3" s="1"/>
  <c r="X1472" i="3"/>
  <c r="U1472" i="3"/>
  <c r="Z1472" i="3" s="1"/>
  <c r="T1472" i="3"/>
  <c r="S1472" i="3"/>
  <c r="R1472" i="3"/>
  <c r="R1469" i="3" s="1"/>
  <c r="Q1472" i="3"/>
  <c r="Q1469" i="3" s="1"/>
  <c r="P1472" i="3"/>
  <c r="O1472" i="3"/>
  <c r="N1472" i="3"/>
  <c r="N1469" i="3" s="1"/>
  <c r="M1472" i="3"/>
  <c r="L1472" i="3"/>
  <c r="K1472" i="3"/>
  <c r="J1472" i="3"/>
  <c r="J1469" i="3" s="1"/>
  <c r="I1472" i="3"/>
  <c r="I1469" i="3" s="1"/>
  <c r="H1472" i="3"/>
  <c r="F1472" i="3"/>
  <c r="F1469" i="3" s="1"/>
  <c r="E1472" i="3"/>
  <c r="AD1471" i="3"/>
  <c r="Y1471" i="3"/>
  <c r="X1471" i="3"/>
  <c r="AC1471" i="3" s="1"/>
  <c r="W1471" i="3"/>
  <c r="AB1471" i="3" s="1"/>
  <c r="V1471" i="3"/>
  <c r="AA1471" i="3" s="1"/>
  <c r="G1471" i="3"/>
  <c r="G1472" i="3" s="1"/>
  <c r="AD1470" i="3"/>
  <c r="Z1470" i="3"/>
  <c r="Y1470" i="3"/>
  <c r="V1470" i="3"/>
  <c r="AA1470" i="3" s="1"/>
  <c r="U1470" i="3"/>
  <c r="T1470" i="3"/>
  <c r="S1470" i="3"/>
  <c r="R1470" i="3"/>
  <c r="Q1470" i="3"/>
  <c r="P1470" i="3"/>
  <c r="O1470" i="3"/>
  <c r="N1470" i="3"/>
  <c r="X1470" i="3" s="1"/>
  <c r="AC1470" i="3" s="1"/>
  <c r="M1470" i="3"/>
  <c r="L1470" i="3"/>
  <c r="K1470" i="3"/>
  <c r="J1470" i="3"/>
  <c r="I1470" i="3"/>
  <c r="H1470" i="3"/>
  <c r="G1470" i="3"/>
  <c r="F1470" i="3"/>
  <c r="E1470" i="3"/>
  <c r="X1469" i="3"/>
  <c r="AC1469" i="3" s="1"/>
  <c r="T1469" i="3"/>
  <c r="S1469" i="3"/>
  <c r="P1469" i="3"/>
  <c r="O1469" i="3"/>
  <c r="L1469" i="3"/>
  <c r="K1469" i="3"/>
  <c r="H1469" i="3"/>
  <c r="G1469" i="3"/>
  <c r="AD1468" i="3"/>
  <c r="AC1468" i="3"/>
  <c r="Z1468" i="3"/>
  <c r="Y1468" i="3"/>
  <c r="X1468" i="3"/>
  <c r="W1468" i="3"/>
  <c r="AB1468" i="3" s="1"/>
  <c r="V1468" i="3"/>
  <c r="AA1468" i="3" s="1"/>
  <c r="U1468" i="3"/>
  <c r="AA1467" i="3"/>
  <c r="Y1467" i="3"/>
  <c r="AD1467" i="3" s="1"/>
  <c r="X1467" i="3"/>
  <c r="AC1467" i="3" s="1"/>
  <c r="W1467" i="3"/>
  <c r="AB1467" i="3" s="1"/>
  <c r="V1467" i="3"/>
  <c r="U1467" i="3"/>
  <c r="Z1467" i="3" s="1"/>
  <c r="AC1466" i="3"/>
  <c r="Y1466" i="3"/>
  <c r="AD1466" i="3" s="1"/>
  <c r="X1466" i="3"/>
  <c r="W1466" i="3"/>
  <c r="AB1466" i="3" s="1"/>
  <c r="V1466" i="3"/>
  <c r="AA1466" i="3" s="1"/>
  <c r="U1466" i="3"/>
  <c r="Z1466" i="3" s="1"/>
  <c r="G1466" i="3"/>
  <c r="AC1465" i="3"/>
  <c r="Y1465" i="3"/>
  <c r="AD1465" i="3" s="1"/>
  <c r="X1465" i="3"/>
  <c r="U1465" i="3"/>
  <c r="Z1465" i="3" s="1"/>
  <c r="T1465" i="3"/>
  <c r="S1465" i="3"/>
  <c r="R1465" i="3"/>
  <c r="Q1465" i="3"/>
  <c r="Q1457" i="3" s="1"/>
  <c r="P1465" i="3"/>
  <c r="O1465" i="3"/>
  <c r="N1465" i="3"/>
  <c r="M1465" i="3"/>
  <c r="L1465" i="3"/>
  <c r="K1465" i="3"/>
  <c r="J1465" i="3"/>
  <c r="I1465" i="3"/>
  <c r="I1457" i="3" s="1"/>
  <c r="H1465" i="3"/>
  <c r="F1465" i="3"/>
  <c r="E1465" i="3"/>
  <c r="E1457" i="3" s="1"/>
  <c r="AD1464" i="3"/>
  <c r="Y1464" i="3"/>
  <c r="X1464" i="3"/>
  <c r="AC1464" i="3" s="1"/>
  <c r="W1464" i="3"/>
  <c r="AB1464" i="3" s="1"/>
  <c r="V1464" i="3"/>
  <c r="AA1464" i="3" s="1"/>
  <c r="G1464" i="3"/>
  <c r="G1465" i="3" s="1"/>
  <c r="AD1463" i="3"/>
  <c r="AC1463" i="3"/>
  <c r="Z1463" i="3"/>
  <c r="Y1463" i="3"/>
  <c r="X1463" i="3"/>
  <c r="W1463" i="3"/>
  <c r="AB1463" i="3" s="1"/>
  <c r="V1463" i="3"/>
  <c r="AA1463" i="3" s="1"/>
  <c r="U1463" i="3"/>
  <c r="AA1462" i="3"/>
  <c r="Y1462" i="3"/>
  <c r="AD1462" i="3" s="1"/>
  <c r="X1462" i="3"/>
  <c r="AC1462" i="3" s="1"/>
  <c r="W1462" i="3"/>
  <c r="AB1462" i="3" s="1"/>
  <c r="V1462" i="3"/>
  <c r="G1462" i="3"/>
  <c r="AD1461" i="3"/>
  <c r="AA1461" i="3"/>
  <c r="V1461" i="3"/>
  <c r="T1461" i="3"/>
  <c r="S1461" i="3"/>
  <c r="R1461" i="3"/>
  <c r="R1457" i="3" s="1"/>
  <c r="Q1461" i="3"/>
  <c r="P1461" i="3"/>
  <c r="O1461" i="3"/>
  <c r="Y1461" i="3" s="1"/>
  <c r="N1461" i="3"/>
  <c r="M1461" i="3"/>
  <c r="L1461" i="3"/>
  <c r="K1461" i="3"/>
  <c r="J1461" i="3"/>
  <c r="J1457" i="3" s="1"/>
  <c r="I1461" i="3"/>
  <c r="H1461" i="3"/>
  <c r="F1461" i="3"/>
  <c r="F1457" i="3" s="1"/>
  <c r="E1461" i="3"/>
  <c r="AC1460" i="3"/>
  <c r="AB1460" i="3"/>
  <c r="Y1460" i="3"/>
  <c r="AD1460" i="3" s="1"/>
  <c r="X1460" i="3"/>
  <c r="W1460" i="3"/>
  <c r="V1460" i="3"/>
  <c r="AA1460" i="3" s="1"/>
  <c r="U1460" i="3"/>
  <c r="Z1460" i="3" s="1"/>
  <c r="G1460" i="3"/>
  <c r="G1456" i="3" s="1"/>
  <c r="U1456" i="3" s="1"/>
  <c r="Z1456" i="3" s="1"/>
  <c r="AA1459" i="3"/>
  <c r="Y1459" i="3"/>
  <c r="AD1459" i="3" s="1"/>
  <c r="X1459" i="3"/>
  <c r="AC1459" i="3" s="1"/>
  <c r="W1459" i="3"/>
  <c r="AB1459" i="3" s="1"/>
  <c r="V1459" i="3"/>
  <c r="U1459" i="3"/>
  <c r="Z1459" i="3" s="1"/>
  <c r="AC1458" i="3"/>
  <c r="Y1458" i="3"/>
  <c r="AD1458" i="3" s="1"/>
  <c r="T1458" i="3"/>
  <c r="S1458" i="3"/>
  <c r="R1458" i="3"/>
  <c r="Q1458" i="3"/>
  <c r="V1458" i="3" s="1"/>
  <c r="AA1458" i="3" s="1"/>
  <c r="P1458" i="3"/>
  <c r="O1458" i="3"/>
  <c r="N1458" i="3"/>
  <c r="X1458" i="3" s="1"/>
  <c r="M1458" i="3"/>
  <c r="W1458" i="3" s="1"/>
  <c r="AB1458" i="3" s="1"/>
  <c r="L1458" i="3"/>
  <c r="K1458" i="3"/>
  <c r="J1458" i="3"/>
  <c r="I1458" i="3"/>
  <c r="I1442" i="3" s="1"/>
  <c r="H1458" i="3"/>
  <c r="F1458" i="3"/>
  <c r="E1458" i="3"/>
  <c r="T1457" i="3"/>
  <c r="S1457" i="3"/>
  <c r="P1457" i="3"/>
  <c r="O1457" i="3"/>
  <c r="L1457" i="3"/>
  <c r="V1457" i="3" s="1"/>
  <c r="AA1457" i="3" s="1"/>
  <c r="K1457" i="3"/>
  <c r="H1457" i="3"/>
  <c r="AD1456" i="3"/>
  <c r="Y1456" i="3"/>
  <c r="V1456" i="3"/>
  <c r="AA1456" i="3" s="1"/>
  <c r="T1456" i="3"/>
  <c r="S1456" i="3"/>
  <c r="R1456" i="3"/>
  <c r="Q1456" i="3"/>
  <c r="P1456" i="3"/>
  <c r="O1456" i="3"/>
  <c r="N1456" i="3"/>
  <c r="X1456" i="3" s="1"/>
  <c r="AC1456" i="3" s="1"/>
  <c r="M1456" i="3"/>
  <c r="L1456" i="3"/>
  <c r="K1456" i="3"/>
  <c r="J1456" i="3"/>
  <c r="I1456" i="3"/>
  <c r="H1456" i="3"/>
  <c r="F1456" i="3"/>
  <c r="E1456" i="3"/>
  <c r="AA1455" i="3"/>
  <c r="Y1455" i="3"/>
  <c r="AD1455" i="3" s="1"/>
  <c r="X1455" i="3"/>
  <c r="AC1455" i="3" s="1"/>
  <c r="W1455" i="3"/>
  <c r="AB1455" i="3" s="1"/>
  <c r="V1455" i="3"/>
  <c r="U1455" i="3"/>
  <c r="Z1455" i="3" s="1"/>
  <c r="AD1454" i="3"/>
  <c r="AC1454" i="3"/>
  <c r="Z1454" i="3"/>
  <c r="Y1454" i="3"/>
  <c r="X1454" i="3"/>
  <c r="W1454" i="3"/>
  <c r="AB1454" i="3" s="1"/>
  <c r="V1454" i="3"/>
  <c r="AA1454" i="3" s="1"/>
  <c r="U1454" i="3"/>
  <c r="AA1453" i="3"/>
  <c r="Y1453" i="3"/>
  <c r="AD1453" i="3" s="1"/>
  <c r="X1453" i="3"/>
  <c r="AC1453" i="3" s="1"/>
  <c r="W1453" i="3"/>
  <c r="AB1453" i="3" s="1"/>
  <c r="V1453" i="3"/>
  <c r="G1453" i="3"/>
  <c r="U1453" i="3" s="1"/>
  <c r="Z1453" i="3" s="1"/>
  <c r="AA1452" i="3"/>
  <c r="V1452" i="3"/>
  <c r="T1452" i="3"/>
  <c r="S1452" i="3"/>
  <c r="S1444" i="3" s="1"/>
  <c r="R1452" i="3"/>
  <c r="W1452" i="3" s="1"/>
  <c r="AB1452" i="3" s="1"/>
  <c r="Q1452" i="3"/>
  <c r="P1452" i="3"/>
  <c r="O1452" i="3"/>
  <c r="N1452" i="3"/>
  <c r="X1452" i="3" s="1"/>
  <c r="AC1452" i="3" s="1"/>
  <c r="M1452" i="3"/>
  <c r="L1452" i="3"/>
  <c r="K1452" i="3"/>
  <c r="K1444" i="3" s="1"/>
  <c r="J1452" i="3"/>
  <c r="I1452" i="3"/>
  <c r="H1452" i="3"/>
  <c r="F1452" i="3"/>
  <c r="F1444" i="3" s="1"/>
  <c r="F1441" i="3" s="1"/>
  <c r="E1452" i="3"/>
  <c r="AC1451" i="3"/>
  <c r="AB1451" i="3"/>
  <c r="Y1451" i="3"/>
  <c r="AD1451" i="3" s="1"/>
  <c r="X1451" i="3"/>
  <c r="W1451" i="3"/>
  <c r="V1451" i="3"/>
  <c r="AA1451" i="3" s="1"/>
  <c r="U1451" i="3"/>
  <c r="Z1451" i="3" s="1"/>
  <c r="G1451" i="3"/>
  <c r="G1452" i="3" s="1"/>
  <c r="U1452" i="3" s="1"/>
  <c r="Z1452" i="3" s="1"/>
  <c r="AA1450" i="3"/>
  <c r="Y1450" i="3"/>
  <c r="AD1450" i="3" s="1"/>
  <c r="X1450" i="3"/>
  <c r="AC1450" i="3" s="1"/>
  <c r="W1450" i="3"/>
  <c r="AB1450" i="3" s="1"/>
  <c r="V1450" i="3"/>
  <c r="U1450" i="3"/>
  <c r="Z1450" i="3" s="1"/>
  <c r="AC1449" i="3"/>
  <c r="Y1449" i="3"/>
  <c r="AD1449" i="3" s="1"/>
  <c r="X1449" i="3"/>
  <c r="W1449" i="3"/>
  <c r="AB1449" i="3" s="1"/>
  <c r="V1449" i="3"/>
  <c r="AA1449" i="3" s="1"/>
  <c r="U1449" i="3"/>
  <c r="Z1449" i="3" s="1"/>
  <c r="G1449" i="3"/>
  <c r="AC1448" i="3"/>
  <c r="Y1448" i="3"/>
  <c r="AD1448" i="3" s="1"/>
  <c r="X1448" i="3"/>
  <c r="U1448" i="3"/>
  <c r="Z1448" i="3" s="1"/>
  <c r="T1448" i="3"/>
  <c r="T1444" i="3" s="1"/>
  <c r="S1448" i="3"/>
  <c r="R1448" i="3"/>
  <c r="Q1448" i="3"/>
  <c r="Q1444" i="3" s="1"/>
  <c r="Q1441" i="3" s="1"/>
  <c r="P1448" i="3"/>
  <c r="P1444" i="3" s="1"/>
  <c r="O1448" i="3"/>
  <c r="N1448" i="3"/>
  <c r="M1448" i="3"/>
  <c r="W1448" i="3" s="1"/>
  <c r="AB1448" i="3" s="1"/>
  <c r="L1448" i="3"/>
  <c r="K1448" i="3"/>
  <c r="J1448" i="3"/>
  <c r="I1448" i="3"/>
  <c r="I1444" i="3" s="1"/>
  <c r="I1441" i="3" s="1"/>
  <c r="H1448" i="3"/>
  <c r="H1444" i="3" s="1"/>
  <c r="F1448" i="3"/>
  <c r="E1448" i="3"/>
  <c r="E1444" i="3" s="1"/>
  <c r="E1441" i="3" s="1"/>
  <c r="AD1447" i="3"/>
  <c r="Y1447" i="3"/>
  <c r="X1447" i="3"/>
  <c r="AC1447" i="3" s="1"/>
  <c r="W1447" i="3"/>
  <c r="AB1447" i="3" s="1"/>
  <c r="V1447" i="3"/>
  <c r="AA1447" i="3" s="1"/>
  <c r="G1447" i="3"/>
  <c r="G1448" i="3" s="1"/>
  <c r="AD1446" i="3"/>
  <c r="AC1446" i="3"/>
  <c r="Z1446" i="3"/>
  <c r="Y1446" i="3"/>
  <c r="X1446" i="3"/>
  <c r="W1446" i="3"/>
  <c r="AB1446" i="3" s="1"/>
  <c r="V1446" i="3"/>
  <c r="AA1446" i="3" s="1"/>
  <c r="U1446" i="3"/>
  <c r="AB1445" i="3"/>
  <c r="X1445" i="3"/>
  <c r="AC1445" i="3" s="1"/>
  <c r="W1445" i="3"/>
  <c r="T1445" i="3"/>
  <c r="T1442" i="3" s="1"/>
  <c r="S1445" i="3"/>
  <c r="S1442" i="3" s="1"/>
  <c r="R1445" i="3"/>
  <c r="Q1445" i="3"/>
  <c r="P1445" i="3"/>
  <c r="P1442" i="3" s="1"/>
  <c r="O1445" i="3"/>
  <c r="N1445" i="3"/>
  <c r="M1445" i="3"/>
  <c r="L1445" i="3"/>
  <c r="K1445" i="3"/>
  <c r="K1442" i="3" s="1"/>
  <c r="J1445" i="3"/>
  <c r="I1445" i="3"/>
  <c r="H1445" i="3"/>
  <c r="H1442" i="3" s="1"/>
  <c r="F1445" i="3"/>
  <c r="E1445" i="3"/>
  <c r="R1444" i="3"/>
  <c r="R1441" i="3" s="1"/>
  <c r="J1444" i="3"/>
  <c r="J1441" i="3" s="1"/>
  <c r="AB1443" i="3"/>
  <c r="X1443" i="3"/>
  <c r="AC1443" i="3" s="1"/>
  <c r="W1443" i="3"/>
  <c r="T1443" i="3"/>
  <c r="T1440" i="3" s="1"/>
  <c r="S1443" i="3"/>
  <c r="S1440" i="3" s="1"/>
  <c r="R1443" i="3"/>
  <c r="Q1443" i="3"/>
  <c r="P1443" i="3"/>
  <c r="P1440" i="3" s="1"/>
  <c r="O1443" i="3"/>
  <c r="O1440" i="3" s="1"/>
  <c r="Y1440" i="3" s="1"/>
  <c r="AD1440" i="3" s="1"/>
  <c r="N1443" i="3"/>
  <c r="M1443" i="3"/>
  <c r="L1443" i="3"/>
  <c r="V1443" i="3" s="1"/>
  <c r="AA1443" i="3" s="1"/>
  <c r="K1443" i="3"/>
  <c r="K1440" i="3" s="1"/>
  <c r="J1443" i="3"/>
  <c r="I1443" i="3"/>
  <c r="H1443" i="3"/>
  <c r="H1440" i="3" s="1"/>
  <c r="G1443" i="3"/>
  <c r="G1440" i="3" s="1"/>
  <c r="U1440" i="3" s="1"/>
  <c r="Z1440" i="3" s="1"/>
  <c r="F1443" i="3"/>
  <c r="E1443" i="3"/>
  <c r="R1442" i="3"/>
  <c r="N1442" i="3"/>
  <c r="X1442" i="3" s="1"/>
  <c r="AC1442" i="3" s="1"/>
  <c r="M1442" i="3"/>
  <c r="J1442" i="3"/>
  <c r="F1442" i="3"/>
  <c r="E1442" i="3"/>
  <c r="T1441" i="3"/>
  <c r="S1441" i="3"/>
  <c r="P1441" i="3"/>
  <c r="K1441" i="3"/>
  <c r="H1441" i="3"/>
  <c r="R1440" i="3"/>
  <c r="Q1440" i="3"/>
  <c r="N1440" i="3"/>
  <c r="X1440" i="3" s="1"/>
  <c r="AC1440" i="3" s="1"/>
  <c r="M1440" i="3"/>
  <c r="W1440" i="3" s="1"/>
  <c r="AB1440" i="3" s="1"/>
  <c r="J1440" i="3"/>
  <c r="I1440" i="3"/>
  <c r="F1440" i="3"/>
  <c r="E1440" i="3"/>
  <c r="AD1439" i="3"/>
  <c r="AB1439" i="3"/>
  <c r="Y1439" i="3"/>
  <c r="X1439" i="3"/>
  <c r="AC1439" i="3" s="1"/>
  <c r="W1439" i="3"/>
  <c r="V1439" i="3"/>
  <c r="AA1439" i="3" s="1"/>
  <c r="G1439" i="3"/>
  <c r="U1439" i="3" s="1"/>
  <c r="Z1439" i="3" s="1"/>
  <c r="AC1438" i="3"/>
  <c r="AA1438" i="3"/>
  <c r="Y1438" i="3"/>
  <c r="AD1438" i="3" s="1"/>
  <c r="X1438" i="3"/>
  <c r="W1438" i="3"/>
  <c r="AB1438" i="3" s="1"/>
  <c r="V1438" i="3"/>
  <c r="U1438" i="3"/>
  <c r="Z1438" i="3" s="1"/>
  <c r="G1438" i="3"/>
  <c r="AD1437" i="3"/>
  <c r="AB1437" i="3"/>
  <c r="Y1437" i="3"/>
  <c r="X1437" i="3"/>
  <c r="AC1437" i="3" s="1"/>
  <c r="W1437" i="3"/>
  <c r="V1437" i="3"/>
  <c r="AA1437" i="3" s="1"/>
  <c r="G1437" i="3"/>
  <c r="U1437" i="3" s="1"/>
  <c r="Z1437" i="3" s="1"/>
  <c r="AC1436" i="3"/>
  <c r="AA1436" i="3"/>
  <c r="Y1436" i="3"/>
  <c r="AD1436" i="3" s="1"/>
  <c r="X1436" i="3"/>
  <c r="W1436" i="3"/>
  <c r="AB1436" i="3" s="1"/>
  <c r="V1436" i="3"/>
  <c r="U1436" i="3"/>
  <c r="Z1436" i="3" s="1"/>
  <c r="G1436" i="3"/>
  <c r="AD1435" i="3"/>
  <c r="AB1435" i="3"/>
  <c r="Y1435" i="3"/>
  <c r="X1435" i="3"/>
  <c r="AC1435" i="3" s="1"/>
  <c r="W1435" i="3"/>
  <c r="V1435" i="3"/>
  <c r="AA1435" i="3" s="1"/>
  <c r="G1435" i="3"/>
  <c r="U1435" i="3" s="1"/>
  <c r="Z1435" i="3" s="1"/>
  <c r="AC1434" i="3"/>
  <c r="AA1434" i="3"/>
  <c r="Y1434" i="3"/>
  <c r="AD1434" i="3" s="1"/>
  <c r="X1434" i="3"/>
  <c r="W1434" i="3"/>
  <c r="AB1434" i="3" s="1"/>
  <c r="V1434" i="3"/>
  <c r="U1434" i="3"/>
  <c r="Z1434" i="3" s="1"/>
  <c r="G1434" i="3"/>
  <c r="AD1433" i="3"/>
  <c r="AB1433" i="3"/>
  <c r="Y1433" i="3"/>
  <c r="X1433" i="3"/>
  <c r="AC1433" i="3" s="1"/>
  <c r="W1433" i="3"/>
  <c r="V1433" i="3"/>
  <c r="AA1433" i="3" s="1"/>
  <c r="G1433" i="3"/>
  <c r="U1433" i="3" s="1"/>
  <c r="Z1433" i="3" s="1"/>
  <c r="AC1432" i="3"/>
  <c r="AA1432" i="3"/>
  <c r="Y1432" i="3"/>
  <c r="AD1432" i="3" s="1"/>
  <c r="X1432" i="3"/>
  <c r="W1432" i="3"/>
  <c r="AB1432" i="3" s="1"/>
  <c r="V1432" i="3"/>
  <c r="U1432" i="3"/>
  <c r="Z1432" i="3" s="1"/>
  <c r="G1432" i="3"/>
  <c r="AD1431" i="3"/>
  <c r="AB1431" i="3"/>
  <c r="Y1431" i="3"/>
  <c r="X1431" i="3"/>
  <c r="AC1431" i="3" s="1"/>
  <c r="W1431" i="3"/>
  <c r="V1431" i="3"/>
  <c r="AA1431" i="3" s="1"/>
  <c r="G1431" i="3"/>
  <c r="U1431" i="3" s="1"/>
  <c r="Z1431" i="3" s="1"/>
  <c r="W1430" i="3"/>
  <c r="AB1430" i="3" s="1"/>
  <c r="T1430" i="3"/>
  <c r="S1430" i="3"/>
  <c r="R1430" i="3"/>
  <c r="Q1430" i="3"/>
  <c r="V1430" i="3" s="1"/>
  <c r="AA1430" i="3" s="1"/>
  <c r="P1430" i="3"/>
  <c r="O1430" i="3"/>
  <c r="Y1430" i="3" s="1"/>
  <c r="AD1430" i="3" s="1"/>
  <c r="N1430" i="3"/>
  <c r="X1430" i="3" s="1"/>
  <c r="AC1430" i="3" s="1"/>
  <c r="M1430" i="3"/>
  <c r="L1430" i="3"/>
  <c r="K1430" i="3"/>
  <c r="J1430" i="3"/>
  <c r="I1430" i="3"/>
  <c r="H1430" i="3"/>
  <c r="G1430" i="3"/>
  <c r="U1430" i="3" s="1"/>
  <c r="Z1430" i="3" s="1"/>
  <c r="F1430" i="3"/>
  <c r="E1430" i="3"/>
  <c r="AC1429" i="3"/>
  <c r="AA1429" i="3"/>
  <c r="Y1429" i="3"/>
  <c r="AD1429" i="3" s="1"/>
  <c r="X1429" i="3"/>
  <c r="W1429" i="3"/>
  <c r="AB1429" i="3" s="1"/>
  <c r="V1429" i="3"/>
  <c r="U1429" i="3"/>
  <c r="Z1429" i="3" s="1"/>
  <c r="G1429" i="3"/>
  <c r="AD1428" i="3"/>
  <c r="AB1428" i="3"/>
  <c r="Y1428" i="3"/>
  <c r="X1428" i="3"/>
  <c r="AC1428" i="3" s="1"/>
  <c r="W1428" i="3"/>
  <c r="V1428" i="3"/>
  <c r="AA1428" i="3" s="1"/>
  <c r="G1428" i="3"/>
  <c r="U1428" i="3" s="1"/>
  <c r="Z1428" i="3" s="1"/>
  <c r="AC1427" i="3"/>
  <c r="AA1427" i="3"/>
  <c r="Y1427" i="3"/>
  <c r="AD1427" i="3" s="1"/>
  <c r="X1427" i="3"/>
  <c r="W1427" i="3"/>
  <c r="AB1427" i="3" s="1"/>
  <c r="V1427" i="3"/>
  <c r="U1427" i="3"/>
  <c r="Z1427" i="3" s="1"/>
  <c r="G1427" i="3"/>
  <c r="AD1426" i="3"/>
  <c r="AB1426" i="3"/>
  <c r="Y1426" i="3"/>
  <c r="X1426" i="3"/>
  <c r="AC1426" i="3" s="1"/>
  <c r="W1426" i="3"/>
  <c r="V1426" i="3"/>
  <c r="AA1426" i="3" s="1"/>
  <c r="G1426" i="3"/>
  <c r="U1426" i="3" s="1"/>
  <c r="Z1426" i="3" s="1"/>
  <c r="AC1425" i="3"/>
  <c r="AA1425" i="3"/>
  <c r="Y1425" i="3"/>
  <c r="AD1425" i="3" s="1"/>
  <c r="X1425" i="3"/>
  <c r="W1425" i="3"/>
  <c r="AB1425" i="3" s="1"/>
  <c r="V1425" i="3"/>
  <c r="U1425" i="3"/>
  <c r="Z1425" i="3" s="1"/>
  <c r="G1425" i="3"/>
  <c r="AD1424" i="3"/>
  <c r="AB1424" i="3"/>
  <c r="Y1424" i="3"/>
  <c r="X1424" i="3"/>
  <c r="AC1424" i="3" s="1"/>
  <c r="W1424" i="3"/>
  <c r="V1424" i="3"/>
  <c r="AA1424" i="3" s="1"/>
  <c r="G1424" i="3"/>
  <c r="U1424" i="3" s="1"/>
  <c r="Z1424" i="3" s="1"/>
  <c r="W1423" i="3"/>
  <c r="AB1423" i="3" s="1"/>
  <c r="T1423" i="3"/>
  <c r="S1423" i="3"/>
  <c r="R1423" i="3"/>
  <c r="Q1423" i="3"/>
  <c r="V1423" i="3" s="1"/>
  <c r="AA1423" i="3" s="1"/>
  <c r="P1423" i="3"/>
  <c r="O1423" i="3"/>
  <c r="Y1423" i="3" s="1"/>
  <c r="AD1423" i="3" s="1"/>
  <c r="N1423" i="3"/>
  <c r="X1423" i="3" s="1"/>
  <c r="AC1423" i="3" s="1"/>
  <c r="M1423" i="3"/>
  <c r="L1423" i="3"/>
  <c r="K1423" i="3"/>
  <c r="J1423" i="3"/>
  <c r="I1423" i="3"/>
  <c r="H1423" i="3"/>
  <c r="G1423" i="3"/>
  <c r="U1423" i="3" s="1"/>
  <c r="Z1423" i="3" s="1"/>
  <c r="F1423" i="3"/>
  <c r="E1423" i="3"/>
  <c r="AC1422" i="3"/>
  <c r="AA1422" i="3"/>
  <c r="Y1422" i="3"/>
  <c r="AD1422" i="3" s="1"/>
  <c r="X1422" i="3"/>
  <c r="W1422" i="3"/>
  <c r="AB1422" i="3" s="1"/>
  <c r="V1422" i="3"/>
  <c r="U1422" i="3"/>
  <c r="Z1422" i="3" s="1"/>
  <c r="G1422" i="3"/>
  <c r="AD1421" i="3"/>
  <c r="AB1421" i="3"/>
  <c r="Z1421" i="3"/>
  <c r="Y1421" i="3"/>
  <c r="X1421" i="3"/>
  <c r="AC1421" i="3" s="1"/>
  <c r="W1421" i="3"/>
  <c r="V1421" i="3"/>
  <c r="AA1421" i="3" s="1"/>
  <c r="U1421" i="3"/>
  <c r="AD1420" i="3"/>
  <c r="AB1420" i="3"/>
  <c r="Y1420" i="3"/>
  <c r="X1420" i="3"/>
  <c r="AC1420" i="3" s="1"/>
  <c r="W1420" i="3"/>
  <c r="V1420" i="3"/>
  <c r="AA1420" i="3" s="1"/>
  <c r="G1420" i="3"/>
  <c r="U1420" i="3" s="1"/>
  <c r="Z1420" i="3" s="1"/>
  <c r="Y1419" i="3"/>
  <c r="AD1419" i="3" s="1"/>
  <c r="U1419" i="3"/>
  <c r="Z1419" i="3" s="1"/>
  <c r="T1419" i="3"/>
  <c r="S1419" i="3"/>
  <c r="X1419" i="3" s="1"/>
  <c r="AC1419" i="3" s="1"/>
  <c r="R1419" i="3"/>
  <c r="Q1419" i="3"/>
  <c r="P1419" i="3"/>
  <c r="O1419" i="3"/>
  <c r="N1419" i="3"/>
  <c r="M1419" i="3"/>
  <c r="W1419" i="3" s="1"/>
  <c r="AB1419" i="3" s="1"/>
  <c r="L1419" i="3"/>
  <c r="V1419" i="3" s="1"/>
  <c r="AA1419" i="3" s="1"/>
  <c r="K1419" i="3"/>
  <c r="J1419" i="3"/>
  <c r="I1419" i="3"/>
  <c r="H1419" i="3"/>
  <c r="G1419" i="3"/>
  <c r="F1419" i="3"/>
  <c r="E1419" i="3"/>
  <c r="AC1418" i="3"/>
  <c r="AA1418" i="3"/>
  <c r="Y1418" i="3"/>
  <c r="AD1418" i="3" s="1"/>
  <c r="X1418" i="3"/>
  <c r="W1418" i="3"/>
  <c r="AB1418" i="3" s="1"/>
  <c r="V1418" i="3"/>
  <c r="U1418" i="3"/>
  <c r="Z1418" i="3" s="1"/>
  <c r="G1418" i="3"/>
  <c r="AD1417" i="3"/>
  <c r="AB1417" i="3"/>
  <c r="Z1417" i="3"/>
  <c r="Y1417" i="3"/>
  <c r="X1417" i="3"/>
  <c r="AC1417" i="3" s="1"/>
  <c r="W1417" i="3"/>
  <c r="V1417" i="3"/>
  <c r="AA1417" i="3" s="1"/>
  <c r="U1417" i="3"/>
  <c r="AD1416" i="3"/>
  <c r="AB1416" i="3"/>
  <c r="Y1416" i="3"/>
  <c r="X1416" i="3"/>
  <c r="AC1416" i="3" s="1"/>
  <c r="W1416" i="3"/>
  <c r="V1416" i="3"/>
  <c r="AA1416" i="3" s="1"/>
  <c r="G1416" i="3"/>
  <c r="U1416" i="3" s="1"/>
  <c r="Z1416" i="3" s="1"/>
  <c r="W1415" i="3"/>
  <c r="AB1415" i="3" s="1"/>
  <c r="T1415" i="3"/>
  <c r="S1415" i="3"/>
  <c r="S1413" i="3" s="1"/>
  <c r="X1413" i="3" s="1"/>
  <c r="AC1413" i="3" s="1"/>
  <c r="R1415" i="3"/>
  <c r="Q1415" i="3"/>
  <c r="V1415" i="3" s="1"/>
  <c r="AA1415" i="3" s="1"/>
  <c r="P1415" i="3"/>
  <c r="O1415" i="3"/>
  <c r="O1413" i="3" s="1"/>
  <c r="Y1413" i="3" s="1"/>
  <c r="AD1413" i="3" s="1"/>
  <c r="N1415" i="3"/>
  <c r="X1415" i="3" s="1"/>
  <c r="AC1415" i="3" s="1"/>
  <c r="M1415" i="3"/>
  <c r="M1413" i="3" s="1"/>
  <c r="W1413" i="3" s="1"/>
  <c r="AB1413" i="3" s="1"/>
  <c r="L1415" i="3"/>
  <c r="K1415" i="3"/>
  <c r="K1413" i="3" s="1"/>
  <c r="J1415" i="3"/>
  <c r="I1415" i="3"/>
  <c r="I1413" i="3" s="1"/>
  <c r="H1415" i="3"/>
  <c r="G1415" i="3"/>
  <c r="G1413" i="3" s="1"/>
  <c r="U1413" i="3" s="1"/>
  <c r="Z1413" i="3" s="1"/>
  <c r="F1415" i="3"/>
  <c r="E1415" i="3"/>
  <c r="E1413" i="3" s="1"/>
  <c r="AC1414" i="3"/>
  <c r="AA1414" i="3"/>
  <c r="Y1414" i="3"/>
  <c r="AD1414" i="3" s="1"/>
  <c r="X1414" i="3"/>
  <c r="W1414" i="3"/>
  <c r="AB1414" i="3" s="1"/>
  <c r="V1414" i="3"/>
  <c r="U1414" i="3"/>
  <c r="Z1414" i="3" s="1"/>
  <c r="G1414" i="3"/>
  <c r="T1413" i="3"/>
  <c r="R1413" i="3"/>
  <c r="P1413" i="3"/>
  <c r="N1413" i="3"/>
  <c r="L1413" i="3"/>
  <c r="J1413" i="3"/>
  <c r="H1413" i="3"/>
  <c r="F1413" i="3"/>
  <c r="V1412" i="3"/>
  <c r="AA1412" i="3" s="1"/>
  <c r="T1412" i="3"/>
  <c r="Y1412" i="3" s="1"/>
  <c r="AD1412" i="3" s="1"/>
  <c r="S1412" i="3"/>
  <c r="R1412" i="3"/>
  <c r="Q1412" i="3"/>
  <c r="P1412" i="3"/>
  <c r="O1412" i="3"/>
  <c r="N1412" i="3"/>
  <c r="X1412" i="3" s="1"/>
  <c r="AC1412" i="3" s="1"/>
  <c r="M1412" i="3"/>
  <c r="W1412" i="3" s="1"/>
  <c r="AB1412" i="3" s="1"/>
  <c r="L1412" i="3"/>
  <c r="K1412" i="3"/>
  <c r="J1412" i="3"/>
  <c r="I1412" i="3"/>
  <c r="H1412" i="3"/>
  <c r="F1412" i="3"/>
  <c r="E1412" i="3"/>
  <c r="T1411" i="3"/>
  <c r="S1411" i="3"/>
  <c r="R1411" i="3"/>
  <c r="Q1411" i="3"/>
  <c r="P1411" i="3"/>
  <c r="O1411" i="3"/>
  <c r="Y1411" i="3" s="1"/>
  <c r="AD1411" i="3" s="1"/>
  <c r="N1411" i="3"/>
  <c r="X1411" i="3" s="1"/>
  <c r="AC1411" i="3" s="1"/>
  <c r="M1411" i="3"/>
  <c r="L1411" i="3"/>
  <c r="V1411" i="3" s="1"/>
  <c r="AA1411" i="3" s="1"/>
  <c r="K1411" i="3"/>
  <c r="J1411" i="3"/>
  <c r="I1411" i="3"/>
  <c r="H1411" i="3"/>
  <c r="F1411" i="3"/>
  <c r="E1411" i="3"/>
  <c r="AD1410" i="3"/>
  <c r="AB1410" i="3"/>
  <c r="Y1410" i="3"/>
  <c r="X1410" i="3"/>
  <c r="AC1410" i="3" s="1"/>
  <c r="W1410" i="3"/>
  <c r="V1410" i="3"/>
  <c r="AA1410" i="3" s="1"/>
  <c r="G1410" i="3"/>
  <c r="U1410" i="3" s="1"/>
  <c r="Z1410" i="3" s="1"/>
  <c r="T1409" i="3"/>
  <c r="S1409" i="3"/>
  <c r="R1409" i="3"/>
  <c r="Q1409" i="3"/>
  <c r="P1409" i="3"/>
  <c r="O1409" i="3"/>
  <c r="Y1409" i="3" s="1"/>
  <c r="AD1409" i="3" s="1"/>
  <c r="N1409" i="3"/>
  <c r="M1409" i="3"/>
  <c r="W1409" i="3" s="1"/>
  <c r="AB1409" i="3" s="1"/>
  <c r="L1409" i="3"/>
  <c r="V1409" i="3" s="1"/>
  <c r="AA1409" i="3" s="1"/>
  <c r="K1409" i="3"/>
  <c r="J1409" i="3"/>
  <c r="I1409" i="3"/>
  <c r="H1409" i="3"/>
  <c r="G1409" i="3"/>
  <c r="U1409" i="3" s="1"/>
  <c r="Z1409" i="3" s="1"/>
  <c r="F1409" i="3"/>
  <c r="E1409" i="3"/>
  <c r="AC1408" i="3"/>
  <c r="AA1408" i="3"/>
  <c r="Y1408" i="3"/>
  <c r="AD1408" i="3" s="1"/>
  <c r="X1408" i="3"/>
  <c r="W1408" i="3"/>
  <c r="AB1408" i="3" s="1"/>
  <c r="V1408" i="3"/>
  <c r="U1408" i="3"/>
  <c r="Z1408" i="3" s="1"/>
  <c r="G1408" i="3"/>
  <c r="T1407" i="3"/>
  <c r="S1407" i="3"/>
  <c r="R1407" i="3"/>
  <c r="Q1407" i="3"/>
  <c r="P1407" i="3"/>
  <c r="O1407" i="3"/>
  <c r="N1407" i="3"/>
  <c r="X1407" i="3" s="1"/>
  <c r="AC1407" i="3" s="1"/>
  <c r="M1407" i="3"/>
  <c r="W1407" i="3" s="1"/>
  <c r="AB1407" i="3" s="1"/>
  <c r="L1407" i="3"/>
  <c r="V1407" i="3" s="1"/>
  <c r="AA1407" i="3" s="1"/>
  <c r="K1407" i="3"/>
  <c r="J1407" i="3"/>
  <c r="I1407" i="3"/>
  <c r="H1407" i="3"/>
  <c r="F1407" i="3"/>
  <c r="E1407" i="3"/>
  <c r="AD1406" i="3"/>
  <c r="AB1406" i="3"/>
  <c r="Y1406" i="3"/>
  <c r="X1406" i="3"/>
  <c r="AC1406" i="3" s="1"/>
  <c r="W1406" i="3"/>
  <c r="V1406" i="3"/>
  <c r="AA1406" i="3" s="1"/>
  <c r="G1406" i="3"/>
  <c r="U1406" i="3" s="1"/>
  <c r="Z1406" i="3" s="1"/>
  <c r="T1405" i="3"/>
  <c r="S1405" i="3"/>
  <c r="R1405" i="3"/>
  <c r="Q1405" i="3"/>
  <c r="P1405" i="3"/>
  <c r="O1405" i="3"/>
  <c r="Y1405" i="3" s="1"/>
  <c r="AD1405" i="3" s="1"/>
  <c r="N1405" i="3"/>
  <c r="X1405" i="3" s="1"/>
  <c r="AC1405" i="3" s="1"/>
  <c r="M1405" i="3"/>
  <c r="W1405" i="3" s="1"/>
  <c r="AB1405" i="3" s="1"/>
  <c r="L1405" i="3"/>
  <c r="K1405" i="3"/>
  <c r="J1405" i="3"/>
  <c r="I1405" i="3"/>
  <c r="H1405" i="3"/>
  <c r="G1405" i="3"/>
  <c r="U1405" i="3" s="1"/>
  <c r="Z1405" i="3" s="1"/>
  <c r="F1405" i="3"/>
  <c r="E1405" i="3"/>
  <c r="AC1404" i="3"/>
  <c r="AA1404" i="3"/>
  <c r="Y1404" i="3"/>
  <c r="AD1404" i="3" s="1"/>
  <c r="X1404" i="3"/>
  <c r="W1404" i="3"/>
  <c r="AB1404" i="3" s="1"/>
  <c r="V1404" i="3"/>
  <c r="U1404" i="3"/>
  <c r="Z1404" i="3" s="1"/>
  <c r="G1404" i="3"/>
  <c r="T1403" i="3"/>
  <c r="S1403" i="3"/>
  <c r="R1403" i="3"/>
  <c r="Q1403" i="3"/>
  <c r="P1403" i="3"/>
  <c r="O1403" i="3"/>
  <c r="Y1403" i="3" s="1"/>
  <c r="AD1403" i="3" s="1"/>
  <c r="N1403" i="3"/>
  <c r="X1403" i="3" s="1"/>
  <c r="AC1403" i="3" s="1"/>
  <c r="M1403" i="3"/>
  <c r="L1403" i="3"/>
  <c r="V1403" i="3" s="1"/>
  <c r="AA1403" i="3" s="1"/>
  <c r="K1403" i="3"/>
  <c r="J1403" i="3"/>
  <c r="I1403" i="3"/>
  <c r="H1403" i="3"/>
  <c r="F1403" i="3"/>
  <c r="E1403" i="3"/>
  <c r="T1402" i="3"/>
  <c r="S1402" i="3"/>
  <c r="R1402" i="3"/>
  <c r="Q1402" i="3"/>
  <c r="P1402" i="3"/>
  <c r="O1402" i="3"/>
  <c r="N1402" i="3"/>
  <c r="X1402" i="3" s="1"/>
  <c r="AC1402" i="3" s="1"/>
  <c r="M1402" i="3"/>
  <c r="W1402" i="3" s="1"/>
  <c r="AB1402" i="3" s="1"/>
  <c r="L1402" i="3"/>
  <c r="V1402" i="3" s="1"/>
  <c r="AA1402" i="3" s="1"/>
  <c r="K1402" i="3"/>
  <c r="J1402" i="3"/>
  <c r="I1402" i="3"/>
  <c r="H1402" i="3"/>
  <c r="F1402" i="3"/>
  <c r="E1402" i="3"/>
  <c r="AD1401" i="3"/>
  <c r="AB1401" i="3"/>
  <c r="Y1401" i="3"/>
  <c r="X1401" i="3"/>
  <c r="AC1401" i="3" s="1"/>
  <c r="W1401" i="3"/>
  <c r="V1401" i="3"/>
  <c r="AA1401" i="3" s="1"/>
  <c r="G1401" i="3"/>
  <c r="U1401" i="3" s="1"/>
  <c r="Z1401" i="3" s="1"/>
  <c r="AC1400" i="3"/>
  <c r="AA1400" i="3"/>
  <c r="Y1400" i="3"/>
  <c r="AD1400" i="3" s="1"/>
  <c r="X1400" i="3"/>
  <c r="W1400" i="3"/>
  <c r="AB1400" i="3" s="1"/>
  <c r="V1400" i="3"/>
  <c r="U1400" i="3"/>
  <c r="Z1400" i="3" s="1"/>
  <c r="G1400" i="3"/>
  <c r="V1399" i="3"/>
  <c r="AA1399" i="3" s="1"/>
  <c r="T1399" i="3"/>
  <c r="S1399" i="3"/>
  <c r="R1399" i="3"/>
  <c r="Q1399" i="3"/>
  <c r="P1399" i="3"/>
  <c r="O1399" i="3"/>
  <c r="N1399" i="3"/>
  <c r="X1399" i="3" s="1"/>
  <c r="AC1399" i="3" s="1"/>
  <c r="M1399" i="3"/>
  <c r="W1399" i="3" s="1"/>
  <c r="AB1399" i="3" s="1"/>
  <c r="L1399" i="3"/>
  <c r="K1399" i="3"/>
  <c r="J1399" i="3"/>
  <c r="I1399" i="3"/>
  <c r="H1399" i="3"/>
  <c r="F1399" i="3"/>
  <c r="E1399" i="3"/>
  <c r="T1398" i="3"/>
  <c r="S1398" i="3"/>
  <c r="R1398" i="3"/>
  <c r="Q1398" i="3"/>
  <c r="P1398" i="3"/>
  <c r="O1398" i="3"/>
  <c r="Y1398" i="3" s="1"/>
  <c r="AD1398" i="3" s="1"/>
  <c r="N1398" i="3"/>
  <c r="X1398" i="3" s="1"/>
  <c r="AC1398" i="3" s="1"/>
  <c r="M1398" i="3"/>
  <c r="L1398" i="3"/>
  <c r="V1398" i="3" s="1"/>
  <c r="AA1398" i="3" s="1"/>
  <c r="K1398" i="3"/>
  <c r="J1398" i="3"/>
  <c r="I1398" i="3"/>
  <c r="H1398" i="3"/>
  <c r="F1398" i="3"/>
  <c r="E1398" i="3"/>
  <c r="AD1397" i="3"/>
  <c r="AB1397" i="3"/>
  <c r="Y1397" i="3"/>
  <c r="X1397" i="3"/>
  <c r="AC1397" i="3" s="1"/>
  <c r="W1397" i="3"/>
  <c r="V1397" i="3"/>
  <c r="AA1397" i="3" s="1"/>
  <c r="G1397" i="3"/>
  <c r="U1397" i="3" s="1"/>
  <c r="Z1397" i="3" s="1"/>
  <c r="AC1396" i="3"/>
  <c r="AA1396" i="3"/>
  <c r="Y1396" i="3"/>
  <c r="AD1396" i="3" s="1"/>
  <c r="X1396" i="3"/>
  <c r="W1396" i="3"/>
  <c r="AB1396" i="3" s="1"/>
  <c r="V1396" i="3"/>
  <c r="U1396" i="3"/>
  <c r="Z1396" i="3" s="1"/>
  <c r="G1396" i="3"/>
  <c r="G1411" i="3" s="1"/>
  <c r="U1411" i="3" s="1"/>
  <c r="Z1411" i="3" s="1"/>
  <c r="T1395" i="3"/>
  <c r="S1395" i="3"/>
  <c r="R1395" i="3"/>
  <c r="Q1395" i="3"/>
  <c r="P1395" i="3"/>
  <c r="O1395" i="3"/>
  <c r="Y1395" i="3" s="1"/>
  <c r="AD1395" i="3" s="1"/>
  <c r="N1395" i="3"/>
  <c r="X1395" i="3" s="1"/>
  <c r="AC1395" i="3" s="1"/>
  <c r="M1395" i="3"/>
  <c r="L1395" i="3"/>
  <c r="V1395" i="3" s="1"/>
  <c r="AA1395" i="3" s="1"/>
  <c r="K1395" i="3"/>
  <c r="J1395" i="3"/>
  <c r="I1395" i="3"/>
  <c r="H1395" i="3"/>
  <c r="F1395" i="3"/>
  <c r="E1395" i="3"/>
  <c r="T1394" i="3"/>
  <c r="S1394" i="3"/>
  <c r="R1394" i="3"/>
  <c r="Q1394" i="3"/>
  <c r="P1394" i="3"/>
  <c r="O1394" i="3"/>
  <c r="N1394" i="3"/>
  <c r="X1394" i="3" s="1"/>
  <c r="AC1394" i="3" s="1"/>
  <c r="M1394" i="3"/>
  <c r="W1394" i="3" s="1"/>
  <c r="AB1394" i="3" s="1"/>
  <c r="L1394" i="3"/>
  <c r="V1394" i="3" s="1"/>
  <c r="AA1394" i="3" s="1"/>
  <c r="K1394" i="3"/>
  <c r="J1394" i="3"/>
  <c r="I1394" i="3"/>
  <c r="H1394" i="3"/>
  <c r="F1394" i="3"/>
  <c r="E1394" i="3"/>
  <c r="AD1393" i="3"/>
  <c r="AB1393" i="3"/>
  <c r="Y1393" i="3"/>
  <c r="X1393" i="3"/>
  <c r="AC1393" i="3" s="1"/>
  <c r="W1393" i="3"/>
  <c r="V1393" i="3"/>
  <c r="AA1393" i="3" s="1"/>
  <c r="G1393" i="3"/>
  <c r="U1393" i="3" s="1"/>
  <c r="Z1393" i="3" s="1"/>
  <c r="AC1392" i="3"/>
  <c r="AA1392" i="3"/>
  <c r="Y1392" i="3"/>
  <c r="AD1392" i="3" s="1"/>
  <c r="X1392" i="3"/>
  <c r="W1392" i="3"/>
  <c r="AB1392" i="3" s="1"/>
  <c r="V1392" i="3"/>
  <c r="U1392" i="3"/>
  <c r="Z1392" i="3" s="1"/>
  <c r="G1392" i="3"/>
  <c r="T1391" i="3"/>
  <c r="S1391" i="3"/>
  <c r="R1391" i="3"/>
  <c r="Q1391" i="3"/>
  <c r="P1391" i="3"/>
  <c r="O1391" i="3"/>
  <c r="N1391" i="3"/>
  <c r="X1391" i="3" s="1"/>
  <c r="AC1391" i="3" s="1"/>
  <c r="M1391" i="3"/>
  <c r="W1391" i="3" s="1"/>
  <c r="AB1391" i="3" s="1"/>
  <c r="L1391" i="3"/>
  <c r="V1391" i="3" s="1"/>
  <c r="AA1391" i="3" s="1"/>
  <c r="K1391" i="3"/>
  <c r="J1391" i="3"/>
  <c r="I1391" i="3"/>
  <c r="H1391" i="3"/>
  <c r="F1391" i="3"/>
  <c r="E1391" i="3"/>
  <c r="X1390" i="3"/>
  <c r="AC1390" i="3" s="1"/>
  <c r="T1390" i="3"/>
  <c r="S1390" i="3"/>
  <c r="R1390" i="3"/>
  <c r="Q1390" i="3"/>
  <c r="P1390" i="3"/>
  <c r="O1390" i="3"/>
  <c r="Y1390" i="3" s="1"/>
  <c r="AD1390" i="3" s="1"/>
  <c r="N1390" i="3"/>
  <c r="M1390" i="3"/>
  <c r="L1390" i="3"/>
  <c r="V1390" i="3" s="1"/>
  <c r="AA1390" i="3" s="1"/>
  <c r="K1390" i="3"/>
  <c r="J1390" i="3"/>
  <c r="I1390" i="3"/>
  <c r="H1390" i="3"/>
  <c r="F1390" i="3"/>
  <c r="E1390" i="3"/>
  <c r="AD1389" i="3"/>
  <c r="AB1389" i="3"/>
  <c r="Y1389" i="3"/>
  <c r="X1389" i="3"/>
  <c r="AC1389" i="3" s="1"/>
  <c r="W1389" i="3"/>
  <c r="V1389" i="3"/>
  <c r="AA1389" i="3" s="1"/>
  <c r="G1389" i="3"/>
  <c r="U1389" i="3" s="1"/>
  <c r="Z1389" i="3" s="1"/>
  <c r="AC1388" i="3"/>
  <c r="AA1388" i="3"/>
  <c r="Y1388" i="3"/>
  <c r="AD1388" i="3" s="1"/>
  <c r="X1388" i="3"/>
  <c r="W1388" i="3"/>
  <c r="AB1388" i="3" s="1"/>
  <c r="V1388" i="3"/>
  <c r="U1388" i="3"/>
  <c r="Z1388" i="3" s="1"/>
  <c r="G1388" i="3"/>
  <c r="G1407" i="3" s="1"/>
  <c r="U1407" i="3" s="1"/>
  <c r="Z1407" i="3" s="1"/>
  <c r="T1387" i="3"/>
  <c r="S1387" i="3"/>
  <c r="R1387" i="3"/>
  <c r="W1387" i="3" s="1"/>
  <c r="AB1387" i="3" s="1"/>
  <c r="Q1387" i="3"/>
  <c r="P1387" i="3"/>
  <c r="O1387" i="3"/>
  <c r="Y1387" i="3" s="1"/>
  <c r="AD1387" i="3" s="1"/>
  <c r="N1387" i="3"/>
  <c r="X1387" i="3" s="1"/>
  <c r="AC1387" i="3" s="1"/>
  <c r="M1387" i="3"/>
  <c r="L1387" i="3"/>
  <c r="V1387" i="3" s="1"/>
  <c r="AA1387" i="3" s="1"/>
  <c r="K1387" i="3"/>
  <c r="J1387" i="3"/>
  <c r="I1387" i="3"/>
  <c r="H1387" i="3"/>
  <c r="F1387" i="3"/>
  <c r="E1387" i="3"/>
  <c r="T1386" i="3"/>
  <c r="S1386" i="3"/>
  <c r="R1386" i="3"/>
  <c r="Q1386" i="3"/>
  <c r="P1386" i="3"/>
  <c r="O1386" i="3"/>
  <c r="N1386" i="3"/>
  <c r="X1386" i="3" s="1"/>
  <c r="AC1386" i="3" s="1"/>
  <c r="M1386" i="3"/>
  <c r="W1386" i="3" s="1"/>
  <c r="AB1386" i="3" s="1"/>
  <c r="L1386" i="3"/>
  <c r="V1386" i="3" s="1"/>
  <c r="AA1386" i="3" s="1"/>
  <c r="K1386" i="3"/>
  <c r="J1386" i="3"/>
  <c r="I1386" i="3"/>
  <c r="H1386" i="3"/>
  <c r="F1386" i="3"/>
  <c r="E1386" i="3"/>
  <c r="AD1385" i="3"/>
  <c r="AB1385" i="3"/>
  <c r="Y1385" i="3"/>
  <c r="X1385" i="3"/>
  <c r="AC1385" i="3" s="1"/>
  <c r="W1385" i="3"/>
  <c r="V1385" i="3"/>
  <c r="AA1385" i="3" s="1"/>
  <c r="G1385" i="3"/>
  <c r="U1385" i="3" s="1"/>
  <c r="Z1385" i="3" s="1"/>
  <c r="AC1384" i="3"/>
  <c r="AA1384" i="3"/>
  <c r="Y1384" i="3"/>
  <c r="AD1384" i="3" s="1"/>
  <c r="X1384" i="3"/>
  <c r="W1384" i="3"/>
  <c r="AB1384" i="3" s="1"/>
  <c r="V1384" i="3"/>
  <c r="U1384" i="3"/>
  <c r="Z1384" i="3" s="1"/>
  <c r="G1384" i="3"/>
  <c r="AD1383" i="3"/>
  <c r="AB1383" i="3"/>
  <c r="Y1383" i="3"/>
  <c r="X1383" i="3"/>
  <c r="AC1383" i="3" s="1"/>
  <c r="W1383" i="3"/>
  <c r="V1383" i="3"/>
  <c r="AA1383" i="3" s="1"/>
  <c r="G1383" i="3"/>
  <c r="G1403" i="3" s="1"/>
  <c r="U1403" i="3" s="1"/>
  <c r="Z1403" i="3" s="1"/>
  <c r="AC1382" i="3"/>
  <c r="AA1382" i="3"/>
  <c r="Y1382" i="3"/>
  <c r="AD1382" i="3" s="1"/>
  <c r="X1382" i="3"/>
  <c r="W1382" i="3"/>
  <c r="AB1382" i="3" s="1"/>
  <c r="V1382" i="3"/>
  <c r="U1382" i="3"/>
  <c r="Z1382" i="3" s="1"/>
  <c r="G1382" i="3"/>
  <c r="G1399" i="3" s="1"/>
  <c r="U1399" i="3" s="1"/>
  <c r="Z1399" i="3" s="1"/>
  <c r="AD1381" i="3"/>
  <c r="AB1381" i="3"/>
  <c r="Y1381" i="3"/>
  <c r="X1381" i="3"/>
  <c r="AC1381" i="3" s="1"/>
  <c r="W1381" i="3"/>
  <c r="V1381" i="3"/>
  <c r="AA1381" i="3" s="1"/>
  <c r="G1381" i="3"/>
  <c r="G1395" i="3" s="1"/>
  <c r="U1395" i="3" s="1"/>
  <c r="Z1395" i="3" s="1"/>
  <c r="AC1380" i="3"/>
  <c r="AA1380" i="3"/>
  <c r="Y1380" i="3"/>
  <c r="AD1380" i="3" s="1"/>
  <c r="X1380" i="3"/>
  <c r="W1380" i="3"/>
  <c r="AB1380" i="3" s="1"/>
  <c r="V1380" i="3"/>
  <c r="U1380" i="3"/>
  <c r="Z1380" i="3" s="1"/>
  <c r="G1380" i="3"/>
  <c r="G1391" i="3" s="1"/>
  <c r="U1391" i="3" s="1"/>
  <c r="Z1391" i="3" s="1"/>
  <c r="AD1379" i="3"/>
  <c r="AB1379" i="3"/>
  <c r="Y1379" i="3"/>
  <c r="X1379" i="3"/>
  <c r="AC1379" i="3" s="1"/>
  <c r="W1379" i="3"/>
  <c r="V1379" i="3"/>
  <c r="AA1379" i="3" s="1"/>
  <c r="G1379" i="3"/>
  <c r="U1379" i="3" s="1"/>
  <c r="Z1379" i="3" s="1"/>
  <c r="AC1378" i="3"/>
  <c r="AA1378" i="3"/>
  <c r="Y1378" i="3"/>
  <c r="AD1378" i="3" s="1"/>
  <c r="X1378" i="3"/>
  <c r="W1378" i="3"/>
  <c r="AB1378" i="3" s="1"/>
  <c r="V1378" i="3"/>
  <c r="U1378" i="3"/>
  <c r="Z1378" i="3" s="1"/>
  <c r="G1378" i="3"/>
  <c r="G1387" i="3" s="1"/>
  <c r="U1387" i="3" s="1"/>
  <c r="Z1387" i="3" s="1"/>
  <c r="AD1377" i="3"/>
  <c r="AB1377" i="3"/>
  <c r="Y1377" i="3"/>
  <c r="X1377" i="3"/>
  <c r="AC1377" i="3" s="1"/>
  <c r="W1377" i="3"/>
  <c r="V1377" i="3"/>
  <c r="AA1377" i="3" s="1"/>
  <c r="G1377" i="3"/>
  <c r="G1402" i="3" s="1"/>
  <c r="U1402" i="3" s="1"/>
  <c r="Z1402" i="3" s="1"/>
  <c r="AC1376" i="3"/>
  <c r="AA1376" i="3"/>
  <c r="Y1376" i="3"/>
  <c r="AD1376" i="3" s="1"/>
  <c r="X1376" i="3"/>
  <c r="W1376" i="3"/>
  <c r="AB1376" i="3" s="1"/>
  <c r="V1376" i="3"/>
  <c r="U1376" i="3"/>
  <c r="Z1376" i="3" s="1"/>
  <c r="G1376" i="3"/>
  <c r="G1398" i="3" s="1"/>
  <c r="U1398" i="3" s="1"/>
  <c r="Z1398" i="3" s="1"/>
  <c r="AD1375" i="3"/>
  <c r="AB1375" i="3"/>
  <c r="Y1375" i="3"/>
  <c r="X1375" i="3"/>
  <c r="AC1375" i="3" s="1"/>
  <c r="W1375" i="3"/>
  <c r="V1375" i="3"/>
  <c r="AA1375" i="3" s="1"/>
  <c r="G1375" i="3"/>
  <c r="U1375" i="3" s="1"/>
  <c r="Z1375" i="3" s="1"/>
  <c r="AC1374" i="3"/>
  <c r="AA1374" i="3"/>
  <c r="Y1374" i="3"/>
  <c r="AD1374" i="3" s="1"/>
  <c r="X1374" i="3"/>
  <c r="W1374" i="3"/>
  <c r="AB1374" i="3" s="1"/>
  <c r="V1374" i="3"/>
  <c r="U1374" i="3"/>
  <c r="Z1374" i="3" s="1"/>
  <c r="G1374" i="3"/>
  <c r="G1390" i="3" s="1"/>
  <c r="U1390" i="3" s="1"/>
  <c r="Z1390" i="3" s="1"/>
  <c r="AD1373" i="3"/>
  <c r="AB1373" i="3"/>
  <c r="Y1373" i="3"/>
  <c r="X1373" i="3"/>
  <c r="AC1373" i="3" s="1"/>
  <c r="W1373" i="3"/>
  <c r="V1373" i="3"/>
  <c r="AA1373" i="3" s="1"/>
  <c r="G1373" i="3"/>
  <c r="G1386" i="3" s="1"/>
  <c r="U1386" i="3" s="1"/>
  <c r="Z1386" i="3" s="1"/>
  <c r="AC1371" i="3"/>
  <c r="AA1371" i="3"/>
  <c r="Y1371" i="3"/>
  <c r="AD1371" i="3" s="1"/>
  <c r="X1371" i="3"/>
  <c r="W1371" i="3"/>
  <c r="AB1371" i="3" s="1"/>
  <c r="V1371" i="3"/>
  <c r="U1371" i="3"/>
  <c r="Z1371" i="3" s="1"/>
  <c r="G1371" i="3"/>
  <c r="V1370" i="3"/>
  <c r="AA1370" i="3" s="1"/>
  <c r="T1370" i="3"/>
  <c r="Y1370" i="3" s="1"/>
  <c r="AD1370" i="3" s="1"/>
  <c r="S1370" i="3"/>
  <c r="R1370" i="3"/>
  <c r="Q1370" i="3"/>
  <c r="P1370" i="3"/>
  <c r="O1370" i="3"/>
  <c r="N1370" i="3"/>
  <c r="X1370" i="3" s="1"/>
  <c r="AC1370" i="3" s="1"/>
  <c r="M1370" i="3"/>
  <c r="W1370" i="3" s="1"/>
  <c r="AB1370" i="3" s="1"/>
  <c r="L1370" i="3"/>
  <c r="K1370" i="3"/>
  <c r="J1370" i="3"/>
  <c r="I1370" i="3"/>
  <c r="H1370" i="3"/>
  <c r="F1370" i="3"/>
  <c r="E1370" i="3"/>
  <c r="AD1369" i="3"/>
  <c r="AB1369" i="3"/>
  <c r="Y1369" i="3"/>
  <c r="X1369" i="3"/>
  <c r="AC1369" i="3" s="1"/>
  <c r="W1369" i="3"/>
  <c r="V1369" i="3"/>
  <c r="AA1369" i="3" s="1"/>
  <c r="G1369" i="3"/>
  <c r="G1370" i="3" s="1"/>
  <c r="U1370" i="3" s="1"/>
  <c r="Z1370" i="3" s="1"/>
  <c r="AC1368" i="3"/>
  <c r="AA1368" i="3"/>
  <c r="Y1368" i="3"/>
  <c r="AD1368" i="3" s="1"/>
  <c r="X1368" i="3"/>
  <c r="W1368" i="3"/>
  <c r="AB1368" i="3" s="1"/>
  <c r="V1368" i="3"/>
  <c r="U1368" i="3"/>
  <c r="Z1368" i="3" s="1"/>
  <c r="G1368" i="3"/>
  <c r="V1367" i="3"/>
  <c r="AA1367" i="3" s="1"/>
  <c r="T1367" i="3"/>
  <c r="Y1367" i="3" s="1"/>
  <c r="AD1367" i="3" s="1"/>
  <c r="S1367" i="3"/>
  <c r="R1367" i="3"/>
  <c r="R1364" i="3" s="1"/>
  <c r="Q1367" i="3"/>
  <c r="P1367" i="3"/>
  <c r="P1364" i="3" s="1"/>
  <c r="O1367" i="3"/>
  <c r="N1367" i="3"/>
  <c r="X1367" i="3" s="1"/>
  <c r="AC1367" i="3" s="1"/>
  <c r="M1367" i="3"/>
  <c r="W1367" i="3" s="1"/>
  <c r="AB1367" i="3" s="1"/>
  <c r="L1367" i="3"/>
  <c r="L1364" i="3" s="1"/>
  <c r="V1364" i="3" s="1"/>
  <c r="AA1364" i="3" s="1"/>
  <c r="K1367" i="3"/>
  <c r="J1367" i="3"/>
  <c r="J1364" i="3" s="1"/>
  <c r="I1367" i="3"/>
  <c r="H1367" i="3"/>
  <c r="H1364" i="3" s="1"/>
  <c r="F1367" i="3"/>
  <c r="F1364" i="3" s="1"/>
  <c r="E1367" i="3"/>
  <c r="AD1366" i="3"/>
  <c r="AB1366" i="3"/>
  <c r="Y1366" i="3"/>
  <c r="X1366" i="3"/>
  <c r="AC1366" i="3" s="1"/>
  <c r="W1366" i="3"/>
  <c r="V1366" i="3"/>
  <c r="AA1366" i="3" s="1"/>
  <c r="G1366" i="3"/>
  <c r="G1367" i="3" s="1"/>
  <c r="W1365" i="3"/>
  <c r="AB1365" i="3" s="1"/>
  <c r="T1365" i="3"/>
  <c r="S1365" i="3"/>
  <c r="R1365" i="3"/>
  <c r="Q1365" i="3"/>
  <c r="V1365" i="3" s="1"/>
  <c r="AA1365" i="3" s="1"/>
  <c r="P1365" i="3"/>
  <c r="O1365" i="3"/>
  <c r="Y1365" i="3" s="1"/>
  <c r="AD1365" i="3" s="1"/>
  <c r="N1365" i="3"/>
  <c r="X1365" i="3" s="1"/>
  <c r="AC1365" i="3" s="1"/>
  <c r="M1365" i="3"/>
  <c r="L1365" i="3"/>
  <c r="K1365" i="3"/>
  <c r="J1365" i="3"/>
  <c r="I1365" i="3"/>
  <c r="H1365" i="3"/>
  <c r="G1365" i="3"/>
  <c r="U1365" i="3" s="1"/>
  <c r="Z1365" i="3" s="1"/>
  <c r="F1365" i="3"/>
  <c r="E1365" i="3"/>
  <c r="S1364" i="3"/>
  <c r="Q1364" i="3"/>
  <c r="O1364" i="3"/>
  <c r="M1364" i="3"/>
  <c r="W1364" i="3" s="1"/>
  <c r="AB1364" i="3" s="1"/>
  <c r="K1364" i="3"/>
  <c r="I1364" i="3"/>
  <c r="E1364" i="3"/>
  <c r="AC1363" i="3"/>
  <c r="AA1363" i="3"/>
  <c r="Y1363" i="3"/>
  <c r="AD1363" i="3" s="1"/>
  <c r="X1363" i="3"/>
  <c r="W1363" i="3"/>
  <c r="AB1363" i="3" s="1"/>
  <c r="V1363" i="3"/>
  <c r="U1363" i="3"/>
  <c r="Z1363" i="3" s="1"/>
  <c r="AC1362" i="3"/>
  <c r="AA1362" i="3"/>
  <c r="Y1362" i="3"/>
  <c r="AD1362" i="3" s="1"/>
  <c r="X1362" i="3"/>
  <c r="W1362" i="3"/>
  <c r="AB1362" i="3" s="1"/>
  <c r="V1362" i="3"/>
  <c r="U1362" i="3"/>
  <c r="Z1362" i="3" s="1"/>
  <c r="AC1361" i="3"/>
  <c r="AA1361" i="3"/>
  <c r="Y1361" i="3"/>
  <c r="AD1361" i="3" s="1"/>
  <c r="X1361" i="3"/>
  <c r="W1361" i="3"/>
  <c r="AB1361" i="3" s="1"/>
  <c r="V1361" i="3"/>
  <c r="U1361" i="3"/>
  <c r="Z1361" i="3" s="1"/>
  <c r="G1361" i="3"/>
  <c r="V1360" i="3"/>
  <c r="AA1360" i="3" s="1"/>
  <c r="T1360" i="3"/>
  <c r="Y1360" i="3" s="1"/>
  <c r="AD1360" i="3" s="1"/>
  <c r="S1360" i="3"/>
  <c r="R1360" i="3"/>
  <c r="Q1360" i="3"/>
  <c r="P1360" i="3"/>
  <c r="O1360" i="3"/>
  <c r="N1360" i="3"/>
  <c r="X1360" i="3" s="1"/>
  <c r="AC1360" i="3" s="1"/>
  <c r="M1360" i="3"/>
  <c r="W1360" i="3" s="1"/>
  <c r="AB1360" i="3" s="1"/>
  <c r="L1360" i="3"/>
  <c r="K1360" i="3"/>
  <c r="J1360" i="3"/>
  <c r="I1360" i="3"/>
  <c r="H1360" i="3"/>
  <c r="F1360" i="3"/>
  <c r="E1360" i="3"/>
  <c r="AD1359" i="3"/>
  <c r="AB1359" i="3"/>
  <c r="Y1359" i="3"/>
  <c r="X1359" i="3"/>
  <c r="AC1359" i="3" s="1"/>
  <c r="W1359" i="3"/>
  <c r="V1359" i="3"/>
  <c r="AA1359" i="3" s="1"/>
  <c r="G1359" i="3"/>
  <c r="G1360" i="3" s="1"/>
  <c r="U1360" i="3" s="1"/>
  <c r="Z1360" i="3" s="1"/>
  <c r="AC1358" i="3"/>
  <c r="AA1358" i="3"/>
  <c r="Y1358" i="3"/>
  <c r="AD1358" i="3" s="1"/>
  <c r="X1358" i="3"/>
  <c r="W1358" i="3"/>
  <c r="AB1358" i="3" s="1"/>
  <c r="V1358" i="3"/>
  <c r="U1358" i="3"/>
  <c r="Z1358" i="3" s="1"/>
  <c r="AC1357" i="3"/>
  <c r="AA1357" i="3"/>
  <c r="Y1357" i="3"/>
  <c r="AD1357" i="3" s="1"/>
  <c r="X1357" i="3"/>
  <c r="W1357" i="3"/>
  <c r="AB1357" i="3" s="1"/>
  <c r="V1357" i="3"/>
  <c r="U1357" i="3"/>
  <c r="Z1357" i="3" s="1"/>
  <c r="G1357" i="3"/>
  <c r="X1356" i="3"/>
  <c r="AC1356" i="3" s="1"/>
  <c r="T1356" i="3"/>
  <c r="T1352" i="3" s="1"/>
  <c r="Y1352" i="3" s="1"/>
  <c r="AD1352" i="3" s="1"/>
  <c r="S1356" i="3"/>
  <c r="R1356" i="3"/>
  <c r="W1356" i="3" s="1"/>
  <c r="AB1356" i="3" s="1"/>
  <c r="Q1356" i="3"/>
  <c r="P1356" i="3"/>
  <c r="P1352" i="3" s="1"/>
  <c r="O1356" i="3"/>
  <c r="Y1356" i="3" s="1"/>
  <c r="AD1356" i="3" s="1"/>
  <c r="N1356" i="3"/>
  <c r="N1352" i="3" s="1"/>
  <c r="X1352" i="3" s="1"/>
  <c r="AC1352" i="3" s="1"/>
  <c r="M1356" i="3"/>
  <c r="L1356" i="3"/>
  <c r="L1352" i="3" s="1"/>
  <c r="V1352" i="3" s="1"/>
  <c r="AA1352" i="3" s="1"/>
  <c r="K1356" i="3"/>
  <c r="J1356" i="3"/>
  <c r="J1352" i="3" s="1"/>
  <c r="I1356" i="3"/>
  <c r="H1356" i="3"/>
  <c r="H1352" i="3" s="1"/>
  <c r="F1356" i="3"/>
  <c r="F1352" i="3" s="1"/>
  <c r="E1356" i="3"/>
  <c r="AD1355" i="3"/>
  <c r="AB1355" i="3"/>
  <c r="Y1355" i="3"/>
  <c r="X1355" i="3"/>
  <c r="AC1355" i="3" s="1"/>
  <c r="W1355" i="3"/>
  <c r="V1355" i="3"/>
  <c r="AA1355" i="3" s="1"/>
  <c r="G1355" i="3"/>
  <c r="G1356" i="3" s="1"/>
  <c r="AC1354" i="3"/>
  <c r="AA1354" i="3"/>
  <c r="Y1354" i="3"/>
  <c r="AD1354" i="3" s="1"/>
  <c r="X1354" i="3"/>
  <c r="W1354" i="3"/>
  <c r="AB1354" i="3" s="1"/>
  <c r="V1354" i="3"/>
  <c r="U1354" i="3"/>
  <c r="Z1354" i="3" s="1"/>
  <c r="W1353" i="3"/>
  <c r="AB1353" i="3" s="1"/>
  <c r="T1353" i="3"/>
  <c r="S1353" i="3"/>
  <c r="R1353" i="3"/>
  <c r="Q1353" i="3"/>
  <c r="V1353" i="3" s="1"/>
  <c r="AA1353" i="3" s="1"/>
  <c r="P1353" i="3"/>
  <c r="O1353" i="3"/>
  <c r="Y1353" i="3" s="1"/>
  <c r="AD1353" i="3" s="1"/>
  <c r="N1353" i="3"/>
  <c r="X1353" i="3" s="1"/>
  <c r="AC1353" i="3" s="1"/>
  <c r="M1353" i="3"/>
  <c r="L1353" i="3"/>
  <c r="K1353" i="3"/>
  <c r="J1353" i="3"/>
  <c r="I1353" i="3"/>
  <c r="H1353" i="3"/>
  <c r="G1353" i="3"/>
  <c r="U1353" i="3" s="1"/>
  <c r="Z1353" i="3" s="1"/>
  <c r="F1353" i="3"/>
  <c r="E1353" i="3"/>
  <c r="S1352" i="3"/>
  <c r="Q1352" i="3"/>
  <c r="O1352" i="3"/>
  <c r="M1352" i="3"/>
  <c r="K1352" i="3"/>
  <c r="I1352" i="3"/>
  <c r="E1352" i="3"/>
  <c r="W1351" i="3"/>
  <c r="AB1351" i="3" s="1"/>
  <c r="T1351" i="3"/>
  <c r="S1351" i="3"/>
  <c r="R1351" i="3"/>
  <c r="Q1351" i="3"/>
  <c r="V1351" i="3" s="1"/>
  <c r="AA1351" i="3" s="1"/>
  <c r="P1351" i="3"/>
  <c r="O1351" i="3"/>
  <c r="Y1351" i="3" s="1"/>
  <c r="AD1351" i="3" s="1"/>
  <c r="N1351" i="3"/>
  <c r="X1351" i="3" s="1"/>
  <c r="AC1351" i="3" s="1"/>
  <c r="M1351" i="3"/>
  <c r="L1351" i="3"/>
  <c r="K1351" i="3"/>
  <c r="J1351" i="3"/>
  <c r="I1351" i="3"/>
  <c r="H1351" i="3"/>
  <c r="G1351" i="3"/>
  <c r="U1351" i="3" s="1"/>
  <c r="Z1351" i="3" s="1"/>
  <c r="F1351" i="3"/>
  <c r="E1351" i="3"/>
  <c r="AC1350" i="3"/>
  <c r="AA1350" i="3"/>
  <c r="Y1350" i="3"/>
  <c r="AD1350" i="3" s="1"/>
  <c r="X1350" i="3"/>
  <c r="W1350" i="3"/>
  <c r="AB1350" i="3" s="1"/>
  <c r="V1350" i="3"/>
  <c r="U1350" i="3"/>
  <c r="Z1350" i="3" s="1"/>
  <c r="AC1349" i="3"/>
  <c r="AA1349" i="3"/>
  <c r="Y1349" i="3"/>
  <c r="AD1349" i="3" s="1"/>
  <c r="X1349" i="3"/>
  <c r="W1349" i="3"/>
  <c r="AB1349" i="3" s="1"/>
  <c r="V1349" i="3"/>
  <c r="U1349" i="3"/>
  <c r="Z1349" i="3" s="1"/>
  <c r="AC1348" i="3"/>
  <c r="AA1348" i="3"/>
  <c r="Y1348" i="3"/>
  <c r="AD1348" i="3" s="1"/>
  <c r="X1348" i="3"/>
  <c r="W1348" i="3"/>
  <c r="AB1348" i="3" s="1"/>
  <c r="V1348" i="3"/>
  <c r="U1348" i="3"/>
  <c r="Z1348" i="3" s="1"/>
  <c r="G1348" i="3"/>
  <c r="X1347" i="3"/>
  <c r="AC1347" i="3" s="1"/>
  <c r="T1347" i="3"/>
  <c r="S1347" i="3"/>
  <c r="R1347" i="3"/>
  <c r="W1347" i="3" s="1"/>
  <c r="AB1347" i="3" s="1"/>
  <c r="Q1347" i="3"/>
  <c r="P1347" i="3"/>
  <c r="O1347" i="3"/>
  <c r="Y1347" i="3" s="1"/>
  <c r="AD1347" i="3" s="1"/>
  <c r="N1347" i="3"/>
  <c r="M1347" i="3"/>
  <c r="L1347" i="3"/>
  <c r="V1347" i="3" s="1"/>
  <c r="AA1347" i="3" s="1"/>
  <c r="K1347" i="3"/>
  <c r="J1347" i="3"/>
  <c r="I1347" i="3"/>
  <c r="H1347" i="3"/>
  <c r="F1347" i="3"/>
  <c r="E1347" i="3"/>
  <c r="AD1346" i="3"/>
  <c r="AB1346" i="3"/>
  <c r="Y1346" i="3"/>
  <c r="X1346" i="3"/>
  <c r="AC1346" i="3" s="1"/>
  <c r="W1346" i="3"/>
  <c r="V1346" i="3"/>
  <c r="AA1346" i="3" s="1"/>
  <c r="G1346" i="3"/>
  <c r="G1347" i="3" s="1"/>
  <c r="U1347" i="3" s="1"/>
  <c r="Z1347" i="3" s="1"/>
  <c r="AC1345" i="3"/>
  <c r="AA1345" i="3"/>
  <c r="Y1345" i="3"/>
  <c r="AD1345" i="3" s="1"/>
  <c r="X1345" i="3"/>
  <c r="W1345" i="3"/>
  <c r="AB1345" i="3" s="1"/>
  <c r="V1345" i="3"/>
  <c r="U1345" i="3"/>
  <c r="Z1345" i="3" s="1"/>
  <c r="AC1344" i="3"/>
  <c r="AA1344" i="3"/>
  <c r="Y1344" i="3"/>
  <c r="AD1344" i="3" s="1"/>
  <c r="X1344" i="3"/>
  <c r="W1344" i="3"/>
  <c r="AB1344" i="3" s="1"/>
  <c r="V1344" i="3"/>
  <c r="U1344" i="3"/>
  <c r="Z1344" i="3" s="1"/>
  <c r="G1344" i="3"/>
  <c r="V1343" i="3"/>
  <c r="AA1343" i="3" s="1"/>
  <c r="T1343" i="3"/>
  <c r="Y1343" i="3" s="1"/>
  <c r="AD1343" i="3" s="1"/>
  <c r="S1343" i="3"/>
  <c r="R1343" i="3"/>
  <c r="R1339" i="3" s="1"/>
  <c r="W1339" i="3" s="1"/>
  <c r="AB1339" i="3" s="1"/>
  <c r="Q1343" i="3"/>
  <c r="P1343" i="3"/>
  <c r="P1339" i="3" s="1"/>
  <c r="P1336" i="3" s="1"/>
  <c r="O1343" i="3"/>
  <c r="N1343" i="3"/>
  <c r="M1343" i="3"/>
  <c r="W1343" i="3" s="1"/>
  <c r="AB1343" i="3" s="1"/>
  <c r="L1343" i="3"/>
  <c r="L1339" i="3" s="1"/>
  <c r="K1343" i="3"/>
  <c r="J1343" i="3"/>
  <c r="J1339" i="3" s="1"/>
  <c r="J1336" i="3" s="1"/>
  <c r="I1343" i="3"/>
  <c r="H1343" i="3"/>
  <c r="H1339" i="3" s="1"/>
  <c r="H1336" i="3" s="1"/>
  <c r="F1343" i="3"/>
  <c r="F1339" i="3" s="1"/>
  <c r="E1343" i="3"/>
  <c r="AD1342" i="3"/>
  <c r="AB1342" i="3"/>
  <c r="Y1342" i="3"/>
  <c r="X1342" i="3"/>
  <c r="AC1342" i="3" s="1"/>
  <c r="W1342" i="3"/>
  <c r="V1342" i="3"/>
  <c r="AA1342" i="3" s="1"/>
  <c r="G1342" i="3"/>
  <c r="AC1341" i="3"/>
  <c r="AA1341" i="3"/>
  <c r="Y1341" i="3"/>
  <c r="AD1341" i="3" s="1"/>
  <c r="X1341" i="3"/>
  <c r="W1341" i="3"/>
  <c r="AB1341" i="3" s="1"/>
  <c r="V1341" i="3"/>
  <c r="U1341" i="3"/>
  <c r="Z1341" i="3" s="1"/>
  <c r="Y1340" i="3"/>
  <c r="AD1340" i="3" s="1"/>
  <c r="U1340" i="3"/>
  <c r="Z1340" i="3" s="1"/>
  <c r="T1340" i="3"/>
  <c r="S1340" i="3"/>
  <c r="X1340" i="3" s="1"/>
  <c r="AC1340" i="3" s="1"/>
  <c r="R1340" i="3"/>
  <c r="Q1340" i="3"/>
  <c r="Q1337" i="3" s="1"/>
  <c r="V1337" i="3" s="1"/>
  <c r="P1340" i="3"/>
  <c r="O1340" i="3"/>
  <c r="N1340" i="3"/>
  <c r="M1340" i="3"/>
  <c r="L1340" i="3"/>
  <c r="K1340" i="3"/>
  <c r="J1340" i="3"/>
  <c r="I1340" i="3"/>
  <c r="I1337" i="3" s="1"/>
  <c r="H1340" i="3"/>
  <c r="G1340" i="3"/>
  <c r="F1340" i="3"/>
  <c r="E1340" i="3"/>
  <c r="E1337" i="3" s="1"/>
  <c r="S1339" i="3"/>
  <c r="S1336" i="3" s="1"/>
  <c r="Q1339" i="3"/>
  <c r="O1339" i="3"/>
  <c r="M1339" i="3"/>
  <c r="K1339" i="3"/>
  <c r="K1336" i="3" s="1"/>
  <c r="I1339" i="3"/>
  <c r="E1339" i="3"/>
  <c r="Y1338" i="3"/>
  <c r="AD1338" i="3" s="1"/>
  <c r="T1338" i="3"/>
  <c r="S1338" i="3"/>
  <c r="X1338" i="3" s="1"/>
  <c r="AC1338" i="3" s="1"/>
  <c r="R1338" i="3"/>
  <c r="Q1338" i="3"/>
  <c r="Q1335" i="3" s="1"/>
  <c r="V1335" i="3" s="1"/>
  <c r="AA1335" i="3" s="1"/>
  <c r="P1338" i="3"/>
  <c r="O1338" i="3"/>
  <c r="N1338" i="3"/>
  <c r="M1338" i="3"/>
  <c r="L1338" i="3"/>
  <c r="K1338" i="3"/>
  <c r="J1338" i="3"/>
  <c r="I1338" i="3"/>
  <c r="I1335" i="3" s="1"/>
  <c r="H1338" i="3"/>
  <c r="F1338" i="3"/>
  <c r="E1338" i="3"/>
  <c r="E1335" i="3" s="1"/>
  <c r="AA1337" i="3"/>
  <c r="T1337" i="3"/>
  <c r="S1337" i="3"/>
  <c r="R1337" i="3"/>
  <c r="P1337" i="3"/>
  <c r="O1337" i="3"/>
  <c r="Y1337" i="3" s="1"/>
  <c r="AD1337" i="3" s="1"/>
  <c r="N1337" i="3"/>
  <c r="X1337" i="3" s="1"/>
  <c r="AC1337" i="3" s="1"/>
  <c r="L1337" i="3"/>
  <c r="K1337" i="3"/>
  <c r="J1337" i="3"/>
  <c r="H1337" i="3"/>
  <c r="G1337" i="3"/>
  <c r="U1337" i="3" s="1"/>
  <c r="Z1337" i="3" s="1"/>
  <c r="F1337" i="3"/>
  <c r="Q1336" i="3"/>
  <c r="M1336" i="3"/>
  <c r="I1336" i="3"/>
  <c r="E1336" i="3"/>
  <c r="T1335" i="3"/>
  <c r="S1335" i="3"/>
  <c r="R1335" i="3"/>
  <c r="P1335" i="3"/>
  <c r="O1335" i="3"/>
  <c r="Y1335" i="3" s="1"/>
  <c r="AD1335" i="3" s="1"/>
  <c r="N1335" i="3"/>
  <c r="X1335" i="3" s="1"/>
  <c r="AC1335" i="3" s="1"/>
  <c r="L1335" i="3"/>
  <c r="K1335" i="3"/>
  <c r="J1335" i="3"/>
  <c r="H1335" i="3"/>
  <c r="F1335" i="3"/>
  <c r="AC1334" i="3"/>
  <c r="AA1334" i="3"/>
  <c r="Y1334" i="3"/>
  <c r="AD1334" i="3" s="1"/>
  <c r="X1334" i="3"/>
  <c r="W1334" i="3"/>
  <c r="AB1334" i="3" s="1"/>
  <c r="V1334" i="3"/>
  <c r="U1334" i="3"/>
  <c r="Z1334" i="3" s="1"/>
  <c r="G1334" i="3"/>
  <c r="AD1333" i="3"/>
  <c r="AB1333" i="3"/>
  <c r="Y1333" i="3"/>
  <c r="X1333" i="3"/>
  <c r="AC1333" i="3" s="1"/>
  <c r="W1333" i="3"/>
  <c r="V1333" i="3"/>
  <c r="AA1333" i="3" s="1"/>
  <c r="G1333" i="3"/>
  <c r="U1333" i="3" s="1"/>
  <c r="Z1333" i="3" s="1"/>
  <c r="AC1332" i="3"/>
  <c r="AA1332" i="3"/>
  <c r="Y1332" i="3"/>
  <c r="AD1332" i="3" s="1"/>
  <c r="X1332" i="3"/>
  <c r="W1332" i="3"/>
  <c r="AB1332" i="3" s="1"/>
  <c r="V1332" i="3"/>
  <c r="U1332" i="3"/>
  <c r="Z1332" i="3" s="1"/>
  <c r="G1332" i="3"/>
  <c r="AD1331" i="3"/>
  <c r="AB1331" i="3"/>
  <c r="Z1331" i="3"/>
  <c r="Y1331" i="3"/>
  <c r="X1331" i="3"/>
  <c r="AC1331" i="3" s="1"/>
  <c r="W1331" i="3"/>
  <c r="V1331" i="3"/>
  <c r="AA1331" i="3" s="1"/>
  <c r="G1331" i="3"/>
  <c r="U1331" i="3" s="1"/>
  <c r="AC1330" i="3"/>
  <c r="AA1330" i="3"/>
  <c r="Y1330" i="3"/>
  <c r="AD1330" i="3" s="1"/>
  <c r="X1330" i="3"/>
  <c r="W1330" i="3"/>
  <c r="AB1330" i="3" s="1"/>
  <c r="V1330" i="3"/>
  <c r="U1330" i="3"/>
  <c r="Z1330" i="3" s="1"/>
  <c r="G1330" i="3"/>
  <c r="AD1329" i="3"/>
  <c r="AB1329" i="3"/>
  <c r="Z1329" i="3"/>
  <c r="Y1329" i="3"/>
  <c r="X1329" i="3"/>
  <c r="AC1329" i="3" s="1"/>
  <c r="W1329" i="3"/>
  <c r="V1329" i="3"/>
  <c r="AA1329" i="3" s="1"/>
  <c r="G1329" i="3"/>
  <c r="U1329" i="3" s="1"/>
  <c r="AC1328" i="3"/>
  <c r="AA1328" i="3"/>
  <c r="Y1328" i="3"/>
  <c r="AD1328" i="3" s="1"/>
  <c r="X1328" i="3"/>
  <c r="W1328" i="3"/>
  <c r="AB1328" i="3" s="1"/>
  <c r="V1328" i="3"/>
  <c r="U1328" i="3"/>
  <c r="Z1328" i="3" s="1"/>
  <c r="G1328" i="3"/>
  <c r="AD1327" i="3"/>
  <c r="AB1327" i="3"/>
  <c r="Z1327" i="3"/>
  <c r="Y1327" i="3"/>
  <c r="X1327" i="3"/>
  <c r="AC1327" i="3" s="1"/>
  <c r="W1327" i="3"/>
  <c r="V1327" i="3"/>
  <c r="AA1327" i="3" s="1"/>
  <c r="G1327" i="3"/>
  <c r="U1327" i="3" s="1"/>
  <c r="AC1326" i="3"/>
  <c r="AA1326" i="3"/>
  <c r="Y1326" i="3"/>
  <c r="AD1326" i="3" s="1"/>
  <c r="X1326" i="3"/>
  <c r="W1326" i="3"/>
  <c r="AB1326" i="3" s="1"/>
  <c r="V1326" i="3"/>
  <c r="U1326" i="3"/>
  <c r="Z1326" i="3" s="1"/>
  <c r="G1326" i="3"/>
  <c r="AB1325" i="3"/>
  <c r="T1325" i="3"/>
  <c r="S1325" i="3"/>
  <c r="R1325" i="3"/>
  <c r="Q1325" i="3"/>
  <c r="P1325" i="3"/>
  <c r="O1325" i="3"/>
  <c r="Y1325" i="3" s="1"/>
  <c r="AD1325" i="3" s="1"/>
  <c r="N1325" i="3"/>
  <c r="X1325" i="3" s="1"/>
  <c r="AC1325" i="3" s="1"/>
  <c r="M1325" i="3"/>
  <c r="W1325" i="3" s="1"/>
  <c r="L1325" i="3"/>
  <c r="V1325" i="3" s="1"/>
  <c r="AA1325" i="3" s="1"/>
  <c r="K1325" i="3"/>
  <c r="J1325" i="3"/>
  <c r="I1325" i="3"/>
  <c r="H1325" i="3"/>
  <c r="G1325" i="3"/>
  <c r="U1325" i="3" s="1"/>
  <c r="Z1325" i="3" s="1"/>
  <c r="F1325" i="3"/>
  <c r="E1325" i="3"/>
  <c r="AD1324" i="3"/>
  <c r="AB1324" i="3"/>
  <c r="Y1324" i="3"/>
  <c r="X1324" i="3"/>
  <c r="AC1324" i="3" s="1"/>
  <c r="W1324" i="3"/>
  <c r="V1324" i="3"/>
  <c r="AA1324" i="3" s="1"/>
  <c r="G1324" i="3"/>
  <c r="U1324" i="3" s="1"/>
  <c r="Z1324" i="3" s="1"/>
  <c r="AC1323" i="3"/>
  <c r="AA1323" i="3"/>
  <c r="Y1323" i="3"/>
  <c r="AD1323" i="3" s="1"/>
  <c r="X1323" i="3"/>
  <c r="W1323" i="3"/>
  <c r="AB1323" i="3" s="1"/>
  <c r="V1323" i="3"/>
  <c r="U1323" i="3"/>
  <c r="Z1323" i="3" s="1"/>
  <c r="G1323" i="3"/>
  <c r="AD1322" i="3"/>
  <c r="AB1322" i="3"/>
  <c r="Y1322" i="3"/>
  <c r="X1322" i="3"/>
  <c r="AC1322" i="3" s="1"/>
  <c r="W1322" i="3"/>
  <c r="V1322" i="3"/>
  <c r="AA1322" i="3" s="1"/>
  <c r="G1322" i="3"/>
  <c r="U1322" i="3" s="1"/>
  <c r="Z1322" i="3" s="1"/>
  <c r="AC1321" i="3"/>
  <c r="AA1321" i="3"/>
  <c r="Y1321" i="3"/>
  <c r="AD1321" i="3" s="1"/>
  <c r="X1321" i="3"/>
  <c r="W1321" i="3"/>
  <c r="AB1321" i="3" s="1"/>
  <c r="V1321" i="3"/>
  <c r="U1321" i="3"/>
  <c r="Z1321" i="3" s="1"/>
  <c r="G1321" i="3"/>
  <c r="AD1320" i="3"/>
  <c r="AB1320" i="3"/>
  <c r="Y1320" i="3"/>
  <c r="X1320" i="3"/>
  <c r="AC1320" i="3" s="1"/>
  <c r="W1320" i="3"/>
  <c r="V1320" i="3"/>
  <c r="AA1320" i="3" s="1"/>
  <c r="G1320" i="3"/>
  <c r="U1320" i="3" s="1"/>
  <c r="Z1320" i="3" s="1"/>
  <c r="AC1319" i="3"/>
  <c r="AA1319" i="3"/>
  <c r="Y1319" i="3"/>
  <c r="AD1319" i="3" s="1"/>
  <c r="X1319" i="3"/>
  <c r="W1319" i="3"/>
  <c r="AB1319" i="3" s="1"/>
  <c r="V1319" i="3"/>
  <c r="U1319" i="3"/>
  <c r="Z1319" i="3" s="1"/>
  <c r="G1319" i="3"/>
  <c r="V1318" i="3"/>
  <c r="AA1318" i="3" s="1"/>
  <c r="T1318" i="3"/>
  <c r="S1318" i="3"/>
  <c r="R1318" i="3"/>
  <c r="Q1318" i="3"/>
  <c r="P1318" i="3"/>
  <c r="O1318" i="3"/>
  <c r="N1318" i="3"/>
  <c r="X1318" i="3" s="1"/>
  <c r="AC1318" i="3" s="1"/>
  <c r="M1318" i="3"/>
  <c r="W1318" i="3" s="1"/>
  <c r="AB1318" i="3" s="1"/>
  <c r="L1318" i="3"/>
  <c r="K1318" i="3"/>
  <c r="J1318" i="3"/>
  <c r="I1318" i="3"/>
  <c r="H1318" i="3"/>
  <c r="F1318" i="3"/>
  <c r="E1318" i="3"/>
  <c r="AD1317" i="3"/>
  <c r="AB1317" i="3"/>
  <c r="Y1317" i="3"/>
  <c r="X1317" i="3"/>
  <c r="AC1317" i="3" s="1"/>
  <c r="W1317" i="3"/>
  <c r="V1317" i="3"/>
  <c r="AA1317" i="3" s="1"/>
  <c r="G1317" i="3"/>
  <c r="AC1316" i="3"/>
  <c r="AA1316" i="3"/>
  <c r="Y1316" i="3"/>
  <c r="AD1316" i="3" s="1"/>
  <c r="X1316" i="3"/>
  <c r="W1316" i="3"/>
  <c r="AB1316" i="3" s="1"/>
  <c r="V1316" i="3"/>
  <c r="U1316" i="3"/>
  <c r="Z1316" i="3" s="1"/>
  <c r="AC1315" i="3"/>
  <c r="AA1315" i="3"/>
  <c r="Y1315" i="3"/>
  <c r="AD1315" i="3" s="1"/>
  <c r="X1315" i="3"/>
  <c r="W1315" i="3"/>
  <c r="AB1315" i="3" s="1"/>
  <c r="V1315" i="3"/>
  <c r="U1315" i="3"/>
  <c r="Z1315" i="3" s="1"/>
  <c r="G1315" i="3"/>
  <c r="AB1314" i="3"/>
  <c r="T1314" i="3"/>
  <c r="S1314" i="3"/>
  <c r="R1314" i="3"/>
  <c r="Q1314" i="3"/>
  <c r="P1314" i="3"/>
  <c r="O1314" i="3"/>
  <c r="N1314" i="3"/>
  <c r="X1314" i="3" s="1"/>
  <c r="AC1314" i="3" s="1"/>
  <c r="M1314" i="3"/>
  <c r="W1314" i="3" s="1"/>
  <c r="L1314" i="3"/>
  <c r="V1314" i="3" s="1"/>
  <c r="AA1314" i="3" s="1"/>
  <c r="K1314" i="3"/>
  <c r="J1314" i="3"/>
  <c r="I1314" i="3"/>
  <c r="H1314" i="3"/>
  <c r="F1314" i="3"/>
  <c r="E1314" i="3"/>
  <c r="AD1313" i="3"/>
  <c r="AB1313" i="3"/>
  <c r="Y1313" i="3"/>
  <c r="X1313" i="3"/>
  <c r="AC1313" i="3" s="1"/>
  <c r="W1313" i="3"/>
  <c r="V1313" i="3"/>
  <c r="AA1313" i="3" s="1"/>
  <c r="G1313" i="3"/>
  <c r="AC1312" i="3"/>
  <c r="AA1312" i="3"/>
  <c r="Y1312" i="3"/>
  <c r="AD1312" i="3" s="1"/>
  <c r="X1312" i="3"/>
  <c r="W1312" i="3"/>
  <c r="AB1312" i="3" s="1"/>
  <c r="V1312" i="3"/>
  <c r="U1312" i="3"/>
  <c r="Z1312" i="3" s="1"/>
  <c r="AC1311" i="3"/>
  <c r="AA1311" i="3"/>
  <c r="Y1311" i="3"/>
  <c r="AD1311" i="3" s="1"/>
  <c r="X1311" i="3"/>
  <c r="W1311" i="3"/>
  <c r="AB1311" i="3" s="1"/>
  <c r="V1311" i="3"/>
  <c r="U1311" i="3"/>
  <c r="Z1311" i="3" s="1"/>
  <c r="G1311" i="3"/>
  <c r="T1310" i="3"/>
  <c r="S1310" i="3"/>
  <c r="R1310" i="3"/>
  <c r="R1308" i="3" s="1"/>
  <c r="Q1310" i="3"/>
  <c r="P1310" i="3"/>
  <c r="O1310" i="3"/>
  <c r="Y1310" i="3" s="1"/>
  <c r="AD1310" i="3" s="1"/>
  <c r="N1310" i="3"/>
  <c r="N1308" i="3" s="1"/>
  <c r="X1308" i="3" s="1"/>
  <c r="AC1308" i="3" s="1"/>
  <c r="M1310" i="3"/>
  <c r="L1310" i="3"/>
  <c r="V1310" i="3" s="1"/>
  <c r="AA1310" i="3" s="1"/>
  <c r="K1310" i="3"/>
  <c r="J1310" i="3"/>
  <c r="J1308" i="3" s="1"/>
  <c r="I1310" i="3"/>
  <c r="H1310" i="3"/>
  <c r="F1310" i="3"/>
  <c r="F1308" i="3" s="1"/>
  <c r="E1310" i="3"/>
  <c r="AD1309" i="3"/>
  <c r="AB1309" i="3"/>
  <c r="Y1309" i="3"/>
  <c r="X1309" i="3"/>
  <c r="AC1309" i="3" s="1"/>
  <c r="W1309" i="3"/>
  <c r="V1309" i="3"/>
  <c r="AA1309" i="3" s="1"/>
  <c r="G1309" i="3"/>
  <c r="W1308" i="3"/>
  <c r="AB1308" i="3" s="1"/>
  <c r="S1308" i="3"/>
  <c r="Q1308" i="3"/>
  <c r="O1308" i="3"/>
  <c r="M1308" i="3"/>
  <c r="K1308" i="3"/>
  <c r="I1308" i="3"/>
  <c r="E1308" i="3"/>
  <c r="T1307" i="3"/>
  <c r="S1307" i="3"/>
  <c r="R1307" i="3"/>
  <c r="Q1307" i="3"/>
  <c r="P1307" i="3"/>
  <c r="O1307" i="3"/>
  <c r="Y1307" i="3" s="1"/>
  <c r="AD1307" i="3" s="1"/>
  <c r="N1307" i="3"/>
  <c r="M1307" i="3"/>
  <c r="W1307" i="3" s="1"/>
  <c r="AB1307" i="3" s="1"/>
  <c r="L1307" i="3"/>
  <c r="V1307" i="3" s="1"/>
  <c r="AA1307" i="3" s="1"/>
  <c r="K1307" i="3"/>
  <c r="J1307" i="3"/>
  <c r="I1307" i="3"/>
  <c r="H1307" i="3"/>
  <c r="G1307" i="3"/>
  <c r="U1307" i="3" s="1"/>
  <c r="Z1307" i="3" s="1"/>
  <c r="F1307" i="3"/>
  <c r="E1307" i="3"/>
  <c r="T1306" i="3"/>
  <c r="S1306" i="3"/>
  <c r="R1306" i="3"/>
  <c r="Q1306" i="3"/>
  <c r="P1306" i="3"/>
  <c r="O1306" i="3"/>
  <c r="Y1306" i="3" s="1"/>
  <c r="AD1306" i="3" s="1"/>
  <c r="N1306" i="3"/>
  <c r="X1306" i="3" s="1"/>
  <c r="AC1306" i="3" s="1"/>
  <c r="M1306" i="3"/>
  <c r="W1306" i="3" s="1"/>
  <c r="AB1306" i="3" s="1"/>
  <c r="L1306" i="3"/>
  <c r="K1306" i="3"/>
  <c r="J1306" i="3"/>
  <c r="I1306" i="3"/>
  <c r="H1306" i="3"/>
  <c r="F1306" i="3"/>
  <c r="E1306" i="3"/>
  <c r="AC1305" i="3"/>
  <c r="AA1305" i="3"/>
  <c r="Y1305" i="3"/>
  <c r="AD1305" i="3" s="1"/>
  <c r="X1305" i="3"/>
  <c r="W1305" i="3"/>
  <c r="AB1305" i="3" s="1"/>
  <c r="V1305" i="3"/>
  <c r="U1305" i="3"/>
  <c r="Z1305" i="3" s="1"/>
  <c r="G1305" i="3"/>
  <c r="T1304" i="3"/>
  <c r="S1304" i="3"/>
  <c r="R1304" i="3"/>
  <c r="Q1304" i="3"/>
  <c r="P1304" i="3"/>
  <c r="O1304" i="3"/>
  <c r="Y1304" i="3" s="1"/>
  <c r="AD1304" i="3" s="1"/>
  <c r="N1304" i="3"/>
  <c r="X1304" i="3" s="1"/>
  <c r="AC1304" i="3" s="1"/>
  <c r="M1304" i="3"/>
  <c r="W1304" i="3" s="1"/>
  <c r="AB1304" i="3" s="1"/>
  <c r="L1304" i="3"/>
  <c r="V1304" i="3" s="1"/>
  <c r="AA1304" i="3" s="1"/>
  <c r="K1304" i="3"/>
  <c r="J1304" i="3"/>
  <c r="I1304" i="3"/>
  <c r="H1304" i="3"/>
  <c r="F1304" i="3"/>
  <c r="E1304" i="3"/>
  <c r="AD1303" i="3"/>
  <c r="AB1303" i="3"/>
  <c r="Y1303" i="3"/>
  <c r="X1303" i="3"/>
  <c r="AC1303" i="3" s="1"/>
  <c r="W1303" i="3"/>
  <c r="V1303" i="3"/>
  <c r="AA1303" i="3" s="1"/>
  <c r="G1303" i="3"/>
  <c r="U1303" i="3" s="1"/>
  <c r="Z1303" i="3" s="1"/>
  <c r="T1302" i="3"/>
  <c r="S1302" i="3"/>
  <c r="R1302" i="3"/>
  <c r="Q1302" i="3"/>
  <c r="P1302" i="3"/>
  <c r="O1302" i="3"/>
  <c r="Y1302" i="3" s="1"/>
  <c r="AD1302" i="3" s="1"/>
  <c r="N1302" i="3"/>
  <c r="X1302" i="3" s="1"/>
  <c r="AC1302" i="3" s="1"/>
  <c r="M1302" i="3"/>
  <c r="W1302" i="3" s="1"/>
  <c r="AB1302" i="3" s="1"/>
  <c r="L1302" i="3"/>
  <c r="K1302" i="3"/>
  <c r="J1302" i="3"/>
  <c r="I1302" i="3"/>
  <c r="H1302" i="3"/>
  <c r="F1302" i="3"/>
  <c r="E1302" i="3"/>
  <c r="AC1301" i="3"/>
  <c r="AA1301" i="3"/>
  <c r="Y1301" i="3"/>
  <c r="AD1301" i="3" s="1"/>
  <c r="X1301" i="3"/>
  <c r="W1301" i="3"/>
  <c r="AB1301" i="3" s="1"/>
  <c r="V1301" i="3"/>
  <c r="U1301" i="3"/>
  <c r="Z1301" i="3" s="1"/>
  <c r="G1301" i="3"/>
  <c r="T1300" i="3"/>
  <c r="S1300" i="3"/>
  <c r="R1300" i="3"/>
  <c r="Q1300" i="3"/>
  <c r="P1300" i="3"/>
  <c r="O1300" i="3"/>
  <c r="Y1300" i="3" s="1"/>
  <c r="AD1300" i="3" s="1"/>
  <c r="N1300" i="3"/>
  <c r="X1300" i="3" s="1"/>
  <c r="AC1300" i="3" s="1"/>
  <c r="M1300" i="3"/>
  <c r="L1300" i="3"/>
  <c r="V1300" i="3" s="1"/>
  <c r="AA1300" i="3" s="1"/>
  <c r="K1300" i="3"/>
  <c r="J1300" i="3"/>
  <c r="I1300" i="3"/>
  <c r="H1300" i="3"/>
  <c r="F1300" i="3"/>
  <c r="E1300" i="3"/>
  <c r="AD1299" i="3"/>
  <c r="AB1299" i="3"/>
  <c r="Y1299" i="3"/>
  <c r="X1299" i="3"/>
  <c r="AC1299" i="3" s="1"/>
  <c r="W1299" i="3"/>
  <c r="V1299" i="3"/>
  <c r="AA1299" i="3" s="1"/>
  <c r="G1299" i="3"/>
  <c r="U1299" i="3" s="1"/>
  <c r="Z1299" i="3" s="1"/>
  <c r="T1298" i="3"/>
  <c r="S1298" i="3"/>
  <c r="R1298" i="3"/>
  <c r="Q1298" i="3"/>
  <c r="P1298" i="3"/>
  <c r="O1298" i="3"/>
  <c r="Y1298" i="3" s="1"/>
  <c r="AD1298" i="3" s="1"/>
  <c r="N1298" i="3"/>
  <c r="X1298" i="3" s="1"/>
  <c r="AC1298" i="3" s="1"/>
  <c r="M1298" i="3"/>
  <c r="W1298" i="3" s="1"/>
  <c r="AB1298" i="3" s="1"/>
  <c r="L1298" i="3"/>
  <c r="V1298" i="3" s="1"/>
  <c r="AA1298" i="3" s="1"/>
  <c r="K1298" i="3"/>
  <c r="J1298" i="3"/>
  <c r="I1298" i="3"/>
  <c r="H1298" i="3"/>
  <c r="F1298" i="3"/>
  <c r="E1298" i="3"/>
  <c r="T1297" i="3"/>
  <c r="S1297" i="3"/>
  <c r="R1297" i="3"/>
  <c r="Q1297" i="3"/>
  <c r="P1297" i="3"/>
  <c r="O1297" i="3"/>
  <c r="Y1297" i="3" s="1"/>
  <c r="AD1297" i="3" s="1"/>
  <c r="N1297" i="3"/>
  <c r="M1297" i="3"/>
  <c r="W1297" i="3" s="1"/>
  <c r="AB1297" i="3" s="1"/>
  <c r="L1297" i="3"/>
  <c r="V1297" i="3" s="1"/>
  <c r="AA1297" i="3" s="1"/>
  <c r="K1297" i="3"/>
  <c r="J1297" i="3"/>
  <c r="I1297" i="3"/>
  <c r="H1297" i="3"/>
  <c r="F1297" i="3"/>
  <c r="E1297" i="3"/>
  <c r="AC1296" i="3"/>
  <c r="AA1296" i="3"/>
  <c r="Y1296" i="3"/>
  <c r="AD1296" i="3" s="1"/>
  <c r="X1296" i="3"/>
  <c r="W1296" i="3"/>
  <c r="AB1296" i="3" s="1"/>
  <c r="V1296" i="3"/>
  <c r="U1296" i="3"/>
  <c r="Z1296" i="3" s="1"/>
  <c r="G1296" i="3"/>
  <c r="AD1295" i="3"/>
  <c r="AB1295" i="3"/>
  <c r="Y1295" i="3"/>
  <c r="X1295" i="3"/>
  <c r="AC1295" i="3" s="1"/>
  <c r="W1295" i="3"/>
  <c r="V1295" i="3"/>
  <c r="AA1295" i="3" s="1"/>
  <c r="G1295" i="3"/>
  <c r="U1295" i="3" s="1"/>
  <c r="Z1295" i="3" s="1"/>
  <c r="T1294" i="3"/>
  <c r="S1294" i="3"/>
  <c r="R1294" i="3"/>
  <c r="Q1294" i="3"/>
  <c r="P1294" i="3"/>
  <c r="O1294" i="3"/>
  <c r="Y1294" i="3" s="1"/>
  <c r="AD1294" i="3" s="1"/>
  <c r="N1294" i="3"/>
  <c r="X1294" i="3" s="1"/>
  <c r="AC1294" i="3" s="1"/>
  <c r="M1294" i="3"/>
  <c r="W1294" i="3" s="1"/>
  <c r="AB1294" i="3" s="1"/>
  <c r="L1294" i="3"/>
  <c r="K1294" i="3"/>
  <c r="J1294" i="3"/>
  <c r="I1294" i="3"/>
  <c r="H1294" i="3"/>
  <c r="F1294" i="3"/>
  <c r="E1294" i="3"/>
  <c r="T1293" i="3"/>
  <c r="S1293" i="3"/>
  <c r="R1293" i="3"/>
  <c r="Q1293" i="3"/>
  <c r="P1293" i="3"/>
  <c r="O1293" i="3"/>
  <c r="Y1293" i="3" s="1"/>
  <c r="AD1293" i="3" s="1"/>
  <c r="N1293" i="3"/>
  <c r="M1293" i="3"/>
  <c r="W1293" i="3" s="1"/>
  <c r="AB1293" i="3" s="1"/>
  <c r="L1293" i="3"/>
  <c r="V1293" i="3" s="1"/>
  <c r="AA1293" i="3" s="1"/>
  <c r="K1293" i="3"/>
  <c r="J1293" i="3"/>
  <c r="I1293" i="3"/>
  <c r="H1293" i="3"/>
  <c r="G1293" i="3"/>
  <c r="U1293" i="3" s="1"/>
  <c r="Z1293" i="3" s="1"/>
  <c r="F1293" i="3"/>
  <c r="E1293" i="3"/>
  <c r="AC1292" i="3"/>
  <c r="AB1292" i="3"/>
  <c r="Y1292" i="3"/>
  <c r="AD1292" i="3" s="1"/>
  <c r="X1292" i="3"/>
  <c r="W1292" i="3"/>
  <c r="V1292" i="3"/>
  <c r="AA1292" i="3" s="1"/>
  <c r="U1292" i="3"/>
  <c r="Z1292" i="3" s="1"/>
  <c r="G1292" i="3"/>
  <c r="AB1291" i="3"/>
  <c r="AA1291" i="3"/>
  <c r="Y1291" i="3"/>
  <c r="AD1291" i="3" s="1"/>
  <c r="X1291" i="3"/>
  <c r="AC1291" i="3" s="1"/>
  <c r="W1291" i="3"/>
  <c r="V1291" i="3"/>
  <c r="G1291" i="3"/>
  <c r="U1291" i="3" s="1"/>
  <c r="Z1291" i="3" s="1"/>
  <c r="T1290" i="3"/>
  <c r="S1290" i="3"/>
  <c r="R1290" i="3"/>
  <c r="Q1290" i="3"/>
  <c r="P1290" i="3"/>
  <c r="O1290" i="3"/>
  <c r="Y1290" i="3" s="1"/>
  <c r="AD1290" i="3" s="1"/>
  <c r="N1290" i="3"/>
  <c r="X1290" i="3" s="1"/>
  <c r="AC1290" i="3" s="1"/>
  <c r="M1290" i="3"/>
  <c r="W1290" i="3" s="1"/>
  <c r="AB1290" i="3" s="1"/>
  <c r="L1290" i="3"/>
  <c r="V1290" i="3" s="1"/>
  <c r="AA1290" i="3" s="1"/>
  <c r="K1290" i="3"/>
  <c r="J1290" i="3"/>
  <c r="I1290" i="3"/>
  <c r="H1290" i="3"/>
  <c r="G1290" i="3"/>
  <c r="U1290" i="3" s="1"/>
  <c r="Z1290" i="3" s="1"/>
  <c r="F1290" i="3"/>
  <c r="E1290" i="3"/>
  <c r="T1289" i="3"/>
  <c r="S1289" i="3"/>
  <c r="R1289" i="3"/>
  <c r="Q1289" i="3"/>
  <c r="P1289" i="3"/>
  <c r="O1289" i="3"/>
  <c r="Y1289" i="3" s="1"/>
  <c r="AD1289" i="3" s="1"/>
  <c r="N1289" i="3"/>
  <c r="X1289" i="3" s="1"/>
  <c r="AC1289" i="3" s="1"/>
  <c r="M1289" i="3"/>
  <c r="W1289" i="3" s="1"/>
  <c r="AB1289" i="3" s="1"/>
  <c r="L1289" i="3"/>
  <c r="V1289" i="3" s="1"/>
  <c r="AA1289" i="3" s="1"/>
  <c r="K1289" i="3"/>
  <c r="J1289" i="3"/>
  <c r="I1289" i="3"/>
  <c r="H1289" i="3"/>
  <c r="F1289" i="3"/>
  <c r="E1289" i="3"/>
  <c r="AD1288" i="3"/>
  <c r="AA1288" i="3"/>
  <c r="Y1288" i="3"/>
  <c r="X1288" i="3"/>
  <c r="AC1288" i="3" s="1"/>
  <c r="W1288" i="3"/>
  <c r="AB1288" i="3" s="1"/>
  <c r="V1288" i="3"/>
  <c r="G1288" i="3"/>
  <c r="U1288" i="3" s="1"/>
  <c r="Z1288" i="3" s="1"/>
  <c r="AD1287" i="3"/>
  <c r="AC1287" i="3"/>
  <c r="Z1287" i="3"/>
  <c r="Y1287" i="3"/>
  <c r="X1287" i="3"/>
  <c r="W1287" i="3"/>
  <c r="AB1287" i="3" s="1"/>
  <c r="V1287" i="3"/>
  <c r="AA1287" i="3" s="1"/>
  <c r="U1287" i="3"/>
  <c r="G1287" i="3"/>
  <c r="G1304" i="3" s="1"/>
  <c r="U1304" i="3" s="1"/>
  <c r="Z1304" i="3" s="1"/>
  <c r="T1286" i="3"/>
  <c r="S1286" i="3"/>
  <c r="R1286" i="3"/>
  <c r="Q1286" i="3"/>
  <c r="P1286" i="3"/>
  <c r="O1286" i="3"/>
  <c r="Y1286" i="3" s="1"/>
  <c r="AD1286" i="3" s="1"/>
  <c r="N1286" i="3"/>
  <c r="X1286" i="3" s="1"/>
  <c r="AC1286" i="3" s="1"/>
  <c r="M1286" i="3"/>
  <c r="W1286" i="3" s="1"/>
  <c r="AB1286" i="3" s="1"/>
  <c r="L1286" i="3"/>
  <c r="V1286" i="3" s="1"/>
  <c r="AA1286" i="3" s="1"/>
  <c r="K1286" i="3"/>
  <c r="J1286" i="3"/>
  <c r="I1286" i="3"/>
  <c r="H1286" i="3"/>
  <c r="F1286" i="3"/>
  <c r="E1286" i="3"/>
  <c r="T1285" i="3"/>
  <c r="S1285" i="3"/>
  <c r="R1285" i="3"/>
  <c r="Q1285" i="3"/>
  <c r="P1285" i="3"/>
  <c r="O1285" i="3"/>
  <c r="Y1285" i="3" s="1"/>
  <c r="AD1285" i="3" s="1"/>
  <c r="N1285" i="3"/>
  <c r="X1285" i="3" s="1"/>
  <c r="AC1285" i="3" s="1"/>
  <c r="M1285" i="3"/>
  <c r="W1285" i="3" s="1"/>
  <c r="AB1285" i="3" s="1"/>
  <c r="L1285" i="3"/>
  <c r="V1285" i="3" s="1"/>
  <c r="AA1285" i="3" s="1"/>
  <c r="K1285" i="3"/>
  <c r="J1285" i="3"/>
  <c r="I1285" i="3"/>
  <c r="H1285" i="3"/>
  <c r="F1285" i="3"/>
  <c r="E1285" i="3"/>
  <c r="AC1284" i="3"/>
  <c r="AB1284" i="3"/>
  <c r="Y1284" i="3"/>
  <c r="AD1284" i="3" s="1"/>
  <c r="X1284" i="3"/>
  <c r="W1284" i="3"/>
  <c r="V1284" i="3"/>
  <c r="AA1284" i="3" s="1"/>
  <c r="U1284" i="3"/>
  <c r="Z1284" i="3" s="1"/>
  <c r="G1284" i="3"/>
  <c r="AB1283" i="3"/>
  <c r="AA1283" i="3"/>
  <c r="Y1283" i="3"/>
  <c r="AD1283" i="3" s="1"/>
  <c r="X1283" i="3"/>
  <c r="AC1283" i="3" s="1"/>
  <c r="W1283" i="3"/>
  <c r="V1283" i="3"/>
  <c r="G1283" i="3"/>
  <c r="G1302" i="3" s="1"/>
  <c r="U1302" i="3" s="1"/>
  <c r="Z1302" i="3" s="1"/>
  <c r="T1282" i="3"/>
  <c r="S1282" i="3"/>
  <c r="R1282" i="3"/>
  <c r="Q1282" i="3"/>
  <c r="P1282" i="3"/>
  <c r="O1282" i="3"/>
  <c r="Y1282" i="3" s="1"/>
  <c r="AD1282" i="3" s="1"/>
  <c r="N1282" i="3"/>
  <c r="X1282" i="3" s="1"/>
  <c r="AC1282" i="3" s="1"/>
  <c r="M1282" i="3"/>
  <c r="W1282" i="3" s="1"/>
  <c r="AB1282" i="3" s="1"/>
  <c r="L1282" i="3"/>
  <c r="V1282" i="3" s="1"/>
  <c r="AA1282" i="3" s="1"/>
  <c r="K1282" i="3"/>
  <c r="J1282" i="3"/>
  <c r="I1282" i="3"/>
  <c r="H1282" i="3"/>
  <c r="F1282" i="3"/>
  <c r="E1282" i="3"/>
  <c r="T1281" i="3"/>
  <c r="S1281" i="3"/>
  <c r="R1281" i="3"/>
  <c r="Q1281" i="3"/>
  <c r="P1281" i="3"/>
  <c r="O1281" i="3"/>
  <c r="Y1281" i="3" s="1"/>
  <c r="AD1281" i="3" s="1"/>
  <c r="N1281" i="3"/>
  <c r="X1281" i="3" s="1"/>
  <c r="AC1281" i="3" s="1"/>
  <c r="M1281" i="3"/>
  <c r="W1281" i="3" s="1"/>
  <c r="AB1281" i="3" s="1"/>
  <c r="L1281" i="3"/>
  <c r="V1281" i="3" s="1"/>
  <c r="AA1281" i="3" s="1"/>
  <c r="K1281" i="3"/>
  <c r="J1281" i="3"/>
  <c r="I1281" i="3"/>
  <c r="H1281" i="3"/>
  <c r="F1281" i="3"/>
  <c r="E1281" i="3"/>
  <c r="AD1280" i="3"/>
  <c r="AA1280" i="3"/>
  <c r="Y1280" i="3"/>
  <c r="X1280" i="3"/>
  <c r="AC1280" i="3" s="1"/>
  <c r="W1280" i="3"/>
  <c r="AB1280" i="3" s="1"/>
  <c r="V1280" i="3"/>
  <c r="G1280" i="3"/>
  <c r="U1280" i="3" s="1"/>
  <c r="Z1280" i="3" s="1"/>
  <c r="AD1279" i="3"/>
  <c r="AC1279" i="3"/>
  <c r="Z1279" i="3"/>
  <c r="Y1279" i="3"/>
  <c r="X1279" i="3"/>
  <c r="W1279" i="3"/>
  <c r="AB1279" i="3" s="1"/>
  <c r="V1279" i="3"/>
  <c r="AA1279" i="3" s="1"/>
  <c r="U1279" i="3"/>
  <c r="G1279" i="3"/>
  <c r="G1300" i="3" s="1"/>
  <c r="AC1278" i="3"/>
  <c r="AB1278" i="3"/>
  <c r="Y1278" i="3"/>
  <c r="AD1278" i="3" s="1"/>
  <c r="X1278" i="3"/>
  <c r="W1278" i="3"/>
  <c r="V1278" i="3"/>
  <c r="AA1278" i="3" s="1"/>
  <c r="U1278" i="3"/>
  <c r="Z1278" i="3" s="1"/>
  <c r="G1278" i="3"/>
  <c r="G1298" i="3" s="1"/>
  <c r="U1298" i="3" s="1"/>
  <c r="Z1298" i="3" s="1"/>
  <c r="AB1277" i="3"/>
  <c r="AA1277" i="3"/>
  <c r="Y1277" i="3"/>
  <c r="AD1277" i="3" s="1"/>
  <c r="X1277" i="3"/>
  <c r="AC1277" i="3" s="1"/>
  <c r="W1277" i="3"/>
  <c r="V1277" i="3"/>
  <c r="G1277" i="3"/>
  <c r="U1277" i="3" s="1"/>
  <c r="Z1277" i="3" s="1"/>
  <c r="AD1276" i="3"/>
  <c r="Y1276" i="3"/>
  <c r="X1276" i="3"/>
  <c r="AC1276" i="3" s="1"/>
  <c r="W1276" i="3"/>
  <c r="AB1276" i="3" s="1"/>
  <c r="V1276" i="3"/>
  <c r="AA1276" i="3" s="1"/>
  <c r="G1276" i="3"/>
  <c r="U1276" i="3" s="1"/>
  <c r="Z1276" i="3" s="1"/>
  <c r="AC1275" i="3"/>
  <c r="Y1275" i="3"/>
  <c r="AD1275" i="3" s="1"/>
  <c r="X1275" i="3"/>
  <c r="W1275" i="3"/>
  <c r="AB1275" i="3" s="1"/>
  <c r="V1275" i="3"/>
  <c r="AA1275" i="3" s="1"/>
  <c r="U1275" i="3"/>
  <c r="Z1275" i="3" s="1"/>
  <c r="G1275" i="3"/>
  <c r="G1286" i="3" s="1"/>
  <c r="U1286" i="3" s="1"/>
  <c r="Z1286" i="3" s="1"/>
  <c r="AB1274" i="3"/>
  <c r="Y1274" i="3"/>
  <c r="AD1274" i="3" s="1"/>
  <c r="X1274" i="3"/>
  <c r="AC1274" i="3" s="1"/>
  <c r="W1274" i="3"/>
  <c r="V1274" i="3"/>
  <c r="AA1274" i="3" s="1"/>
  <c r="G1274" i="3"/>
  <c r="U1274" i="3" s="1"/>
  <c r="Z1274" i="3" s="1"/>
  <c r="AA1273" i="3"/>
  <c r="Y1273" i="3"/>
  <c r="AD1273" i="3" s="1"/>
  <c r="X1273" i="3"/>
  <c r="AC1273" i="3" s="1"/>
  <c r="W1273" i="3"/>
  <c r="AB1273" i="3" s="1"/>
  <c r="V1273" i="3"/>
  <c r="G1273" i="3"/>
  <c r="U1273" i="3" s="1"/>
  <c r="Z1273" i="3" s="1"/>
  <c r="AD1272" i="3"/>
  <c r="Y1272" i="3"/>
  <c r="X1272" i="3"/>
  <c r="AC1272" i="3" s="1"/>
  <c r="W1272" i="3"/>
  <c r="AB1272" i="3" s="1"/>
  <c r="V1272" i="3"/>
  <c r="AA1272" i="3" s="1"/>
  <c r="G1272" i="3"/>
  <c r="G1297" i="3" s="1"/>
  <c r="U1297" i="3" s="1"/>
  <c r="Z1297" i="3" s="1"/>
  <c r="AC1271" i="3"/>
  <c r="Y1271" i="3"/>
  <c r="AD1271" i="3" s="1"/>
  <c r="X1271" i="3"/>
  <c r="W1271" i="3"/>
  <c r="AB1271" i="3" s="1"/>
  <c r="V1271" i="3"/>
  <c r="AA1271" i="3" s="1"/>
  <c r="U1271" i="3"/>
  <c r="Z1271" i="3" s="1"/>
  <c r="G1271" i="3"/>
  <c r="AB1270" i="3"/>
  <c r="Y1270" i="3"/>
  <c r="AD1270" i="3" s="1"/>
  <c r="X1270" i="3"/>
  <c r="AC1270" i="3" s="1"/>
  <c r="W1270" i="3"/>
  <c r="V1270" i="3"/>
  <c r="AA1270" i="3" s="1"/>
  <c r="G1270" i="3"/>
  <c r="U1270" i="3" s="1"/>
  <c r="Z1270" i="3" s="1"/>
  <c r="AA1269" i="3"/>
  <c r="Y1269" i="3"/>
  <c r="AD1269" i="3" s="1"/>
  <c r="X1269" i="3"/>
  <c r="AC1269" i="3" s="1"/>
  <c r="W1269" i="3"/>
  <c r="AB1269" i="3" s="1"/>
  <c r="V1269" i="3"/>
  <c r="G1269" i="3"/>
  <c r="U1269" i="3" s="1"/>
  <c r="Z1269" i="3" s="1"/>
  <c r="AD1268" i="3"/>
  <c r="Y1268" i="3"/>
  <c r="X1268" i="3"/>
  <c r="AC1268" i="3" s="1"/>
  <c r="W1268" i="3"/>
  <c r="AB1268" i="3" s="1"/>
  <c r="V1268" i="3"/>
  <c r="AA1268" i="3" s="1"/>
  <c r="G1268" i="3"/>
  <c r="G1281" i="3" s="1"/>
  <c r="U1281" i="3" s="1"/>
  <c r="Z1281" i="3" s="1"/>
  <c r="AC1266" i="3"/>
  <c r="Y1266" i="3"/>
  <c r="AD1266" i="3" s="1"/>
  <c r="X1266" i="3"/>
  <c r="W1266" i="3"/>
  <c r="AB1266" i="3" s="1"/>
  <c r="V1266" i="3"/>
  <c r="AA1266" i="3" s="1"/>
  <c r="U1266" i="3"/>
  <c r="Z1266" i="3" s="1"/>
  <c r="G1266" i="3"/>
  <c r="X1265" i="3"/>
  <c r="AC1265" i="3" s="1"/>
  <c r="T1265" i="3"/>
  <c r="Y1265" i="3" s="1"/>
  <c r="AD1265" i="3" s="1"/>
  <c r="S1265" i="3"/>
  <c r="R1265" i="3"/>
  <c r="Q1265" i="3"/>
  <c r="P1265" i="3"/>
  <c r="O1265" i="3"/>
  <c r="N1265" i="3"/>
  <c r="M1265" i="3"/>
  <c r="W1265" i="3" s="1"/>
  <c r="AB1265" i="3" s="1"/>
  <c r="L1265" i="3"/>
  <c r="V1265" i="3" s="1"/>
  <c r="AA1265" i="3" s="1"/>
  <c r="K1265" i="3"/>
  <c r="J1265" i="3"/>
  <c r="I1265" i="3"/>
  <c r="H1265" i="3"/>
  <c r="F1265" i="3"/>
  <c r="E1265" i="3"/>
  <c r="AD1264" i="3"/>
  <c r="Y1264" i="3"/>
  <c r="X1264" i="3"/>
  <c r="AC1264" i="3" s="1"/>
  <c r="W1264" i="3"/>
  <c r="AB1264" i="3" s="1"/>
  <c r="V1264" i="3"/>
  <c r="AA1264" i="3" s="1"/>
  <c r="G1264" i="3"/>
  <c r="G1265" i="3" s="1"/>
  <c r="U1265" i="3" s="1"/>
  <c r="Z1265" i="3" s="1"/>
  <c r="AC1263" i="3"/>
  <c r="Y1263" i="3"/>
  <c r="AD1263" i="3" s="1"/>
  <c r="X1263" i="3"/>
  <c r="W1263" i="3"/>
  <c r="AB1263" i="3" s="1"/>
  <c r="V1263" i="3"/>
  <c r="AA1263" i="3" s="1"/>
  <c r="U1263" i="3"/>
  <c r="Z1263" i="3" s="1"/>
  <c r="G1263" i="3"/>
  <c r="X1262" i="3"/>
  <c r="AC1262" i="3" s="1"/>
  <c r="T1262" i="3"/>
  <c r="Y1262" i="3" s="1"/>
  <c r="AD1262" i="3" s="1"/>
  <c r="S1262" i="3"/>
  <c r="R1262" i="3"/>
  <c r="R1259" i="3" s="1"/>
  <c r="Q1262" i="3"/>
  <c r="Q1259" i="3" s="1"/>
  <c r="P1262" i="3"/>
  <c r="P1259" i="3" s="1"/>
  <c r="O1262" i="3"/>
  <c r="N1262" i="3"/>
  <c r="N1259" i="3" s="1"/>
  <c r="X1259" i="3" s="1"/>
  <c r="AC1259" i="3" s="1"/>
  <c r="M1262" i="3"/>
  <c r="M1259" i="3" s="1"/>
  <c r="W1259" i="3" s="1"/>
  <c r="AB1259" i="3" s="1"/>
  <c r="L1262" i="3"/>
  <c r="V1262" i="3" s="1"/>
  <c r="AA1262" i="3" s="1"/>
  <c r="K1262" i="3"/>
  <c r="J1262" i="3"/>
  <c r="J1259" i="3" s="1"/>
  <c r="I1262" i="3"/>
  <c r="I1259" i="3" s="1"/>
  <c r="H1262" i="3"/>
  <c r="H1259" i="3" s="1"/>
  <c r="F1262" i="3"/>
  <c r="F1259" i="3" s="1"/>
  <c r="E1262" i="3"/>
  <c r="E1259" i="3" s="1"/>
  <c r="AD1261" i="3"/>
  <c r="Y1261" i="3"/>
  <c r="X1261" i="3"/>
  <c r="AC1261" i="3" s="1"/>
  <c r="W1261" i="3"/>
  <c r="AB1261" i="3" s="1"/>
  <c r="V1261" i="3"/>
  <c r="AA1261" i="3" s="1"/>
  <c r="G1261" i="3"/>
  <c r="G1262" i="3" s="1"/>
  <c r="Y1260" i="3"/>
  <c r="AD1260" i="3" s="1"/>
  <c r="U1260" i="3"/>
  <c r="Z1260" i="3" s="1"/>
  <c r="T1260" i="3"/>
  <c r="S1260" i="3"/>
  <c r="R1260" i="3"/>
  <c r="Q1260" i="3"/>
  <c r="V1260" i="3" s="1"/>
  <c r="AA1260" i="3" s="1"/>
  <c r="P1260" i="3"/>
  <c r="O1260" i="3"/>
  <c r="N1260" i="3"/>
  <c r="X1260" i="3" s="1"/>
  <c r="AC1260" i="3" s="1"/>
  <c r="M1260" i="3"/>
  <c r="W1260" i="3" s="1"/>
  <c r="AB1260" i="3" s="1"/>
  <c r="L1260" i="3"/>
  <c r="K1260" i="3"/>
  <c r="J1260" i="3"/>
  <c r="I1260" i="3"/>
  <c r="H1260" i="3"/>
  <c r="G1260" i="3"/>
  <c r="F1260" i="3"/>
  <c r="E1260" i="3"/>
  <c r="S1259" i="3"/>
  <c r="O1259" i="3"/>
  <c r="K1259" i="3"/>
  <c r="AC1258" i="3"/>
  <c r="Y1258" i="3"/>
  <c r="AD1258" i="3" s="1"/>
  <c r="X1258" i="3"/>
  <c r="W1258" i="3"/>
  <c r="AB1258" i="3" s="1"/>
  <c r="V1258" i="3"/>
  <c r="AA1258" i="3" s="1"/>
  <c r="U1258" i="3"/>
  <c r="Z1258" i="3" s="1"/>
  <c r="AA1257" i="3"/>
  <c r="Y1257" i="3"/>
  <c r="AD1257" i="3" s="1"/>
  <c r="X1257" i="3"/>
  <c r="AC1257" i="3" s="1"/>
  <c r="W1257" i="3"/>
  <c r="AB1257" i="3" s="1"/>
  <c r="V1257" i="3"/>
  <c r="U1257" i="3"/>
  <c r="Z1257" i="3" s="1"/>
  <c r="AC1256" i="3"/>
  <c r="Y1256" i="3"/>
  <c r="AD1256" i="3" s="1"/>
  <c r="X1256" i="3"/>
  <c r="W1256" i="3"/>
  <c r="AB1256" i="3" s="1"/>
  <c r="V1256" i="3"/>
  <c r="AA1256" i="3" s="1"/>
  <c r="U1256" i="3"/>
  <c r="Z1256" i="3" s="1"/>
  <c r="G1256" i="3"/>
  <c r="X1255" i="3"/>
  <c r="AC1255" i="3" s="1"/>
  <c r="T1255" i="3"/>
  <c r="Y1255" i="3" s="1"/>
  <c r="AD1255" i="3" s="1"/>
  <c r="S1255" i="3"/>
  <c r="R1255" i="3"/>
  <c r="Q1255" i="3"/>
  <c r="Q1247" i="3" s="1"/>
  <c r="P1255" i="3"/>
  <c r="P1247" i="3" s="1"/>
  <c r="O1255" i="3"/>
  <c r="N1255" i="3"/>
  <c r="M1255" i="3"/>
  <c r="M1247" i="3" s="1"/>
  <c r="L1255" i="3"/>
  <c r="V1255" i="3" s="1"/>
  <c r="AA1255" i="3" s="1"/>
  <c r="K1255" i="3"/>
  <c r="J1255" i="3"/>
  <c r="I1255" i="3"/>
  <c r="I1247" i="3" s="1"/>
  <c r="H1255" i="3"/>
  <c r="H1247" i="3" s="1"/>
  <c r="F1255" i="3"/>
  <c r="E1255" i="3"/>
  <c r="E1247" i="3" s="1"/>
  <c r="AD1254" i="3"/>
  <c r="Y1254" i="3"/>
  <c r="X1254" i="3"/>
  <c r="AC1254" i="3" s="1"/>
  <c r="W1254" i="3"/>
  <c r="AB1254" i="3" s="1"/>
  <c r="V1254" i="3"/>
  <c r="AA1254" i="3" s="1"/>
  <c r="G1254" i="3"/>
  <c r="G1255" i="3" s="1"/>
  <c r="U1255" i="3" s="1"/>
  <c r="Z1255" i="3" s="1"/>
  <c r="AC1253" i="3"/>
  <c r="Y1253" i="3"/>
  <c r="AD1253" i="3" s="1"/>
  <c r="X1253" i="3"/>
  <c r="W1253" i="3"/>
  <c r="AB1253" i="3" s="1"/>
  <c r="V1253" i="3"/>
  <c r="AA1253" i="3" s="1"/>
  <c r="U1253" i="3"/>
  <c r="Z1253" i="3" s="1"/>
  <c r="AA1252" i="3"/>
  <c r="Y1252" i="3"/>
  <c r="AD1252" i="3" s="1"/>
  <c r="X1252" i="3"/>
  <c r="AC1252" i="3" s="1"/>
  <c r="W1252" i="3"/>
  <c r="AB1252" i="3" s="1"/>
  <c r="V1252" i="3"/>
  <c r="G1252" i="3"/>
  <c r="U1252" i="3" s="1"/>
  <c r="Z1252" i="3" s="1"/>
  <c r="V1251" i="3"/>
  <c r="AA1251" i="3" s="1"/>
  <c r="T1251" i="3"/>
  <c r="S1251" i="3"/>
  <c r="R1251" i="3"/>
  <c r="W1251" i="3" s="1"/>
  <c r="AB1251" i="3" s="1"/>
  <c r="Q1251" i="3"/>
  <c r="P1251" i="3"/>
  <c r="O1251" i="3"/>
  <c r="Y1251" i="3" s="1"/>
  <c r="AD1251" i="3" s="1"/>
  <c r="N1251" i="3"/>
  <c r="X1251" i="3" s="1"/>
  <c r="AC1251" i="3" s="1"/>
  <c r="M1251" i="3"/>
  <c r="L1251" i="3"/>
  <c r="K1251" i="3"/>
  <c r="J1251" i="3"/>
  <c r="J1247" i="3" s="1"/>
  <c r="I1251" i="3"/>
  <c r="H1251" i="3"/>
  <c r="F1251" i="3"/>
  <c r="F1247" i="3" s="1"/>
  <c r="E1251" i="3"/>
  <c r="AB1250" i="3"/>
  <c r="Y1250" i="3"/>
  <c r="AD1250" i="3" s="1"/>
  <c r="X1250" i="3"/>
  <c r="AC1250" i="3" s="1"/>
  <c r="W1250" i="3"/>
  <c r="V1250" i="3"/>
  <c r="AA1250" i="3" s="1"/>
  <c r="G1250" i="3"/>
  <c r="G1246" i="3" s="1"/>
  <c r="U1246" i="3" s="1"/>
  <c r="Z1246" i="3" s="1"/>
  <c r="AA1249" i="3"/>
  <c r="Y1249" i="3"/>
  <c r="AD1249" i="3" s="1"/>
  <c r="X1249" i="3"/>
  <c r="AC1249" i="3" s="1"/>
  <c r="W1249" i="3"/>
  <c r="AB1249" i="3" s="1"/>
  <c r="V1249" i="3"/>
  <c r="U1249" i="3"/>
  <c r="Z1249" i="3" s="1"/>
  <c r="Y1248" i="3"/>
  <c r="AD1248" i="3" s="1"/>
  <c r="T1248" i="3"/>
  <c r="S1248" i="3"/>
  <c r="R1248" i="3"/>
  <c r="Q1248" i="3"/>
  <c r="V1248" i="3" s="1"/>
  <c r="AA1248" i="3" s="1"/>
  <c r="P1248" i="3"/>
  <c r="O1248" i="3"/>
  <c r="N1248" i="3"/>
  <c r="X1248" i="3" s="1"/>
  <c r="AC1248" i="3" s="1"/>
  <c r="M1248" i="3"/>
  <c r="W1248" i="3" s="1"/>
  <c r="AB1248" i="3" s="1"/>
  <c r="L1248" i="3"/>
  <c r="K1248" i="3"/>
  <c r="J1248" i="3"/>
  <c r="I1248" i="3"/>
  <c r="H1248" i="3"/>
  <c r="F1248" i="3"/>
  <c r="E1248" i="3"/>
  <c r="S1247" i="3"/>
  <c r="O1247" i="3"/>
  <c r="K1247" i="3"/>
  <c r="Y1246" i="3"/>
  <c r="AD1246" i="3" s="1"/>
  <c r="T1246" i="3"/>
  <c r="S1246" i="3"/>
  <c r="R1246" i="3"/>
  <c r="Q1246" i="3"/>
  <c r="V1246" i="3" s="1"/>
  <c r="AA1246" i="3" s="1"/>
  <c r="P1246" i="3"/>
  <c r="O1246" i="3"/>
  <c r="N1246" i="3"/>
  <c r="X1246" i="3" s="1"/>
  <c r="AC1246" i="3" s="1"/>
  <c r="M1246" i="3"/>
  <c r="W1246" i="3" s="1"/>
  <c r="AB1246" i="3" s="1"/>
  <c r="L1246" i="3"/>
  <c r="K1246" i="3"/>
  <c r="J1246" i="3"/>
  <c r="I1246" i="3"/>
  <c r="H1246" i="3"/>
  <c r="F1246" i="3"/>
  <c r="E1246" i="3"/>
  <c r="AA1245" i="3"/>
  <c r="Y1245" i="3"/>
  <c r="AD1245" i="3" s="1"/>
  <c r="X1245" i="3"/>
  <c r="AC1245" i="3" s="1"/>
  <c r="W1245" i="3"/>
  <c r="AB1245" i="3" s="1"/>
  <c r="V1245" i="3"/>
  <c r="U1245" i="3"/>
  <c r="Z1245" i="3" s="1"/>
  <c r="AC1244" i="3"/>
  <c r="Y1244" i="3"/>
  <c r="AD1244" i="3" s="1"/>
  <c r="X1244" i="3"/>
  <c r="W1244" i="3"/>
  <c r="AB1244" i="3" s="1"/>
  <c r="V1244" i="3"/>
  <c r="AA1244" i="3" s="1"/>
  <c r="U1244" i="3"/>
  <c r="Z1244" i="3" s="1"/>
  <c r="AA1243" i="3"/>
  <c r="Y1243" i="3"/>
  <c r="AD1243" i="3" s="1"/>
  <c r="X1243" i="3"/>
  <c r="AC1243" i="3" s="1"/>
  <c r="W1243" i="3"/>
  <c r="AB1243" i="3" s="1"/>
  <c r="V1243" i="3"/>
  <c r="G1243" i="3"/>
  <c r="U1243" i="3" s="1"/>
  <c r="Z1243" i="3" s="1"/>
  <c r="V1242" i="3"/>
  <c r="AA1242" i="3" s="1"/>
  <c r="T1242" i="3"/>
  <c r="S1242" i="3"/>
  <c r="S1234" i="3" s="1"/>
  <c r="S1231" i="3" s="1"/>
  <c r="R1242" i="3"/>
  <c r="W1242" i="3" s="1"/>
  <c r="AB1242" i="3" s="1"/>
  <c r="Q1242" i="3"/>
  <c r="P1242" i="3"/>
  <c r="O1242" i="3"/>
  <c r="O1234" i="3" s="1"/>
  <c r="N1242" i="3"/>
  <c r="X1242" i="3" s="1"/>
  <c r="AC1242" i="3" s="1"/>
  <c r="M1242" i="3"/>
  <c r="L1242" i="3"/>
  <c r="K1242" i="3"/>
  <c r="K1234" i="3" s="1"/>
  <c r="K1231" i="3" s="1"/>
  <c r="J1242" i="3"/>
  <c r="J1234" i="3" s="1"/>
  <c r="J1231" i="3" s="1"/>
  <c r="I1242" i="3"/>
  <c r="H1242" i="3"/>
  <c r="F1242" i="3"/>
  <c r="F1234" i="3" s="1"/>
  <c r="F1231" i="3" s="1"/>
  <c r="E1242" i="3"/>
  <c r="AB1241" i="3"/>
  <c r="Y1241" i="3"/>
  <c r="AD1241" i="3" s="1"/>
  <c r="X1241" i="3"/>
  <c r="AC1241" i="3" s="1"/>
  <c r="W1241" i="3"/>
  <c r="V1241" i="3"/>
  <c r="AA1241" i="3" s="1"/>
  <c r="G1241" i="3"/>
  <c r="G1242" i="3" s="1"/>
  <c r="U1242" i="3" s="1"/>
  <c r="Z1242" i="3" s="1"/>
  <c r="AA1240" i="3"/>
  <c r="Y1240" i="3"/>
  <c r="AD1240" i="3" s="1"/>
  <c r="X1240" i="3"/>
  <c r="AC1240" i="3" s="1"/>
  <c r="W1240" i="3"/>
  <c r="AB1240" i="3" s="1"/>
  <c r="V1240" i="3"/>
  <c r="U1240" i="3"/>
  <c r="Z1240" i="3" s="1"/>
  <c r="AC1239" i="3"/>
  <c r="Y1239" i="3"/>
  <c r="AD1239" i="3" s="1"/>
  <c r="X1239" i="3"/>
  <c r="W1239" i="3"/>
  <c r="AB1239" i="3" s="1"/>
  <c r="V1239" i="3"/>
  <c r="AA1239" i="3" s="1"/>
  <c r="U1239" i="3"/>
  <c r="Z1239" i="3" s="1"/>
  <c r="G1239" i="3"/>
  <c r="X1238" i="3"/>
  <c r="AC1238" i="3" s="1"/>
  <c r="T1238" i="3"/>
  <c r="Y1238" i="3" s="1"/>
  <c r="AD1238" i="3" s="1"/>
  <c r="S1238" i="3"/>
  <c r="R1238" i="3"/>
  <c r="Q1238" i="3"/>
  <c r="P1238" i="3"/>
  <c r="P1234" i="3" s="1"/>
  <c r="P1231" i="3" s="1"/>
  <c r="O1238" i="3"/>
  <c r="N1238" i="3"/>
  <c r="M1238" i="3"/>
  <c r="W1238" i="3" s="1"/>
  <c r="AB1238" i="3" s="1"/>
  <c r="L1238" i="3"/>
  <c r="V1238" i="3" s="1"/>
  <c r="AA1238" i="3" s="1"/>
  <c r="K1238" i="3"/>
  <c r="J1238" i="3"/>
  <c r="I1238" i="3"/>
  <c r="H1238" i="3"/>
  <c r="H1234" i="3" s="1"/>
  <c r="H1231" i="3" s="1"/>
  <c r="F1238" i="3"/>
  <c r="E1238" i="3"/>
  <c r="AD1237" i="3"/>
  <c r="Y1237" i="3"/>
  <c r="X1237" i="3"/>
  <c r="AC1237" i="3" s="1"/>
  <c r="W1237" i="3"/>
  <c r="AB1237" i="3" s="1"/>
  <c r="V1237" i="3"/>
  <c r="AA1237" i="3" s="1"/>
  <c r="G1237" i="3"/>
  <c r="G1238" i="3" s="1"/>
  <c r="AC1236" i="3"/>
  <c r="Y1236" i="3"/>
  <c r="AD1236" i="3" s="1"/>
  <c r="X1236" i="3"/>
  <c r="W1236" i="3"/>
  <c r="AB1236" i="3" s="1"/>
  <c r="V1236" i="3"/>
  <c r="AA1236" i="3" s="1"/>
  <c r="U1236" i="3"/>
  <c r="Z1236" i="3" s="1"/>
  <c r="W1235" i="3"/>
  <c r="AB1235" i="3" s="1"/>
  <c r="T1235" i="3"/>
  <c r="T1232" i="3" s="1"/>
  <c r="S1235" i="3"/>
  <c r="S1232" i="3" s="1"/>
  <c r="R1235" i="3"/>
  <c r="Q1235" i="3"/>
  <c r="P1235" i="3"/>
  <c r="P1232" i="3" s="1"/>
  <c r="O1235" i="3"/>
  <c r="Y1235" i="3" s="1"/>
  <c r="AD1235" i="3" s="1"/>
  <c r="N1235" i="3"/>
  <c r="M1235" i="3"/>
  <c r="L1235" i="3"/>
  <c r="V1235" i="3" s="1"/>
  <c r="AA1235" i="3" s="1"/>
  <c r="K1235" i="3"/>
  <c r="K1232" i="3" s="1"/>
  <c r="J1235" i="3"/>
  <c r="I1235" i="3"/>
  <c r="H1235" i="3"/>
  <c r="H1232" i="3" s="1"/>
  <c r="G1235" i="3"/>
  <c r="U1235" i="3" s="1"/>
  <c r="Z1235" i="3" s="1"/>
  <c r="F1235" i="3"/>
  <c r="E1235" i="3"/>
  <c r="Q1234" i="3"/>
  <c r="Q1231" i="3" s="1"/>
  <c r="M1234" i="3"/>
  <c r="I1234" i="3"/>
  <c r="I1231" i="3" s="1"/>
  <c r="E1234" i="3"/>
  <c r="E1231" i="3" s="1"/>
  <c r="W1233" i="3"/>
  <c r="AB1233" i="3" s="1"/>
  <c r="T1233" i="3"/>
  <c r="T1230" i="3" s="1"/>
  <c r="S1233" i="3"/>
  <c r="S1230" i="3" s="1"/>
  <c r="R1233" i="3"/>
  <c r="Q1233" i="3"/>
  <c r="P1233" i="3"/>
  <c r="P1230" i="3" s="1"/>
  <c r="O1233" i="3"/>
  <c r="Y1233" i="3" s="1"/>
  <c r="AD1233" i="3" s="1"/>
  <c r="N1233" i="3"/>
  <c r="M1233" i="3"/>
  <c r="L1233" i="3"/>
  <c r="V1233" i="3" s="1"/>
  <c r="AA1233" i="3" s="1"/>
  <c r="K1233" i="3"/>
  <c r="K1230" i="3" s="1"/>
  <c r="J1233" i="3"/>
  <c r="I1233" i="3"/>
  <c r="H1233" i="3"/>
  <c r="H1230" i="3" s="1"/>
  <c r="G1233" i="3"/>
  <c r="U1233" i="3" s="1"/>
  <c r="Z1233" i="3" s="1"/>
  <c r="F1233" i="3"/>
  <c r="E1233" i="3"/>
  <c r="R1232" i="3"/>
  <c r="Q1232" i="3"/>
  <c r="N1232" i="3"/>
  <c r="X1232" i="3" s="1"/>
  <c r="AC1232" i="3" s="1"/>
  <c r="M1232" i="3"/>
  <c r="W1232" i="3" s="1"/>
  <c r="AB1232" i="3" s="1"/>
  <c r="J1232" i="3"/>
  <c r="I1232" i="3"/>
  <c r="F1232" i="3"/>
  <c r="E1232" i="3"/>
  <c r="R1230" i="3"/>
  <c r="Q1230" i="3"/>
  <c r="N1230" i="3"/>
  <c r="X1230" i="3" s="1"/>
  <c r="AC1230" i="3" s="1"/>
  <c r="M1230" i="3"/>
  <c r="W1230" i="3" s="1"/>
  <c r="AB1230" i="3" s="1"/>
  <c r="J1230" i="3"/>
  <c r="I1230" i="3"/>
  <c r="F1230" i="3"/>
  <c r="E1230" i="3"/>
  <c r="AA1229" i="3"/>
  <c r="Y1229" i="3"/>
  <c r="AD1229" i="3" s="1"/>
  <c r="X1229" i="3"/>
  <c r="AC1229" i="3" s="1"/>
  <c r="W1229" i="3"/>
  <c r="AB1229" i="3" s="1"/>
  <c r="V1229" i="3"/>
  <c r="G1229" i="3"/>
  <c r="U1229" i="3" s="1"/>
  <c r="Z1229" i="3" s="1"/>
  <c r="AD1228" i="3"/>
  <c r="Y1228" i="3"/>
  <c r="X1228" i="3"/>
  <c r="AC1228" i="3" s="1"/>
  <c r="W1228" i="3"/>
  <c r="AB1228" i="3" s="1"/>
  <c r="V1228" i="3"/>
  <c r="AA1228" i="3" s="1"/>
  <c r="G1228" i="3"/>
  <c r="U1228" i="3" s="1"/>
  <c r="Z1228" i="3" s="1"/>
  <c r="AC1227" i="3"/>
  <c r="Y1227" i="3"/>
  <c r="AD1227" i="3" s="1"/>
  <c r="X1227" i="3"/>
  <c r="W1227" i="3"/>
  <c r="AB1227" i="3" s="1"/>
  <c r="V1227" i="3"/>
  <c r="AA1227" i="3" s="1"/>
  <c r="U1227" i="3"/>
  <c r="Z1227" i="3" s="1"/>
  <c r="G1227" i="3"/>
  <c r="AB1226" i="3"/>
  <c r="Y1226" i="3"/>
  <c r="AD1226" i="3" s="1"/>
  <c r="X1226" i="3"/>
  <c r="AC1226" i="3" s="1"/>
  <c r="W1226" i="3"/>
  <c r="V1226" i="3"/>
  <c r="AA1226" i="3" s="1"/>
  <c r="G1226" i="3"/>
  <c r="U1226" i="3" s="1"/>
  <c r="Z1226" i="3" s="1"/>
  <c r="AA1225" i="3"/>
  <c r="Y1225" i="3"/>
  <c r="AD1225" i="3" s="1"/>
  <c r="X1225" i="3"/>
  <c r="AC1225" i="3" s="1"/>
  <c r="W1225" i="3"/>
  <c r="AB1225" i="3" s="1"/>
  <c r="V1225" i="3"/>
  <c r="G1225" i="3"/>
  <c r="U1225" i="3" s="1"/>
  <c r="Z1225" i="3" s="1"/>
  <c r="AD1224" i="3"/>
  <c r="Y1224" i="3"/>
  <c r="X1224" i="3"/>
  <c r="AC1224" i="3" s="1"/>
  <c r="W1224" i="3"/>
  <c r="AB1224" i="3" s="1"/>
  <c r="V1224" i="3"/>
  <c r="AA1224" i="3" s="1"/>
  <c r="G1224" i="3"/>
  <c r="U1224" i="3" s="1"/>
  <c r="Z1224" i="3" s="1"/>
  <c r="AC1223" i="3"/>
  <c r="Y1223" i="3"/>
  <c r="AD1223" i="3" s="1"/>
  <c r="X1223" i="3"/>
  <c r="W1223" i="3"/>
  <c r="AB1223" i="3" s="1"/>
  <c r="V1223" i="3"/>
  <c r="AA1223" i="3" s="1"/>
  <c r="U1223" i="3"/>
  <c r="Z1223" i="3" s="1"/>
  <c r="G1223" i="3"/>
  <c r="AB1222" i="3"/>
  <c r="Y1222" i="3"/>
  <c r="AD1222" i="3" s="1"/>
  <c r="X1222" i="3"/>
  <c r="AC1222" i="3" s="1"/>
  <c r="W1222" i="3"/>
  <c r="V1222" i="3"/>
  <c r="AA1222" i="3" s="1"/>
  <c r="G1222" i="3"/>
  <c r="U1222" i="3" s="1"/>
  <c r="Z1222" i="3" s="1"/>
  <c r="AA1221" i="3"/>
  <c r="Y1221" i="3"/>
  <c r="AD1221" i="3" s="1"/>
  <c r="X1221" i="3"/>
  <c r="AC1221" i="3" s="1"/>
  <c r="W1221" i="3"/>
  <c r="AB1221" i="3" s="1"/>
  <c r="V1221" i="3"/>
  <c r="G1221" i="3"/>
  <c r="U1221" i="3" s="1"/>
  <c r="Z1221" i="3" s="1"/>
  <c r="V1220" i="3"/>
  <c r="AA1220" i="3" s="1"/>
  <c r="T1220" i="3"/>
  <c r="S1220" i="3"/>
  <c r="R1220" i="3"/>
  <c r="W1220" i="3" s="1"/>
  <c r="AB1220" i="3" s="1"/>
  <c r="Q1220" i="3"/>
  <c r="P1220" i="3"/>
  <c r="O1220" i="3"/>
  <c r="Y1220" i="3" s="1"/>
  <c r="AD1220" i="3" s="1"/>
  <c r="N1220" i="3"/>
  <c r="X1220" i="3" s="1"/>
  <c r="AC1220" i="3" s="1"/>
  <c r="M1220" i="3"/>
  <c r="L1220" i="3"/>
  <c r="K1220" i="3"/>
  <c r="J1220" i="3"/>
  <c r="I1220" i="3"/>
  <c r="H1220" i="3"/>
  <c r="G1220" i="3"/>
  <c r="U1220" i="3" s="1"/>
  <c r="Z1220" i="3" s="1"/>
  <c r="F1220" i="3"/>
  <c r="E1220" i="3"/>
  <c r="AB1219" i="3"/>
  <c r="Y1219" i="3"/>
  <c r="AD1219" i="3" s="1"/>
  <c r="X1219" i="3"/>
  <c r="AC1219" i="3" s="1"/>
  <c r="W1219" i="3"/>
  <c r="V1219" i="3"/>
  <c r="AA1219" i="3" s="1"/>
  <c r="G1219" i="3"/>
  <c r="U1219" i="3" s="1"/>
  <c r="Z1219" i="3" s="1"/>
  <c r="AA1218" i="3"/>
  <c r="Y1218" i="3"/>
  <c r="AD1218" i="3" s="1"/>
  <c r="X1218" i="3"/>
  <c r="AC1218" i="3" s="1"/>
  <c r="W1218" i="3"/>
  <c r="AB1218" i="3" s="1"/>
  <c r="V1218" i="3"/>
  <c r="G1218" i="3"/>
  <c r="U1218" i="3" s="1"/>
  <c r="Z1218" i="3" s="1"/>
  <c r="AD1217" i="3"/>
  <c r="Y1217" i="3"/>
  <c r="X1217" i="3"/>
  <c r="AC1217" i="3" s="1"/>
  <c r="W1217" i="3"/>
  <c r="AB1217" i="3" s="1"/>
  <c r="V1217" i="3"/>
  <c r="AA1217" i="3" s="1"/>
  <c r="G1217" i="3"/>
  <c r="U1217" i="3" s="1"/>
  <c r="Z1217" i="3" s="1"/>
  <c r="AC1216" i="3"/>
  <c r="Y1216" i="3"/>
  <c r="AD1216" i="3" s="1"/>
  <c r="X1216" i="3"/>
  <c r="W1216" i="3"/>
  <c r="AB1216" i="3" s="1"/>
  <c r="V1216" i="3"/>
  <c r="AA1216" i="3" s="1"/>
  <c r="U1216" i="3"/>
  <c r="Z1216" i="3" s="1"/>
  <c r="G1216" i="3"/>
  <c r="AB1215" i="3"/>
  <c r="Y1215" i="3"/>
  <c r="AD1215" i="3" s="1"/>
  <c r="X1215" i="3"/>
  <c r="AC1215" i="3" s="1"/>
  <c r="W1215" i="3"/>
  <c r="V1215" i="3"/>
  <c r="AA1215" i="3" s="1"/>
  <c r="G1215" i="3"/>
  <c r="U1215" i="3" s="1"/>
  <c r="Z1215" i="3" s="1"/>
  <c r="AA1214" i="3"/>
  <c r="Y1214" i="3"/>
  <c r="AD1214" i="3" s="1"/>
  <c r="X1214" i="3"/>
  <c r="AC1214" i="3" s="1"/>
  <c r="W1214" i="3"/>
  <c r="AB1214" i="3" s="1"/>
  <c r="V1214" i="3"/>
  <c r="G1214" i="3"/>
  <c r="U1214" i="3" s="1"/>
  <c r="Z1214" i="3" s="1"/>
  <c r="V1213" i="3"/>
  <c r="AA1213" i="3" s="1"/>
  <c r="T1213" i="3"/>
  <c r="S1213" i="3"/>
  <c r="R1213" i="3"/>
  <c r="W1213" i="3" s="1"/>
  <c r="AB1213" i="3" s="1"/>
  <c r="Q1213" i="3"/>
  <c r="P1213" i="3"/>
  <c r="O1213" i="3"/>
  <c r="Y1213" i="3" s="1"/>
  <c r="AD1213" i="3" s="1"/>
  <c r="N1213" i="3"/>
  <c r="X1213" i="3" s="1"/>
  <c r="AC1213" i="3" s="1"/>
  <c r="M1213" i="3"/>
  <c r="L1213" i="3"/>
  <c r="K1213" i="3"/>
  <c r="J1213" i="3"/>
  <c r="I1213" i="3"/>
  <c r="H1213" i="3"/>
  <c r="F1213" i="3"/>
  <c r="E1213" i="3"/>
  <c r="AB1212" i="3"/>
  <c r="Y1212" i="3"/>
  <c r="AD1212" i="3" s="1"/>
  <c r="X1212" i="3"/>
  <c r="AC1212" i="3" s="1"/>
  <c r="W1212" i="3"/>
  <c r="V1212" i="3"/>
  <c r="AA1212" i="3" s="1"/>
  <c r="G1212" i="3"/>
  <c r="G1213" i="3" s="1"/>
  <c r="U1213" i="3" s="1"/>
  <c r="Z1213" i="3" s="1"/>
  <c r="AA1211" i="3"/>
  <c r="Y1211" i="3"/>
  <c r="AD1211" i="3" s="1"/>
  <c r="X1211" i="3"/>
  <c r="AC1211" i="3" s="1"/>
  <c r="W1211" i="3"/>
  <c r="AB1211" i="3" s="1"/>
  <c r="V1211" i="3"/>
  <c r="U1211" i="3"/>
  <c r="Z1211" i="3" s="1"/>
  <c r="AC1210" i="3"/>
  <c r="Y1210" i="3"/>
  <c r="AD1210" i="3" s="1"/>
  <c r="X1210" i="3"/>
  <c r="W1210" i="3"/>
  <c r="AB1210" i="3" s="1"/>
  <c r="V1210" i="3"/>
  <c r="AA1210" i="3" s="1"/>
  <c r="U1210" i="3"/>
  <c r="Z1210" i="3" s="1"/>
  <c r="G1210" i="3"/>
  <c r="X1209" i="3"/>
  <c r="AC1209" i="3" s="1"/>
  <c r="T1209" i="3"/>
  <c r="Y1209" i="3" s="1"/>
  <c r="AD1209" i="3" s="1"/>
  <c r="S1209" i="3"/>
  <c r="R1209" i="3"/>
  <c r="Q1209" i="3"/>
  <c r="Q1203" i="3" s="1"/>
  <c r="P1209" i="3"/>
  <c r="P1203" i="3" s="1"/>
  <c r="O1209" i="3"/>
  <c r="N1209" i="3"/>
  <c r="M1209" i="3"/>
  <c r="M1203" i="3" s="1"/>
  <c r="L1209" i="3"/>
  <c r="V1209" i="3" s="1"/>
  <c r="AA1209" i="3" s="1"/>
  <c r="K1209" i="3"/>
  <c r="J1209" i="3"/>
  <c r="I1209" i="3"/>
  <c r="I1203" i="3" s="1"/>
  <c r="H1209" i="3"/>
  <c r="H1203" i="3" s="1"/>
  <c r="F1209" i="3"/>
  <c r="E1209" i="3"/>
  <c r="E1203" i="3" s="1"/>
  <c r="AD1208" i="3"/>
  <c r="Y1208" i="3"/>
  <c r="X1208" i="3"/>
  <c r="AC1208" i="3" s="1"/>
  <c r="W1208" i="3"/>
  <c r="AB1208" i="3" s="1"/>
  <c r="V1208" i="3"/>
  <c r="AA1208" i="3" s="1"/>
  <c r="G1208" i="3"/>
  <c r="G1209" i="3" s="1"/>
  <c r="U1209" i="3" s="1"/>
  <c r="Z1209" i="3" s="1"/>
  <c r="AC1207" i="3"/>
  <c r="Y1207" i="3"/>
  <c r="AD1207" i="3" s="1"/>
  <c r="X1207" i="3"/>
  <c r="W1207" i="3"/>
  <c r="AB1207" i="3" s="1"/>
  <c r="V1207" i="3"/>
  <c r="AA1207" i="3" s="1"/>
  <c r="U1207" i="3"/>
  <c r="Z1207" i="3" s="1"/>
  <c r="AA1206" i="3"/>
  <c r="Y1206" i="3"/>
  <c r="AD1206" i="3" s="1"/>
  <c r="X1206" i="3"/>
  <c r="AC1206" i="3" s="1"/>
  <c r="W1206" i="3"/>
  <c r="AB1206" i="3" s="1"/>
  <c r="V1206" i="3"/>
  <c r="G1206" i="3"/>
  <c r="U1206" i="3" s="1"/>
  <c r="Z1206" i="3" s="1"/>
  <c r="V1205" i="3"/>
  <c r="AA1205" i="3" s="1"/>
  <c r="T1205" i="3"/>
  <c r="S1205" i="3"/>
  <c r="R1205" i="3"/>
  <c r="W1205" i="3" s="1"/>
  <c r="AB1205" i="3" s="1"/>
  <c r="Q1205" i="3"/>
  <c r="P1205" i="3"/>
  <c r="O1205" i="3"/>
  <c r="Y1205" i="3" s="1"/>
  <c r="AD1205" i="3" s="1"/>
  <c r="N1205" i="3"/>
  <c r="X1205" i="3" s="1"/>
  <c r="AC1205" i="3" s="1"/>
  <c r="M1205" i="3"/>
  <c r="L1205" i="3"/>
  <c r="K1205" i="3"/>
  <c r="J1205" i="3"/>
  <c r="J1203" i="3" s="1"/>
  <c r="I1205" i="3"/>
  <c r="H1205" i="3"/>
  <c r="F1205" i="3"/>
  <c r="F1203" i="3" s="1"/>
  <c r="E1205" i="3"/>
  <c r="AB1204" i="3"/>
  <c r="Y1204" i="3"/>
  <c r="AD1204" i="3" s="1"/>
  <c r="X1204" i="3"/>
  <c r="AC1204" i="3" s="1"/>
  <c r="W1204" i="3"/>
  <c r="V1204" i="3"/>
  <c r="AA1204" i="3" s="1"/>
  <c r="G1204" i="3"/>
  <c r="G1205" i="3" s="1"/>
  <c r="S1203" i="3"/>
  <c r="O1203" i="3"/>
  <c r="K1203" i="3"/>
  <c r="Y1202" i="3"/>
  <c r="AD1202" i="3" s="1"/>
  <c r="T1202" i="3"/>
  <c r="S1202" i="3"/>
  <c r="R1202" i="3"/>
  <c r="Q1202" i="3"/>
  <c r="V1202" i="3" s="1"/>
  <c r="AA1202" i="3" s="1"/>
  <c r="P1202" i="3"/>
  <c r="O1202" i="3"/>
  <c r="N1202" i="3"/>
  <c r="X1202" i="3" s="1"/>
  <c r="AC1202" i="3" s="1"/>
  <c r="M1202" i="3"/>
  <c r="W1202" i="3" s="1"/>
  <c r="AB1202" i="3" s="1"/>
  <c r="L1202" i="3"/>
  <c r="K1202" i="3"/>
  <c r="J1202" i="3"/>
  <c r="I1202" i="3"/>
  <c r="H1202" i="3"/>
  <c r="F1202" i="3"/>
  <c r="E1202" i="3"/>
  <c r="T1201" i="3"/>
  <c r="S1201" i="3"/>
  <c r="R1201" i="3"/>
  <c r="Q1201" i="3"/>
  <c r="P1201" i="3"/>
  <c r="O1201" i="3"/>
  <c r="Y1201" i="3" s="1"/>
  <c r="AD1201" i="3" s="1"/>
  <c r="N1201" i="3"/>
  <c r="M1201" i="3"/>
  <c r="W1201" i="3" s="1"/>
  <c r="AB1201" i="3" s="1"/>
  <c r="L1201" i="3"/>
  <c r="V1201" i="3" s="1"/>
  <c r="AA1201" i="3" s="1"/>
  <c r="K1201" i="3"/>
  <c r="J1201" i="3"/>
  <c r="I1201" i="3"/>
  <c r="H1201" i="3"/>
  <c r="F1201" i="3"/>
  <c r="E1201" i="3"/>
  <c r="AC1200" i="3"/>
  <c r="Y1200" i="3"/>
  <c r="AD1200" i="3" s="1"/>
  <c r="X1200" i="3"/>
  <c r="W1200" i="3"/>
  <c r="AB1200" i="3" s="1"/>
  <c r="V1200" i="3"/>
  <c r="AA1200" i="3" s="1"/>
  <c r="U1200" i="3"/>
  <c r="Z1200" i="3" s="1"/>
  <c r="G1200" i="3"/>
  <c r="T1199" i="3"/>
  <c r="S1199" i="3"/>
  <c r="R1199" i="3"/>
  <c r="Q1199" i="3"/>
  <c r="P1199" i="3"/>
  <c r="O1199" i="3"/>
  <c r="N1199" i="3"/>
  <c r="X1199" i="3" s="1"/>
  <c r="AC1199" i="3" s="1"/>
  <c r="M1199" i="3"/>
  <c r="W1199" i="3" s="1"/>
  <c r="AB1199" i="3" s="1"/>
  <c r="L1199" i="3"/>
  <c r="V1199" i="3" s="1"/>
  <c r="AA1199" i="3" s="1"/>
  <c r="K1199" i="3"/>
  <c r="J1199" i="3"/>
  <c r="I1199" i="3"/>
  <c r="H1199" i="3"/>
  <c r="F1199" i="3"/>
  <c r="E1199" i="3"/>
  <c r="AD1198" i="3"/>
  <c r="Z1198" i="3"/>
  <c r="Y1198" i="3"/>
  <c r="X1198" i="3"/>
  <c r="AC1198" i="3" s="1"/>
  <c r="W1198" i="3"/>
  <c r="AB1198" i="3" s="1"/>
  <c r="V1198" i="3"/>
  <c r="AA1198" i="3" s="1"/>
  <c r="G1198" i="3"/>
  <c r="U1198" i="3" s="1"/>
  <c r="T1197" i="3"/>
  <c r="S1197" i="3"/>
  <c r="R1197" i="3"/>
  <c r="Q1197" i="3"/>
  <c r="P1197" i="3"/>
  <c r="O1197" i="3"/>
  <c r="Y1197" i="3" s="1"/>
  <c r="AD1197" i="3" s="1"/>
  <c r="N1197" i="3"/>
  <c r="X1197" i="3" s="1"/>
  <c r="AC1197" i="3" s="1"/>
  <c r="M1197" i="3"/>
  <c r="W1197" i="3" s="1"/>
  <c r="AB1197" i="3" s="1"/>
  <c r="L1197" i="3"/>
  <c r="K1197" i="3"/>
  <c r="J1197" i="3"/>
  <c r="I1197" i="3"/>
  <c r="H1197" i="3"/>
  <c r="F1197" i="3"/>
  <c r="E1197" i="3"/>
  <c r="AA1196" i="3"/>
  <c r="Y1196" i="3"/>
  <c r="AD1196" i="3" s="1"/>
  <c r="X1196" i="3"/>
  <c r="AC1196" i="3" s="1"/>
  <c r="W1196" i="3"/>
  <c r="AB1196" i="3" s="1"/>
  <c r="V1196" i="3"/>
  <c r="G1196" i="3"/>
  <c r="U1196" i="3" s="1"/>
  <c r="Z1196" i="3" s="1"/>
  <c r="T1195" i="3"/>
  <c r="S1195" i="3"/>
  <c r="R1195" i="3"/>
  <c r="Q1195" i="3"/>
  <c r="P1195" i="3"/>
  <c r="O1195" i="3"/>
  <c r="Y1195" i="3" s="1"/>
  <c r="AD1195" i="3" s="1"/>
  <c r="N1195" i="3"/>
  <c r="X1195" i="3" s="1"/>
  <c r="AC1195" i="3" s="1"/>
  <c r="M1195" i="3"/>
  <c r="L1195" i="3"/>
  <c r="V1195" i="3" s="1"/>
  <c r="AA1195" i="3" s="1"/>
  <c r="K1195" i="3"/>
  <c r="J1195" i="3"/>
  <c r="I1195" i="3"/>
  <c r="H1195" i="3"/>
  <c r="G1195" i="3"/>
  <c r="U1195" i="3" s="1"/>
  <c r="Z1195" i="3" s="1"/>
  <c r="F1195" i="3"/>
  <c r="E1195" i="3"/>
  <c r="AB1194" i="3"/>
  <c r="Y1194" i="3"/>
  <c r="AD1194" i="3" s="1"/>
  <c r="X1194" i="3"/>
  <c r="AC1194" i="3" s="1"/>
  <c r="W1194" i="3"/>
  <c r="V1194" i="3"/>
  <c r="AA1194" i="3" s="1"/>
  <c r="G1194" i="3"/>
  <c r="U1194" i="3" s="1"/>
  <c r="Z1194" i="3" s="1"/>
  <c r="T1193" i="3"/>
  <c r="S1193" i="3"/>
  <c r="R1193" i="3"/>
  <c r="Q1193" i="3"/>
  <c r="P1193" i="3"/>
  <c r="O1193" i="3"/>
  <c r="Y1193" i="3" s="1"/>
  <c r="AD1193" i="3" s="1"/>
  <c r="N1193" i="3"/>
  <c r="M1193" i="3"/>
  <c r="W1193" i="3" s="1"/>
  <c r="AB1193" i="3" s="1"/>
  <c r="L1193" i="3"/>
  <c r="V1193" i="3" s="1"/>
  <c r="AA1193" i="3" s="1"/>
  <c r="K1193" i="3"/>
  <c r="J1193" i="3"/>
  <c r="I1193" i="3"/>
  <c r="H1193" i="3"/>
  <c r="G1193" i="3"/>
  <c r="U1193" i="3" s="1"/>
  <c r="Z1193" i="3" s="1"/>
  <c r="F1193" i="3"/>
  <c r="E1193" i="3"/>
  <c r="T1192" i="3"/>
  <c r="S1192" i="3"/>
  <c r="R1192" i="3"/>
  <c r="Q1192" i="3"/>
  <c r="P1192" i="3"/>
  <c r="O1192" i="3"/>
  <c r="Y1192" i="3" s="1"/>
  <c r="AD1192" i="3" s="1"/>
  <c r="N1192" i="3"/>
  <c r="X1192" i="3" s="1"/>
  <c r="AC1192" i="3" s="1"/>
  <c r="M1192" i="3"/>
  <c r="W1192" i="3" s="1"/>
  <c r="AB1192" i="3" s="1"/>
  <c r="L1192" i="3"/>
  <c r="K1192" i="3"/>
  <c r="J1192" i="3"/>
  <c r="I1192" i="3"/>
  <c r="H1192" i="3"/>
  <c r="F1192" i="3"/>
  <c r="E1192" i="3"/>
  <c r="AA1191" i="3"/>
  <c r="Y1191" i="3"/>
  <c r="AD1191" i="3" s="1"/>
  <c r="X1191" i="3"/>
  <c r="AC1191" i="3" s="1"/>
  <c r="W1191" i="3"/>
  <c r="AB1191" i="3" s="1"/>
  <c r="V1191" i="3"/>
  <c r="G1191" i="3"/>
  <c r="U1191" i="3" s="1"/>
  <c r="Z1191" i="3" s="1"/>
  <c r="AD1190" i="3"/>
  <c r="Y1190" i="3"/>
  <c r="X1190" i="3"/>
  <c r="AC1190" i="3" s="1"/>
  <c r="W1190" i="3"/>
  <c r="AB1190" i="3" s="1"/>
  <c r="V1190" i="3"/>
  <c r="AA1190" i="3" s="1"/>
  <c r="G1190" i="3"/>
  <c r="U1190" i="3" s="1"/>
  <c r="Z1190" i="3" s="1"/>
  <c r="T1189" i="3"/>
  <c r="S1189" i="3"/>
  <c r="R1189" i="3"/>
  <c r="Q1189" i="3"/>
  <c r="P1189" i="3"/>
  <c r="O1189" i="3"/>
  <c r="Y1189" i="3" s="1"/>
  <c r="AD1189" i="3" s="1"/>
  <c r="N1189" i="3"/>
  <c r="X1189" i="3" s="1"/>
  <c r="AC1189" i="3" s="1"/>
  <c r="M1189" i="3"/>
  <c r="W1189" i="3" s="1"/>
  <c r="AB1189" i="3" s="1"/>
  <c r="L1189" i="3"/>
  <c r="K1189" i="3"/>
  <c r="J1189" i="3"/>
  <c r="I1189" i="3"/>
  <c r="H1189" i="3"/>
  <c r="F1189" i="3"/>
  <c r="E1189" i="3"/>
  <c r="T1188" i="3"/>
  <c r="S1188" i="3"/>
  <c r="R1188" i="3"/>
  <c r="Q1188" i="3"/>
  <c r="P1188" i="3"/>
  <c r="O1188" i="3"/>
  <c r="Y1188" i="3" s="1"/>
  <c r="AD1188" i="3" s="1"/>
  <c r="N1188" i="3"/>
  <c r="M1188" i="3"/>
  <c r="W1188" i="3" s="1"/>
  <c r="AB1188" i="3" s="1"/>
  <c r="L1188" i="3"/>
  <c r="V1188" i="3" s="1"/>
  <c r="AA1188" i="3" s="1"/>
  <c r="K1188" i="3"/>
  <c r="J1188" i="3"/>
  <c r="I1188" i="3"/>
  <c r="H1188" i="3"/>
  <c r="G1188" i="3"/>
  <c r="U1188" i="3" s="1"/>
  <c r="Z1188" i="3" s="1"/>
  <c r="F1188" i="3"/>
  <c r="E1188" i="3"/>
  <c r="AC1187" i="3"/>
  <c r="Y1187" i="3"/>
  <c r="AD1187" i="3" s="1"/>
  <c r="X1187" i="3"/>
  <c r="W1187" i="3"/>
  <c r="AB1187" i="3" s="1"/>
  <c r="V1187" i="3"/>
  <c r="AA1187" i="3" s="1"/>
  <c r="U1187" i="3"/>
  <c r="Z1187" i="3" s="1"/>
  <c r="G1187" i="3"/>
  <c r="AB1186" i="3"/>
  <c r="Y1186" i="3"/>
  <c r="AD1186" i="3" s="1"/>
  <c r="X1186" i="3"/>
  <c r="AC1186" i="3" s="1"/>
  <c r="W1186" i="3"/>
  <c r="V1186" i="3"/>
  <c r="AA1186" i="3" s="1"/>
  <c r="G1186" i="3"/>
  <c r="U1186" i="3" s="1"/>
  <c r="Z1186" i="3" s="1"/>
  <c r="T1185" i="3"/>
  <c r="S1185" i="3"/>
  <c r="R1185" i="3"/>
  <c r="Q1185" i="3"/>
  <c r="P1185" i="3"/>
  <c r="O1185" i="3"/>
  <c r="Y1185" i="3" s="1"/>
  <c r="AD1185" i="3" s="1"/>
  <c r="N1185" i="3"/>
  <c r="M1185" i="3"/>
  <c r="W1185" i="3" s="1"/>
  <c r="AB1185" i="3" s="1"/>
  <c r="L1185" i="3"/>
  <c r="V1185" i="3" s="1"/>
  <c r="AA1185" i="3" s="1"/>
  <c r="K1185" i="3"/>
  <c r="J1185" i="3"/>
  <c r="I1185" i="3"/>
  <c r="H1185" i="3"/>
  <c r="F1185" i="3"/>
  <c r="E1185" i="3"/>
  <c r="T1184" i="3"/>
  <c r="S1184" i="3"/>
  <c r="R1184" i="3"/>
  <c r="Q1184" i="3"/>
  <c r="P1184" i="3"/>
  <c r="O1184" i="3"/>
  <c r="Y1184" i="3" s="1"/>
  <c r="AD1184" i="3" s="1"/>
  <c r="N1184" i="3"/>
  <c r="X1184" i="3" s="1"/>
  <c r="AC1184" i="3" s="1"/>
  <c r="M1184" i="3"/>
  <c r="W1184" i="3" s="1"/>
  <c r="AB1184" i="3" s="1"/>
  <c r="L1184" i="3"/>
  <c r="K1184" i="3"/>
  <c r="J1184" i="3"/>
  <c r="I1184" i="3"/>
  <c r="H1184" i="3"/>
  <c r="G1184" i="3"/>
  <c r="U1184" i="3" s="1"/>
  <c r="Z1184" i="3" s="1"/>
  <c r="F1184" i="3"/>
  <c r="E1184" i="3"/>
  <c r="AA1183" i="3"/>
  <c r="Y1183" i="3"/>
  <c r="AD1183" i="3" s="1"/>
  <c r="X1183" i="3"/>
  <c r="AC1183" i="3" s="1"/>
  <c r="W1183" i="3"/>
  <c r="AB1183" i="3" s="1"/>
  <c r="V1183" i="3"/>
  <c r="G1183" i="3"/>
  <c r="U1183" i="3" s="1"/>
  <c r="Z1183" i="3" s="1"/>
  <c r="AD1182" i="3"/>
  <c r="Y1182" i="3"/>
  <c r="X1182" i="3"/>
  <c r="AC1182" i="3" s="1"/>
  <c r="W1182" i="3"/>
  <c r="AB1182" i="3" s="1"/>
  <c r="V1182" i="3"/>
  <c r="AA1182" i="3" s="1"/>
  <c r="G1182" i="3"/>
  <c r="G1199" i="3" s="1"/>
  <c r="U1199" i="3" s="1"/>
  <c r="Z1199" i="3" s="1"/>
  <c r="T1181" i="3"/>
  <c r="S1181" i="3"/>
  <c r="R1181" i="3"/>
  <c r="Q1181" i="3"/>
  <c r="V1181" i="3" s="1"/>
  <c r="AA1181" i="3" s="1"/>
  <c r="P1181" i="3"/>
  <c r="O1181" i="3"/>
  <c r="Y1181" i="3" s="1"/>
  <c r="AD1181" i="3" s="1"/>
  <c r="N1181" i="3"/>
  <c r="X1181" i="3" s="1"/>
  <c r="AC1181" i="3" s="1"/>
  <c r="M1181" i="3"/>
  <c r="W1181" i="3" s="1"/>
  <c r="AB1181" i="3" s="1"/>
  <c r="L1181" i="3"/>
  <c r="K1181" i="3"/>
  <c r="J1181" i="3"/>
  <c r="I1181" i="3"/>
  <c r="H1181" i="3"/>
  <c r="F1181" i="3"/>
  <c r="E1181" i="3"/>
  <c r="T1180" i="3"/>
  <c r="S1180" i="3"/>
  <c r="R1180" i="3"/>
  <c r="Q1180" i="3"/>
  <c r="P1180" i="3"/>
  <c r="O1180" i="3"/>
  <c r="Y1180" i="3" s="1"/>
  <c r="AD1180" i="3" s="1"/>
  <c r="N1180" i="3"/>
  <c r="M1180" i="3"/>
  <c r="W1180" i="3" s="1"/>
  <c r="AB1180" i="3" s="1"/>
  <c r="L1180" i="3"/>
  <c r="V1180" i="3" s="1"/>
  <c r="AA1180" i="3" s="1"/>
  <c r="K1180" i="3"/>
  <c r="J1180" i="3"/>
  <c r="I1180" i="3"/>
  <c r="H1180" i="3"/>
  <c r="F1180" i="3"/>
  <c r="E1180" i="3"/>
  <c r="AC1179" i="3"/>
  <c r="Y1179" i="3"/>
  <c r="AD1179" i="3" s="1"/>
  <c r="X1179" i="3"/>
  <c r="W1179" i="3"/>
  <c r="AB1179" i="3" s="1"/>
  <c r="V1179" i="3"/>
  <c r="AA1179" i="3" s="1"/>
  <c r="U1179" i="3"/>
  <c r="Z1179" i="3" s="1"/>
  <c r="G1179" i="3"/>
  <c r="AB1178" i="3"/>
  <c r="Y1178" i="3"/>
  <c r="AD1178" i="3" s="1"/>
  <c r="X1178" i="3"/>
  <c r="AC1178" i="3" s="1"/>
  <c r="W1178" i="3"/>
  <c r="V1178" i="3"/>
  <c r="AA1178" i="3" s="1"/>
  <c r="G1178" i="3"/>
  <c r="AA1177" i="3"/>
  <c r="T1177" i="3"/>
  <c r="S1177" i="3"/>
  <c r="R1177" i="3"/>
  <c r="Q1177" i="3"/>
  <c r="P1177" i="3"/>
  <c r="O1177" i="3"/>
  <c r="Y1177" i="3" s="1"/>
  <c r="AD1177" i="3" s="1"/>
  <c r="N1177" i="3"/>
  <c r="M1177" i="3"/>
  <c r="W1177" i="3" s="1"/>
  <c r="AB1177" i="3" s="1"/>
  <c r="L1177" i="3"/>
  <c r="V1177" i="3" s="1"/>
  <c r="K1177" i="3"/>
  <c r="J1177" i="3"/>
  <c r="I1177" i="3"/>
  <c r="H1177" i="3"/>
  <c r="F1177" i="3"/>
  <c r="E1177" i="3"/>
  <c r="T1176" i="3"/>
  <c r="S1176" i="3"/>
  <c r="R1176" i="3"/>
  <c r="Q1176" i="3"/>
  <c r="P1176" i="3"/>
  <c r="O1176" i="3"/>
  <c r="Y1176" i="3" s="1"/>
  <c r="AD1176" i="3" s="1"/>
  <c r="N1176" i="3"/>
  <c r="X1176" i="3" s="1"/>
  <c r="AC1176" i="3" s="1"/>
  <c r="M1176" i="3"/>
  <c r="W1176" i="3" s="1"/>
  <c r="AB1176" i="3" s="1"/>
  <c r="L1176" i="3"/>
  <c r="K1176" i="3"/>
  <c r="J1176" i="3"/>
  <c r="I1176" i="3"/>
  <c r="H1176" i="3"/>
  <c r="F1176" i="3"/>
  <c r="E1176" i="3"/>
  <c r="AA1175" i="3"/>
  <c r="Y1175" i="3"/>
  <c r="AD1175" i="3" s="1"/>
  <c r="X1175" i="3"/>
  <c r="AC1175" i="3" s="1"/>
  <c r="W1175" i="3"/>
  <c r="AB1175" i="3" s="1"/>
  <c r="V1175" i="3"/>
  <c r="G1175" i="3"/>
  <c r="U1175" i="3" s="1"/>
  <c r="Z1175" i="3" s="1"/>
  <c r="AD1174" i="3"/>
  <c r="AA1174" i="3"/>
  <c r="Y1174" i="3"/>
  <c r="X1174" i="3"/>
  <c r="AC1174" i="3" s="1"/>
  <c r="W1174" i="3"/>
  <c r="AB1174" i="3" s="1"/>
  <c r="V1174" i="3"/>
  <c r="G1174" i="3"/>
  <c r="U1174" i="3" s="1"/>
  <c r="Z1174" i="3" s="1"/>
  <c r="AD1173" i="3"/>
  <c r="AC1173" i="3"/>
  <c r="Y1173" i="3"/>
  <c r="X1173" i="3"/>
  <c r="W1173" i="3"/>
  <c r="AB1173" i="3" s="1"/>
  <c r="V1173" i="3"/>
  <c r="AA1173" i="3" s="1"/>
  <c r="U1173" i="3"/>
  <c r="Z1173" i="3" s="1"/>
  <c r="G1173" i="3"/>
  <c r="AB1172" i="3"/>
  <c r="Y1172" i="3"/>
  <c r="AD1172" i="3" s="1"/>
  <c r="X1172" i="3"/>
  <c r="AC1172" i="3" s="1"/>
  <c r="W1172" i="3"/>
  <c r="V1172" i="3"/>
  <c r="AA1172" i="3" s="1"/>
  <c r="G1172" i="3"/>
  <c r="G1189" i="3" s="1"/>
  <c r="U1189" i="3" s="1"/>
  <c r="Z1189" i="3" s="1"/>
  <c r="AA1171" i="3"/>
  <c r="Y1171" i="3"/>
  <c r="AD1171" i="3" s="1"/>
  <c r="X1171" i="3"/>
  <c r="AC1171" i="3" s="1"/>
  <c r="W1171" i="3"/>
  <c r="AB1171" i="3" s="1"/>
  <c r="V1171" i="3"/>
  <c r="G1171" i="3"/>
  <c r="U1171" i="3" s="1"/>
  <c r="Z1171" i="3" s="1"/>
  <c r="AD1170" i="3"/>
  <c r="AA1170" i="3"/>
  <c r="Y1170" i="3"/>
  <c r="X1170" i="3"/>
  <c r="AC1170" i="3" s="1"/>
  <c r="W1170" i="3"/>
  <c r="AB1170" i="3" s="1"/>
  <c r="V1170" i="3"/>
  <c r="G1170" i="3"/>
  <c r="G1181" i="3" s="1"/>
  <c r="U1181" i="3" s="1"/>
  <c r="Z1181" i="3" s="1"/>
  <c r="AD1169" i="3"/>
  <c r="AC1169" i="3"/>
  <c r="Y1169" i="3"/>
  <c r="X1169" i="3"/>
  <c r="W1169" i="3"/>
  <c r="AB1169" i="3" s="1"/>
  <c r="V1169" i="3"/>
  <c r="AA1169" i="3" s="1"/>
  <c r="U1169" i="3"/>
  <c r="Z1169" i="3" s="1"/>
  <c r="G1169" i="3"/>
  <c r="AB1168" i="3"/>
  <c r="Y1168" i="3"/>
  <c r="AD1168" i="3" s="1"/>
  <c r="X1168" i="3"/>
  <c r="AC1168" i="3" s="1"/>
  <c r="W1168" i="3"/>
  <c r="V1168" i="3"/>
  <c r="AA1168" i="3" s="1"/>
  <c r="G1168" i="3"/>
  <c r="U1168" i="3" s="1"/>
  <c r="Z1168" i="3" s="1"/>
  <c r="AA1167" i="3"/>
  <c r="Y1167" i="3"/>
  <c r="AD1167" i="3" s="1"/>
  <c r="X1167" i="3"/>
  <c r="AC1167" i="3" s="1"/>
  <c r="W1167" i="3"/>
  <c r="AB1167" i="3" s="1"/>
  <c r="V1167" i="3"/>
  <c r="G1167" i="3"/>
  <c r="AD1166" i="3"/>
  <c r="AA1166" i="3"/>
  <c r="Y1166" i="3"/>
  <c r="X1166" i="3"/>
  <c r="AC1166" i="3" s="1"/>
  <c r="W1166" i="3"/>
  <c r="AB1166" i="3" s="1"/>
  <c r="V1166" i="3"/>
  <c r="G1166" i="3"/>
  <c r="U1166" i="3" s="1"/>
  <c r="Z1166" i="3" s="1"/>
  <c r="AD1165" i="3"/>
  <c r="AC1165" i="3"/>
  <c r="Y1165" i="3"/>
  <c r="X1165" i="3"/>
  <c r="W1165" i="3"/>
  <c r="AB1165" i="3" s="1"/>
  <c r="V1165" i="3"/>
  <c r="AA1165" i="3" s="1"/>
  <c r="U1165" i="3"/>
  <c r="Z1165" i="3" s="1"/>
  <c r="G1165" i="3"/>
  <c r="AB1164" i="3"/>
  <c r="Y1164" i="3"/>
  <c r="AD1164" i="3" s="1"/>
  <c r="X1164" i="3"/>
  <c r="AC1164" i="3" s="1"/>
  <c r="W1164" i="3"/>
  <c r="V1164" i="3"/>
  <c r="AA1164" i="3" s="1"/>
  <c r="G1164" i="3"/>
  <c r="U1164" i="3" s="1"/>
  <c r="Z1164" i="3" s="1"/>
  <c r="AA1163" i="3"/>
  <c r="Y1163" i="3"/>
  <c r="AD1163" i="3" s="1"/>
  <c r="X1163" i="3"/>
  <c r="AC1163" i="3" s="1"/>
  <c r="W1163" i="3"/>
  <c r="AB1163" i="3" s="1"/>
  <c r="V1163" i="3"/>
  <c r="G1163" i="3"/>
  <c r="AD1161" i="3"/>
  <c r="AA1161" i="3"/>
  <c r="Y1161" i="3"/>
  <c r="X1161" i="3"/>
  <c r="AC1161" i="3" s="1"/>
  <c r="W1161" i="3"/>
  <c r="AB1161" i="3" s="1"/>
  <c r="V1161" i="3"/>
  <c r="G1161" i="3"/>
  <c r="U1161" i="3" s="1"/>
  <c r="Z1161" i="3" s="1"/>
  <c r="AD1160" i="3"/>
  <c r="Y1160" i="3"/>
  <c r="V1160" i="3"/>
  <c r="AA1160" i="3" s="1"/>
  <c r="T1160" i="3"/>
  <c r="S1160" i="3"/>
  <c r="R1160" i="3"/>
  <c r="Q1160" i="3"/>
  <c r="P1160" i="3"/>
  <c r="O1160" i="3"/>
  <c r="N1160" i="3"/>
  <c r="X1160" i="3" s="1"/>
  <c r="AC1160" i="3" s="1"/>
  <c r="M1160" i="3"/>
  <c r="L1160" i="3"/>
  <c r="K1160" i="3"/>
  <c r="J1160" i="3"/>
  <c r="I1160" i="3"/>
  <c r="H1160" i="3"/>
  <c r="F1160" i="3"/>
  <c r="E1160" i="3"/>
  <c r="AA1159" i="3"/>
  <c r="Y1159" i="3"/>
  <c r="AD1159" i="3" s="1"/>
  <c r="X1159" i="3"/>
  <c r="AC1159" i="3" s="1"/>
  <c r="W1159" i="3"/>
  <c r="AB1159" i="3" s="1"/>
  <c r="V1159" i="3"/>
  <c r="G1159" i="3"/>
  <c r="AD1158" i="3"/>
  <c r="AA1158" i="3"/>
  <c r="Y1158" i="3"/>
  <c r="X1158" i="3"/>
  <c r="AC1158" i="3" s="1"/>
  <c r="W1158" i="3"/>
  <c r="AB1158" i="3" s="1"/>
  <c r="V1158" i="3"/>
  <c r="G1158" i="3"/>
  <c r="U1158" i="3" s="1"/>
  <c r="Z1158" i="3" s="1"/>
  <c r="AD1157" i="3"/>
  <c r="Y1157" i="3"/>
  <c r="V1157" i="3"/>
  <c r="AA1157" i="3" s="1"/>
  <c r="T1157" i="3"/>
  <c r="S1157" i="3"/>
  <c r="S1154" i="3" s="1"/>
  <c r="R1157" i="3"/>
  <c r="R1154" i="3" s="1"/>
  <c r="Q1157" i="3"/>
  <c r="Q1154" i="3" s="1"/>
  <c r="P1157" i="3"/>
  <c r="O1157" i="3"/>
  <c r="O1154" i="3" s="1"/>
  <c r="N1157" i="3"/>
  <c r="M1157" i="3"/>
  <c r="L1157" i="3"/>
  <c r="K1157" i="3"/>
  <c r="K1154" i="3" s="1"/>
  <c r="J1157" i="3"/>
  <c r="J1154" i="3" s="1"/>
  <c r="I1157" i="3"/>
  <c r="I1154" i="3" s="1"/>
  <c r="H1157" i="3"/>
  <c r="F1157" i="3"/>
  <c r="F1154" i="3" s="1"/>
  <c r="E1157" i="3"/>
  <c r="E1154" i="3" s="1"/>
  <c r="AA1156" i="3"/>
  <c r="Y1156" i="3"/>
  <c r="AD1156" i="3" s="1"/>
  <c r="X1156" i="3"/>
  <c r="AC1156" i="3" s="1"/>
  <c r="W1156" i="3"/>
  <c r="AB1156" i="3" s="1"/>
  <c r="V1156" i="3"/>
  <c r="G1156" i="3"/>
  <c r="AD1155" i="3"/>
  <c r="V1155" i="3"/>
  <c r="AA1155" i="3" s="1"/>
  <c r="T1155" i="3"/>
  <c r="S1155" i="3"/>
  <c r="R1155" i="3"/>
  <c r="W1155" i="3" s="1"/>
  <c r="AB1155" i="3" s="1"/>
  <c r="Q1155" i="3"/>
  <c r="P1155" i="3"/>
  <c r="O1155" i="3"/>
  <c r="Y1155" i="3" s="1"/>
  <c r="N1155" i="3"/>
  <c r="X1155" i="3" s="1"/>
  <c r="AC1155" i="3" s="1"/>
  <c r="M1155" i="3"/>
  <c r="L1155" i="3"/>
  <c r="K1155" i="3"/>
  <c r="J1155" i="3"/>
  <c r="I1155" i="3"/>
  <c r="H1155" i="3"/>
  <c r="G1155" i="3"/>
  <c r="U1155" i="3" s="1"/>
  <c r="Z1155" i="3" s="1"/>
  <c r="F1155" i="3"/>
  <c r="E1155" i="3"/>
  <c r="Y1154" i="3"/>
  <c r="AD1154" i="3" s="1"/>
  <c r="T1154" i="3"/>
  <c r="P1154" i="3"/>
  <c r="M1154" i="3"/>
  <c r="L1154" i="3"/>
  <c r="H1154" i="3"/>
  <c r="AD1153" i="3"/>
  <c r="Z1153" i="3"/>
  <c r="Y1153" i="3"/>
  <c r="X1153" i="3"/>
  <c r="AC1153" i="3" s="1"/>
  <c r="W1153" i="3"/>
  <c r="AB1153" i="3" s="1"/>
  <c r="V1153" i="3"/>
  <c r="AA1153" i="3" s="1"/>
  <c r="U1153" i="3"/>
  <c r="AB1152" i="3"/>
  <c r="Y1152" i="3"/>
  <c r="AD1152" i="3" s="1"/>
  <c r="X1152" i="3"/>
  <c r="AC1152" i="3" s="1"/>
  <c r="W1152" i="3"/>
  <c r="V1152" i="3"/>
  <c r="AA1152" i="3" s="1"/>
  <c r="U1152" i="3"/>
  <c r="Z1152" i="3" s="1"/>
  <c r="AD1151" i="3"/>
  <c r="Y1151" i="3"/>
  <c r="X1151" i="3"/>
  <c r="AC1151" i="3" s="1"/>
  <c r="W1151" i="3"/>
  <c r="AB1151" i="3" s="1"/>
  <c r="V1151" i="3"/>
  <c r="AA1151" i="3" s="1"/>
  <c r="G1151" i="3"/>
  <c r="U1151" i="3" s="1"/>
  <c r="Z1151" i="3" s="1"/>
  <c r="Y1150" i="3"/>
  <c r="AD1150" i="3" s="1"/>
  <c r="V1150" i="3"/>
  <c r="AA1150" i="3" s="1"/>
  <c r="T1150" i="3"/>
  <c r="S1150" i="3"/>
  <c r="R1150" i="3"/>
  <c r="Q1150" i="3"/>
  <c r="P1150" i="3"/>
  <c r="O1150" i="3"/>
  <c r="N1150" i="3"/>
  <c r="X1150" i="3" s="1"/>
  <c r="AC1150" i="3" s="1"/>
  <c r="M1150" i="3"/>
  <c r="L1150" i="3"/>
  <c r="K1150" i="3"/>
  <c r="J1150" i="3"/>
  <c r="J1142" i="3" s="1"/>
  <c r="I1150" i="3"/>
  <c r="H1150" i="3"/>
  <c r="F1150" i="3"/>
  <c r="F1142" i="3" s="1"/>
  <c r="E1150" i="3"/>
  <c r="E1142" i="3" s="1"/>
  <c r="AA1149" i="3"/>
  <c r="Y1149" i="3"/>
  <c r="AD1149" i="3" s="1"/>
  <c r="X1149" i="3"/>
  <c r="AC1149" i="3" s="1"/>
  <c r="W1149" i="3"/>
  <c r="AB1149" i="3" s="1"/>
  <c r="V1149" i="3"/>
  <c r="G1149" i="3"/>
  <c r="AD1148" i="3"/>
  <c r="Z1148" i="3"/>
  <c r="Y1148" i="3"/>
  <c r="X1148" i="3"/>
  <c r="AC1148" i="3" s="1"/>
  <c r="W1148" i="3"/>
  <c r="AB1148" i="3" s="1"/>
  <c r="V1148" i="3"/>
  <c r="AA1148" i="3" s="1"/>
  <c r="U1148" i="3"/>
  <c r="AB1147" i="3"/>
  <c r="Y1147" i="3"/>
  <c r="AD1147" i="3" s="1"/>
  <c r="X1147" i="3"/>
  <c r="AC1147" i="3" s="1"/>
  <c r="W1147" i="3"/>
  <c r="V1147" i="3"/>
  <c r="AA1147" i="3" s="1"/>
  <c r="G1147" i="3"/>
  <c r="U1147" i="3" s="1"/>
  <c r="Z1147" i="3" s="1"/>
  <c r="X1146" i="3"/>
  <c r="AC1146" i="3" s="1"/>
  <c r="W1146" i="3"/>
  <c r="AB1146" i="3" s="1"/>
  <c r="T1146" i="3"/>
  <c r="S1146" i="3"/>
  <c r="S1142" i="3" s="1"/>
  <c r="R1146" i="3"/>
  <c r="Q1146" i="3"/>
  <c r="P1146" i="3"/>
  <c r="P1142" i="3" s="1"/>
  <c r="P1126" i="3" s="1"/>
  <c r="O1146" i="3"/>
  <c r="N1146" i="3"/>
  <c r="M1146" i="3"/>
  <c r="L1146" i="3"/>
  <c r="V1146" i="3" s="1"/>
  <c r="AA1146" i="3" s="1"/>
  <c r="K1146" i="3"/>
  <c r="K1142" i="3" s="1"/>
  <c r="J1146" i="3"/>
  <c r="I1146" i="3"/>
  <c r="H1146" i="3"/>
  <c r="G1146" i="3"/>
  <c r="F1146" i="3"/>
  <c r="E1146" i="3"/>
  <c r="AC1145" i="3"/>
  <c r="Y1145" i="3"/>
  <c r="AD1145" i="3" s="1"/>
  <c r="X1145" i="3"/>
  <c r="W1145" i="3"/>
  <c r="AB1145" i="3" s="1"/>
  <c r="V1145" i="3"/>
  <c r="AA1145" i="3" s="1"/>
  <c r="U1145" i="3"/>
  <c r="Z1145" i="3" s="1"/>
  <c r="G1145" i="3"/>
  <c r="AB1144" i="3"/>
  <c r="Y1144" i="3"/>
  <c r="AD1144" i="3" s="1"/>
  <c r="X1144" i="3"/>
  <c r="AC1144" i="3" s="1"/>
  <c r="W1144" i="3"/>
  <c r="V1144" i="3"/>
  <c r="AA1144" i="3" s="1"/>
  <c r="U1144" i="3"/>
  <c r="Z1144" i="3" s="1"/>
  <c r="AD1143" i="3"/>
  <c r="V1143" i="3"/>
  <c r="AA1143" i="3" s="1"/>
  <c r="T1143" i="3"/>
  <c r="S1143" i="3"/>
  <c r="R1143" i="3"/>
  <c r="W1143" i="3" s="1"/>
  <c r="AB1143" i="3" s="1"/>
  <c r="Q1143" i="3"/>
  <c r="P1143" i="3"/>
  <c r="O1143" i="3"/>
  <c r="Y1143" i="3" s="1"/>
  <c r="N1143" i="3"/>
  <c r="X1143" i="3" s="1"/>
  <c r="AC1143" i="3" s="1"/>
  <c r="M1143" i="3"/>
  <c r="L1143" i="3"/>
  <c r="K1143" i="3"/>
  <c r="J1143" i="3"/>
  <c r="I1143" i="3"/>
  <c r="H1143" i="3"/>
  <c r="F1143" i="3"/>
  <c r="E1143" i="3"/>
  <c r="T1142" i="3"/>
  <c r="R1142" i="3"/>
  <c r="Q1142" i="3"/>
  <c r="N1142" i="3"/>
  <c r="X1142" i="3" s="1"/>
  <c r="AC1142" i="3" s="1"/>
  <c r="M1142" i="3"/>
  <c r="W1142" i="3" s="1"/>
  <c r="AB1142" i="3" s="1"/>
  <c r="I1142" i="3"/>
  <c r="H1142" i="3"/>
  <c r="T1141" i="3"/>
  <c r="T1125" i="3" s="1"/>
  <c r="S1141" i="3"/>
  <c r="S1125" i="3" s="1"/>
  <c r="R1141" i="3"/>
  <c r="W1141" i="3" s="1"/>
  <c r="AB1141" i="3" s="1"/>
  <c r="Q1141" i="3"/>
  <c r="P1141" i="3"/>
  <c r="P1125" i="3" s="1"/>
  <c r="O1141" i="3"/>
  <c r="Y1141" i="3" s="1"/>
  <c r="AD1141" i="3" s="1"/>
  <c r="N1141" i="3"/>
  <c r="M1141" i="3"/>
  <c r="L1141" i="3"/>
  <c r="V1141" i="3" s="1"/>
  <c r="AA1141" i="3" s="1"/>
  <c r="K1141" i="3"/>
  <c r="K1125" i="3" s="1"/>
  <c r="J1141" i="3"/>
  <c r="I1141" i="3"/>
  <c r="H1141" i="3"/>
  <c r="H1125" i="3" s="1"/>
  <c r="G1141" i="3"/>
  <c r="U1141" i="3" s="1"/>
  <c r="Z1141" i="3" s="1"/>
  <c r="F1141" i="3"/>
  <c r="E1141" i="3"/>
  <c r="AB1140" i="3"/>
  <c r="Y1140" i="3"/>
  <c r="AD1140" i="3" s="1"/>
  <c r="X1140" i="3"/>
  <c r="AC1140" i="3" s="1"/>
  <c r="W1140" i="3"/>
  <c r="V1140" i="3"/>
  <c r="AA1140" i="3" s="1"/>
  <c r="U1140" i="3"/>
  <c r="Z1140" i="3" s="1"/>
  <c r="AD1139" i="3"/>
  <c r="AB1139" i="3"/>
  <c r="Z1139" i="3"/>
  <c r="Y1139" i="3"/>
  <c r="X1139" i="3"/>
  <c r="AC1139" i="3" s="1"/>
  <c r="W1139" i="3"/>
  <c r="V1139" i="3"/>
  <c r="AA1139" i="3" s="1"/>
  <c r="U1139" i="3"/>
  <c r="AB1138" i="3"/>
  <c r="Z1138" i="3"/>
  <c r="Y1138" i="3"/>
  <c r="AD1138" i="3" s="1"/>
  <c r="X1138" i="3"/>
  <c r="AC1138" i="3" s="1"/>
  <c r="W1138" i="3"/>
  <c r="V1138" i="3"/>
  <c r="AA1138" i="3" s="1"/>
  <c r="U1138" i="3"/>
  <c r="G1138" i="3"/>
  <c r="W1137" i="3"/>
  <c r="AB1137" i="3" s="1"/>
  <c r="U1137" i="3"/>
  <c r="Z1137" i="3" s="1"/>
  <c r="T1137" i="3"/>
  <c r="S1137" i="3"/>
  <c r="X1137" i="3" s="1"/>
  <c r="AC1137" i="3" s="1"/>
  <c r="R1137" i="3"/>
  <c r="Q1137" i="3"/>
  <c r="P1137" i="3"/>
  <c r="O1137" i="3"/>
  <c r="Y1137" i="3" s="1"/>
  <c r="AD1137" i="3" s="1"/>
  <c r="N1137" i="3"/>
  <c r="M1137" i="3"/>
  <c r="L1137" i="3"/>
  <c r="K1137" i="3"/>
  <c r="J1137" i="3"/>
  <c r="I1137" i="3"/>
  <c r="H1137" i="3"/>
  <c r="G1137" i="3"/>
  <c r="F1137" i="3"/>
  <c r="E1137" i="3"/>
  <c r="AC1136" i="3"/>
  <c r="AA1136" i="3"/>
  <c r="Z1136" i="3"/>
  <c r="Y1136" i="3"/>
  <c r="AD1136" i="3" s="1"/>
  <c r="X1136" i="3"/>
  <c r="W1136" i="3"/>
  <c r="AB1136" i="3" s="1"/>
  <c r="V1136" i="3"/>
  <c r="U1136" i="3"/>
  <c r="G1136" i="3"/>
  <c r="AB1135" i="3"/>
  <c r="Y1135" i="3"/>
  <c r="AD1135" i="3" s="1"/>
  <c r="X1135" i="3"/>
  <c r="AC1135" i="3" s="1"/>
  <c r="W1135" i="3"/>
  <c r="V1135" i="3"/>
  <c r="AA1135" i="3" s="1"/>
  <c r="U1135" i="3"/>
  <c r="Z1135" i="3" s="1"/>
  <c r="AD1134" i="3"/>
  <c r="Y1134" i="3"/>
  <c r="X1134" i="3"/>
  <c r="AC1134" i="3" s="1"/>
  <c r="W1134" i="3"/>
  <c r="AB1134" i="3" s="1"/>
  <c r="V1134" i="3"/>
  <c r="AA1134" i="3" s="1"/>
  <c r="G1134" i="3"/>
  <c r="V1133" i="3"/>
  <c r="AA1133" i="3" s="1"/>
  <c r="U1133" i="3"/>
  <c r="Z1133" i="3" s="1"/>
  <c r="T1133" i="3"/>
  <c r="S1133" i="3"/>
  <c r="R1133" i="3"/>
  <c r="Q1133" i="3"/>
  <c r="Q1129" i="3" s="1"/>
  <c r="Q1126" i="3" s="1"/>
  <c r="P1133" i="3"/>
  <c r="O1133" i="3"/>
  <c r="Y1133" i="3" s="1"/>
  <c r="AD1133" i="3" s="1"/>
  <c r="N1133" i="3"/>
  <c r="X1133" i="3" s="1"/>
  <c r="AC1133" i="3" s="1"/>
  <c r="M1133" i="3"/>
  <c r="M1129" i="3" s="1"/>
  <c r="M1126" i="3" s="1"/>
  <c r="L1133" i="3"/>
  <c r="K1133" i="3"/>
  <c r="J1133" i="3"/>
  <c r="J1129" i="3" s="1"/>
  <c r="J1126" i="3" s="1"/>
  <c r="I1133" i="3"/>
  <c r="I1129" i="3" s="1"/>
  <c r="I1126" i="3" s="1"/>
  <c r="H1133" i="3"/>
  <c r="G1133" i="3"/>
  <c r="F1133" i="3"/>
  <c r="F1129" i="3" s="1"/>
  <c r="E1133" i="3"/>
  <c r="E1129" i="3" s="1"/>
  <c r="E1126" i="3" s="1"/>
  <c r="AA1132" i="3"/>
  <c r="Y1132" i="3"/>
  <c r="AD1132" i="3" s="1"/>
  <c r="X1132" i="3"/>
  <c r="AC1132" i="3" s="1"/>
  <c r="W1132" i="3"/>
  <c r="AB1132" i="3" s="1"/>
  <c r="V1132" i="3"/>
  <c r="U1132" i="3"/>
  <c r="Z1132" i="3" s="1"/>
  <c r="G1132" i="3"/>
  <c r="G1128" i="3" s="1"/>
  <c r="AD1131" i="3"/>
  <c r="AB1131" i="3"/>
  <c r="AA1131" i="3"/>
  <c r="Z1131" i="3"/>
  <c r="Y1131" i="3"/>
  <c r="X1131" i="3"/>
  <c r="AC1131" i="3" s="1"/>
  <c r="W1131" i="3"/>
  <c r="V1131" i="3"/>
  <c r="U1131" i="3"/>
  <c r="X1130" i="3"/>
  <c r="AC1130" i="3" s="1"/>
  <c r="T1130" i="3"/>
  <c r="Y1130" i="3" s="1"/>
  <c r="AD1130" i="3" s="1"/>
  <c r="S1130" i="3"/>
  <c r="R1130" i="3"/>
  <c r="Q1130" i="3"/>
  <c r="Q1127" i="3" s="1"/>
  <c r="P1130" i="3"/>
  <c r="P1127" i="3" s="1"/>
  <c r="O1130" i="3"/>
  <c r="N1130" i="3"/>
  <c r="M1130" i="3"/>
  <c r="L1130" i="3"/>
  <c r="V1130" i="3" s="1"/>
  <c r="AA1130" i="3" s="1"/>
  <c r="K1130" i="3"/>
  <c r="J1130" i="3"/>
  <c r="I1130" i="3"/>
  <c r="I1127" i="3" s="1"/>
  <c r="H1130" i="3"/>
  <c r="H1127" i="3" s="1"/>
  <c r="F1130" i="3"/>
  <c r="F1127" i="3" s="1"/>
  <c r="E1130" i="3"/>
  <c r="E1127" i="3" s="1"/>
  <c r="T1129" i="3"/>
  <c r="S1129" i="3"/>
  <c r="R1129" i="3"/>
  <c r="W1129" i="3" s="1"/>
  <c r="AB1129" i="3" s="1"/>
  <c r="P1129" i="3"/>
  <c r="L1129" i="3"/>
  <c r="V1129" i="3" s="1"/>
  <c r="AA1129" i="3" s="1"/>
  <c r="K1129" i="3"/>
  <c r="H1129" i="3"/>
  <c r="G1129" i="3"/>
  <c r="U1129" i="3" s="1"/>
  <c r="Z1129" i="3" s="1"/>
  <c r="V1128" i="3"/>
  <c r="AA1128" i="3" s="1"/>
  <c r="U1128" i="3"/>
  <c r="Z1128" i="3" s="1"/>
  <c r="T1128" i="3"/>
  <c r="Y1128" i="3" s="1"/>
  <c r="AD1128" i="3" s="1"/>
  <c r="S1128" i="3"/>
  <c r="R1128" i="3"/>
  <c r="Q1128" i="3"/>
  <c r="P1128" i="3"/>
  <c r="O1128" i="3"/>
  <c r="N1128" i="3"/>
  <c r="X1128" i="3" s="1"/>
  <c r="AC1128" i="3" s="1"/>
  <c r="M1128" i="3"/>
  <c r="L1128" i="3"/>
  <c r="K1128" i="3"/>
  <c r="J1128" i="3"/>
  <c r="I1128" i="3"/>
  <c r="H1128" i="3"/>
  <c r="F1128" i="3"/>
  <c r="E1128" i="3"/>
  <c r="E1125" i="3" s="1"/>
  <c r="T1127" i="3"/>
  <c r="S1127" i="3"/>
  <c r="O1127" i="3"/>
  <c r="Y1127" i="3" s="1"/>
  <c r="AD1127" i="3" s="1"/>
  <c r="N1127" i="3"/>
  <c r="X1127" i="3" s="1"/>
  <c r="AC1127" i="3" s="1"/>
  <c r="K1127" i="3"/>
  <c r="J1127" i="3"/>
  <c r="T1126" i="3"/>
  <c r="S1126" i="3"/>
  <c r="K1126" i="3"/>
  <c r="H1126" i="3"/>
  <c r="R1125" i="3"/>
  <c r="Q1125" i="3"/>
  <c r="N1125" i="3"/>
  <c r="X1125" i="3" s="1"/>
  <c r="AC1125" i="3" s="1"/>
  <c r="M1125" i="3"/>
  <c r="W1125" i="3" s="1"/>
  <c r="AB1125" i="3" s="1"/>
  <c r="J1125" i="3"/>
  <c r="I1125" i="3"/>
  <c r="F1125" i="3"/>
  <c r="AB1124" i="3"/>
  <c r="AA1124" i="3"/>
  <c r="Y1124" i="3"/>
  <c r="AD1124" i="3" s="1"/>
  <c r="X1124" i="3"/>
  <c r="AC1124" i="3" s="1"/>
  <c r="W1124" i="3"/>
  <c r="V1124" i="3"/>
  <c r="G1124" i="3"/>
  <c r="U1124" i="3" s="1"/>
  <c r="Z1124" i="3" s="1"/>
  <c r="AD1123" i="3"/>
  <c r="AA1123" i="3"/>
  <c r="Y1123" i="3"/>
  <c r="X1123" i="3"/>
  <c r="AC1123" i="3" s="1"/>
  <c r="W1123" i="3"/>
  <c r="AB1123" i="3" s="1"/>
  <c r="V1123" i="3"/>
  <c r="G1123" i="3"/>
  <c r="U1123" i="3" s="1"/>
  <c r="Z1123" i="3" s="1"/>
  <c r="AD1122" i="3"/>
  <c r="AC1122" i="3"/>
  <c r="Z1122" i="3"/>
  <c r="Y1122" i="3"/>
  <c r="X1122" i="3"/>
  <c r="W1122" i="3"/>
  <c r="AB1122" i="3" s="1"/>
  <c r="V1122" i="3"/>
  <c r="AA1122" i="3" s="1"/>
  <c r="U1122" i="3"/>
  <c r="G1122" i="3"/>
  <c r="AC1121" i="3"/>
  <c r="AB1121" i="3"/>
  <c r="Y1121" i="3"/>
  <c r="AD1121" i="3" s="1"/>
  <c r="X1121" i="3"/>
  <c r="W1121" i="3"/>
  <c r="V1121" i="3"/>
  <c r="AA1121" i="3" s="1"/>
  <c r="U1121" i="3"/>
  <c r="Z1121" i="3" s="1"/>
  <c r="G1121" i="3"/>
  <c r="AB1120" i="3"/>
  <c r="AA1120" i="3"/>
  <c r="Y1120" i="3"/>
  <c r="AD1120" i="3" s="1"/>
  <c r="X1120" i="3"/>
  <c r="AC1120" i="3" s="1"/>
  <c r="W1120" i="3"/>
  <c r="V1120" i="3"/>
  <c r="G1120" i="3"/>
  <c r="U1120" i="3" s="1"/>
  <c r="Z1120" i="3" s="1"/>
  <c r="AD1119" i="3"/>
  <c r="AA1119" i="3"/>
  <c r="Y1119" i="3"/>
  <c r="X1119" i="3"/>
  <c r="AC1119" i="3" s="1"/>
  <c r="W1119" i="3"/>
  <c r="AB1119" i="3" s="1"/>
  <c r="V1119" i="3"/>
  <c r="G1119" i="3"/>
  <c r="U1119" i="3" s="1"/>
  <c r="Z1119" i="3" s="1"/>
  <c r="AD1118" i="3"/>
  <c r="AC1118" i="3"/>
  <c r="Z1118" i="3"/>
  <c r="Y1118" i="3"/>
  <c r="X1118" i="3"/>
  <c r="W1118" i="3"/>
  <c r="AB1118" i="3" s="1"/>
  <c r="V1118" i="3"/>
  <c r="AA1118" i="3" s="1"/>
  <c r="U1118" i="3"/>
  <c r="G1118" i="3"/>
  <c r="AC1117" i="3"/>
  <c r="AB1117" i="3"/>
  <c r="Y1117" i="3"/>
  <c r="AD1117" i="3" s="1"/>
  <c r="X1117" i="3"/>
  <c r="W1117" i="3"/>
  <c r="V1117" i="3"/>
  <c r="AA1117" i="3" s="1"/>
  <c r="U1117" i="3"/>
  <c r="Z1117" i="3" s="1"/>
  <c r="G1117" i="3"/>
  <c r="AB1116" i="3"/>
  <c r="AA1116" i="3"/>
  <c r="Y1116" i="3"/>
  <c r="AD1116" i="3" s="1"/>
  <c r="X1116" i="3"/>
  <c r="AC1116" i="3" s="1"/>
  <c r="W1116" i="3"/>
  <c r="V1116" i="3"/>
  <c r="G1116" i="3"/>
  <c r="U1116" i="3" s="1"/>
  <c r="Z1116" i="3" s="1"/>
  <c r="AA1115" i="3"/>
  <c r="W1115" i="3"/>
  <c r="AB1115" i="3" s="1"/>
  <c r="V1115" i="3"/>
  <c r="T1115" i="3"/>
  <c r="S1115" i="3"/>
  <c r="R1115" i="3"/>
  <c r="Q1115" i="3"/>
  <c r="P1115" i="3"/>
  <c r="O1115" i="3"/>
  <c r="Y1115" i="3" s="1"/>
  <c r="AD1115" i="3" s="1"/>
  <c r="N1115" i="3"/>
  <c r="X1115" i="3" s="1"/>
  <c r="AC1115" i="3" s="1"/>
  <c r="M1115" i="3"/>
  <c r="L1115" i="3"/>
  <c r="K1115" i="3"/>
  <c r="J1115" i="3"/>
  <c r="I1115" i="3"/>
  <c r="H1115" i="3"/>
  <c r="G1115" i="3"/>
  <c r="U1115" i="3" s="1"/>
  <c r="Z1115" i="3" s="1"/>
  <c r="F1115" i="3"/>
  <c r="E1115" i="3"/>
  <c r="AC1114" i="3"/>
  <c r="AB1114" i="3"/>
  <c r="Y1114" i="3"/>
  <c r="AD1114" i="3" s="1"/>
  <c r="X1114" i="3"/>
  <c r="W1114" i="3"/>
  <c r="V1114" i="3"/>
  <c r="AA1114" i="3" s="1"/>
  <c r="U1114" i="3"/>
  <c r="Z1114" i="3" s="1"/>
  <c r="G1114" i="3"/>
  <c r="AB1113" i="3"/>
  <c r="AA1113" i="3"/>
  <c r="Y1113" i="3"/>
  <c r="AD1113" i="3" s="1"/>
  <c r="X1113" i="3"/>
  <c r="AC1113" i="3" s="1"/>
  <c r="W1113" i="3"/>
  <c r="V1113" i="3"/>
  <c r="G1113" i="3"/>
  <c r="U1113" i="3" s="1"/>
  <c r="Z1113" i="3" s="1"/>
  <c r="AD1112" i="3"/>
  <c r="AA1112" i="3"/>
  <c r="Y1112" i="3"/>
  <c r="X1112" i="3"/>
  <c r="AC1112" i="3" s="1"/>
  <c r="W1112" i="3"/>
  <c r="AB1112" i="3" s="1"/>
  <c r="V1112" i="3"/>
  <c r="G1112" i="3"/>
  <c r="U1112" i="3" s="1"/>
  <c r="Z1112" i="3" s="1"/>
  <c r="AD1111" i="3"/>
  <c r="AC1111" i="3"/>
  <c r="Z1111" i="3"/>
  <c r="Y1111" i="3"/>
  <c r="X1111" i="3"/>
  <c r="W1111" i="3"/>
  <c r="AB1111" i="3" s="1"/>
  <c r="V1111" i="3"/>
  <c r="AA1111" i="3" s="1"/>
  <c r="U1111" i="3"/>
  <c r="G1111" i="3"/>
  <c r="AC1110" i="3"/>
  <c r="AB1110" i="3"/>
  <c r="Y1110" i="3"/>
  <c r="AD1110" i="3" s="1"/>
  <c r="X1110" i="3"/>
  <c r="W1110" i="3"/>
  <c r="V1110" i="3"/>
  <c r="AA1110" i="3" s="1"/>
  <c r="U1110" i="3"/>
  <c r="Z1110" i="3" s="1"/>
  <c r="G1110" i="3"/>
  <c r="AB1109" i="3"/>
  <c r="AA1109" i="3"/>
  <c r="Y1109" i="3"/>
  <c r="AD1109" i="3" s="1"/>
  <c r="X1109" i="3"/>
  <c r="AC1109" i="3" s="1"/>
  <c r="W1109" i="3"/>
  <c r="V1109" i="3"/>
  <c r="G1109" i="3"/>
  <c r="U1109" i="3" s="1"/>
  <c r="Z1109" i="3" s="1"/>
  <c r="AA1108" i="3"/>
  <c r="W1108" i="3"/>
  <c r="AB1108" i="3" s="1"/>
  <c r="V1108" i="3"/>
  <c r="T1108" i="3"/>
  <c r="S1108" i="3"/>
  <c r="R1108" i="3"/>
  <c r="Q1108" i="3"/>
  <c r="P1108" i="3"/>
  <c r="O1108" i="3"/>
  <c r="Y1108" i="3" s="1"/>
  <c r="AD1108" i="3" s="1"/>
  <c r="N1108" i="3"/>
  <c r="X1108" i="3" s="1"/>
  <c r="AC1108" i="3" s="1"/>
  <c r="M1108" i="3"/>
  <c r="L1108" i="3"/>
  <c r="K1108" i="3"/>
  <c r="J1108" i="3"/>
  <c r="I1108" i="3"/>
  <c r="H1108" i="3"/>
  <c r="G1108" i="3"/>
  <c r="U1108" i="3" s="1"/>
  <c r="Z1108" i="3" s="1"/>
  <c r="F1108" i="3"/>
  <c r="E1108" i="3"/>
  <c r="AC1107" i="3"/>
  <c r="AB1107" i="3"/>
  <c r="Y1107" i="3"/>
  <c r="AD1107" i="3" s="1"/>
  <c r="X1107" i="3"/>
  <c r="W1107" i="3"/>
  <c r="V1107" i="3"/>
  <c r="AA1107" i="3" s="1"/>
  <c r="U1107" i="3"/>
  <c r="Z1107" i="3" s="1"/>
  <c r="G1107" i="3"/>
  <c r="AB1106" i="3"/>
  <c r="AA1106" i="3"/>
  <c r="Y1106" i="3"/>
  <c r="AD1106" i="3" s="1"/>
  <c r="X1106" i="3"/>
  <c r="AC1106" i="3" s="1"/>
  <c r="W1106" i="3"/>
  <c r="V1106" i="3"/>
  <c r="U1106" i="3"/>
  <c r="Z1106" i="3" s="1"/>
  <c r="AD1105" i="3"/>
  <c r="AC1105" i="3"/>
  <c r="Z1105" i="3"/>
  <c r="Y1105" i="3"/>
  <c r="X1105" i="3"/>
  <c r="W1105" i="3"/>
  <c r="AB1105" i="3" s="1"/>
  <c r="V1105" i="3"/>
  <c r="AA1105" i="3" s="1"/>
  <c r="U1105" i="3"/>
  <c r="G1105" i="3"/>
  <c r="AC1104" i="3"/>
  <c r="Y1104" i="3"/>
  <c r="AD1104" i="3" s="1"/>
  <c r="X1104" i="3"/>
  <c r="T1104" i="3"/>
  <c r="S1104" i="3"/>
  <c r="R1104" i="3"/>
  <c r="Q1104" i="3"/>
  <c r="Q1098" i="3" s="1"/>
  <c r="P1104" i="3"/>
  <c r="O1104" i="3"/>
  <c r="N1104" i="3"/>
  <c r="M1104" i="3"/>
  <c r="M1098" i="3" s="1"/>
  <c r="L1104" i="3"/>
  <c r="V1104" i="3" s="1"/>
  <c r="AA1104" i="3" s="1"/>
  <c r="K1104" i="3"/>
  <c r="J1104" i="3"/>
  <c r="I1104" i="3"/>
  <c r="I1098" i="3" s="1"/>
  <c r="H1104" i="3"/>
  <c r="F1104" i="3"/>
  <c r="E1104" i="3"/>
  <c r="E1098" i="3" s="1"/>
  <c r="AD1103" i="3"/>
  <c r="AA1103" i="3"/>
  <c r="Y1103" i="3"/>
  <c r="X1103" i="3"/>
  <c r="AC1103" i="3" s="1"/>
  <c r="W1103" i="3"/>
  <c r="AB1103" i="3" s="1"/>
  <c r="V1103" i="3"/>
  <c r="G1103" i="3"/>
  <c r="G1104" i="3" s="1"/>
  <c r="U1104" i="3" s="1"/>
  <c r="Z1104" i="3" s="1"/>
  <c r="AD1102" i="3"/>
  <c r="AC1102" i="3"/>
  <c r="Z1102" i="3"/>
  <c r="Y1102" i="3"/>
  <c r="X1102" i="3"/>
  <c r="W1102" i="3"/>
  <c r="AB1102" i="3" s="1"/>
  <c r="V1102" i="3"/>
  <c r="AA1102" i="3" s="1"/>
  <c r="U1102" i="3"/>
  <c r="AB1101" i="3"/>
  <c r="AA1101" i="3"/>
  <c r="Y1101" i="3"/>
  <c r="AD1101" i="3" s="1"/>
  <c r="X1101" i="3"/>
  <c r="AC1101" i="3" s="1"/>
  <c r="W1101" i="3"/>
  <c r="V1101" i="3"/>
  <c r="G1101" i="3"/>
  <c r="U1101" i="3" s="1"/>
  <c r="Z1101" i="3" s="1"/>
  <c r="AA1100" i="3"/>
  <c r="W1100" i="3"/>
  <c r="AB1100" i="3" s="1"/>
  <c r="V1100" i="3"/>
  <c r="T1100" i="3"/>
  <c r="S1100" i="3"/>
  <c r="S1098" i="3" s="1"/>
  <c r="R1100" i="3"/>
  <c r="R1098" i="3" s="1"/>
  <c r="Q1100" i="3"/>
  <c r="P1100" i="3"/>
  <c r="O1100" i="3"/>
  <c r="O1098" i="3" s="1"/>
  <c r="Y1098" i="3" s="1"/>
  <c r="AD1098" i="3" s="1"/>
  <c r="N1100" i="3"/>
  <c r="X1100" i="3" s="1"/>
  <c r="AC1100" i="3" s="1"/>
  <c r="M1100" i="3"/>
  <c r="L1100" i="3"/>
  <c r="K1100" i="3"/>
  <c r="K1098" i="3" s="1"/>
  <c r="J1100" i="3"/>
  <c r="J1098" i="3" s="1"/>
  <c r="I1100" i="3"/>
  <c r="H1100" i="3"/>
  <c r="G1100" i="3"/>
  <c r="G1098" i="3" s="1"/>
  <c r="U1098" i="3" s="1"/>
  <c r="Z1098" i="3" s="1"/>
  <c r="F1100" i="3"/>
  <c r="F1098" i="3" s="1"/>
  <c r="E1100" i="3"/>
  <c r="AC1099" i="3"/>
  <c r="AB1099" i="3"/>
  <c r="Y1099" i="3"/>
  <c r="AD1099" i="3" s="1"/>
  <c r="X1099" i="3"/>
  <c r="W1099" i="3"/>
  <c r="V1099" i="3"/>
  <c r="AA1099" i="3" s="1"/>
  <c r="U1099" i="3"/>
  <c r="Z1099" i="3" s="1"/>
  <c r="G1099" i="3"/>
  <c r="T1098" i="3"/>
  <c r="P1098" i="3"/>
  <c r="L1098" i="3"/>
  <c r="V1098" i="3" s="1"/>
  <c r="AA1098" i="3" s="1"/>
  <c r="H1098" i="3"/>
  <c r="AD1097" i="3"/>
  <c r="Y1097" i="3"/>
  <c r="V1097" i="3"/>
  <c r="AA1097" i="3" s="1"/>
  <c r="T1097" i="3"/>
  <c r="S1097" i="3"/>
  <c r="R1097" i="3"/>
  <c r="Q1097" i="3"/>
  <c r="P1097" i="3"/>
  <c r="O1097" i="3"/>
  <c r="N1097" i="3"/>
  <c r="X1097" i="3" s="1"/>
  <c r="AC1097" i="3" s="1"/>
  <c r="M1097" i="3"/>
  <c r="W1097" i="3" s="1"/>
  <c r="AB1097" i="3" s="1"/>
  <c r="L1097" i="3"/>
  <c r="K1097" i="3"/>
  <c r="J1097" i="3"/>
  <c r="I1097" i="3"/>
  <c r="H1097" i="3"/>
  <c r="F1097" i="3"/>
  <c r="E1097" i="3"/>
  <c r="T1096" i="3"/>
  <c r="S1096" i="3"/>
  <c r="R1096" i="3"/>
  <c r="Q1096" i="3"/>
  <c r="P1096" i="3"/>
  <c r="O1096" i="3"/>
  <c r="Y1096" i="3" s="1"/>
  <c r="AD1096" i="3" s="1"/>
  <c r="N1096" i="3"/>
  <c r="X1096" i="3" s="1"/>
  <c r="AC1096" i="3" s="1"/>
  <c r="M1096" i="3"/>
  <c r="W1096" i="3" s="1"/>
  <c r="AB1096" i="3" s="1"/>
  <c r="L1096" i="3"/>
  <c r="V1096" i="3" s="1"/>
  <c r="AA1096" i="3" s="1"/>
  <c r="K1096" i="3"/>
  <c r="J1096" i="3"/>
  <c r="I1096" i="3"/>
  <c r="H1096" i="3"/>
  <c r="F1096" i="3"/>
  <c r="E1096" i="3"/>
  <c r="AD1095" i="3"/>
  <c r="AC1095" i="3"/>
  <c r="Z1095" i="3"/>
  <c r="Y1095" i="3"/>
  <c r="X1095" i="3"/>
  <c r="W1095" i="3"/>
  <c r="AB1095" i="3" s="1"/>
  <c r="V1095" i="3"/>
  <c r="AA1095" i="3" s="1"/>
  <c r="U1095" i="3"/>
  <c r="G1095" i="3"/>
  <c r="T1094" i="3"/>
  <c r="S1094" i="3"/>
  <c r="R1094" i="3"/>
  <c r="Q1094" i="3"/>
  <c r="P1094" i="3"/>
  <c r="O1094" i="3"/>
  <c r="Y1094" i="3" s="1"/>
  <c r="AD1094" i="3" s="1"/>
  <c r="N1094" i="3"/>
  <c r="X1094" i="3" s="1"/>
  <c r="AC1094" i="3" s="1"/>
  <c r="M1094" i="3"/>
  <c r="W1094" i="3" s="1"/>
  <c r="AB1094" i="3" s="1"/>
  <c r="L1094" i="3"/>
  <c r="V1094" i="3" s="1"/>
  <c r="AA1094" i="3" s="1"/>
  <c r="K1094" i="3"/>
  <c r="J1094" i="3"/>
  <c r="I1094" i="3"/>
  <c r="H1094" i="3"/>
  <c r="F1094" i="3"/>
  <c r="E1094" i="3"/>
  <c r="AD1093" i="3"/>
  <c r="AA1093" i="3"/>
  <c r="Y1093" i="3"/>
  <c r="X1093" i="3"/>
  <c r="AC1093" i="3" s="1"/>
  <c r="W1093" i="3"/>
  <c r="AB1093" i="3" s="1"/>
  <c r="V1093" i="3"/>
  <c r="G1093" i="3"/>
  <c r="U1093" i="3" s="1"/>
  <c r="Z1093" i="3" s="1"/>
  <c r="T1092" i="3"/>
  <c r="S1092" i="3"/>
  <c r="R1092" i="3"/>
  <c r="Q1092" i="3"/>
  <c r="P1092" i="3"/>
  <c r="O1092" i="3"/>
  <c r="Y1092" i="3" s="1"/>
  <c r="AD1092" i="3" s="1"/>
  <c r="N1092" i="3"/>
  <c r="X1092" i="3" s="1"/>
  <c r="AC1092" i="3" s="1"/>
  <c r="M1092" i="3"/>
  <c r="W1092" i="3" s="1"/>
  <c r="AB1092" i="3" s="1"/>
  <c r="L1092" i="3"/>
  <c r="V1092" i="3" s="1"/>
  <c r="AA1092" i="3" s="1"/>
  <c r="K1092" i="3"/>
  <c r="J1092" i="3"/>
  <c r="I1092" i="3"/>
  <c r="H1092" i="3"/>
  <c r="F1092" i="3"/>
  <c r="E1092" i="3"/>
  <c r="AB1091" i="3"/>
  <c r="AA1091" i="3"/>
  <c r="Y1091" i="3"/>
  <c r="AD1091" i="3" s="1"/>
  <c r="X1091" i="3"/>
  <c r="AC1091" i="3" s="1"/>
  <c r="W1091" i="3"/>
  <c r="V1091" i="3"/>
  <c r="G1091" i="3"/>
  <c r="U1091" i="3" s="1"/>
  <c r="Z1091" i="3" s="1"/>
  <c r="T1090" i="3"/>
  <c r="S1090" i="3"/>
  <c r="R1090" i="3"/>
  <c r="Q1090" i="3"/>
  <c r="P1090" i="3"/>
  <c r="O1090" i="3"/>
  <c r="Y1090" i="3" s="1"/>
  <c r="AD1090" i="3" s="1"/>
  <c r="N1090" i="3"/>
  <c r="X1090" i="3" s="1"/>
  <c r="AC1090" i="3" s="1"/>
  <c r="M1090" i="3"/>
  <c r="W1090" i="3" s="1"/>
  <c r="AB1090" i="3" s="1"/>
  <c r="L1090" i="3"/>
  <c r="V1090" i="3" s="1"/>
  <c r="AA1090" i="3" s="1"/>
  <c r="K1090" i="3"/>
  <c r="J1090" i="3"/>
  <c r="I1090" i="3"/>
  <c r="H1090" i="3"/>
  <c r="G1090" i="3"/>
  <c r="U1090" i="3" s="1"/>
  <c r="Z1090" i="3" s="1"/>
  <c r="F1090" i="3"/>
  <c r="E1090" i="3"/>
  <c r="AC1089" i="3"/>
  <c r="AB1089" i="3"/>
  <c r="Y1089" i="3"/>
  <c r="AD1089" i="3" s="1"/>
  <c r="X1089" i="3"/>
  <c r="W1089" i="3"/>
  <c r="V1089" i="3"/>
  <c r="AA1089" i="3" s="1"/>
  <c r="U1089" i="3"/>
  <c r="Z1089" i="3" s="1"/>
  <c r="G1089" i="3"/>
  <c r="T1088" i="3"/>
  <c r="S1088" i="3"/>
  <c r="R1088" i="3"/>
  <c r="Q1088" i="3"/>
  <c r="P1088" i="3"/>
  <c r="O1088" i="3"/>
  <c r="Y1088" i="3" s="1"/>
  <c r="AD1088" i="3" s="1"/>
  <c r="N1088" i="3"/>
  <c r="X1088" i="3" s="1"/>
  <c r="AC1088" i="3" s="1"/>
  <c r="M1088" i="3"/>
  <c r="W1088" i="3" s="1"/>
  <c r="AB1088" i="3" s="1"/>
  <c r="L1088" i="3"/>
  <c r="V1088" i="3" s="1"/>
  <c r="AA1088" i="3" s="1"/>
  <c r="K1088" i="3"/>
  <c r="J1088" i="3"/>
  <c r="I1088" i="3"/>
  <c r="H1088" i="3"/>
  <c r="G1088" i="3"/>
  <c r="U1088" i="3" s="1"/>
  <c r="Z1088" i="3" s="1"/>
  <c r="F1088" i="3"/>
  <c r="E1088" i="3"/>
  <c r="T1087" i="3"/>
  <c r="S1087" i="3"/>
  <c r="R1087" i="3"/>
  <c r="Q1087" i="3"/>
  <c r="P1087" i="3"/>
  <c r="O1087" i="3"/>
  <c r="Y1087" i="3" s="1"/>
  <c r="AD1087" i="3" s="1"/>
  <c r="N1087" i="3"/>
  <c r="X1087" i="3" s="1"/>
  <c r="AC1087" i="3" s="1"/>
  <c r="M1087" i="3"/>
  <c r="W1087" i="3" s="1"/>
  <c r="AB1087" i="3" s="1"/>
  <c r="L1087" i="3"/>
  <c r="V1087" i="3" s="1"/>
  <c r="AA1087" i="3" s="1"/>
  <c r="K1087" i="3"/>
  <c r="J1087" i="3"/>
  <c r="I1087" i="3"/>
  <c r="H1087" i="3"/>
  <c r="F1087" i="3"/>
  <c r="E1087" i="3"/>
  <c r="AB1086" i="3"/>
  <c r="AA1086" i="3"/>
  <c r="Y1086" i="3"/>
  <c r="AD1086" i="3" s="1"/>
  <c r="X1086" i="3"/>
  <c r="AC1086" i="3" s="1"/>
  <c r="W1086" i="3"/>
  <c r="V1086" i="3"/>
  <c r="G1086" i="3"/>
  <c r="U1086" i="3" s="1"/>
  <c r="Z1086" i="3" s="1"/>
  <c r="AD1085" i="3"/>
  <c r="AA1085" i="3"/>
  <c r="Y1085" i="3"/>
  <c r="X1085" i="3"/>
  <c r="AC1085" i="3" s="1"/>
  <c r="W1085" i="3"/>
  <c r="AB1085" i="3" s="1"/>
  <c r="V1085" i="3"/>
  <c r="G1085" i="3"/>
  <c r="U1085" i="3" s="1"/>
  <c r="Z1085" i="3" s="1"/>
  <c r="T1084" i="3"/>
  <c r="S1084" i="3"/>
  <c r="R1084" i="3"/>
  <c r="Q1084" i="3"/>
  <c r="P1084" i="3"/>
  <c r="O1084" i="3"/>
  <c r="Y1084" i="3" s="1"/>
  <c r="AD1084" i="3" s="1"/>
  <c r="N1084" i="3"/>
  <c r="X1084" i="3" s="1"/>
  <c r="AC1084" i="3" s="1"/>
  <c r="M1084" i="3"/>
  <c r="W1084" i="3" s="1"/>
  <c r="AB1084" i="3" s="1"/>
  <c r="L1084" i="3"/>
  <c r="V1084" i="3" s="1"/>
  <c r="AA1084" i="3" s="1"/>
  <c r="K1084" i="3"/>
  <c r="J1084" i="3"/>
  <c r="I1084" i="3"/>
  <c r="H1084" i="3"/>
  <c r="F1084" i="3"/>
  <c r="E1084" i="3"/>
  <c r="T1083" i="3"/>
  <c r="S1083" i="3"/>
  <c r="R1083" i="3"/>
  <c r="Q1083" i="3"/>
  <c r="P1083" i="3"/>
  <c r="O1083" i="3"/>
  <c r="Y1083" i="3" s="1"/>
  <c r="AD1083" i="3" s="1"/>
  <c r="N1083" i="3"/>
  <c r="X1083" i="3" s="1"/>
  <c r="AC1083" i="3" s="1"/>
  <c r="M1083" i="3"/>
  <c r="W1083" i="3" s="1"/>
  <c r="AB1083" i="3" s="1"/>
  <c r="L1083" i="3"/>
  <c r="V1083" i="3" s="1"/>
  <c r="AA1083" i="3" s="1"/>
  <c r="K1083" i="3"/>
  <c r="J1083" i="3"/>
  <c r="I1083" i="3"/>
  <c r="H1083" i="3"/>
  <c r="G1083" i="3"/>
  <c r="U1083" i="3" s="1"/>
  <c r="Z1083" i="3" s="1"/>
  <c r="F1083" i="3"/>
  <c r="E1083" i="3"/>
  <c r="AD1082" i="3"/>
  <c r="AC1082" i="3"/>
  <c r="Z1082" i="3"/>
  <c r="Y1082" i="3"/>
  <c r="X1082" i="3"/>
  <c r="W1082" i="3"/>
  <c r="AB1082" i="3" s="1"/>
  <c r="V1082" i="3"/>
  <c r="AA1082" i="3" s="1"/>
  <c r="U1082" i="3"/>
  <c r="G1082" i="3"/>
  <c r="AC1081" i="3"/>
  <c r="AB1081" i="3"/>
  <c r="Y1081" i="3"/>
  <c r="AD1081" i="3" s="1"/>
  <c r="X1081" i="3"/>
  <c r="W1081" i="3"/>
  <c r="V1081" i="3"/>
  <c r="AA1081" i="3" s="1"/>
  <c r="U1081" i="3"/>
  <c r="Z1081" i="3" s="1"/>
  <c r="G1081" i="3"/>
  <c r="G1096" i="3" s="1"/>
  <c r="U1096" i="3" s="1"/>
  <c r="Z1096" i="3" s="1"/>
  <c r="T1080" i="3"/>
  <c r="S1080" i="3"/>
  <c r="R1080" i="3"/>
  <c r="Q1080" i="3"/>
  <c r="P1080" i="3"/>
  <c r="O1080" i="3"/>
  <c r="Y1080" i="3" s="1"/>
  <c r="AD1080" i="3" s="1"/>
  <c r="N1080" i="3"/>
  <c r="X1080" i="3" s="1"/>
  <c r="AC1080" i="3" s="1"/>
  <c r="M1080" i="3"/>
  <c r="W1080" i="3" s="1"/>
  <c r="AB1080" i="3" s="1"/>
  <c r="L1080" i="3"/>
  <c r="V1080" i="3" s="1"/>
  <c r="AA1080" i="3" s="1"/>
  <c r="K1080" i="3"/>
  <c r="J1080" i="3"/>
  <c r="I1080" i="3"/>
  <c r="H1080" i="3"/>
  <c r="F1080" i="3"/>
  <c r="E1080" i="3"/>
  <c r="T1079" i="3"/>
  <c r="S1079" i="3"/>
  <c r="R1079" i="3"/>
  <c r="Q1079" i="3"/>
  <c r="P1079" i="3"/>
  <c r="O1079" i="3"/>
  <c r="Y1079" i="3" s="1"/>
  <c r="AD1079" i="3" s="1"/>
  <c r="N1079" i="3"/>
  <c r="X1079" i="3" s="1"/>
  <c r="AC1079" i="3" s="1"/>
  <c r="M1079" i="3"/>
  <c r="W1079" i="3" s="1"/>
  <c r="AB1079" i="3" s="1"/>
  <c r="L1079" i="3"/>
  <c r="V1079" i="3" s="1"/>
  <c r="AA1079" i="3" s="1"/>
  <c r="K1079" i="3"/>
  <c r="J1079" i="3"/>
  <c r="I1079" i="3"/>
  <c r="H1079" i="3"/>
  <c r="G1079" i="3"/>
  <c r="U1079" i="3" s="1"/>
  <c r="Z1079" i="3" s="1"/>
  <c r="F1079" i="3"/>
  <c r="E1079" i="3"/>
  <c r="AB1078" i="3"/>
  <c r="AA1078" i="3"/>
  <c r="Y1078" i="3"/>
  <c r="AD1078" i="3" s="1"/>
  <c r="X1078" i="3"/>
  <c r="AC1078" i="3" s="1"/>
  <c r="W1078" i="3"/>
  <c r="V1078" i="3"/>
  <c r="G1078" i="3"/>
  <c r="U1078" i="3" s="1"/>
  <c r="Z1078" i="3" s="1"/>
  <c r="AD1077" i="3"/>
  <c r="AA1077" i="3"/>
  <c r="Y1077" i="3"/>
  <c r="X1077" i="3"/>
  <c r="AC1077" i="3" s="1"/>
  <c r="W1077" i="3"/>
  <c r="AB1077" i="3" s="1"/>
  <c r="V1077" i="3"/>
  <c r="G1077" i="3"/>
  <c r="G1094" i="3" s="1"/>
  <c r="U1094" i="3" s="1"/>
  <c r="Z1094" i="3" s="1"/>
  <c r="T1076" i="3"/>
  <c r="S1076" i="3"/>
  <c r="R1076" i="3"/>
  <c r="Q1076" i="3"/>
  <c r="P1076" i="3"/>
  <c r="O1076" i="3"/>
  <c r="Y1076" i="3" s="1"/>
  <c r="AD1076" i="3" s="1"/>
  <c r="N1076" i="3"/>
  <c r="X1076" i="3" s="1"/>
  <c r="AC1076" i="3" s="1"/>
  <c r="M1076" i="3"/>
  <c r="W1076" i="3" s="1"/>
  <c r="AB1076" i="3" s="1"/>
  <c r="L1076" i="3"/>
  <c r="V1076" i="3" s="1"/>
  <c r="AA1076" i="3" s="1"/>
  <c r="K1076" i="3"/>
  <c r="J1076" i="3"/>
  <c r="I1076" i="3"/>
  <c r="H1076" i="3"/>
  <c r="F1076" i="3"/>
  <c r="E1076" i="3"/>
  <c r="T1075" i="3"/>
  <c r="S1075" i="3"/>
  <c r="R1075" i="3"/>
  <c r="Q1075" i="3"/>
  <c r="P1075" i="3"/>
  <c r="O1075" i="3"/>
  <c r="Y1075" i="3" s="1"/>
  <c r="AD1075" i="3" s="1"/>
  <c r="N1075" i="3"/>
  <c r="X1075" i="3" s="1"/>
  <c r="AC1075" i="3" s="1"/>
  <c r="M1075" i="3"/>
  <c r="W1075" i="3" s="1"/>
  <c r="AB1075" i="3" s="1"/>
  <c r="L1075" i="3"/>
  <c r="V1075" i="3" s="1"/>
  <c r="AA1075" i="3" s="1"/>
  <c r="K1075" i="3"/>
  <c r="J1075" i="3"/>
  <c r="I1075" i="3"/>
  <c r="H1075" i="3"/>
  <c r="F1075" i="3"/>
  <c r="E1075" i="3"/>
  <c r="AD1074" i="3"/>
  <c r="AC1074" i="3"/>
  <c r="Z1074" i="3"/>
  <c r="Y1074" i="3"/>
  <c r="X1074" i="3"/>
  <c r="W1074" i="3"/>
  <c r="AB1074" i="3" s="1"/>
  <c r="V1074" i="3"/>
  <c r="AA1074" i="3" s="1"/>
  <c r="U1074" i="3"/>
  <c r="G1074" i="3"/>
  <c r="AC1073" i="3"/>
  <c r="AB1073" i="3"/>
  <c r="Y1073" i="3"/>
  <c r="AD1073" i="3" s="1"/>
  <c r="X1073" i="3"/>
  <c r="W1073" i="3"/>
  <c r="V1073" i="3"/>
  <c r="AA1073" i="3" s="1"/>
  <c r="U1073" i="3"/>
  <c r="Z1073" i="3" s="1"/>
  <c r="G1073" i="3"/>
  <c r="G1092" i="3" s="1"/>
  <c r="U1092" i="3" s="1"/>
  <c r="Z1092" i="3" s="1"/>
  <c r="T1072" i="3"/>
  <c r="S1072" i="3"/>
  <c r="R1072" i="3"/>
  <c r="Q1072" i="3"/>
  <c r="P1072" i="3"/>
  <c r="O1072" i="3"/>
  <c r="Y1072" i="3" s="1"/>
  <c r="AD1072" i="3" s="1"/>
  <c r="N1072" i="3"/>
  <c r="X1072" i="3" s="1"/>
  <c r="AC1072" i="3" s="1"/>
  <c r="M1072" i="3"/>
  <c r="W1072" i="3" s="1"/>
  <c r="AB1072" i="3" s="1"/>
  <c r="L1072" i="3"/>
  <c r="V1072" i="3" s="1"/>
  <c r="AA1072" i="3" s="1"/>
  <c r="K1072" i="3"/>
  <c r="J1072" i="3"/>
  <c r="I1072" i="3"/>
  <c r="H1072" i="3"/>
  <c r="F1072" i="3"/>
  <c r="E1072" i="3"/>
  <c r="T1071" i="3"/>
  <c r="S1071" i="3"/>
  <c r="R1071" i="3"/>
  <c r="Q1071" i="3"/>
  <c r="P1071" i="3"/>
  <c r="O1071" i="3"/>
  <c r="Y1071" i="3" s="1"/>
  <c r="AD1071" i="3" s="1"/>
  <c r="N1071" i="3"/>
  <c r="X1071" i="3" s="1"/>
  <c r="AC1071" i="3" s="1"/>
  <c r="M1071" i="3"/>
  <c r="W1071" i="3" s="1"/>
  <c r="AB1071" i="3" s="1"/>
  <c r="L1071" i="3"/>
  <c r="V1071" i="3" s="1"/>
  <c r="AA1071" i="3" s="1"/>
  <c r="K1071" i="3"/>
  <c r="J1071" i="3"/>
  <c r="I1071" i="3"/>
  <c r="H1071" i="3"/>
  <c r="F1071" i="3"/>
  <c r="E1071" i="3"/>
  <c r="AB1070" i="3"/>
  <c r="AA1070" i="3"/>
  <c r="Y1070" i="3"/>
  <c r="AD1070" i="3" s="1"/>
  <c r="X1070" i="3"/>
  <c r="AC1070" i="3" s="1"/>
  <c r="W1070" i="3"/>
  <c r="V1070" i="3"/>
  <c r="G1070" i="3"/>
  <c r="U1070" i="3" s="1"/>
  <c r="Z1070" i="3" s="1"/>
  <c r="AD1069" i="3"/>
  <c r="AA1069" i="3"/>
  <c r="Y1069" i="3"/>
  <c r="X1069" i="3"/>
  <c r="AC1069" i="3" s="1"/>
  <c r="W1069" i="3"/>
  <c r="AB1069" i="3" s="1"/>
  <c r="V1069" i="3"/>
  <c r="G1069" i="3"/>
  <c r="U1069" i="3" s="1"/>
  <c r="Z1069" i="3" s="1"/>
  <c r="AD1068" i="3"/>
  <c r="AC1068" i="3"/>
  <c r="Z1068" i="3"/>
  <c r="Y1068" i="3"/>
  <c r="X1068" i="3"/>
  <c r="W1068" i="3"/>
  <c r="AB1068" i="3" s="1"/>
  <c r="V1068" i="3"/>
  <c r="AA1068" i="3" s="1"/>
  <c r="U1068" i="3"/>
  <c r="G1068" i="3"/>
  <c r="AC1067" i="3"/>
  <c r="AB1067" i="3"/>
  <c r="Y1067" i="3"/>
  <c r="AD1067" i="3" s="1"/>
  <c r="X1067" i="3"/>
  <c r="W1067" i="3"/>
  <c r="V1067" i="3"/>
  <c r="AA1067" i="3" s="1"/>
  <c r="U1067" i="3"/>
  <c r="Z1067" i="3" s="1"/>
  <c r="G1067" i="3"/>
  <c r="G1084" i="3" s="1"/>
  <c r="U1084" i="3" s="1"/>
  <c r="Z1084" i="3" s="1"/>
  <c r="AB1066" i="3"/>
  <c r="AA1066" i="3"/>
  <c r="Y1066" i="3"/>
  <c r="AD1066" i="3" s="1"/>
  <c r="X1066" i="3"/>
  <c r="AC1066" i="3" s="1"/>
  <c r="W1066" i="3"/>
  <c r="V1066" i="3"/>
  <c r="G1066" i="3"/>
  <c r="U1066" i="3" s="1"/>
  <c r="Z1066" i="3" s="1"/>
  <c r="AD1065" i="3"/>
  <c r="AA1065" i="3"/>
  <c r="Y1065" i="3"/>
  <c r="X1065" i="3"/>
  <c r="AC1065" i="3" s="1"/>
  <c r="W1065" i="3"/>
  <c r="AB1065" i="3" s="1"/>
  <c r="V1065" i="3"/>
  <c r="G1065" i="3"/>
  <c r="G1076" i="3" s="1"/>
  <c r="U1076" i="3" s="1"/>
  <c r="Z1076" i="3" s="1"/>
  <c r="AD1064" i="3"/>
  <c r="AC1064" i="3"/>
  <c r="Z1064" i="3"/>
  <c r="Y1064" i="3"/>
  <c r="X1064" i="3"/>
  <c r="W1064" i="3"/>
  <c r="AB1064" i="3" s="1"/>
  <c r="V1064" i="3"/>
  <c r="AA1064" i="3" s="1"/>
  <c r="U1064" i="3"/>
  <c r="G1064" i="3"/>
  <c r="AC1063" i="3"/>
  <c r="AB1063" i="3"/>
  <c r="Y1063" i="3"/>
  <c r="AD1063" i="3" s="1"/>
  <c r="X1063" i="3"/>
  <c r="W1063" i="3"/>
  <c r="V1063" i="3"/>
  <c r="AA1063" i="3" s="1"/>
  <c r="U1063" i="3"/>
  <c r="Z1063" i="3" s="1"/>
  <c r="G1063" i="3"/>
  <c r="G1072" i="3" s="1"/>
  <c r="U1072" i="3" s="1"/>
  <c r="Z1072" i="3" s="1"/>
  <c r="AB1062" i="3"/>
  <c r="AA1062" i="3"/>
  <c r="Y1062" i="3"/>
  <c r="AD1062" i="3" s="1"/>
  <c r="X1062" i="3"/>
  <c r="AC1062" i="3" s="1"/>
  <c r="W1062" i="3"/>
  <c r="V1062" i="3"/>
  <c r="G1062" i="3"/>
  <c r="G1087" i="3" s="1"/>
  <c r="U1087" i="3" s="1"/>
  <c r="Z1087" i="3" s="1"/>
  <c r="AD1061" i="3"/>
  <c r="AA1061" i="3"/>
  <c r="Y1061" i="3"/>
  <c r="X1061" i="3"/>
  <c r="AC1061" i="3" s="1"/>
  <c r="W1061" i="3"/>
  <c r="AB1061" i="3" s="1"/>
  <c r="V1061" i="3"/>
  <c r="G1061" i="3"/>
  <c r="U1061" i="3" s="1"/>
  <c r="Z1061" i="3" s="1"/>
  <c r="AD1060" i="3"/>
  <c r="AC1060" i="3"/>
  <c r="Z1060" i="3"/>
  <c r="Y1060" i="3"/>
  <c r="X1060" i="3"/>
  <c r="W1060" i="3"/>
  <c r="AB1060" i="3" s="1"/>
  <c r="V1060" i="3"/>
  <c r="AA1060" i="3" s="1"/>
  <c r="U1060" i="3"/>
  <c r="G1060" i="3"/>
  <c r="AC1059" i="3"/>
  <c r="AB1059" i="3"/>
  <c r="Y1059" i="3"/>
  <c r="AD1059" i="3" s="1"/>
  <c r="X1059" i="3"/>
  <c r="W1059" i="3"/>
  <c r="V1059" i="3"/>
  <c r="AA1059" i="3" s="1"/>
  <c r="U1059" i="3"/>
  <c r="Z1059" i="3" s="1"/>
  <c r="G1059" i="3"/>
  <c r="G1075" i="3" s="1"/>
  <c r="U1075" i="3" s="1"/>
  <c r="Z1075" i="3" s="1"/>
  <c r="AB1058" i="3"/>
  <c r="AA1058" i="3"/>
  <c r="Y1058" i="3"/>
  <c r="AD1058" i="3" s="1"/>
  <c r="X1058" i="3"/>
  <c r="AC1058" i="3" s="1"/>
  <c r="W1058" i="3"/>
  <c r="V1058" i="3"/>
  <c r="G1058" i="3"/>
  <c r="G1071" i="3" s="1"/>
  <c r="U1071" i="3" s="1"/>
  <c r="Z1071" i="3" s="1"/>
  <c r="AD1056" i="3"/>
  <c r="AA1056" i="3"/>
  <c r="Y1056" i="3"/>
  <c r="X1056" i="3"/>
  <c r="AC1056" i="3" s="1"/>
  <c r="W1056" i="3"/>
  <c r="AB1056" i="3" s="1"/>
  <c r="V1056" i="3"/>
  <c r="G1056" i="3"/>
  <c r="U1056" i="3" s="1"/>
  <c r="Z1056" i="3" s="1"/>
  <c r="AD1055" i="3"/>
  <c r="Y1055" i="3"/>
  <c r="V1055" i="3"/>
  <c r="AA1055" i="3" s="1"/>
  <c r="T1055" i="3"/>
  <c r="S1055" i="3"/>
  <c r="R1055" i="3"/>
  <c r="Q1055" i="3"/>
  <c r="P1055" i="3"/>
  <c r="O1055" i="3"/>
  <c r="N1055" i="3"/>
  <c r="X1055" i="3" s="1"/>
  <c r="AC1055" i="3" s="1"/>
  <c r="M1055" i="3"/>
  <c r="W1055" i="3" s="1"/>
  <c r="AB1055" i="3" s="1"/>
  <c r="L1055" i="3"/>
  <c r="K1055" i="3"/>
  <c r="J1055" i="3"/>
  <c r="I1055" i="3"/>
  <c r="H1055" i="3"/>
  <c r="F1055" i="3"/>
  <c r="E1055" i="3"/>
  <c r="AB1054" i="3"/>
  <c r="AA1054" i="3"/>
  <c r="Y1054" i="3"/>
  <c r="AD1054" i="3" s="1"/>
  <c r="X1054" i="3"/>
  <c r="AC1054" i="3" s="1"/>
  <c r="W1054" i="3"/>
  <c r="V1054" i="3"/>
  <c r="G1054" i="3"/>
  <c r="G1055" i="3" s="1"/>
  <c r="U1055" i="3" s="1"/>
  <c r="Z1055" i="3" s="1"/>
  <c r="AD1053" i="3"/>
  <c r="AA1053" i="3"/>
  <c r="Y1053" i="3"/>
  <c r="X1053" i="3"/>
  <c r="AC1053" i="3" s="1"/>
  <c r="W1053" i="3"/>
  <c r="AB1053" i="3" s="1"/>
  <c r="V1053" i="3"/>
  <c r="G1053" i="3"/>
  <c r="U1053" i="3" s="1"/>
  <c r="Z1053" i="3" s="1"/>
  <c r="AD1052" i="3"/>
  <c r="Y1052" i="3"/>
  <c r="V1052" i="3"/>
  <c r="AA1052" i="3" s="1"/>
  <c r="T1052" i="3"/>
  <c r="S1052" i="3"/>
  <c r="S1049" i="3" s="1"/>
  <c r="R1052" i="3"/>
  <c r="R1049" i="3" s="1"/>
  <c r="Q1052" i="3"/>
  <c r="P1052" i="3"/>
  <c r="O1052" i="3"/>
  <c r="O1049" i="3" s="1"/>
  <c r="Y1049" i="3" s="1"/>
  <c r="AD1049" i="3" s="1"/>
  <c r="N1052" i="3"/>
  <c r="N1049" i="3" s="1"/>
  <c r="X1049" i="3" s="1"/>
  <c r="AC1049" i="3" s="1"/>
  <c r="M1052" i="3"/>
  <c r="W1052" i="3" s="1"/>
  <c r="AB1052" i="3" s="1"/>
  <c r="L1052" i="3"/>
  <c r="K1052" i="3"/>
  <c r="K1049" i="3" s="1"/>
  <c r="J1052" i="3"/>
  <c r="J1049" i="3" s="1"/>
  <c r="I1052" i="3"/>
  <c r="H1052" i="3"/>
  <c r="F1052" i="3"/>
  <c r="F1049" i="3" s="1"/>
  <c r="E1052" i="3"/>
  <c r="AB1051" i="3"/>
  <c r="AA1051" i="3"/>
  <c r="Y1051" i="3"/>
  <c r="AD1051" i="3" s="1"/>
  <c r="X1051" i="3"/>
  <c r="AC1051" i="3" s="1"/>
  <c r="W1051" i="3"/>
  <c r="V1051" i="3"/>
  <c r="G1051" i="3"/>
  <c r="G1052" i="3" s="1"/>
  <c r="AA1050" i="3"/>
  <c r="W1050" i="3"/>
  <c r="AB1050" i="3" s="1"/>
  <c r="V1050" i="3"/>
  <c r="T1050" i="3"/>
  <c r="S1050" i="3"/>
  <c r="R1050" i="3"/>
  <c r="Q1050" i="3"/>
  <c r="P1050" i="3"/>
  <c r="O1050" i="3"/>
  <c r="Y1050" i="3" s="1"/>
  <c r="AD1050" i="3" s="1"/>
  <c r="N1050" i="3"/>
  <c r="X1050" i="3" s="1"/>
  <c r="AC1050" i="3" s="1"/>
  <c r="M1050" i="3"/>
  <c r="L1050" i="3"/>
  <c r="K1050" i="3"/>
  <c r="J1050" i="3"/>
  <c r="I1050" i="3"/>
  <c r="H1050" i="3"/>
  <c r="G1050" i="3"/>
  <c r="U1050" i="3" s="1"/>
  <c r="Z1050" i="3" s="1"/>
  <c r="F1050" i="3"/>
  <c r="E1050" i="3"/>
  <c r="T1049" i="3"/>
  <c r="Q1049" i="3"/>
  <c r="P1049" i="3"/>
  <c r="M1049" i="3"/>
  <c r="L1049" i="3"/>
  <c r="V1049" i="3" s="1"/>
  <c r="AA1049" i="3" s="1"/>
  <c r="I1049" i="3"/>
  <c r="H1049" i="3"/>
  <c r="E1049" i="3"/>
  <c r="AD1048" i="3"/>
  <c r="AA1048" i="3"/>
  <c r="Z1048" i="3"/>
  <c r="Y1048" i="3"/>
  <c r="X1048" i="3"/>
  <c r="AC1048" i="3" s="1"/>
  <c r="W1048" i="3"/>
  <c r="AB1048" i="3" s="1"/>
  <c r="V1048" i="3"/>
  <c r="U1048" i="3"/>
  <c r="AC1047" i="3"/>
  <c r="AB1047" i="3"/>
  <c r="Y1047" i="3"/>
  <c r="AD1047" i="3" s="1"/>
  <c r="X1047" i="3"/>
  <c r="W1047" i="3"/>
  <c r="V1047" i="3"/>
  <c r="AA1047" i="3" s="1"/>
  <c r="U1047" i="3"/>
  <c r="Z1047" i="3" s="1"/>
  <c r="AD1046" i="3"/>
  <c r="AA1046" i="3"/>
  <c r="Y1046" i="3"/>
  <c r="X1046" i="3"/>
  <c r="AC1046" i="3" s="1"/>
  <c r="W1046" i="3"/>
  <c r="AB1046" i="3" s="1"/>
  <c r="V1046" i="3"/>
  <c r="G1046" i="3"/>
  <c r="U1046" i="3" s="1"/>
  <c r="Z1046" i="3" s="1"/>
  <c r="AD1045" i="3"/>
  <c r="Y1045" i="3"/>
  <c r="V1045" i="3"/>
  <c r="AA1045" i="3" s="1"/>
  <c r="T1045" i="3"/>
  <c r="S1045" i="3"/>
  <c r="R1045" i="3"/>
  <c r="R1037" i="3" s="1"/>
  <c r="Q1045" i="3"/>
  <c r="P1045" i="3"/>
  <c r="O1045" i="3"/>
  <c r="N1045" i="3"/>
  <c r="N1037" i="3" s="1"/>
  <c r="M1045" i="3"/>
  <c r="W1045" i="3" s="1"/>
  <c r="AB1045" i="3" s="1"/>
  <c r="L1045" i="3"/>
  <c r="K1045" i="3"/>
  <c r="J1045" i="3"/>
  <c r="J1037" i="3" s="1"/>
  <c r="I1045" i="3"/>
  <c r="H1045" i="3"/>
  <c r="F1045" i="3"/>
  <c r="F1037" i="3" s="1"/>
  <c r="E1045" i="3"/>
  <c r="AB1044" i="3"/>
  <c r="AA1044" i="3"/>
  <c r="Y1044" i="3"/>
  <c r="AD1044" i="3" s="1"/>
  <c r="X1044" i="3"/>
  <c r="AC1044" i="3" s="1"/>
  <c r="W1044" i="3"/>
  <c r="V1044" i="3"/>
  <c r="G1044" i="3"/>
  <c r="G1045" i="3" s="1"/>
  <c r="U1045" i="3" s="1"/>
  <c r="Z1045" i="3" s="1"/>
  <c r="AD1043" i="3"/>
  <c r="AA1043" i="3"/>
  <c r="Z1043" i="3"/>
  <c r="Y1043" i="3"/>
  <c r="X1043" i="3"/>
  <c r="AC1043" i="3" s="1"/>
  <c r="W1043" i="3"/>
  <c r="AB1043" i="3" s="1"/>
  <c r="V1043" i="3"/>
  <c r="U1043" i="3"/>
  <c r="AC1042" i="3"/>
  <c r="AB1042" i="3"/>
  <c r="Y1042" i="3"/>
  <c r="AD1042" i="3" s="1"/>
  <c r="X1042" i="3"/>
  <c r="W1042" i="3"/>
  <c r="V1042" i="3"/>
  <c r="AA1042" i="3" s="1"/>
  <c r="U1042" i="3"/>
  <c r="Z1042" i="3" s="1"/>
  <c r="G1042" i="3"/>
  <c r="AB1041" i="3"/>
  <c r="X1041" i="3"/>
  <c r="AC1041" i="3" s="1"/>
  <c r="W1041" i="3"/>
  <c r="T1041" i="3"/>
  <c r="T1037" i="3" s="1"/>
  <c r="S1041" i="3"/>
  <c r="S1037" i="3" s="1"/>
  <c r="R1041" i="3"/>
  <c r="Q1041" i="3"/>
  <c r="P1041" i="3"/>
  <c r="P1037" i="3" s="1"/>
  <c r="O1041" i="3"/>
  <c r="Y1041" i="3" s="1"/>
  <c r="AD1041" i="3" s="1"/>
  <c r="N1041" i="3"/>
  <c r="M1041" i="3"/>
  <c r="L1041" i="3"/>
  <c r="L1037" i="3" s="1"/>
  <c r="V1037" i="3" s="1"/>
  <c r="AA1037" i="3" s="1"/>
  <c r="K1041" i="3"/>
  <c r="K1037" i="3" s="1"/>
  <c r="J1041" i="3"/>
  <c r="I1041" i="3"/>
  <c r="H1041" i="3"/>
  <c r="H1037" i="3" s="1"/>
  <c r="G1041" i="3"/>
  <c r="U1041" i="3" s="1"/>
  <c r="Z1041" i="3" s="1"/>
  <c r="F1041" i="3"/>
  <c r="E1041" i="3"/>
  <c r="AD1040" i="3"/>
  <c r="AC1040" i="3"/>
  <c r="Z1040" i="3"/>
  <c r="Y1040" i="3"/>
  <c r="X1040" i="3"/>
  <c r="W1040" i="3"/>
  <c r="AB1040" i="3" s="1"/>
  <c r="V1040" i="3"/>
  <c r="AA1040" i="3" s="1"/>
  <c r="U1040" i="3"/>
  <c r="G1040" i="3"/>
  <c r="AC1039" i="3"/>
  <c r="AB1039" i="3"/>
  <c r="Y1039" i="3"/>
  <c r="AD1039" i="3" s="1"/>
  <c r="X1039" i="3"/>
  <c r="W1039" i="3"/>
  <c r="V1039" i="3"/>
  <c r="AA1039" i="3" s="1"/>
  <c r="U1039" i="3"/>
  <c r="Z1039" i="3" s="1"/>
  <c r="AA1038" i="3"/>
  <c r="W1038" i="3"/>
  <c r="AB1038" i="3" s="1"/>
  <c r="V1038" i="3"/>
  <c r="T1038" i="3"/>
  <c r="S1038" i="3"/>
  <c r="R1038" i="3"/>
  <c r="Q1038" i="3"/>
  <c r="P1038" i="3"/>
  <c r="O1038" i="3"/>
  <c r="Y1038" i="3" s="1"/>
  <c r="AD1038" i="3" s="1"/>
  <c r="N1038" i="3"/>
  <c r="X1038" i="3" s="1"/>
  <c r="AC1038" i="3" s="1"/>
  <c r="M1038" i="3"/>
  <c r="L1038" i="3"/>
  <c r="K1038" i="3"/>
  <c r="J1038" i="3"/>
  <c r="I1038" i="3"/>
  <c r="H1038" i="3"/>
  <c r="G1038" i="3"/>
  <c r="U1038" i="3" s="1"/>
  <c r="Z1038" i="3" s="1"/>
  <c r="F1038" i="3"/>
  <c r="E1038" i="3"/>
  <c r="Q1037" i="3"/>
  <c r="M1037" i="3"/>
  <c r="W1037" i="3" s="1"/>
  <c r="AB1037" i="3" s="1"/>
  <c r="I1037" i="3"/>
  <c r="E1037" i="3"/>
  <c r="AA1036" i="3"/>
  <c r="W1036" i="3"/>
  <c r="AB1036" i="3" s="1"/>
  <c r="V1036" i="3"/>
  <c r="T1036" i="3"/>
  <c r="S1036" i="3"/>
  <c r="R1036" i="3"/>
  <c r="Q1036" i="3"/>
  <c r="P1036" i="3"/>
  <c r="O1036" i="3"/>
  <c r="Y1036" i="3" s="1"/>
  <c r="AD1036" i="3" s="1"/>
  <c r="N1036" i="3"/>
  <c r="X1036" i="3" s="1"/>
  <c r="AC1036" i="3" s="1"/>
  <c r="M1036" i="3"/>
  <c r="L1036" i="3"/>
  <c r="K1036" i="3"/>
  <c r="J1036" i="3"/>
  <c r="I1036" i="3"/>
  <c r="H1036" i="3"/>
  <c r="G1036" i="3"/>
  <c r="U1036" i="3" s="1"/>
  <c r="Z1036" i="3" s="1"/>
  <c r="F1036" i="3"/>
  <c r="E1036" i="3"/>
  <c r="AC1035" i="3"/>
  <c r="AB1035" i="3"/>
  <c r="Y1035" i="3"/>
  <c r="AD1035" i="3" s="1"/>
  <c r="X1035" i="3"/>
  <c r="W1035" i="3"/>
  <c r="V1035" i="3"/>
  <c r="AA1035" i="3" s="1"/>
  <c r="U1035" i="3"/>
  <c r="Z1035" i="3" s="1"/>
  <c r="AD1034" i="3"/>
  <c r="AA1034" i="3"/>
  <c r="Z1034" i="3"/>
  <c r="Y1034" i="3"/>
  <c r="X1034" i="3"/>
  <c r="AC1034" i="3" s="1"/>
  <c r="W1034" i="3"/>
  <c r="AB1034" i="3" s="1"/>
  <c r="V1034" i="3"/>
  <c r="U1034" i="3"/>
  <c r="AC1033" i="3"/>
  <c r="AB1033" i="3"/>
  <c r="Y1033" i="3"/>
  <c r="AD1033" i="3" s="1"/>
  <c r="X1033" i="3"/>
  <c r="W1033" i="3"/>
  <c r="V1033" i="3"/>
  <c r="AA1033" i="3" s="1"/>
  <c r="U1033" i="3"/>
  <c r="Z1033" i="3" s="1"/>
  <c r="G1033" i="3"/>
  <c r="AB1032" i="3"/>
  <c r="X1032" i="3"/>
  <c r="AC1032" i="3" s="1"/>
  <c r="W1032" i="3"/>
  <c r="T1032" i="3"/>
  <c r="T1024" i="3" s="1"/>
  <c r="T1021" i="3" s="1"/>
  <c r="S1032" i="3"/>
  <c r="R1032" i="3"/>
  <c r="Q1032" i="3"/>
  <c r="P1032" i="3"/>
  <c r="P1024" i="3" s="1"/>
  <c r="P1021" i="3" s="1"/>
  <c r="O1032" i="3"/>
  <c r="Y1032" i="3" s="1"/>
  <c r="AD1032" i="3" s="1"/>
  <c r="N1032" i="3"/>
  <c r="M1032" i="3"/>
  <c r="L1032" i="3"/>
  <c r="L1024" i="3" s="1"/>
  <c r="K1032" i="3"/>
  <c r="J1032" i="3"/>
  <c r="I1032" i="3"/>
  <c r="H1032" i="3"/>
  <c r="H1024" i="3" s="1"/>
  <c r="H1021" i="3" s="1"/>
  <c r="G1032" i="3"/>
  <c r="U1032" i="3" s="1"/>
  <c r="Z1032" i="3" s="1"/>
  <c r="F1032" i="3"/>
  <c r="E1032" i="3"/>
  <c r="AD1031" i="3"/>
  <c r="AC1031" i="3"/>
  <c r="Z1031" i="3"/>
  <c r="Y1031" i="3"/>
  <c r="X1031" i="3"/>
  <c r="W1031" i="3"/>
  <c r="AB1031" i="3" s="1"/>
  <c r="V1031" i="3"/>
  <c r="AA1031" i="3" s="1"/>
  <c r="U1031" i="3"/>
  <c r="G1031" i="3"/>
  <c r="AC1030" i="3"/>
  <c r="AB1030" i="3"/>
  <c r="Y1030" i="3"/>
  <c r="AD1030" i="3" s="1"/>
  <c r="X1030" i="3"/>
  <c r="W1030" i="3"/>
  <c r="V1030" i="3"/>
  <c r="AA1030" i="3" s="1"/>
  <c r="U1030" i="3"/>
  <c r="Z1030" i="3" s="1"/>
  <c r="AD1029" i="3"/>
  <c r="AA1029" i="3"/>
  <c r="Y1029" i="3"/>
  <c r="X1029" i="3"/>
  <c r="AC1029" i="3" s="1"/>
  <c r="W1029" i="3"/>
  <c r="AB1029" i="3" s="1"/>
  <c r="V1029" i="3"/>
  <c r="G1029" i="3"/>
  <c r="U1029" i="3" s="1"/>
  <c r="Z1029" i="3" s="1"/>
  <c r="AD1028" i="3"/>
  <c r="Y1028" i="3"/>
  <c r="V1028" i="3"/>
  <c r="AA1028" i="3" s="1"/>
  <c r="T1028" i="3"/>
  <c r="S1028" i="3"/>
  <c r="R1028" i="3"/>
  <c r="R1024" i="3" s="1"/>
  <c r="R1021" i="3" s="1"/>
  <c r="Q1028" i="3"/>
  <c r="Q1024" i="3" s="1"/>
  <c r="Q1021" i="3" s="1"/>
  <c r="P1028" i="3"/>
  <c r="O1028" i="3"/>
  <c r="N1028" i="3"/>
  <c r="N1024" i="3" s="1"/>
  <c r="M1028" i="3"/>
  <c r="W1028" i="3" s="1"/>
  <c r="AB1028" i="3" s="1"/>
  <c r="L1028" i="3"/>
  <c r="K1028" i="3"/>
  <c r="J1028" i="3"/>
  <c r="J1024" i="3" s="1"/>
  <c r="J1021" i="3" s="1"/>
  <c r="I1028" i="3"/>
  <c r="I1024" i="3" s="1"/>
  <c r="I1021" i="3" s="1"/>
  <c r="H1028" i="3"/>
  <c r="F1028" i="3"/>
  <c r="F1024" i="3" s="1"/>
  <c r="F1021" i="3" s="1"/>
  <c r="E1028" i="3"/>
  <c r="E1024" i="3" s="1"/>
  <c r="E1021" i="3" s="1"/>
  <c r="AB1027" i="3"/>
  <c r="AA1027" i="3"/>
  <c r="Y1027" i="3"/>
  <c r="AD1027" i="3" s="1"/>
  <c r="X1027" i="3"/>
  <c r="AC1027" i="3" s="1"/>
  <c r="W1027" i="3"/>
  <c r="V1027" i="3"/>
  <c r="G1027" i="3"/>
  <c r="G1028" i="3" s="1"/>
  <c r="AD1026" i="3"/>
  <c r="AA1026" i="3"/>
  <c r="Z1026" i="3"/>
  <c r="Y1026" i="3"/>
  <c r="X1026" i="3"/>
  <c r="AC1026" i="3" s="1"/>
  <c r="W1026" i="3"/>
  <c r="AB1026" i="3" s="1"/>
  <c r="V1026" i="3"/>
  <c r="U1026" i="3"/>
  <c r="AC1025" i="3"/>
  <c r="Y1025" i="3"/>
  <c r="AD1025" i="3" s="1"/>
  <c r="X1025" i="3"/>
  <c r="T1025" i="3"/>
  <c r="T1022" i="3" s="1"/>
  <c r="S1025" i="3"/>
  <c r="R1025" i="3"/>
  <c r="Q1025" i="3"/>
  <c r="Q1022" i="3" s="1"/>
  <c r="P1025" i="3"/>
  <c r="P1022" i="3" s="1"/>
  <c r="O1025" i="3"/>
  <c r="N1025" i="3"/>
  <c r="M1025" i="3"/>
  <c r="W1025" i="3" s="1"/>
  <c r="AB1025" i="3" s="1"/>
  <c r="L1025" i="3"/>
  <c r="V1025" i="3" s="1"/>
  <c r="AA1025" i="3" s="1"/>
  <c r="K1025" i="3"/>
  <c r="J1025" i="3"/>
  <c r="I1025" i="3"/>
  <c r="I1022" i="3" s="1"/>
  <c r="H1025" i="3"/>
  <c r="H1022" i="3" s="1"/>
  <c r="F1025" i="3"/>
  <c r="E1025" i="3"/>
  <c r="E1022" i="3" s="1"/>
  <c r="S1024" i="3"/>
  <c r="O1024" i="3"/>
  <c r="Y1024" i="3" s="1"/>
  <c r="AD1024" i="3" s="1"/>
  <c r="K1024" i="3"/>
  <c r="K1021" i="3" s="1"/>
  <c r="AC1023" i="3"/>
  <c r="Y1023" i="3"/>
  <c r="AD1023" i="3" s="1"/>
  <c r="X1023" i="3"/>
  <c r="T1023" i="3"/>
  <c r="T1020" i="3" s="1"/>
  <c r="S1023" i="3"/>
  <c r="R1023" i="3"/>
  <c r="Q1023" i="3"/>
  <c r="Q1020" i="3" s="1"/>
  <c r="P1023" i="3"/>
  <c r="P1020" i="3" s="1"/>
  <c r="O1023" i="3"/>
  <c r="N1023" i="3"/>
  <c r="M1023" i="3"/>
  <c r="W1023" i="3" s="1"/>
  <c r="AB1023" i="3" s="1"/>
  <c r="L1023" i="3"/>
  <c r="V1023" i="3" s="1"/>
  <c r="AA1023" i="3" s="1"/>
  <c r="K1023" i="3"/>
  <c r="J1023" i="3"/>
  <c r="I1023" i="3"/>
  <c r="I1020" i="3" s="1"/>
  <c r="H1023" i="3"/>
  <c r="H1020" i="3" s="1"/>
  <c r="F1023" i="3"/>
  <c r="E1023" i="3"/>
  <c r="E1020" i="3" s="1"/>
  <c r="S1022" i="3"/>
  <c r="R1022" i="3"/>
  <c r="O1022" i="3"/>
  <c r="N1022" i="3"/>
  <c r="X1022" i="3" s="1"/>
  <c r="AC1022" i="3" s="1"/>
  <c r="K1022" i="3"/>
  <c r="J1022" i="3"/>
  <c r="F1022" i="3"/>
  <c r="S1020" i="3"/>
  <c r="R1020" i="3"/>
  <c r="O1020" i="3"/>
  <c r="Y1020" i="3" s="1"/>
  <c r="AD1020" i="3" s="1"/>
  <c r="N1020" i="3"/>
  <c r="X1020" i="3" s="1"/>
  <c r="AC1020" i="3" s="1"/>
  <c r="K1020" i="3"/>
  <c r="J1020" i="3"/>
  <c r="F1020" i="3"/>
  <c r="AC1019" i="3"/>
  <c r="AB1019" i="3"/>
  <c r="Y1019" i="3"/>
  <c r="AD1019" i="3" s="1"/>
  <c r="X1019" i="3"/>
  <c r="W1019" i="3"/>
  <c r="V1019" i="3"/>
  <c r="AA1019" i="3" s="1"/>
  <c r="U1019" i="3"/>
  <c r="Z1019" i="3" s="1"/>
  <c r="G1019" i="3"/>
  <c r="AB1018" i="3"/>
  <c r="AA1018" i="3"/>
  <c r="Y1018" i="3"/>
  <c r="AD1018" i="3" s="1"/>
  <c r="X1018" i="3"/>
  <c r="AC1018" i="3" s="1"/>
  <c r="W1018" i="3"/>
  <c r="V1018" i="3"/>
  <c r="G1018" i="3"/>
  <c r="U1018" i="3" s="1"/>
  <c r="Z1018" i="3" s="1"/>
  <c r="AD1017" i="3"/>
  <c r="AA1017" i="3"/>
  <c r="Y1017" i="3"/>
  <c r="X1017" i="3"/>
  <c r="AC1017" i="3" s="1"/>
  <c r="W1017" i="3"/>
  <c r="AB1017" i="3" s="1"/>
  <c r="V1017" i="3"/>
  <c r="G1017" i="3"/>
  <c r="U1017" i="3" s="1"/>
  <c r="Z1017" i="3" s="1"/>
  <c r="AD1016" i="3"/>
  <c r="AC1016" i="3"/>
  <c r="Z1016" i="3"/>
  <c r="Y1016" i="3"/>
  <c r="X1016" i="3"/>
  <c r="W1016" i="3"/>
  <c r="AB1016" i="3" s="1"/>
  <c r="V1016" i="3"/>
  <c r="AA1016" i="3" s="1"/>
  <c r="U1016" i="3"/>
  <c r="G1016" i="3"/>
  <c r="AC1015" i="3"/>
  <c r="AB1015" i="3"/>
  <c r="Y1015" i="3"/>
  <c r="AD1015" i="3" s="1"/>
  <c r="X1015" i="3"/>
  <c r="W1015" i="3"/>
  <c r="V1015" i="3"/>
  <c r="AA1015" i="3" s="1"/>
  <c r="U1015" i="3"/>
  <c r="Z1015" i="3" s="1"/>
  <c r="G1015" i="3"/>
  <c r="AB1014" i="3"/>
  <c r="AA1014" i="3"/>
  <c r="Y1014" i="3"/>
  <c r="AD1014" i="3" s="1"/>
  <c r="X1014" i="3"/>
  <c r="AC1014" i="3" s="1"/>
  <c r="W1014" i="3"/>
  <c r="V1014" i="3"/>
  <c r="G1014" i="3"/>
  <c r="U1014" i="3" s="1"/>
  <c r="Z1014" i="3" s="1"/>
  <c r="AD1013" i="3"/>
  <c r="AA1013" i="3"/>
  <c r="Y1013" i="3"/>
  <c r="X1013" i="3"/>
  <c r="AC1013" i="3" s="1"/>
  <c r="W1013" i="3"/>
  <c r="AB1013" i="3" s="1"/>
  <c r="V1013" i="3"/>
  <c r="G1013" i="3"/>
  <c r="U1013" i="3" s="1"/>
  <c r="Z1013" i="3" s="1"/>
  <c r="AD1012" i="3"/>
  <c r="AC1012" i="3"/>
  <c r="Z1012" i="3"/>
  <c r="Y1012" i="3"/>
  <c r="X1012" i="3"/>
  <c r="W1012" i="3"/>
  <c r="AB1012" i="3" s="1"/>
  <c r="V1012" i="3"/>
  <c r="AA1012" i="3" s="1"/>
  <c r="U1012" i="3"/>
  <c r="G1012" i="3"/>
  <c r="AC1011" i="3"/>
  <c r="AB1011" i="3"/>
  <c r="Y1011" i="3"/>
  <c r="AD1011" i="3" s="1"/>
  <c r="X1011" i="3"/>
  <c r="W1011" i="3"/>
  <c r="V1011" i="3"/>
  <c r="AA1011" i="3" s="1"/>
  <c r="U1011" i="3"/>
  <c r="Z1011" i="3" s="1"/>
  <c r="G1011" i="3"/>
  <c r="AB1010" i="3"/>
  <c r="X1010" i="3"/>
  <c r="AC1010" i="3" s="1"/>
  <c r="W1010" i="3"/>
  <c r="T1010" i="3"/>
  <c r="S1010" i="3"/>
  <c r="R1010" i="3"/>
  <c r="Q1010" i="3"/>
  <c r="P1010" i="3"/>
  <c r="O1010" i="3"/>
  <c r="Y1010" i="3" s="1"/>
  <c r="AD1010" i="3" s="1"/>
  <c r="N1010" i="3"/>
  <c r="M1010" i="3"/>
  <c r="L1010" i="3"/>
  <c r="V1010" i="3" s="1"/>
  <c r="AA1010" i="3" s="1"/>
  <c r="K1010" i="3"/>
  <c r="J1010" i="3"/>
  <c r="I1010" i="3"/>
  <c r="H1010" i="3"/>
  <c r="G1010" i="3"/>
  <c r="U1010" i="3" s="1"/>
  <c r="Z1010" i="3" s="1"/>
  <c r="F1010" i="3"/>
  <c r="E1010" i="3"/>
  <c r="AD1009" i="3"/>
  <c r="AC1009" i="3"/>
  <c r="Z1009" i="3"/>
  <c r="Y1009" i="3"/>
  <c r="X1009" i="3"/>
  <c r="W1009" i="3"/>
  <c r="AB1009" i="3" s="1"/>
  <c r="V1009" i="3"/>
  <c r="AA1009" i="3" s="1"/>
  <c r="U1009" i="3"/>
  <c r="G1009" i="3"/>
  <c r="AC1008" i="3"/>
  <c r="AB1008" i="3"/>
  <c r="Y1008" i="3"/>
  <c r="AD1008" i="3" s="1"/>
  <c r="X1008" i="3"/>
  <c r="W1008" i="3"/>
  <c r="V1008" i="3"/>
  <c r="AA1008" i="3" s="1"/>
  <c r="U1008" i="3"/>
  <c r="Z1008" i="3" s="1"/>
  <c r="G1008" i="3"/>
  <c r="AB1007" i="3"/>
  <c r="AA1007" i="3"/>
  <c r="Y1007" i="3"/>
  <c r="AD1007" i="3" s="1"/>
  <c r="X1007" i="3"/>
  <c r="AC1007" i="3" s="1"/>
  <c r="W1007" i="3"/>
  <c r="V1007" i="3"/>
  <c r="G1007" i="3"/>
  <c r="U1007" i="3" s="1"/>
  <c r="Z1007" i="3" s="1"/>
  <c r="AD1006" i="3"/>
  <c r="AA1006" i="3"/>
  <c r="Y1006" i="3"/>
  <c r="X1006" i="3"/>
  <c r="AC1006" i="3" s="1"/>
  <c r="W1006" i="3"/>
  <c r="AB1006" i="3" s="1"/>
  <c r="V1006" i="3"/>
  <c r="G1006" i="3"/>
  <c r="U1006" i="3" s="1"/>
  <c r="Z1006" i="3" s="1"/>
  <c r="AD1005" i="3"/>
  <c r="AC1005" i="3"/>
  <c r="Z1005" i="3"/>
  <c r="Y1005" i="3"/>
  <c r="X1005" i="3"/>
  <c r="W1005" i="3"/>
  <c r="AB1005" i="3" s="1"/>
  <c r="V1005" i="3"/>
  <c r="AA1005" i="3" s="1"/>
  <c r="U1005" i="3"/>
  <c r="G1005" i="3"/>
  <c r="AC1004" i="3"/>
  <c r="AB1004" i="3"/>
  <c r="Y1004" i="3"/>
  <c r="AD1004" i="3" s="1"/>
  <c r="X1004" i="3"/>
  <c r="W1004" i="3"/>
  <c r="V1004" i="3"/>
  <c r="AA1004" i="3" s="1"/>
  <c r="U1004" i="3"/>
  <c r="Z1004" i="3" s="1"/>
  <c r="G1004" i="3"/>
  <c r="AB1003" i="3"/>
  <c r="X1003" i="3"/>
  <c r="AC1003" i="3" s="1"/>
  <c r="W1003" i="3"/>
  <c r="T1003" i="3"/>
  <c r="S1003" i="3"/>
  <c r="R1003" i="3"/>
  <c r="Q1003" i="3"/>
  <c r="P1003" i="3"/>
  <c r="O1003" i="3"/>
  <c r="Y1003" i="3" s="1"/>
  <c r="AD1003" i="3" s="1"/>
  <c r="N1003" i="3"/>
  <c r="M1003" i="3"/>
  <c r="L1003" i="3"/>
  <c r="V1003" i="3" s="1"/>
  <c r="AA1003" i="3" s="1"/>
  <c r="K1003" i="3"/>
  <c r="J1003" i="3"/>
  <c r="I1003" i="3"/>
  <c r="H1003" i="3"/>
  <c r="G1003" i="3"/>
  <c r="U1003" i="3" s="1"/>
  <c r="Z1003" i="3" s="1"/>
  <c r="F1003" i="3"/>
  <c r="E1003" i="3"/>
  <c r="AD1002" i="3"/>
  <c r="AC1002" i="3"/>
  <c r="Z1002" i="3"/>
  <c r="Y1002" i="3"/>
  <c r="X1002" i="3"/>
  <c r="W1002" i="3"/>
  <c r="AB1002" i="3" s="1"/>
  <c r="V1002" i="3"/>
  <c r="AA1002" i="3" s="1"/>
  <c r="U1002" i="3"/>
  <c r="G1002" i="3"/>
  <c r="AC1001" i="3"/>
  <c r="AB1001" i="3"/>
  <c r="Y1001" i="3"/>
  <c r="AD1001" i="3" s="1"/>
  <c r="X1001" i="3"/>
  <c r="W1001" i="3"/>
  <c r="V1001" i="3"/>
  <c r="AA1001" i="3" s="1"/>
  <c r="U1001" i="3"/>
  <c r="Z1001" i="3" s="1"/>
  <c r="AD1000" i="3"/>
  <c r="AA1000" i="3"/>
  <c r="Y1000" i="3"/>
  <c r="X1000" i="3"/>
  <c r="AC1000" i="3" s="1"/>
  <c r="W1000" i="3"/>
  <c r="AB1000" i="3" s="1"/>
  <c r="V1000" i="3"/>
  <c r="G1000" i="3"/>
  <c r="U1000" i="3" s="1"/>
  <c r="Z1000" i="3" s="1"/>
  <c r="AD999" i="3"/>
  <c r="Y999" i="3"/>
  <c r="V999" i="3"/>
  <c r="AA999" i="3" s="1"/>
  <c r="T999" i="3"/>
  <c r="S999" i="3"/>
  <c r="R999" i="3"/>
  <c r="R993" i="3" s="1"/>
  <c r="Q999" i="3"/>
  <c r="P999" i="3"/>
  <c r="O999" i="3"/>
  <c r="N999" i="3"/>
  <c r="N993" i="3" s="1"/>
  <c r="M999" i="3"/>
  <c r="W999" i="3" s="1"/>
  <c r="AB999" i="3" s="1"/>
  <c r="L999" i="3"/>
  <c r="K999" i="3"/>
  <c r="J999" i="3"/>
  <c r="J993" i="3" s="1"/>
  <c r="I999" i="3"/>
  <c r="H999" i="3"/>
  <c r="F999" i="3"/>
  <c r="F993" i="3" s="1"/>
  <c r="E999" i="3"/>
  <c r="AB998" i="3"/>
  <c r="AA998" i="3"/>
  <c r="Y998" i="3"/>
  <c r="AD998" i="3" s="1"/>
  <c r="X998" i="3"/>
  <c r="AC998" i="3" s="1"/>
  <c r="W998" i="3"/>
  <c r="V998" i="3"/>
  <c r="G998" i="3"/>
  <c r="G999" i="3" s="1"/>
  <c r="U999" i="3" s="1"/>
  <c r="Z999" i="3" s="1"/>
  <c r="AD997" i="3"/>
  <c r="AA997" i="3"/>
  <c r="Z997" i="3"/>
  <c r="Y997" i="3"/>
  <c r="X997" i="3"/>
  <c r="AC997" i="3" s="1"/>
  <c r="W997" i="3"/>
  <c r="AB997" i="3" s="1"/>
  <c r="V997" i="3"/>
  <c r="U997" i="3"/>
  <c r="AC996" i="3"/>
  <c r="AB996" i="3"/>
  <c r="Y996" i="3"/>
  <c r="AD996" i="3" s="1"/>
  <c r="X996" i="3"/>
  <c r="W996" i="3"/>
  <c r="V996" i="3"/>
  <c r="AA996" i="3" s="1"/>
  <c r="U996" i="3"/>
  <c r="Z996" i="3" s="1"/>
  <c r="G996" i="3"/>
  <c r="AB995" i="3"/>
  <c r="X995" i="3"/>
  <c r="AC995" i="3" s="1"/>
  <c r="W995" i="3"/>
  <c r="T995" i="3"/>
  <c r="T993" i="3" s="1"/>
  <c r="S995" i="3"/>
  <c r="S993" i="3" s="1"/>
  <c r="R995" i="3"/>
  <c r="Q995" i="3"/>
  <c r="P995" i="3"/>
  <c r="P993" i="3" s="1"/>
  <c r="O995" i="3"/>
  <c r="Y995" i="3" s="1"/>
  <c r="AD995" i="3" s="1"/>
  <c r="N995" i="3"/>
  <c r="M995" i="3"/>
  <c r="L995" i="3"/>
  <c r="L993" i="3" s="1"/>
  <c r="V993" i="3" s="1"/>
  <c r="AA993" i="3" s="1"/>
  <c r="K995" i="3"/>
  <c r="K993" i="3" s="1"/>
  <c r="J995" i="3"/>
  <c r="I995" i="3"/>
  <c r="H995" i="3"/>
  <c r="H993" i="3" s="1"/>
  <c r="G995" i="3"/>
  <c r="U995" i="3" s="1"/>
  <c r="Z995" i="3" s="1"/>
  <c r="F995" i="3"/>
  <c r="E995" i="3"/>
  <c r="AD994" i="3"/>
  <c r="AC994" i="3"/>
  <c r="Z994" i="3"/>
  <c r="Y994" i="3"/>
  <c r="X994" i="3"/>
  <c r="W994" i="3"/>
  <c r="AB994" i="3" s="1"/>
  <c r="V994" i="3"/>
  <c r="AA994" i="3" s="1"/>
  <c r="U994" i="3"/>
  <c r="G994" i="3"/>
  <c r="Q993" i="3"/>
  <c r="M993" i="3"/>
  <c r="I993" i="3"/>
  <c r="E993" i="3"/>
  <c r="AA992" i="3"/>
  <c r="W992" i="3"/>
  <c r="AB992" i="3" s="1"/>
  <c r="V992" i="3"/>
  <c r="T992" i="3"/>
  <c r="S992" i="3"/>
  <c r="R992" i="3"/>
  <c r="Q992" i="3"/>
  <c r="P992" i="3"/>
  <c r="O992" i="3"/>
  <c r="Y992" i="3" s="1"/>
  <c r="AD992" i="3" s="1"/>
  <c r="N992" i="3"/>
  <c r="X992" i="3" s="1"/>
  <c r="AC992" i="3" s="1"/>
  <c r="M992" i="3"/>
  <c r="L992" i="3"/>
  <c r="K992" i="3"/>
  <c r="J992" i="3"/>
  <c r="I992" i="3"/>
  <c r="H992" i="3"/>
  <c r="G992" i="3"/>
  <c r="U992" i="3" s="1"/>
  <c r="Z992" i="3" s="1"/>
  <c r="F992" i="3"/>
  <c r="E992" i="3"/>
  <c r="T991" i="3"/>
  <c r="S991" i="3"/>
  <c r="R991" i="3"/>
  <c r="Q991" i="3"/>
  <c r="P991" i="3"/>
  <c r="O991" i="3"/>
  <c r="Y991" i="3" s="1"/>
  <c r="AD991" i="3" s="1"/>
  <c r="N991" i="3"/>
  <c r="X991" i="3" s="1"/>
  <c r="AC991" i="3" s="1"/>
  <c r="M991" i="3"/>
  <c r="W991" i="3" s="1"/>
  <c r="AB991" i="3" s="1"/>
  <c r="L991" i="3"/>
  <c r="V991" i="3" s="1"/>
  <c r="AA991" i="3" s="1"/>
  <c r="K991" i="3"/>
  <c r="J991" i="3"/>
  <c r="I991" i="3"/>
  <c r="H991" i="3"/>
  <c r="F991" i="3"/>
  <c r="E991" i="3"/>
  <c r="AD990" i="3"/>
  <c r="AA990" i="3"/>
  <c r="Y990" i="3"/>
  <c r="X990" i="3"/>
  <c r="AC990" i="3" s="1"/>
  <c r="W990" i="3"/>
  <c r="AB990" i="3" s="1"/>
  <c r="V990" i="3"/>
  <c r="G990" i="3"/>
  <c r="U990" i="3" s="1"/>
  <c r="Z990" i="3" s="1"/>
  <c r="T989" i="3"/>
  <c r="S989" i="3"/>
  <c r="R989" i="3"/>
  <c r="Q989" i="3"/>
  <c r="P989" i="3"/>
  <c r="O989" i="3"/>
  <c r="Y989" i="3" s="1"/>
  <c r="AD989" i="3" s="1"/>
  <c r="N989" i="3"/>
  <c r="X989" i="3" s="1"/>
  <c r="AC989" i="3" s="1"/>
  <c r="M989" i="3"/>
  <c r="W989" i="3" s="1"/>
  <c r="AB989" i="3" s="1"/>
  <c r="L989" i="3"/>
  <c r="V989" i="3" s="1"/>
  <c r="AA989" i="3" s="1"/>
  <c r="K989" i="3"/>
  <c r="J989" i="3"/>
  <c r="I989" i="3"/>
  <c r="H989" i="3"/>
  <c r="F989" i="3"/>
  <c r="E989" i="3"/>
  <c r="AB988" i="3"/>
  <c r="AA988" i="3"/>
  <c r="Y988" i="3"/>
  <c r="AD988" i="3" s="1"/>
  <c r="X988" i="3"/>
  <c r="AC988" i="3" s="1"/>
  <c r="W988" i="3"/>
  <c r="V988" i="3"/>
  <c r="G988" i="3"/>
  <c r="U988" i="3" s="1"/>
  <c r="Z988" i="3" s="1"/>
  <c r="T987" i="3"/>
  <c r="S987" i="3"/>
  <c r="R987" i="3"/>
  <c r="Q987" i="3"/>
  <c r="P987" i="3"/>
  <c r="O987" i="3"/>
  <c r="Y987" i="3" s="1"/>
  <c r="AD987" i="3" s="1"/>
  <c r="N987" i="3"/>
  <c r="X987" i="3" s="1"/>
  <c r="AC987" i="3" s="1"/>
  <c r="M987" i="3"/>
  <c r="W987" i="3" s="1"/>
  <c r="AB987" i="3" s="1"/>
  <c r="L987" i="3"/>
  <c r="V987" i="3" s="1"/>
  <c r="AA987" i="3" s="1"/>
  <c r="K987" i="3"/>
  <c r="J987" i="3"/>
  <c r="I987" i="3"/>
  <c r="H987" i="3"/>
  <c r="G987" i="3"/>
  <c r="U987" i="3" s="1"/>
  <c r="Z987" i="3" s="1"/>
  <c r="F987" i="3"/>
  <c r="E987" i="3"/>
  <c r="AC986" i="3"/>
  <c r="AB986" i="3"/>
  <c r="Y986" i="3"/>
  <c r="AD986" i="3" s="1"/>
  <c r="X986" i="3"/>
  <c r="W986" i="3"/>
  <c r="V986" i="3"/>
  <c r="AA986" i="3" s="1"/>
  <c r="U986" i="3"/>
  <c r="Z986" i="3" s="1"/>
  <c r="G986" i="3"/>
  <c r="T985" i="3"/>
  <c r="S985" i="3"/>
  <c r="R985" i="3"/>
  <c r="Q985" i="3"/>
  <c r="P985" i="3"/>
  <c r="O985" i="3"/>
  <c r="Y985" i="3" s="1"/>
  <c r="AD985" i="3" s="1"/>
  <c r="N985" i="3"/>
  <c r="X985" i="3" s="1"/>
  <c r="AC985" i="3" s="1"/>
  <c r="M985" i="3"/>
  <c r="W985" i="3" s="1"/>
  <c r="AB985" i="3" s="1"/>
  <c r="L985" i="3"/>
  <c r="V985" i="3" s="1"/>
  <c r="AA985" i="3" s="1"/>
  <c r="K985" i="3"/>
  <c r="J985" i="3"/>
  <c r="I985" i="3"/>
  <c r="H985" i="3"/>
  <c r="F985" i="3"/>
  <c r="E985" i="3"/>
  <c r="AD984" i="3"/>
  <c r="AC984" i="3"/>
  <c r="Z984" i="3"/>
  <c r="Y984" i="3"/>
  <c r="X984" i="3"/>
  <c r="W984" i="3"/>
  <c r="AB984" i="3" s="1"/>
  <c r="V984" i="3"/>
  <c r="AA984" i="3" s="1"/>
  <c r="U984" i="3"/>
  <c r="G984" i="3"/>
  <c r="T983" i="3"/>
  <c r="S983" i="3"/>
  <c r="R983" i="3"/>
  <c r="Q983" i="3"/>
  <c r="P983" i="3"/>
  <c r="O983" i="3"/>
  <c r="Y983" i="3" s="1"/>
  <c r="AD983" i="3" s="1"/>
  <c r="N983" i="3"/>
  <c r="X983" i="3" s="1"/>
  <c r="AC983" i="3" s="1"/>
  <c r="M983" i="3"/>
  <c r="W983" i="3" s="1"/>
  <c r="AB983" i="3" s="1"/>
  <c r="L983" i="3"/>
  <c r="V983" i="3" s="1"/>
  <c r="AA983" i="3" s="1"/>
  <c r="K983" i="3"/>
  <c r="J983" i="3"/>
  <c r="I983" i="3"/>
  <c r="H983" i="3"/>
  <c r="F983" i="3"/>
  <c r="E983" i="3"/>
  <c r="T982" i="3"/>
  <c r="S982" i="3"/>
  <c r="R982" i="3"/>
  <c r="Q982" i="3"/>
  <c r="P982" i="3"/>
  <c r="O982" i="3"/>
  <c r="Y982" i="3" s="1"/>
  <c r="AD982" i="3" s="1"/>
  <c r="N982" i="3"/>
  <c r="X982" i="3" s="1"/>
  <c r="AC982" i="3" s="1"/>
  <c r="M982" i="3"/>
  <c r="W982" i="3" s="1"/>
  <c r="AB982" i="3" s="1"/>
  <c r="L982" i="3"/>
  <c r="V982" i="3" s="1"/>
  <c r="AA982" i="3" s="1"/>
  <c r="K982" i="3"/>
  <c r="J982" i="3"/>
  <c r="I982" i="3"/>
  <c r="H982" i="3"/>
  <c r="G982" i="3"/>
  <c r="U982" i="3" s="1"/>
  <c r="Z982" i="3" s="1"/>
  <c r="F982" i="3"/>
  <c r="E982" i="3"/>
  <c r="AC981" i="3"/>
  <c r="AB981" i="3"/>
  <c r="Y981" i="3"/>
  <c r="AD981" i="3" s="1"/>
  <c r="X981" i="3"/>
  <c r="W981" i="3"/>
  <c r="V981" i="3"/>
  <c r="AA981" i="3" s="1"/>
  <c r="U981" i="3"/>
  <c r="Z981" i="3" s="1"/>
  <c r="G981" i="3"/>
  <c r="AB980" i="3"/>
  <c r="AA980" i="3"/>
  <c r="Y980" i="3"/>
  <c r="AD980" i="3" s="1"/>
  <c r="X980" i="3"/>
  <c r="AC980" i="3" s="1"/>
  <c r="W980" i="3"/>
  <c r="V980" i="3"/>
  <c r="G980" i="3"/>
  <c r="U980" i="3" s="1"/>
  <c r="Z980" i="3" s="1"/>
  <c r="T979" i="3"/>
  <c r="S979" i="3"/>
  <c r="R979" i="3"/>
  <c r="Q979" i="3"/>
  <c r="P979" i="3"/>
  <c r="O979" i="3"/>
  <c r="Y979" i="3" s="1"/>
  <c r="AD979" i="3" s="1"/>
  <c r="N979" i="3"/>
  <c r="X979" i="3" s="1"/>
  <c r="AC979" i="3" s="1"/>
  <c r="M979" i="3"/>
  <c r="W979" i="3" s="1"/>
  <c r="AB979" i="3" s="1"/>
  <c r="L979" i="3"/>
  <c r="V979" i="3" s="1"/>
  <c r="AA979" i="3" s="1"/>
  <c r="K979" i="3"/>
  <c r="J979" i="3"/>
  <c r="I979" i="3"/>
  <c r="H979" i="3"/>
  <c r="G979" i="3"/>
  <c r="U979" i="3" s="1"/>
  <c r="Z979" i="3" s="1"/>
  <c r="F979" i="3"/>
  <c r="E979" i="3"/>
  <c r="T978" i="3"/>
  <c r="S978" i="3"/>
  <c r="R978" i="3"/>
  <c r="Q978" i="3"/>
  <c r="P978" i="3"/>
  <c r="O978" i="3"/>
  <c r="Y978" i="3" s="1"/>
  <c r="AD978" i="3" s="1"/>
  <c r="N978" i="3"/>
  <c r="X978" i="3" s="1"/>
  <c r="AC978" i="3" s="1"/>
  <c r="M978" i="3"/>
  <c r="W978" i="3" s="1"/>
  <c r="AB978" i="3" s="1"/>
  <c r="L978" i="3"/>
  <c r="V978" i="3" s="1"/>
  <c r="AA978" i="3" s="1"/>
  <c r="K978" i="3"/>
  <c r="J978" i="3"/>
  <c r="I978" i="3"/>
  <c r="H978" i="3"/>
  <c r="F978" i="3"/>
  <c r="E978" i="3"/>
  <c r="AD977" i="3"/>
  <c r="AA977" i="3"/>
  <c r="Y977" i="3"/>
  <c r="X977" i="3"/>
  <c r="AC977" i="3" s="1"/>
  <c r="W977" i="3"/>
  <c r="AB977" i="3" s="1"/>
  <c r="V977" i="3"/>
  <c r="G977" i="3"/>
  <c r="U977" i="3" s="1"/>
  <c r="Z977" i="3" s="1"/>
  <c r="AD976" i="3"/>
  <c r="AC976" i="3"/>
  <c r="Z976" i="3"/>
  <c r="Y976" i="3"/>
  <c r="X976" i="3"/>
  <c r="W976" i="3"/>
  <c r="AB976" i="3" s="1"/>
  <c r="V976" i="3"/>
  <c r="AA976" i="3" s="1"/>
  <c r="U976" i="3"/>
  <c r="G976" i="3"/>
  <c r="G991" i="3" s="1"/>
  <c r="U991" i="3" s="1"/>
  <c r="Z991" i="3" s="1"/>
  <c r="T975" i="3"/>
  <c r="S975" i="3"/>
  <c r="R975" i="3"/>
  <c r="Q975" i="3"/>
  <c r="P975" i="3"/>
  <c r="O975" i="3"/>
  <c r="Y975" i="3" s="1"/>
  <c r="AD975" i="3" s="1"/>
  <c r="N975" i="3"/>
  <c r="X975" i="3" s="1"/>
  <c r="AC975" i="3" s="1"/>
  <c r="M975" i="3"/>
  <c r="W975" i="3" s="1"/>
  <c r="AB975" i="3" s="1"/>
  <c r="L975" i="3"/>
  <c r="V975" i="3" s="1"/>
  <c r="AA975" i="3" s="1"/>
  <c r="K975" i="3"/>
  <c r="J975" i="3"/>
  <c r="I975" i="3"/>
  <c r="H975" i="3"/>
  <c r="F975" i="3"/>
  <c r="E975" i="3"/>
  <c r="T974" i="3"/>
  <c r="S974" i="3"/>
  <c r="R974" i="3"/>
  <c r="Q974" i="3"/>
  <c r="P974" i="3"/>
  <c r="O974" i="3"/>
  <c r="Y974" i="3" s="1"/>
  <c r="AD974" i="3" s="1"/>
  <c r="N974" i="3"/>
  <c r="X974" i="3" s="1"/>
  <c r="AC974" i="3" s="1"/>
  <c r="M974" i="3"/>
  <c r="W974" i="3" s="1"/>
  <c r="AB974" i="3" s="1"/>
  <c r="L974" i="3"/>
  <c r="V974" i="3" s="1"/>
  <c r="AA974" i="3" s="1"/>
  <c r="K974" i="3"/>
  <c r="J974" i="3"/>
  <c r="I974" i="3"/>
  <c r="H974" i="3"/>
  <c r="G974" i="3"/>
  <c r="U974" i="3" s="1"/>
  <c r="Z974" i="3" s="1"/>
  <c r="F974" i="3"/>
  <c r="E974" i="3"/>
  <c r="AC973" i="3"/>
  <c r="AB973" i="3"/>
  <c r="Y973" i="3"/>
  <c r="AD973" i="3" s="1"/>
  <c r="X973" i="3"/>
  <c r="W973" i="3"/>
  <c r="V973" i="3"/>
  <c r="AA973" i="3" s="1"/>
  <c r="U973" i="3"/>
  <c r="Z973" i="3" s="1"/>
  <c r="G973" i="3"/>
  <c r="AB972" i="3"/>
  <c r="AA972" i="3"/>
  <c r="Y972" i="3"/>
  <c r="AD972" i="3" s="1"/>
  <c r="X972" i="3"/>
  <c r="AC972" i="3" s="1"/>
  <c r="W972" i="3"/>
  <c r="V972" i="3"/>
  <c r="G972" i="3"/>
  <c r="G989" i="3" s="1"/>
  <c r="U989" i="3" s="1"/>
  <c r="Z989" i="3" s="1"/>
  <c r="T971" i="3"/>
  <c r="S971" i="3"/>
  <c r="R971" i="3"/>
  <c r="Q971" i="3"/>
  <c r="P971" i="3"/>
  <c r="O971" i="3"/>
  <c r="Y971" i="3" s="1"/>
  <c r="AD971" i="3" s="1"/>
  <c r="N971" i="3"/>
  <c r="X971" i="3" s="1"/>
  <c r="AC971" i="3" s="1"/>
  <c r="M971" i="3"/>
  <c r="W971" i="3" s="1"/>
  <c r="AB971" i="3" s="1"/>
  <c r="L971" i="3"/>
  <c r="V971" i="3" s="1"/>
  <c r="AA971" i="3" s="1"/>
  <c r="K971" i="3"/>
  <c r="J971" i="3"/>
  <c r="I971" i="3"/>
  <c r="H971" i="3"/>
  <c r="F971" i="3"/>
  <c r="E971" i="3"/>
  <c r="T970" i="3"/>
  <c r="S970" i="3"/>
  <c r="R970" i="3"/>
  <c r="Q970" i="3"/>
  <c r="P970" i="3"/>
  <c r="O970" i="3"/>
  <c r="Y970" i="3" s="1"/>
  <c r="AD970" i="3" s="1"/>
  <c r="N970" i="3"/>
  <c r="X970" i="3" s="1"/>
  <c r="AC970" i="3" s="1"/>
  <c r="M970" i="3"/>
  <c r="W970" i="3" s="1"/>
  <c r="AB970" i="3" s="1"/>
  <c r="L970" i="3"/>
  <c r="V970" i="3" s="1"/>
  <c r="AA970" i="3" s="1"/>
  <c r="K970" i="3"/>
  <c r="J970" i="3"/>
  <c r="I970" i="3"/>
  <c r="H970" i="3"/>
  <c r="F970" i="3"/>
  <c r="E970" i="3"/>
  <c r="AD969" i="3"/>
  <c r="AA969" i="3"/>
  <c r="Y969" i="3"/>
  <c r="X969" i="3"/>
  <c r="AC969" i="3" s="1"/>
  <c r="W969" i="3"/>
  <c r="AB969" i="3" s="1"/>
  <c r="V969" i="3"/>
  <c r="G969" i="3"/>
  <c r="U969" i="3" s="1"/>
  <c r="Z969" i="3" s="1"/>
  <c r="AD968" i="3"/>
  <c r="AC968" i="3"/>
  <c r="Z968" i="3"/>
  <c r="Y968" i="3"/>
  <c r="X968" i="3"/>
  <c r="W968" i="3"/>
  <c r="AB968" i="3" s="1"/>
  <c r="V968" i="3"/>
  <c r="AA968" i="3" s="1"/>
  <c r="U968" i="3"/>
  <c r="G968" i="3"/>
  <c r="T967" i="3"/>
  <c r="S967" i="3"/>
  <c r="R967" i="3"/>
  <c r="Q967" i="3"/>
  <c r="P967" i="3"/>
  <c r="O967" i="3"/>
  <c r="Y967" i="3" s="1"/>
  <c r="AD967" i="3" s="1"/>
  <c r="N967" i="3"/>
  <c r="X967" i="3" s="1"/>
  <c r="AC967" i="3" s="1"/>
  <c r="M967" i="3"/>
  <c r="W967" i="3" s="1"/>
  <c r="AB967" i="3" s="1"/>
  <c r="L967" i="3"/>
  <c r="V967" i="3" s="1"/>
  <c r="AA967" i="3" s="1"/>
  <c r="K967" i="3"/>
  <c r="J967" i="3"/>
  <c r="I967" i="3"/>
  <c r="H967" i="3"/>
  <c r="F967" i="3"/>
  <c r="E967" i="3"/>
  <c r="T966" i="3"/>
  <c r="S966" i="3"/>
  <c r="R966" i="3"/>
  <c r="Q966" i="3"/>
  <c r="P966" i="3"/>
  <c r="O966" i="3"/>
  <c r="Y966" i="3" s="1"/>
  <c r="AD966" i="3" s="1"/>
  <c r="N966" i="3"/>
  <c r="X966" i="3" s="1"/>
  <c r="AC966" i="3" s="1"/>
  <c r="M966" i="3"/>
  <c r="W966" i="3" s="1"/>
  <c r="AB966" i="3" s="1"/>
  <c r="L966" i="3"/>
  <c r="V966" i="3" s="1"/>
  <c r="AA966" i="3" s="1"/>
  <c r="K966" i="3"/>
  <c r="J966" i="3"/>
  <c r="I966" i="3"/>
  <c r="H966" i="3"/>
  <c r="G966" i="3"/>
  <c r="U966" i="3" s="1"/>
  <c r="Z966" i="3" s="1"/>
  <c r="F966" i="3"/>
  <c r="E966" i="3"/>
  <c r="AC965" i="3"/>
  <c r="AB965" i="3"/>
  <c r="Y965" i="3"/>
  <c r="AD965" i="3" s="1"/>
  <c r="X965" i="3"/>
  <c r="W965" i="3"/>
  <c r="V965" i="3"/>
  <c r="AA965" i="3" s="1"/>
  <c r="U965" i="3"/>
  <c r="Z965" i="3" s="1"/>
  <c r="G965" i="3"/>
  <c r="AB964" i="3"/>
  <c r="AA964" i="3"/>
  <c r="Y964" i="3"/>
  <c r="AD964" i="3" s="1"/>
  <c r="X964" i="3"/>
  <c r="AC964" i="3" s="1"/>
  <c r="W964" i="3"/>
  <c r="V964" i="3"/>
  <c r="G964" i="3"/>
  <c r="U964" i="3" s="1"/>
  <c r="Z964" i="3" s="1"/>
  <c r="AD963" i="3"/>
  <c r="AA963" i="3"/>
  <c r="Y963" i="3"/>
  <c r="X963" i="3"/>
  <c r="AC963" i="3" s="1"/>
  <c r="W963" i="3"/>
  <c r="AB963" i="3" s="1"/>
  <c r="V963" i="3"/>
  <c r="G963" i="3"/>
  <c r="G983" i="3" s="1"/>
  <c r="U983" i="3" s="1"/>
  <c r="Z983" i="3" s="1"/>
  <c r="AD962" i="3"/>
  <c r="AC962" i="3"/>
  <c r="Z962" i="3"/>
  <c r="Y962" i="3"/>
  <c r="X962" i="3"/>
  <c r="W962" i="3"/>
  <c r="AB962" i="3" s="1"/>
  <c r="V962" i="3"/>
  <c r="AA962" i="3" s="1"/>
  <c r="U962" i="3"/>
  <c r="G962" i="3"/>
  <c r="AC961" i="3"/>
  <c r="AB961" i="3"/>
  <c r="Y961" i="3"/>
  <c r="AD961" i="3" s="1"/>
  <c r="X961" i="3"/>
  <c r="W961" i="3"/>
  <c r="V961" i="3"/>
  <c r="AA961" i="3" s="1"/>
  <c r="U961" i="3"/>
  <c r="Z961" i="3" s="1"/>
  <c r="G961" i="3"/>
  <c r="G975" i="3" s="1"/>
  <c r="U975" i="3" s="1"/>
  <c r="Z975" i="3" s="1"/>
  <c r="AB960" i="3"/>
  <c r="AA960" i="3"/>
  <c r="Y960" i="3"/>
  <c r="AD960" i="3" s="1"/>
  <c r="X960" i="3"/>
  <c r="AC960" i="3" s="1"/>
  <c r="W960" i="3"/>
  <c r="V960" i="3"/>
  <c r="G960" i="3"/>
  <c r="U960" i="3" s="1"/>
  <c r="Z960" i="3" s="1"/>
  <c r="AD959" i="3"/>
  <c r="AA959" i="3"/>
  <c r="Y959" i="3"/>
  <c r="X959" i="3"/>
  <c r="AC959" i="3" s="1"/>
  <c r="W959" i="3"/>
  <c r="AB959" i="3" s="1"/>
  <c r="V959" i="3"/>
  <c r="G959" i="3"/>
  <c r="U959" i="3" s="1"/>
  <c r="Z959" i="3" s="1"/>
  <c r="AD958" i="3"/>
  <c r="AC958" i="3"/>
  <c r="Z958" i="3"/>
  <c r="Y958" i="3"/>
  <c r="X958" i="3"/>
  <c r="W958" i="3"/>
  <c r="AB958" i="3" s="1"/>
  <c r="V958" i="3"/>
  <c r="AA958" i="3" s="1"/>
  <c r="U958" i="3"/>
  <c r="G958" i="3"/>
  <c r="G967" i="3" s="1"/>
  <c r="U967" i="3" s="1"/>
  <c r="Z967" i="3" s="1"/>
  <c r="AC957" i="3"/>
  <c r="AB957" i="3"/>
  <c r="Y957" i="3"/>
  <c r="AD957" i="3" s="1"/>
  <c r="X957" i="3"/>
  <c r="W957" i="3"/>
  <c r="V957" i="3"/>
  <c r="AA957" i="3" s="1"/>
  <c r="U957" i="3"/>
  <c r="Z957" i="3" s="1"/>
  <c r="G957" i="3"/>
  <c r="AB956" i="3"/>
  <c r="AA956" i="3"/>
  <c r="Y956" i="3"/>
  <c r="AD956" i="3" s="1"/>
  <c r="X956" i="3"/>
  <c r="AC956" i="3" s="1"/>
  <c r="W956" i="3"/>
  <c r="V956" i="3"/>
  <c r="G956" i="3"/>
  <c r="U956" i="3" s="1"/>
  <c r="Z956" i="3" s="1"/>
  <c r="AD955" i="3"/>
  <c r="AA955" i="3"/>
  <c r="Y955" i="3"/>
  <c r="X955" i="3"/>
  <c r="AC955" i="3" s="1"/>
  <c r="W955" i="3"/>
  <c r="AB955" i="3" s="1"/>
  <c r="V955" i="3"/>
  <c r="G955" i="3"/>
  <c r="U955" i="3" s="1"/>
  <c r="Z955" i="3" s="1"/>
  <c r="AD954" i="3"/>
  <c r="AC954" i="3"/>
  <c r="Z954" i="3"/>
  <c r="Y954" i="3"/>
  <c r="X954" i="3"/>
  <c r="W954" i="3"/>
  <c r="AB954" i="3" s="1"/>
  <c r="V954" i="3"/>
  <c r="AA954" i="3" s="1"/>
  <c r="U954" i="3"/>
  <c r="G954" i="3"/>
  <c r="G970" i="3" s="1"/>
  <c r="U970" i="3" s="1"/>
  <c r="Z970" i="3" s="1"/>
  <c r="AC953" i="3"/>
  <c r="AB953" i="3"/>
  <c r="Y953" i="3"/>
  <c r="AD953" i="3" s="1"/>
  <c r="X953" i="3"/>
  <c r="W953" i="3"/>
  <c r="V953" i="3"/>
  <c r="AA953" i="3" s="1"/>
  <c r="U953" i="3"/>
  <c r="Z953" i="3" s="1"/>
  <c r="G953" i="3"/>
  <c r="AB951" i="3"/>
  <c r="AA951" i="3"/>
  <c r="Y951" i="3"/>
  <c r="AD951" i="3" s="1"/>
  <c r="X951" i="3"/>
  <c r="AC951" i="3" s="1"/>
  <c r="W951" i="3"/>
  <c r="V951" i="3"/>
  <c r="G951" i="3"/>
  <c r="U951" i="3" s="1"/>
  <c r="Z951" i="3" s="1"/>
  <c r="AA950" i="3"/>
  <c r="W950" i="3"/>
  <c r="AB950" i="3" s="1"/>
  <c r="V950" i="3"/>
  <c r="T950" i="3"/>
  <c r="S950" i="3"/>
  <c r="R950" i="3"/>
  <c r="Q950" i="3"/>
  <c r="P950" i="3"/>
  <c r="O950" i="3"/>
  <c r="Y950" i="3" s="1"/>
  <c r="AD950" i="3" s="1"/>
  <c r="N950" i="3"/>
  <c r="X950" i="3" s="1"/>
  <c r="AC950" i="3" s="1"/>
  <c r="M950" i="3"/>
  <c r="L950" i="3"/>
  <c r="K950" i="3"/>
  <c r="J950" i="3"/>
  <c r="I950" i="3"/>
  <c r="H950" i="3"/>
  <c r="G950" i="3"/>
  <c r="U950" i="3" s="1"/>
  <c r="Z950" i="3" s="1"/>
  <c r="F950" i="3"/>
  <c r="E950" i="3"/>
  <c r="AC949" i="3"/>
  <c r="AB949" i="3"/>
  <c r="Y949" i="3"/>
  <c r="AD949" i="3" s="1"/>
  <c r="X949" i="3"/>
  <c r="W949" i="3"/>
  <c r="V949" i="3"/>
  <c r="AA949" i="3" s="1"/>
  <c r="U949" i="3"/>
  <c r="Z949" i="3" s="1"/>
  <c r="G949" i="3"/>
  <c r="AB948" i="3"/>
  <c r="AA948" i="3"/>
  <c r="Y948" i="3"/>
  <c r="AD948" i="3" s="1"/>
  <c r="X948" i="3"/>
  <c r="AC948" i="3" s="1"/>
  <c r="W948" i="3"/>
  <c r="V948" i="3"/>
  <c r="G948" i="3"/>
  <c r="U948" i="3" s="1"/>
  <c r="Z948" i="3" s="1"/>
  <c r="AA947" i="3"/>
  <c r="W947" i="3"/>
  <c r="AB947" i="3" s="1"/>
  <c r="V947" i="3"/>
  <c r="T947" i="3"/>
  <c r="T944" i="3" s="1"/>
  <c r="S947" i="3"/>
  <c r="S944" i="3" s="1"/>
  <c r="R947" i="3"/>
  <c r="Q947" i="3"/>
  <c r="P947" i="3"/>
  <c r="P944" i="3" s="1"/>
  <c r="O947" i="3"/>
  <c r="O944" i="3" s="1"/>
  <c r="Y944" i="3" s="1"/>
  <c r="AD944" i="3" s="1"/>
  <c r="N947" i="3"/>
  <c r="X947" i="3" s="1"/>
  <c r="AC947" i="3" s="1"/>
  <c r="M947" i="3"/>
  <c r="L947" i="3"/>
  <c r="L944" i="3" s="1"/>
  <c r="K947" i="3"/>
  <c r="K944" i="3" s="1"/>
  <c r="J947" i="3"/>
  <c r="I947" i="3"/>
  <c r="H947" i="3"/>
  <c r="H944" i="3" s="1"/>
  <c r="G947" i="3"/>
  <c r="G944" i="3" s="1"/>
  <c r="U944" i="3" s="1"/>
  <c r="Z944" i="3" s="1"/>
  <c r="F947" i="3"/>
  <c r="E947" i="3"/>
  <c r="AC946" i="3"/>
  <c r="AB946" i="3"/>
  <c r="Y946" i="3"/>
  <c r="AD946" i="3" s="1"/>
  <c r="X946" i="3"/>
  <c r="W946" i="3"/>
  <c r="V946" i="3"/>
  <c r="AA946" i="3" s="1"/>
  <c r="U946" i="3"/>
  <c r="Z946" i="3" s="1"/>
  <c r="G946" i="3"/>
  <c r="AB945" i="3"/>
  <c r="X945" i="3"/>
  <c r="AC945" i="3" s="1"/>
  <c r="W945" i="3"/>
  <c r="T945" i="3"/>
  <c r="S945" i="3"/>
  <c r="R945" i="3"/>
  <c r="Q945" i="3"/>
  <c r="P945" i="3"/>
  <c r="O945" i="3"/>
  <c r="Y945" i="3" s="1"/>
  <c r="AD945" i="3" s="1"/>
  <c r="N945" i="3"/>
  <c r="M945" i="3"/>
  <c r="L945" i="3"/>
  <c r="V945" i="3" s="1"/>
  <c r="AA945" i="3" s="1"/>
  <c r="K945" i="3"/>
  <c r="J945" i="3"/>
  <c r="I945" i="3"/>
  <c r="H945" i="3"/>
  <c r="F945" i="3"/>
  <c r="E945" i="3"/>
  <c r="V944" i="3"/>
  <c r="AA944" i="3" s="1"/>
  <c r="R944" i="3"/>
  <c r="Q944" i="3"/>
  <c r="N944" i="3"/>
  <c r="M944" i="3"/>
  <c r="J944" i="3"/>
  <c r="I944" i="3"/>
  <c r="F944" i="3"/>
  <c r="E944" i="3"/>
  <c r="AB943" i="3"/>
  <c r="AA943" i="3"/>
  <c r="Y943" i="3"/>
  <c r="AD943" i="3" s="1"/>
  <c r="X943" i="3"/>
  <c r="AC943" i="3" s="1"/>
  <c r="W943" i="3"/>
  <c r="V943" i="3"/>
  <c r="U943" i="3"/>
  <c r="Z943" i="3" s="1"/>
  <c r="AD942" i="3"/>
  <c r="AC942" i="3"/>
  <c r="Z942" i="3"/>
  <c r="Y942" i="3"/>
  <c r="X942" i="3"/>
  <c r="W942" i="3"/>
  <c r="AB942" i="3" s="1"/>
  <c r="V942" i="3"/>
  <c r="AA942" i="3" s="1"/>
  <c r="U942" i="3"/>
  <c r="AB941" i="3"/>
  <c r="AA941" i="3"/>
  <c r="Y941" i="3"/>
  <c r="AD941" i="3" s="1"/>
  <c r="X941" i="3"/>
  <c r="AC941" i="3" s="1"/>
  <c r="W941" i="3"/>
  <c r="V941" i="3"/>
  <c r="G941" i="3"/>
  <c r="AA940" i="3"/>
  <c r="W940" i="3"/>
  <c r="AB940" i="3" s="1"/>
  <c r="V940" i="3"/>
  <c r="T940" i="3"/>
  <c r="S940" i="3"/>
  <c r="S932" i="3" s="1"/>
  <c r="R940" i="3"/>
  <c r="Q940" i="3"/>
  <c r="P940" i="3"/>
  <c r="O940" i="3"/>
  <c r="N940" i="3"/>
  <c r="X940" i="3" s="1"/>
  <c r="AC940" i="3" s="1"/>
  <c r="M940" i="3"/>
  <c r="L940" i="3"/>
  <c r="K940" i="3"/>
  <c r="K932" i="3" s="1"/>
  <c r="J940" i="3"/>
  <c r="I940" i="3"/>
  <c r="H940" i="3"/>
  <c r="G940" i="3"/>
  <c r="U940" i="3" s="1"/>
  <c r="Z940" i="3" s="1"/>
  <c r="F940" i="3"/>
  <c r="E940" i="3"/>
  <c r="AC939" i="3"/>
  <c r="AB939" i="3"/>
  <c r="Y939" i="3"/>
  <c r="AD939" i="3" s="1"/>
  <c r="X939" i="3"/>
  <c r="W939" i="3"/>
  <c r="V939" i="3"/>
  <c r="AA939" i="3" s="1"/>
  <c r="U939" i="3"/>
  <c r="Z939" i="3" s="1"/>
  <c r="G939" i="3"/>
  <c r="AB938" i="3"/>
  <c r="AA938" i="3"/>
  <c r="Y938" i="3"/>
  <c r="AD938" i="3" s="1"/>
  <c r="X938" i="3"/>
  <c r="AC938" i="3" s="1"/>
  <c r="W938" i="3"/>
  <c r="V938" i="3"/>
  <c r="U938" i="3"/>
  <c r="Z938" i="3" s="1"/>
  <c r="AD937" i="3"/>
  <c r="AC937" i="3"/>
  <c r="Z937" i="3"/>
  <c r="Y937" i="3"/>
  <c r="X937" i="3"/>
  <c r="W937" i="3"/>
  <c r="AB937" i="3" s="1"/>
  <c r="V937" i="3"/>
  <c r="AA937" i="3" s="1"/>
  <c r="U937" i="3"/>
  <c r="G937" i="3"/>
  <c r="AC936" i="3"/>
  <c r="Y936" i="3"/>
  <c r="AD936" i="3" s="1"/>
  <c r="X936" i="3"/>
  <c r="U936" i="3"/>
  <c r="Z936" i="3" s="1"/>
  <c r="T936" i="3"/>
  <c r="T932" i="3" s="1"/>
  <c r="S936" i="3"/>
  <c r="R936" i="3"/>
  <c r="Q936" i="3"/>
  <c r="Q932" i="3" s="1"/>
  <c r="P936" i="3"/>
  <c r="P932" i="3" s="1"/>
  <c r="O936" i="3"/>
  <c r="N936" i="3"/>
  <c r="M936" i="3"/>
  <c r="L936" i="3"/>
  <c r="K936" i="3"/>
  <c r="J936" i="3"/>
  <c r="I936" i="3"/>
  <c r="I932" i="3" s="1"/>
  <c r="H936" i="3"/>
  <c r="H932" i="3" s="1"/>
  <c r="F936" i="3"/>
  <c r="E936" i="3"/>
  <c r="E932" i="3" s="1"/>
  <c r="AD935" i="3"/>
  <c r="AA935" i="3"/>
  <c r="Y935" i="3"/>
  <c r="X935" i="3"/>
  <c r="AC935" i="3" s="1"/>
  <c r="W935" i="3"/>
  <c r="AB935" i="3" s="1"/>
  <c r="V935" i="3"/>
  <c r="G935" i="3"/>
  <c r="G936" i="3" s="1"/>
  <c r="G932" i="3" s="1"/>
  <c r="AD934" i="3"/>
  <c r="AC934" i="3"/>
  <c r="Z934" i="3"/>
  <c r="Y934" i="3"/>
  <c r="X934" i="3"/>
  <c r="W934" i="3"/>
  <c r="AB934" i="3" s="1"/>
  <c r="V934" i="3"/>
  <c r="AA934" i="3" s="1"/>
  <c r="U934" i="3"/>
  <c r="AB933" i="3"/>
  <c r="X933" i="3"/>
  <c r="AC933" i="3" s="1"/>
  <c r="W933" i="3"/>
  <c r="T933" i="3"/>
  <c r="S933" i="3"/>
  <c r="R933" i="3"/>
  <c r="Q933" i="3"/>
  <c r="P933" i="3"/>
  <c r="O933" i="3"/>
  <c r="Y933" i="3" s="1"/>
  <c r="AD933" i="3" s="1"/>
  <c r="N933" i="3"/>
  <c r="M933" i="3"/>
  <c r="L933" i="3"/>
  <c r="V933" i="3" s="1"/>
  <c r="AA933" i="3" s="1"/>
  <c r="K933" i="3"/>
  <c r="J933" i="3"/>
  <c r="I933" i="3"/>
  <c r="H933" i="3"/>
  <c r="F933" i="3"/>
  <c r="E933" i="3"/>
  <c r="R932" i="3"/>
  <c r="N932" i="3"/>
  <c r="X932" i="3" s="1"/>
  <c r="AC932" i="3" s="1"/>
  <c r="J932" i="3"/>
  <c r="F932" i="3"/>
  <c r="F916" i="3" s="1"/>
  <c r="AB931" i="3"/>
  <c r="X931" i="3"/>
  <c r="AC931" i="3" s="1"/>
  <c r="W931" i="3"/>
  <c r="T931" i="3"/>
  <c r="S931" i="3"/>
  <c r="R931" i="3"/>
  <c r="Q931" i="3"/>
  <c r="P931" i="3"/>
  <c r="P915" i="3" s="1"/>
  <c r="O931" i="3"/>
  <c r="Y931" i="3" s="1"/>
  <c r="AD931" i="3" s="1"/>
  <c r="N931" i="3"/>
  <c r="M931" i="3"/>
  <c r="L931" i="3"/>
  <c r="V931" i="3" s="1"/>
  <c r="AA931" i="3" s="1"/>
  <c r="K931" i="3"/>
  <c r="J931" i="3"/>
  <c r="I931" i="3"/>
  <c r="H931" i="3"/>
  <c r="H915" i="3" s="1"/>
  <c r="G931" i="3"/>
  <c r="U931" i="3" s="1"/>
  <c r="Z931" i="3" s="1"/>
  <c r="F931" i="3"/>
  <c r="E931" i="3"/>
  <c r="AD930" i="3"/>
  <c r="AC930" i="3"/>
  <c r="Z930" i="3"/>
  <c r="Y930" i="3"/>
  <c r="X930" i="3"/>
  <c r="W930" i="3"/>
  <c r="AB930" i="3" s="1"/>
  <c r="V930" i="3"/>
  <c r="AA930" i="3" s="1"/>
  <c r="U930" i="3"/>
  <c r="AB929" i="3"/>
  <c r="AA929" i="3"/>
  <c r="Y929" i="3"/>
  <c r="AD929" i="3" s="1"/>
  <c r="X929" i="3"/>
  <c r="AC929" i="3" s="1"/>
  <c r="W929" i="3"/>
  <c r="V929" i="3"/>
  <c r="U929" i="3"/>
  <c r="Z929" i="3" s="1"/>
  <c r="AD928" i="3"/>
  <c r="AC928" i="3"/>
  <c r="Z928" i="3"/>
  <c r="Y928" i="3"/>
  <c r="X928" i="3"/>
  <c r="W928" i="3"/>
  <c r="AB928" i="3" s="1"/>
  <c r="V928" i="3"/>
  <c r="AA928" i="3" s="1"/>
  <c r="U928" i="3"/>
  <c r="G928" i="3"/>
  <c r="AC927" i="3"/>
  <c r="Y927" i="3"/>
  <c r="AD927" i="3" s="1"/>
  <c r="X927" i="3"/>
  <c r="T927" i="3"/>
  <c r="S927" i="3"/>
  <c r="R927" i="3"/>
  <c r="Q927" i="3"/>
  <c r="Q919" i="3" s="1"/>
  <c r="P927" i="3"/>
  <c r="O927" i="3"/>
  <c r="N927" i="3"/>
  <c r="M927" i="3"/>
  <c r="L927" i="3"/>
  <c r="V927" i="3" s="1"/>
  <c r="AA927" i="3" s="1"/>
  <c r="K927" i="3"/>
  <c r="J927" i="3"/>
  <c r="I927" i="3"/>
  <c r="I919" i="3" s="1"/>
  <c r="H927" i="3"/>
  <c r="F927" i="3"/>
  <c r="E927" i="3"/>
  <c r="E919" i="3" s="1"/>
  <c r="AD926" i="3"/>
  <c r="AA926" i="3"/>
  <c r="Y926" i="3"/>
  <c r="X926" i="3"/>
  <c r="AC926" i="3" s="1"/>
  <c r="W926" i="3"/>
  <c r="AB926" i="3" s="1"/>
  <c r="V926" i="3"/>
  <c r="G926" i="3"/>
  <c r="G927" i="3" s="1"/>
  <c r="U927" i="3" s="1"/>
  <c r="Z927" i="3" s="1"/>
  <c r="AD925" i="3"/>
  <c r="AC925" i="3"/>
  <c r="Z925" i="3"/>
  <c r="Y925" i="3"/>
  <c r="X925" i="3"/>
  <c r="W925" i="3"/>
  <c r="AB925" i="3" s="1"/>
  <c r="V925" i="3"/>
  <c r="AA925" i="3" s="1"/>
  <c r="U925" i="3"/>
  <c r="AB924" i="3"/>
  <c r="AA924" i="3"/>
  <c r="Y924" i="3"/>
  <c r="AD924" i="3" s="1"/>
  <c r="X924" i="3"/>
  <c r="AC924" i="3" s="1"/>
  <c r="W924" i="3"/>
  <c r="V924" i="3"/>
  <c r="G924" i="3"/>
  <c r="AA923" i="3"/>
  <c r="W923" i="3"/>
  <c r="AB923" i="3" s="1"/>
  <c r="V923" i="3"/>
  <c r="T923" i="3"/>
  <c r="S923" i="3"/>
  <c r="S919" i="3" s="1"/>
  <c r="S916" i="3" s="1"/>
  <c r="R923" i="3"/>
  <c r="R919" i="3" s="1"/>
  <c r="R916" i="3" s="1"/>
  <c r="Q923" i="3"/>
  <c r="P923" i="3"/>
  <c r="O923" i="3"/>
  <c r="N923" i="3"/>
  <c r="M923" i="3"/>
  <c r="L923" i="3"/>
  <c r="K923" i="3"/>
  <c r="K919" i="3" s="1"/>
  <c r="K916" i="3" s="1"/>
  <c r="J923" i="3"/>
  <c r="J919" i="3" s="1"/>
  <c r="I923" i="3"/>
  <c r="H923" i="3"/>
  <c r="G923" i="3"/>
  <c r="F923" i="3"/>
  <c r="F919" i="3" s="1"/>
  <c r="E923" i="3"/>
  <c r="AC922" i="3"/>
  <c r="AB922" i="3"/>
  <c r="Y922" i="3"/>
  <c r="AD922" i="3" s="1"/>
  <c r="X922" i="3"/>
  <c r="W922" i="3"/>
  <c r="V922" i="3"/>
  <c r="AA922" i="3" s="1"/>
  <c r="U922" i="3"/>
  <c r="Z922" i="3" s="1"/>
  <c r="G922" i="3"/>
  <c r="G918" i="3" s="1"/>
  <c r="AB921" i="3"/>
  <c r="AA921" i="3"/>
  <c r="Y921" i="3"/>
  <c r="AD921" i="3" s="1"/>
  <c r="X921" i="3"/>
  <c r="AC921" i="3" s="1"/>
  <c r="W921" i="3"/>
  <c r="V921" i="3"/>
  <c r="U921" i="3"/>
  <c r="Z921" i="3" s="1"/>
  <c r="AD920" i="3"/>
  <c r="Y920" i="3"/>
  <c r="V920" i="3"/>
  <c r="AA920" i="3" s="1"/>
  <c r="T920" i="3"/>
  <c r="S920" i="3"/>
  <c r="R920" i="3"/>
  <c r="R917" i="3" s="1"/>
  <c r="Q920" i="3"/>
  <c r="Q917" i="3" s="1"/>
  <c r="P920" i="3"/>
  <c r="O920" i="3"/>
  <c r="N920" i="3"/>
  <c r="M920" i="3"/>
  <c r="L920" i="3"/>
  <c r="K920" i="3"/>
  <c r="J920" i="3"/>
  <c r="J917" i="3" s="1"/>
  <c r="I920" i="3"/>
  <c r="I917" i="3" s="1"/>
  <c r="H920" i="3"/>
  <c r="F920" i="3"/>
  <c r="F917" i="3" s="1"/>
  <c r="E920" i="3"/>
  <c r="E917" i="3" s="1"/>
  <c r="T919" i="3"/>
  <c r="T916" i="3" s="1"/>
  <c r="P919" i="3"/>
  <c r="P916" i="3" s="1"/>
  <c r="L919" i="3"/>
  <c r="H919" i="3"/>
  <c r="AD918" i="3"/>
  <c r="Y918" i="3"/>
  <c r="V918" i="3"/>
  <c r="AA918" i="3" s="1"/>
  <c r="T918" i="3"/>
  <c r="S918" i="3"/>
  <c r="R918" i="3"/>
  <c r="R915" i="3" s="1"/>
  <c r="Q918" i="3"/>
  <c r="Q915" i="3" s="1"/>
  <c r="P918" i="3"/>
  <c r="O918" i="3"/>
  <c r="N918" i="3"/>
  <c r="M918" i="3"/>
  <c r="L918" i="3"/>
  <c r="K918" i="3"/>
  <c r="J918" i="3"/>
  <c r="J915" i="3" s="1"/>
  <c r="I918" i="3"/>
  <c r="I915" i="3" s="1"/>
  <c r="H918" i="3"/>
  <c r="F918" i="3"/>
  <c r="F915" i="3" s="1"/>
  <c r="E918" i="3"/>
  <c r="E915" i="3" s="1"/>
  <c r="T917" i="3"/>
  <c r="S917" i="3"/>
  <c r="P917" i="3"/>
  <c r="O917" i="3"/>
  <c r="L917" i="3"/>
  <c r="V917" i="3" s="1"/>
  <c r="AA917" i="3" s="1"/>
  <c r="K917" i="3"/>
  <c r="H917" i="3"/>
  <c r="J916" i="3"/>
  <c r="T915" i="3"/>
  <c r="S915" i="3"/>
  <c r="O915" i="3"/>
  <c r="L915" i="3"/>
  <c r="V915" i="3" s="1"/>
  <c r="AA915" i="3" s="1"/>
  <c r="K915" i="3"/>
  <c r="AD914" i="3"/>
  <c r="AC914" i="3"/>
  <c r="Z914" i="3"/>
  <c r="Y914" i="3"/>
  <c r="X914" i="3"/>
  <c r="W914" i="3"/>
  <c r="AB914" i="3" s="1"/>
  <c r="V914" i="3"/>
  <c r="AA914" i="3" s="1"/>
  <c r="U914" i="3"/>
  <c r="G914" i="3"/>
  <c r="AC913" i="3"/>
  <c r="AB913" i="3"/>
  <c r="Y913" i="3"/>
  <c r="AD913" i="3" s="1"/>
  <c r="X913" i="3"/>
  <c r="W913" i="3"/>
  <c r="V913" i="3"/>
  <c r="AA913" i="3" s="1"/>
  <c r="G913" i="3"/>
  <c r="U913" i="3" s="1"/>
  <c r="Z913" i="3" s="1"/>
  <c r="AA912" i="3"/>
  <c r="Y912" i="3"/>
  <c r="AD912" i="3" s="1"/>
  <c r="X912" i="3"/>
  <c r="AC912" i="3" s="1"/>
  <c r="W912" i="3"/>
  <c r="AB912" i="3" s="1"/>
  <c r="V912" i="3"/>
  <c r="G912" i="3"/>
  <c r="U912" i="3" s="1"/>
  <c r="Z912" i="3" s="1"/>
  <c r="AD911" i="3"/>
  <c r="AA911" i="3"/>
  <c r="Z911" i="3"/>
  <c r="Y911" i="3"/>
  <c r="X911" i="3"/>
  <c r="AC911" i="3" s="1"/>
  <c r="W911" i="3"/>
  <c r="AB911" i="3" s="1"/>
  <c r="V911" i="3"/>
  <c r="G911" i="3"/>
  <c r="U911" i="3" s="1"/>
  <c r="AD910" i="3"/>
  <c r="AC910" i="3"/>
  <c r="Z910" i="3"/>
  <c r="Y910" i="3"/>
  <c r="X910" i="3"/>
  <c r="W910" i="3"/>
  <c r="AB910" i="3" s="1"/>
  <c r="V910" i="3"/>
  <c r="AA910" i="3" s="1"/>
  <c r="U910" i="3"/>
  <c r="G910" i="3"/>
  <c r="AC909" i="3"/>
  <c r="AB909" i="3"/>
  <c r="Y909" i="3"/>
  <c r="AD909" i="3" s="1"/>
  <c r="X909" i="3"/>
  <c r="W909" i="3"/>
  <c r="V909" i="3"/>
  <c r="AA909" i="3" s="1"/>
  <c r="G909" i="3"/>
  <c r="U909" i="3" s="1"/>
  <c r="Z909" i="3" s="1"/>
  <c r="AA908" i="3"/>
  <c r="Y908" i="3"/>
  <c r="AD908" i="3" s="1"/>
  <c r="X908" i="3"/>
  <c r="AC908" i="3" s="1"/>
  <c r="W908" i="3"/>
  <c r="AB908" i="3" s="1"/>
  <c r="V908" i="3"/>
  <c r="G908" i="3"/>
  <c r="AD907" i="3"/>
  <c r="AA907" i="3"/>
  <c r="Z907" i="3"/>
  <c r="Y907" i="3"/>
  <c r="X907" i="3"/>
  <c r="AC907" i="3" s="1"/>
  <c r="W907" i="3"/>
  <c r="AB907" i="3" s="1"/>
  <c r="V907" i="3"/>
  <c r="G907" i="3"/>
  <c r="U907" i="3" s="1"/>
  <c r="AD906" i="3"/>
  <c r="AC906" i="3"/>
  <c r="Z906" i="3"/>
  <c r="Y906" i="3"/>
  <c r="X906" i="3"/>
  <c r="W906" i="3"/>
  <c r="AB906" i="3" s="1"/>
  <c r="V906" i="3"/>
  <c r="AA906" i="3" s="1"/>
  <c r="U906" i="3"/>
  <c r="G906" i="3"/>
  <c r="AC905" i="3"/>
  <c r="X905" i="3"/>
  <c r="T905" i="3"/>
  <c r="Y905" i="3" s="1"/>
  <c r="AD905" i="3" s="1"/>
  <c r="S905" i="3"/>
  <c r="R905" i="3"/>
  <c r="Q905" i="3"/>
  <c r="P905" i="3"/>
  <c r="O905" i="3"/>
  <c r="N905" i="3"/>
  <c r="M905" i="3"/>
  <c r="W905" i="3" s="1"/>
  <c r="AB905" i="3" s="1"/>
  <c r="L905" i="3"/>
  <c r="K905" i="3"/>
  <c r="J905" i="3"/>
  <c r="I905" i="3"/>
  <c r="H905" i="3"/>
  <c r="F905" i="3"/>
  <c r="E905" i="3"/>
  <c r="AD904" i="3"/>
  <c r="AA904" i="3"/>
  <c r="Y904" i="3"/>
  <c r="X904" i="3"/>
  <c r="AC904" i="3" s="1"/>
  <c r="W904" i="3"/>
  <c r="AB904" i="3" s="1"/>
  <c r="V904" i="3"/>
  <c r="G904" i="3"/>
  <c r="U904" i="3" s="1"/>
  <c r="Z904" i="3" s="1"/>
  <c r="AD903" i="3"/>
  <c r="AC903" i="3"/>
  <c r="Y903" i="3"/>
  <c r="X903" i="3"/>
  <c r="W903" i="3"/>
  <c r="AB903" i="3" s="1"/>
  <c r="V903" i="3"/>
  <c r="AA903" i="3" s="1"/>
  <c r="U903" i="3"/>
  <c r="Z903" i="3" s="1"/>
  <c r="G903" i="3"/>
  <c r="AB902" i="3"/>
  <c r="Y902" i="3"/>
  <c r="AD902" i="3" s="1"/>
  <c r="X902" i="3"/>
  <c r="AC902" i="3" s="1"/>
  <c r="W902" i="3"/>
  <c r="V902" i="3"/>
  <c r="AA902" i="3" s="1"/>
  <c r="G902" i="3"/>
  <c r="U902" i="3" s="1"/>
  <c r="Z902" i="3" s="1"/>
  <c r="AA901" i="3"/>
  <c r="Y901" i="3"/>
  <c r="AD901" i="3" s="1"/>
  <c r="X901" i="3"/>
  <c r="AC901" i="3" s="1"/>
  <c r="W901" i="3"/>
  <c r="AB901" i="3" s="1"/>
  <c r="V901" i="3"/>
  <c r="G901" i="3"/>
  <c r="U901" i="3" s="1"/>
  <c r="Z901" i="3" s="1"/>
  <c r="AD900" i="3"/>
  <c r="AA900" i="3"/>
  <c r="Y900" i="3"/>
  <c r="X900" i="3"/>
  <c r="AC900" i="3" s="1"/>
  <c r="W900" i="3"/>
  <c r="AB900" i="3" s="1"/>
  <c r="V900" i="3"/>
  <c r="G900" i="3"/>
  <c r="U900" i="3" s="1"/>
  <c r="Z900" i="3" s="1"/>
  <c r="AD899" i="3"/>
  <c r="AC899" i="3"/>
  <c r="Y899" i="3"/>
  <c r="X899" i="3"/>
  <c r="W899" i="3"/>
  <c r="AB899" i="3" s="1"/>
  <c r="V899" i="3"/>
  <c r="AA899" i="3" s="1"/>
  <c r="U899" i="3"/>
  <c r="Z899" i="3" s="1"/>
  <c r="G899" i="3"/>
  <c r="Y898" i="3"/>
  <c r="AD898" i="3" s="1"/>
  <c r="X898" i="3"/>
  <c r="AC898" i="3" s="1"/>
  <c r="T898" i="3"/>
  <c r="S898" i="3"/>
  <c r="R898" i="3"/>
  <c r="Q898" i="3"/>
  <c r="P898" i="3"/>
  <c r="O898" i="3"/>
  <c r="N898" i="3"/>
  <c r="M898" i="3"/>
  <c r="W898" i="3" s="1"/>
  <c r="AB898" i="3" s="1"/>
  <c r="L898" i="3"/>
  <c r="K898" i="3"/>
  <c r="J898" i="3"/>
  <c r="I898" i="3"/>
  <c r="H898" i="3"/>
  <c r="F898" i="3"/>
  <c r="E898" i="3"/>
  <c r="AD897" i="3"/>
  <c r="Y897" i="3"/>
  <c r="X897" i="3"/>
  <c r="AC897" i="3" s="1"/>
  <c r="W897" i="3"/>
  <c r="AB897" i="3" s="1"/>
  <c r="V897" i="3"/>
  <c r="AA897" i="3" s="1"/>
  <c r="G897" i="3"/>
  <c r="G898" i="3" s="1"/>
  <c r="U898" i="3" s="1"/>
  <c r="Z898" i="3" s="1"/>
  <c r="AC896" i="3"/>
  <c r="Y896" i="3"/>
  <c r="AD896" i="3" s="1"/>
  <c r="X896" i="3"/>
  <c r="W896" i="3"/>
  <c r="AB896" i="3" s="1"/>
  <c r="V896" i="3"/>
  <c r="AA896" i="3" s="1"/>
  <c r="U896" i="3"/>
  <c r="Z896" i="3" s="1"/>
  <c r="AA895" i="3"/>
  <c r="Y895" i="3"/>
  <c r="AD895" i="3" s="1"/>
  <c r="X895" i="3"/>
  <c r="AC895" i="3" s="1"/>
  <c r="W895" i="3"/>
  <c r="AB895" i="3" s="1"/>
  <c r="V895" i="3"/>
  <c r="G895" i="3"/>
  <c r="U895" i="3" s="1"/>
  <c r="Z895" i="3" s="1"/>
  <c r="V894" i="3"/>
  <c r="AA894" i="3" s="1"/>
  <c r="T894" i="3"/>
  <c r="S894" i="3"/>
  <c r="S888" i="3" s="1"/>
  <c r="R894" i="3"/>
  <c r="W894" i="3" s="1"/>
  <c r="AB894" i="3" s="1"/>
  <c r="Q894" i="3"/>
  <c r="P894" i="3"/>
  <c r="O894" i="3"/>
  <c r="N894" i="3"/>
  <c r="X894" i="3" s="1"/>
  <c r="AC894" i="3" s="1"/>
  <c r="M894" i="3"/>
  <c r="L894" i="3"/>
  <c r="K894" i="3"/>
  <c r="K888" i="3" s="1"/>
  <c r="J894" i="3"/>
  <c r="I894" i="3"/>
  <c r="H894" i="3"/>
  <c r="F894" i="3"/>
  <c r="F888" i="3" s="1"/>
  <c r="E894" i="3"/>
  <c r="AB893" i="3"/>
  <c r="Y893" i="3"/>
  <c r="AD893" i="3" s="1"/>
  <c r="X893" i="3"/>
  <c r="AC893" i="3" s="1"/>
  <c r="W893" i="3"/>
  <c r="V893" i="3"/>
  <c r="AA893" i="3" s="1"/>
  <c r="G893" i="3"/>
  <c r="U893" i="3" s="1"/>
  <c r="Z893" i="3" s="1"/>
  <c r="AA892" i="3"/>
  <c r="Y892" i="3"/>
  <c r="AD892" i="3" s="1"/>
  <c r="X892" i="3"/>
  <c r="AC892" i="3" s="1"/>
  <c r="W892" i="3"/>
  <c r="AB892" i="3" s="1"/>
  <c r="V892" i="3"/>
  <c r="U892" i="3"/>
  <c r="Z892" i="3" s="1"/>
  <c r="AD891" i="3"/>
  <c r="AC891" i="3"/>
  <c r="Y891" i="3"/>
  <c r="X891" i="3"/>
  <c r="W891" i="3"/>
  <c r="AB891" i="3" s="1"/>
  <c r="V891" i="3"/>
  <c r="AA891" i="3" s="1"/>
  <c r="U891" i="3"/>
  <c r="Z891" i="3" s="1"/>
  <c r="G891" i="3"/>
  <c r="Y890" i="3"/>
  <c r="AD890" i="3" s="1"/>
  <c r="X890" i="3"/>
  <c r="AC890" i="3" s="1"/>
  <c r="T890" i="3"/>
  <c r="T888" i="3" s="1"/>
  <c r="S890" i="3"/>
  <c r="R890" i="3"/>
  <c r="Q890" i="3"/>
  <c r="P890" i="3"/>
  <c r="P888" i="3" s="1"/>
  <c r="O890" i="3"/>
  <c r="N890" i="3"/>
  <c r="M890" i="3"/>
  <c r="W890" i="3" s="1"/>
  <c r="AB890" i="3" s="1"/>
  <c r="L890" i="3"/>
  <c r="K890" i="3"/>
  <c r="J890" i="3"/>
  <c r="I890" i="3"/>
  <c r="H890" i="3"/>
  <c r="H888" i="3" s="1"/>
  <c r="F890" i="3"/>
  <c r="E890" i="3"/>
  <c r="E888" i="3" s="1"/>
  <c r="AD889" i="3"/>
  <c r="Y889" i="3"/>
  <c r="X889" i="3"/>
  <c r="AC889" i="3" s="1"/>
  <c r="W889" i="3"/>
  <c r="AB889" i="3" s="1"/>
  <c r="V889" i="3"/>
  <c r="AA889" i="3" s="1"/>
  <c r="G889" i="3"/>
  <c r="G890" i="3" s="1"/>
  <c r="U890" i="3" s="1"/>
  <c r="Z890" i="3" s="1"/>
  <c r="R888" i="3"/>
  <c r="Q888" i="3"/>
  <c r="J888" i="3"/>
  <c r="I888" i="3"/>
  <c r="AB887" i="3"/>
  <c r="AA887" i="3"/>
  <c r="W887" i="3"/>
  <c r="T887" i="3"/>
  <c r="S887" i="3"/>
  <c r="X887" i="3" s="1"/>
  <c r="AC887" i="3" s="1"/>
  <c r="R887" i="3"/>
  <c r="Q887" i="3"/>
  <c r="P887" i="3"/>
  <c r="O887" i="3"/>
  <c r="Y887" i="3" s="1"/>
  <c r="AD887" i="3" s="1"/>
  <c r="N887" i="3"/>
  <c r="M887" i="3"/>
  <c r="L887" i="3"/>
  <c r="V887" i="3" s="1"/>
  <c r="K887" i="3"/>
  <c r="J887" i="3"/>
  <c r="I887" i="3"/>
  <c r="H887" i="3"/>
  <c r="G887" i="3"/>
  <c r="U887" i="3" s="1"/>
  <c r="Z887" i="3" s="1"/>
  <c r="F887" i="3"/>
  <c r="E887" i="3"/>
  <c r="T886" i="3"/>
  <c r="S886" i="3"/>
  <c r="R886" i="3"/>
  <c r="Q886" i="3"/>
  <c r="P886" i="3"/>
  <c r="O886" i="3"/>
  <c r="Y886" i="3" s="1"/>
  <c r="AD886" i="3" s="1"/>
  <c r="N886" i="3"/>
  <c r="X886" i="3" s="1"/>
  <c r="AC886" i="3" s="1"/>
  <c r="M886" i="3"/>
  <c r="W886" i="3" s="1"/>
  <c r="AB886" i="3" s="1"/>
  <c r="L886" i="3"/>
  <c r="K886" i="3"/>
  <c r="J886" i="3"/>
  <c r="I886" i="3"/>
  <c r="H886" i="3"/>
  <c r="F886" i="3"/>
  <c r="E886" i="3"/>
  <c r="AA885" i="3"/>
  <c r="Y885" i="3"/>
  <c r="AD885" i="3" s="1"/>
  <c r="X885" i="3"/>
  <c r="AC885" i="3" s="1"/>
  <c r="W885" i="3"/>
  <c r="AB885" i="3" s="1"/>
  <c r="V885" i="3"/>
  <c r="G885" i="3"/>
  <c r="U885" i="3" s="1"/>
  <c r="Z885" i="3" s="1"/>
  <c r="T884" i="3"/>
  <c r="S884" i="3"/>
  <c r="R884" i="3"/>
  <c r="Q884" i="3"/>
  <c r="P884" i="3"/>
  <c r="O884" i="3"/>
  <c r="Y884" i="3" s="1"/>
  <c r="AD884" i="3" s="1"/>
  <c r="N884" i="3"/>
  <c r="M884" i="3"/>
  <c r="L884" i="3"/>
  <c r="V884" i="3" s="1"/>
  <c r="AA884" i="3" s="1"/>
  <c r="K884" i="3"/>
  <c r="J884" i="3"/>
  <c r="I884" i="3"/>
  <c r="H884" i="3"/>
  <c r="F884" i="3"/>
  <c r="E884" i="3"/>
  <c r="AC883" i="3"/>
  <c r="AB883" i="3"/>
  <c r="Y883" i="3"/>
  <c r="AD883" i="3" s="1"/>
  <c r="X883" i="3"/>
  <c r="W883" i="3"/>
  <c r="V883" i="3"/>
  <c r="AA883" i="3" s="1"/>
  <c r="G883" i="3"/>
  <c r="U883" i="3" s="1"/>
  <c r="Z883" i="3" s="1"/>
  <c r="T882" i="3"/>
  <c r="S882" i="3"/>
  <c r="R882" i="3"/>
  <c r="Q882" i="3"/>
  <c r="P882" i="3"/>
  <c r="O882" i="3"/>
  <c r="N882" i="3"/>
  <c r="M882" i="3"/>
  <c r="W882" i="3" s="1"/>
  <c r="AB882" i="3" s="1"/>
  <c r="L882" i="3"/>
  <c r="V882" i="3" s="1"/>
  <c r="AA882" i="3" s="1"/>
  <c r="K882" i="3"/>
  <c r="J882" i="3"/>
  <c r="I882" i="3"/>
  <c r="H882" i="3"/>
  <c r="G882" i="3"/>
  <c r="F882" i="3"/>
  <c r="E882" i="3"/>
  <c r="AD881" i="3"/>
  <c r="AC881" i="3"/>
  <c r="Y881" i="3"/>
  <c r="X881" i="3"/>
  <c r="W881" i="3"/>
  <c r="AB881" i="3" s="1"/>
  <c r="V881" i="3"/>
  <c r="AA881" i="3" s="1"/>
  <c r="U881" i="3"/>
  <c r="Z881" i="3" s="1"/>
  <c r="G881" i="3"/>
  <c r="T880" i="3"/>
  <c r="S880" i="3"/>
  <c r="R880" i="3"/>
  <c r="Q880" i="3"/>
  <c r="P880" i="3"/>
  <c r="O880" i="3"/>
  <c r="Y880" i="3" s="1"/>
  <c r="AD880" i="3" s="1"/>
  <c r="N880" i="3"/>
  <c r="X880" i="3" s="1"/>
  <c r="AC880" i="3" s="1"/>
  <c r="M880" i="3"/>
  <c r="W880" i="3" s="1"/>
  <c r="AB880" i="3" s="1"/>
  <c r="L880" i="3"/>
  <c r="K880" i="3"/>
  <c r="J880" i="3"/>
  <c r="I880" i="3"/>
  <c r="H880" i="3"/>
  <c r="F880" i="3"/>
  <c r="E880" i="3"/>
  <c r="AD879" i="3"/>
  <c r="Y879" i="3"/>
  <c r="X879" i="3"/>
  <c r="AC879" i="3" s="1"/>
  <c r="W879" i="3"/>
  <c r="AB879" i="3" s="1"/>
  <c r="V879" i="3"/>
  <c r="AA879" i="3" s="1"/>
  <c r="G879" i="3"/>
  <c r="U879" i="3" s="1"/>
  <c r="Z879" i="3" s="1"/>
  <c r="T878" i="3"/>
  <c r="S878" i="3"/>
  <c r="R878" i="3"/>
  <c r="Q878" i="3"/>
  <c r="P878" i="3"/>
  <c r="O878" i="3"/>
  <c r="Y878" i="3" s="1"/>
  <c r="AD878" i="3" s="1"/>
  <c r="N878" i="3"/>
  <c r="X878" i="3" s="1"/>
  <c r="AC878" i="3" s="1"/>
  <c r="M878" i="3"/>
  <c r="L878" i="3"/>
  <c r="V878" i="3" s="1"/>
  <c r="AA878" i="3" s="1"/>
  <c r="K878" i="3"/>
  <c r="J878" i="3"/>
  <c r="I878" i="3"/>
  <c r="H878" i="3"/>
  <c r="F878" i="3"/>
  <c r="E878" i="3"/>
  <c r="T877" i="3"/>
  <c r="S877" i="3"/>
  <c r="R877" i="3"/>
  <c r="Q877" i="3"/>
  <c r="P877" i="3"/>
  <c r="O877" i="3"/>
  <c r="Y877" i="3" s="1"/>
  <c r="AD877" i="3" s="1"/>
  <c r="N877" i="3"/>
  <c r="X877" i="3" s="1"/>
  <c r="AC877" i="3" s="1"/>
  <c r="M877" i="3"/>
  <c r="W877" i="3" s="1"/>
  <c r="AB877" i="3" s="1"/>
  <c r="L877" i="3"/>
  <c r="V877" i="3" s="1"/>
  <c r="AA877" i="3" s="1"/>
  <c r="K877" i="3"/>
  <c r="J877" i="3"/>
  <c r="I877" i="3"/>
  <c r="H877" i="3"/>
  <c r="G877" i="3"/>
  <c r="U877" i="3" s="1"/>
  <c r="Z877" i="3" s="1"/>
  <c r="F877" i="3"/>
  <c r="E877" i="3"/>
  <c r="AC876" i="3"/>
  <c r="Z876" i="3"/>
  <c r="Y876" i="3"/>
  <c r="AD876" i="3" s="1"/>
  <c r="X876" i="3"/>
  <c r="W876" i="3"/>
  <c r="AB876" i="3" s="1"/>
  <c r="V876" i="3"/>
  <c r="AA876" i="3" s="1"/>
  <c r="U876" i="3"/>
  <c r="G876" i="3"/>
  <c r="AC875" i="3"/>
  <c r="AB875" i="3"/>
  <c r="Y875" i="3"/>
  <c r="AD875" i="3" s="1"/>
  <c r="X875" i="3"/>
  <c r="W875" i="3"/>
  <c r="V875" i="3"/>
  <c r="AA875" i="3" s="1"/>
  <c r="U875" i="3"/>
  <c r="Z875" i="3" s="1"/>
  <c r="G875" i="3"/>
  <c r="T874" i="3"/>
  <c r="S874" i="3"/>
  <c r="R874" i="3"/>
  <c r="Q874" i="3"/>
  <c r="P874" i="3"/>
  <c r="O874" i="3"/>
  <c r="Y874" i="3" s="1"/>
  <c r="AD874" i="3" s="1"/>
  <c r="N874" i="3"/>
  <c r="M874" i="3"/>
  <c r="W874" i="3" s="1"/>
  <c r="AB874" i="3" s="1"/>
  <c r="L874" i="3"/>
  <c r="V874" i="3" s="1"/>
  <c r="AA874" i="3" s="1"/>
  <c r="K874" i="3"/>
  <c r="J874" i="3"/>
  <c r="I874" i="3"/>
  <c r="H874" i="3"/>
  <c r="G874" i="3"/>
  <c r="U874" i="3" s="1"/>
  <c r="Z874" i="3" s="1"/>
  <c r="F874" i="3"/>
  <c r="E874" i="3"/>
  <c r="T873" i="3"/>
  <c r="S873" i="3"/>
  <c r="R873" i="3"/>
  <c r="Q873" i="3"/>
  <c r="P873" i="3"/>
  <c r="O873" i="3"/>
  <c r="Y873" i="3" s="1"/>
  <c r="AD873" i="3" s="1"/>
  <c r="N873" i="3"/>
  <c r="X873" i="3" s="1"/>
  <c r="AC873" i="3" s="1"/>
  <c r="M873" i="3"/>
  <c r="W873" i="3" s="1"/>
  <c r="AB873" i="3" s="1"/>
  <c r="L873" i="3"/>
  <c r="K873" i="3"/>
  <c r="J873" i="3"/>
  <c r="I873" i="3"/>
  <c r="H873" i="3"/>
  <c r="F873" i="3"/>
  <c r="E873" i="3"/>
  <c r="AA872" i="3"/>
  <c r="Y872" i="3"/>
  <c r="AD872" i="3" s="1"/>
  <c r="X872" i="3"/>
  <c r="AC872" i="3" s="1"/>
  <c r="W872" i="3"/>
  <c r="AB872" i="3" s="1"/>
  <c r="V872" i="3"/>
  <c r="G872" i="3"/>
  <c r="U872" i="3" s="1"/>
  <c r="Z872" i="3" s="1"/>
  <c r="AD871" i="3"/>
  <c r="AA871" i="3"/>
  <c r="Y871" i="3"/>
  <c r="X871" i="3"/>
  <c r="AC871" i="3" s="1"/>
  <c r="W871" i="3"/>
  <c r="AB871" i="3" s="1"/>
  <c r="V871" i="3"/>
  <c r="G871" i="3"/>
  <c r="G886" i="3" s="1"/>
  <c r="U886" i="3" s="1"/>
  <c r="Z886" i="3" s="1"/>
  <c r="T870" i="3"/>
  <c r="S870" i="3"/>
  <c r="R870" i="3"/>
  <c r="Q870" i="3"/>
  <c r="P870" i="3"/>
  <c r="O870" i="3"/>
  <c r="Y870" i="3" s="1"/>
  <c r="AD870" i="3" s="1"/>
  <c r="N870" i="3"/>
  <c r="X870" i="3" s="1"/>
  <c r="AC870" i="3" s="1"/>
  <c r="M870" i="3"/>
  <c r="W870" i="3" s="1"/>
  <c r="AB870" i="3" s="1"/>
  <c r="L870" i="3"/>
  <c r="K870" i="3"/>
  <c r="J870" i="3"/>
  <c r="I870" i="3"/>
  <c r="H870" i="3"/>
  <c r="F870" i="3"/>
  <c r="E870" i="3"/>
  <c r="T869" i="3"/>
  <c r="S869" i="3"/>
  <c r="R869" i="3"/>
  <c r="Q869" i="3"/>
  <c r="P869" i="3"/>
  <c r="O869" i="3"/>
  <c r="N869" i="3"/>
  <c r="M869" i="3"/>
  <c r="W869" i="3" s="1"/>
  <c r="AB869" i="3" s="1"/>
  <c r="L869" i="3"/>
  <c r="V869" i="3" s="1"/>
  <c r="AA869" i="3" s="1"/>
  <c r="K869" i="3"/>
  <c r="J869" i="3"/>
  <c r="I869" i="3"/>
  <c r="H869" i="3"/>
  <c r="F869" i="3"/>
  <c r="E869" i="3"/>
  <c r="AD868" i="3"/>
  <c r="AC868" i="3"/>
  <c r="Y868" i="3"/>
  <c r="X868" i="3"/>
  <c r="W868" i="3"/>
  <c r="AB868" i="3" s="1"/>
  <c r="V868" i="3"/>
  <c r="AA868" i="3" s="1"/>
  <c r="U868" i="3"/>
  <c r="Z868" i="3" s="1"/>
  <c r="G868" i="3"/>
  <c r="AB867" i="3"/>
  <c r="Y867" i="3"/>
  <c r="AD867" i="3" s="1"/>
  <c r="X867" i="3"/>
  <c r="AC867" i="3" s="1"/>
  <c r="W867" i="3"/>
  <c r="V867" i="3"/>
  <c r="AA867" i="3" s="1"/>
  <c r="G867" i="3"/>
  <c r="U867" i="3" s="1"/>
  <c r="Z867" i="3" s="1"/>
  <c r="T866" i="3"/>
  <c r="S866" i="3"/>
  <c r="R866" i="3"/>
  <c r="Q866" i="3"/>
  <c r="P866" i="3"/>
  <c r="O866" i="3"/>
  <c r="N866" i="3"/>
  <c r="X866" i="3" s="1"/>
  <c r="AC866" i="3" s="1"/>
  <c r="M866" i="3"/>
  <c r="W866" i="3" s="1"/>
  <c r="AB866" i="3" s="1"/>
  <c r="L866" i="3"/>
  <c r="V866" i="3" s="1"/>
  <c r="AA866" i="3" s="1"/>
  <c r="K866" i="3"/>
  <c r="J866" i="3"/>
  <c r="I866" i="3"/>
  <c r="H866" i="3"/>
  <c r="F866" i="3"/>
  <c r="E866" i="3"/>
  <c r="T865" i="3"/>
  <c r="S865" i="3"/>
  <c r="R865" i="3"/>
  <c r="Q865" i="3"/>
  <c r="P865" i="3"/>
  <c r="O865" i="3"/>
  <c r="Y865" i="3" s="1"/>
  <c r="AD865" i="3" s="1"/>
  <c r="N865" i="3"/>
  <c r="X865" i="3" s="1"/>
  <c r="AC865" i="3" s="1"/>
  <c r="M865" i="3"/>
  <c r="L865" i="3"/>
  <c r="V865" i="3" s="1"/>
  <c r="AA865" i="3" s="1"/>
  <c r="K865" i="3"/>
  <c r="J865" i="3"/>
  <c r="I865" i="3"/>
  <c r="H865" i="3"/>
  <c r="F865" i="3"/>
  <c r="E865" i="3"/>
  <c r="AA864" i="3"/>
  <c r="Y864" i="3"/>
  <c r="AD864" i="3" s="1"/>
  <c r="X864" i="3"/>
  <c r="AC864" i="3" s="1"/>
  <c r="W864" i="3"/>
  <c r="AB864" i="3" s="1"/>
  <c r="V864" i="3"/>
  <c r="G864" i="3"/>
  <c r="U864" i="3" s="1"/>
  <c r="Z864" i="3" s="1"/>
  <c r="AD863" i="3"/>
  <c r="Y863" i="3"/>
  <c r="X863" i="3"/>
  <c r="AC863" i="3" s="1"/>
  <c r="W863" i="3"/>
  <c r="AB863" i="3" s="1"/>
  <c r="V863" i="3"/>
  <c r="AA863" i="3" s="1"/>
  <c r="G863" i="3"/>
  <c r="U863" i="3" s="1"/>
  <c r="Z863" i="3" s="1"/>
  <c r="T862" i="3"/>
  <c r="S862" i="3"/>
  <c r="R862" i="3"/>
  <c r="Q862" i="3"/>
  <c r="P862" i="3"/>
  <c r="O862" i="3"/>
  <c r="Y862" i="3" s="1"/>
  <c r="AD862" i="3" s="1"/>
  <c r="N862" i="3"/>
  <c r="X862" i="3" s="1"/>
  <c r="AC862" i="3" s="1"/>
  <c r="M862" i="3"/>
  <c r="L862" i="3"/>
  <c r="V862" i="3" s="1"/>
  <c r="AA862" i="3" s="1"/>
  <c r="K862" i="3"/>
  <c r="J862" i="3"/>
  <c r="I862" i="3"/>
  <c r="H862" i="3"/>
  <c r="F862" i="3"/>
  <c r="E862" i="3"/>
  <c r="T861" i="3"/>
  <c r="S861" i="3"/>
  <c r="R861" i="3"/>
  <c r="Q861" i="3"/>
  <c r="P861" i="3"/>
  <c r="O861" i="3"/>
  <c r="Y861" i="3" s="1"/>
  <c r="AD861" i="3" s="1"/>
  <c r="N861" i="3"/>
  <c r="X861" i="3" s="1"/>
  <c r="AC861" i="3" s="1"/>
  <c r="M861" i="3"/>
  <c r="W861" i="3" s="1"/>
  <c r="AB861" i="3" s="1"/>
  <c r="L861" i="3"/>
  <c r="V861" i="3" s="1"/>
  <c r="AA861" i="3" s="1"/>
  <c r="K861" i="3"/>
  <c r="J861" i="3"/>
  <c r="I861" i="3"/>
  <c r="H861" i="3"/>
  <c r="G861" i="3"/>
  <c r="U861" i="3" s="1"/>
  <c r="Z861" i="3" s="1"/>
  <c r="F861" i="3"/>
  <c r="E861" i="3"/>
  <c r="AC860" i="3"/>
  <c r="Z860" i="3"/>
  <c r="Y860" i="3"/>
  <c r="AD860" i="3" s="1"/>
  <c r="X860" i="3"/>
  <c r="W860" i="3"/>
  <c r="AB860" i="3" s="1"/>
  <c r="V860" i="3"/>
  <c r="AA860" i="3" s="1"/>
  <c r="U860" i="3"/>
  <c r="G860" i="3"/>
  <c r="AC859" i="3"/>
  <c r="AB859" i="3"/>
  <c r="Y859" i="3"/>
  <c r="AD859" i="3" s="1"/>
  <c r="X859" i="3"/>
  <c r="W859" i="3"/>
  <c r="V859" i="3"/>
  <c r="AA859" i="3" s="1"/>
  <c r="U859" i="3"/>
  <c r="Z859" i="3" s="1"/>
  <c r="G859" i="3"/>
  <c r="G880" i="3" s="1"/>
  <c r="U880" i="3" s="1"/>
  <c r="Z880" i="3" s="1"/>
  <c r="AA858" i="3"/>
  <c r="Y858" i="3"/>
  <c r="AD858" i="3" s="1"/>
  <c r="X858" i="3"/>
  <c r="AC858" i="3" s="1"/>
  <c r="W858" i="3"/>
  <c r="AB858" i="3" s="1"/>
  <c r="V858" i="3"/>
  <c r="G858" i="3"/>
  <c r="AD857" i="3"/>
  <c r="Z857" i="3"/>
  <c r="Y857" i="3"/>
  <c r="X857" i="3"/>
  <c r="AC857" i="3" s="1"/>
  <c r="W857" i="3"/>
  <c r="AB857" i="3" s="1"/>
  <c r="V857" i="3"/>
  <c r="AA857" i="3" s="1"/>
  <c r="G857" i="3"/>
  <c r="U857" i="3" s="1"/>
  <c r="AC856" i="3"/>
  <c r="Z856" i="3"/>
  <c r="Y856" i="3"/>
  <c r="AD856" i="3" s="1"/>
  <c r="X856" i="3"/>
  <c r="W856" i="3"/>
  <c r="AB856" i="3" s="1"/>
  <c r="V856" i="3"/>
  <c r="AA856" i="3" s="1"/>
  <c r="U856" i="3"/>
  <c r="G856" i="3"/>
  <c r="G870" i="3" s="1"/>
  <c r="U870" i="3" s="1"/>
  <c r="Z870" i="3" s="1"/>
  <c r="AC855" i="3"/>
  <c r="AB855" i="3"/>
  <c r="Y855" i="3"/>
  <c r="AD855" i="3" s="1"/>
  <c r="X855" i="3"/>
  <c r="W855" i="3"/>
  <c r="V855" i="3"/>
  <c r="AA855" i="3" s="1"/>
  <c r="U855" i="3"/>
  <c r="Z855" i="3" s="1"/>
  <c r="G855" i="3"/>
  <c r="G866" i="3" s="1"/>
  <c r="U866" i="3" s="1"/>
  <c r="Z866" i="3" s="1"/>
  <c r="AA854" i="3"/>
  <c r="Y854" i="3"/>
  <c r="AD854" i="3" s="1"/>
  <c r="X854" i="3"/>
  <c r="AC854" i="3" s="1"/>
  <c r="W854" i="3"/>
  <c r="AB854" i="3" s="1"/>
  <c r="V854" i="3"/>
  <c r="G854" i="3"/>
  <c r="U854" i="3" s="1"/>
  <c r="Z854" i="3" s="1"/>
  <c r="AD853" i="3"/>
  <c r="Y853" i="3"/>
  <c r="X853" i="3"/>
  <c r="AC853" i="3" s="1"/>
  <c r="W853" i="3"/>
  <c r="AB853" i="3" s="1"/>
  <c r="V853" i="3"/>
  <c r="AA853" i="3" s="1"/>
  <c r="G853" i="3"/>
  <c r="G862" i="3" s="1"/>
  <c r="U862" i="3" s="1"/>
  <c r="Z862" i="3" s="1"/>
  <c r="AC852" i="3"/>
  <c r="Z852" i="3"/>
  <c r="Y852" i="3"/>
  <c r="AD852" i="3" s="1"/>
  <c r="X852" i="3"/>
  <c r="W852" i="3"/>
  <c r="AB852" i="3" s="1"/>
  <c r="V852" i="3"/>
  <c r="AA852" i="3" s="1"/>
  <c r="U852" i="3"/>
  <c r="G852" i="3"/>
  <c r="AC851" i="3"/>
  <c r="AB851" i="3"/>
  <c r="Y851" i="3"/>
  <c r="AD851" i="3" s="1"/>
  <c r="X851" i="3"/>
  <c r="W851" i="3"/>
  <c r="V851" i="3"/>
  <c r="AA851" i="3" s="1"/>
  <c r="U851" i="3"/>
  <c r="Z851" i="3" s="1"/>
  <c r="G851" i="3"/>
  <c r="G873" i="3" s="1"/>
  <c r="U873" i="3" s="1"/>
  <c r="Z873" i="3" s="1"/>
  <c r="AA850" i="3"/>
  <c r="Y850" i="3"/>
  <c r="AD850" i="3" s="1"/>
  <c r="X850" i="3"/>
  <c r="AC850" i="3" s="1"/>
  <c r="W850" i="3"/>
  <c r="AB850" i="3" s="1"/>
  <c r="V850" i="3"/>
  <c r="G850" i="3"/>
  <c r="U850" i="3" s="1"/>
  <c r="Z850" i="3" s="1"/>
  <c r="AD849" i="3"/>
  <c r="Z849" i="3"/>
  <c r="Y849" i="3"/>
  <c r="X849" i="3"/>
  <c r="AC849" i="3" s="1"/>
  <c r="W849" i="3"/>
  <c r="AB849" i="3" s="1"/>
  <c r="V849" i="3"/>
  <c r="AA849" i="3" s="1"/>
  <c r="U849" i="3"/>
  <c r="G849" i="3"/>
  <c r="G865" i="3" s="1"/>
  <c r="U865" i="3" s="1"/>
  <c r="Z865" i="3" s="1"/>
  <c r="AD848" i="3"/>
  <c r="AC848" i="3"/>
  <c r="Z848" i="3"/>
  <c r="Y848" i="3"/>
  <c r="X848" i="3"/>
  <c r="W848" i="3"/>
  <c r="AB848" i="3" s="1"/>
  <c r="V848" i="3"/>
  <c r="AA848" i="3" s="1"/>
  <c r="U848" i="3"/>
  <c r="G848" i="3"/>
  <c r="AC846" i="3"/>
  <c r="AB846" i="3"/>
  <c r="Y846" i="3"/>
  <c r="AD846" i="3" s="1"/>
  <c r="X846" i="3"/>
  <c r="W846" i="3"/>
  <c r="V846" i="3"/>
  <c r="AA846" i="3" s="1"/>
  <c r="G846" i="3"/>
  <c r="U846" i="3" s="1"/>
  <c r="Z846" i="3" s="1"/>
  <c r="AB845" i="3"/>
  <c r="W845" i="3"/>
  <c r="T845" i="3"/>
  <c r="S845" i="3"/>
  <c r="X845" i="3" s="1"/>
  <c r="AC845" i="3" s="1"/>
  <c r="R845" i="3"/>
  <c r="Q845" i="3"/>
  <c r="P845" i="3"/>
  <c r="O845" i="3"/>
  <c r="O839" i="3" s="1"/>
  <c r="N845" i="3"/>
  <c r="M845" i="3"/>
  <c r="L845" i="3"/>
  <c r="V845" i="3" s="1"/>
  <c r="AA845" i="3" s="1"/>
  <c r="K845" i="3"/>
  <c r="J845" i="3"/>
  <c r="I845" i="3"/>
  <c r="H845" i="3"/>
  <c r="G845" i="3"/>
  <c r="F845" i="3"/>
  <c r="E845" i="3"/>
  <c r="AD844" i="3"/>
  <c r="AC844" i="3"/>
  <c r="Y844" i="3"/>
  <c r="X844" i="3"/>
  <c r="W844" i="3"/>
  <c r="AB844" i="3" s="1"/>
  <c r="V844" i="3"/>
  <c r="AA844" i="3" s="1"/>
  <c r="U844" i="3"/>
  <c r="Z844" i="3" s="1"/>
  <c r="G844" i="3"/>
  <c r="AB843" i="3"/>
  <c r="Y843" i="3"/>
  <c r="AD843" i="3" s="1"/>
  <c r="X843" i="3"/>
  <c r="AC843" i="3" s="1"/>
  <c r="W843" i="3"/>
  <c r="V843" i="3"/>
  <c r="AA843" i="3" s="1"/>
  <c r="G843" i="3"/>
  <c r="G840" i="3" s="1"/>
  <c r="U840" i="3" s="1"/>
  <c r="Z840" i="3" s="1"/>
  <c r="X842" i="3"/>
  <c r="AC842" i="3" s="1"/>
  <c r="W842" i="3"/>
  <c r="AB842" i="3" s="1"/>
  <c r="T842" i="3"/>
  <c r="S842" i="3"/>
  <c r="R842" i="3"/>
  <c r="Q842" i="3"/>
  <c r="P842" i="3"/>
  <c r="O842" i="3"/>
  <c r="N842" i="3"/>
  <c r="M842" i="3"/>
  <c r="L842" i="3"/>
  <c r="K842" i="3"/>
  <c r="J842" i="3"/>
  <c r="I842" i="3"/>
  <c r="H842" i="3"/>
  <c r="G842" i="3"/>
  <c r="F842" i="3"/>
  <c r="E842" i="3"/>
  <c r="AC841" i="3"/>
  <c r="Y841" i="3"/>
  <c r="AD841" i="3" s="1"/>
  <c r="X841" i="3"/>
  <c r="W841" i="3"/>
  <c r="AB841" i="3" s="1"/>
  <c r="V841" i="3"/>
  <c r="AA841" i="3" s="1"/>
  <c r="U841" i="3"/>
  <c r="Z841" i="3" s="1"/>
  <c r="G841" i="3"/>
  <c r="AB840" i="3"/>
  <c r="Y840" i="3"/>
  <c r="AD840" i="3" s="1"/>
  <c r="X840" i="3"/>
  <c r="AC840" i="3" s="1"/>
  <c r="T840" i="3"/>
  <c r="S840" i="3"/>
  <c r="R840" i="3"/>
  <c r="Q840" i="3"/>
  <c r="P840" i="3"/>
  <c r="O840" i="3"/>
  <c r="N840" i="3"/>
  <c r="M840" i="3"/>
  <c r="W840" i="3" s="1"/>
  <c r="L840" i="3"/>
  <c r="V840" i="3" s="1"/>
  <c r="AA840" i="3" s="1"/>
  <c r="K840" i="3"/>
  <c r="J840" i="3"/>
  <c r="I840" i="3"/>
  <c r="H840" i="3"/>
  <c r="F840" i="3"/>
  <c r="E840" i="3"/>
  <c r="S839" i="3"/>
  <c r="R839" i="3"/>
  <c r="W839" i="3" s="1"/>
  <c r="AB839" i="3" s="1"/>
  <c r="Q839" i="3"/>
  <c r="N839" i="3"/>
  <c r="X839" i="3" s="1"/>
  <c r="AC839" i="3" s="1"/>
  <c r="M839" i="3"/>
  <c r="K839" i="3"/>
  <c r="J839" i="3"/>
  <c r="I839" i="3"/>
  <c r="G839" i="3"/>
  <c r="F839" i="3"/>
  <c r="E839" i="3"/>
  <c r="AB838" i="3"/>
  <c r="AA838" i="3"/>
  <c r="Y838" i="3"/>
  <c r="AD838" i="3" s="1"/>
  <c r="X838" i="3"/>
  <c r="AC838" i="3" s="1"/>
  <c r="W838" i="3"/>
  <c r="V838" i="3"/>
  <c r="U838" i="3"/>
  <c r="Z838" i="3" s="1"/>
  <c r="AD837" i="3"/>
  <c r="AC837" i="3"/>
  <c r="AA837" i="3"/>
  <c r="Z837" i="3"/>
  <c r="Y837" i="3"/>
  <c r="X837" i="3"/>
  <c r="W837" i="3"/>
  <c r="AB837" i="3" s="1"/>
  <c r="V837" i="3"/>
  <c r="U837" i="3"/>
  <c r="AB836" i="3"/>
  <c r="AA836" i="3"/>
  <c r="Y836" i="3"/>
  <c r="AD836" i="3" s="1"/>
  <c r="X836" i="3"/>
  <c r="AC836" i="3" s="1"/>
  <c r="W836" i="3"/>
  <c r="V836" i="3"/>
  <c r="G836" i="3"/>
  <c r="U836" i="3" s="1"/>
  <c r="Z836" i="3" s="1"/>
  <c r="X835" i="3"/>
  <c r="AC835" i="3" s="1"/>
  <c r="W835" i="3"/>
  <c r="AB835" i="3" s="1"/>
  <c r="T835" i="3"/>
  <c r="S835" i="3"/>
  <c r="R835" i="3"/>
  <c r="Q835" i="3"/>
  <c r="P835" i="3"/>
  <c r="O835" i="3"/>
  <c r="N835" i="3"/>
  <c r="M835" i="3"/>
  <c r="L835" i="3"/>
  <c r="V835" i="3" s="1"/>
  <c r="AA835" i="3" s="1"/>
  <c r="K835" i="3"/>
  <c r="J835" i="3"/>
  <c r="I835" i="3"/>
  <c r="H835" i="3"/>
  <c r="G835" i="3"/>
  <c r="F835" i="3"/>
  <c r="E835" i="3"/>
  <c r="AC834" i="3"/>
  <c r="AB834" i="3"/>
  <c r="Z834" i="3"/>
  <c r="Y834" i="3"/>
  <c r="AD834" i="3" s="1"/>
  <c r="X834" i="3"/>
  <c r="W834" i="3"/>
  <c r="V834" i="3"/>
  <c r="AA834" i="3" s="1"/>
  <c r="U834" i="3"/>
  <c r="G834" i="3"/>
  <c r="AB833" i="3"/>
  <c r="AA833" i="3"/>
  <c r="Y833" i="3"/>
  <c r="AD833" i="3" s="1"/>
  <c r="X833" i="3"/>
  <c r="AC833" i="3" s="1"/>
  <c r="W833" i="3"/>
  <c r="V833" i="3"/>
  <c r="U833" i="3"/>
  <c r="Z833" i="3" s="1"/>
  <c r="AD832" i="3"/>
  <c r="AC832" i="3"/>
  <c r="AA832" i="3"/>
  <c r="Y832" i="3"/>
  <c r="X832" i="3"/>
  <c r="W832" i="3"/>
  <c r="AB832" i="3" s="1"/>
  <c r="V832" i="3"/>
  <c r="U832" i="3"/>
  <c r="Z832" i="3" s="1"/>
  <c r="G832" i="3"/>
  <c r="T831" i="3"/>
  <c r="Y831" i="3" s="1"/>
  <c r="AD831" i="3" s="1"/>
  <c r="S831" i="3"/>
  <c r="R831" i="3"/>
  <c r="R827" i="3" s="1"/>
  <c r="Q831" i="3"/>
  <c r="V831" i="3" s="1"/>
  <c r="AA831" i="3" s="1"/>
  <c r="P831" i="3"/>
  <c r="O831" i="3"/>
  <c r="N831" i="3"/>
  <c r="X831" i="3" s="1"/>
  <c r="AC831" i="3" s="1"/>
  <c r="M831" i="3"/>
  <c r="W831" i="3" s="1"/>
  <c r="AB831" i="3" s="1"/>
  <c r="L831" i="3"/>
  <c r="K831" i="3"/>
  <c r="J831" i="3"/>
  <c r="J827" i="3" s="1"/>
  <c r="I831" i="3"/>
  <c r="I827" i="3" s="1"/>
  <c r="H831" i="3"/>
  <c r="F831" i="3"/>
  <c r="E831" i="3"/>
  <c r="AD830" i="3"/>
  <c r="AB830" i="3"/>
  <c r="Y830" i="3"/>
  <c r="X830" i="3"/>
  <c r="AC830" i="3" s="1"/>
  <c r="W830" i="3"/>
  <c r="V830" i="3"/>
  <c r="AA830" i="3" s="1"/>
  <c r="G830" i="3"/>
  <c r="AC829" i="3"/>
  <c r="Z829" i="3"/>
  <c r="Y829" i="3"/>
  <c r="AD829" i="3" s="1"/>
  <c r="X829" i="3"/>
  <c r="W829" i="3"/>
  <c r="AB829" i="3" s="1"/>
  <c r="V829" i="3"/>
  <c r="AA829" i="3" s="1"/>
  <c r="U829" i="3"/>
  <c r="V828" i="3"/>
  <c r="AA828" i="3" s="1"/>
  <c r="T828" i="3"/>
  <c r="S828" i="3"/>
  <c r="R828" i="3"/>
  <c r="W828" i="3" s="1"/>
  <c r="AB828" i="3" s="1"/>
  <c r="Q828" i="3"/>
  <c r="P828" i="3"/>
  <c r="O828" i="3"/>
  <c r="Y828" i="3" s="1"/>
  <c r="AD828" i="3" s="1"/>
  <c r="N828" i="3"/>
  <c r="X828" i="3" s="1"/>
  <c r="AC828" i="3" s="1"/>
  <c r="M828" i="3"/>
  <c r="L828" i="3"/>
  <c r="K828" i="3"/>
  <c r="J828" i="3"/>
  <c r="I828" i="3"/>
  <c r="H828" i="3"/>
  <c r="G828" i="3"/>
  <c r="U828" i="3" s="1"/>
  <c r="Z828" i="3" s="1"/>
  <c r="F828" i="3"/>
  <c r="E828" i="3"/>
  <c r="T827" i="3"/>
  <c r="Y827" i="3" s="1"/>
  <c r="AD827" i="3" s="1"/>
  <c r="S827" i="3"/>
  <c r="P827" i="3"/>
  <c r="O827" i="3"/>
  <c r="L827" i="3"/>
  <c r="K827" i="3"/>
  <c r="H827" i="3"/>
  <c r="F827" i="3"/>
  <c r="E827" i="3"/>
  <c r="V826" i="3"/>
  <c r="AA826" i="3" s="1"/>
  <c r="T826" i="3"/>
  <c r="S826" i="3"/>
  <c r="R826" i="3"/>
  <c r="W826" i="3" s="1"/>
  <c r="AB826" i="3" s="1"/>
  <c r="Q826" i="3"/>
  <c r="P826" i="3"/>
  <c r="O826" i="3"/>
  <c r="Y826" i="3" s="1"/>
  <c r="AD826" i="3" s="1"/>
  <c r="N826" i="3"/>
  <c r="X826" i="3" s="1"/>
  <c r="AC826" i="3" s="1"/>
  <c r="M826" i="3"/>
  <c r="L826" i="3"/>
  <c r="K826" i="3"/>
  <c r="J826" i="3"/>
  <c r="I826" i="3"/>
  <c r="H826" i="3"/>
  <c r="F826" i="3"/>
  <c r="E826" i="3"/>
  <c r="AB825" i="3"/>
  <c r="AA825" i="3"/>
  <c r="Y825" i="3"/>
  <c r="AD825" i="3" s="1"/>
  <c r="X825" i="3"/>
  <c r="AC825" i="3" s="1"/>
  <c r="W825" i="3"/>
  <c r="V825" i="3"/>
  <c r="U825" i="3"/>
  <c r="Z825" i="3" s="1"/>
  <c r="AD824" i="3"/>
  <c r="AC824" i="3"/>
  <c r="Z824" i="3"/>
  <c r="Y824" i="3"/>
  <c r="X824" i="3"/>
  <c r="W824" i="3"/>
  <c r="AB824" i="3" s="1"/>
  <c r="V824" i="3"/>
  <c r="AA824" i="3" s="1"/>
  <c r="U824" i="3"/>
  <c r="AB823" i="3"/>
  <c r="AA823" i="3"/>
  <c r="Y823" i="3"/>
  <c r="AD823" i="3" s="1"/>
  <c r="X823" i="3"/>
  <c r="AC823" i="3" s="1"/>
  <c r="W823" i="3"/>
  <c r="V823" i="3"/>
  <c r="G823" i="3"/>
  <c r="U823" i="3" s="1"/>
  <c r="Z823" i="3" s="1"/>
  <c r="W822" i="3"/>
  <c r="AB822" i="3" s="1"/>
  <c r="T822" i="3"/>
  <c r="S822" i="3"/>
  <c r="X822" i="3" s="1"/>
  <c r="AC822" i="3" s="1"/>
  <c r="R822" i="3"/>
  <c r="Q822" i="3"/>
  <c r="P822" i="3"/>
  <c r="O822" i="3"/>
  <c r="O814" i="3" s="1"/>
  <c r="N822" i="3"/>
  <c r="M822" i="3"/>
  <c r="L822" i="3"/>
  <c r="V822" i="3" s="1"/>
  <c r="AA822" i="3" s="1"/>
  <c r="K822" i="3"/>
  <c r="K814" i="3" s="1"/>
  <c r="K811" i="3" s="1"/>
  <c r="J822" i="3"/>
  <c r="I822" i="3"/>
  <c r="H822" i="3"/>
  <c r="G822" i="3"/>
  <c r="U822" i="3" s="1"/>
  <c r="Z822" i="3" s="1"/>
  <c r="F822" i="3"/>
  <c r="E822" i="3"/>
  <c r="AC821" i="3"/>
  <c r="AB821" i="3"/>
  <c r="Y821" i="3"/>
  <c r="AD821" i="3" s="1"/>
  <c r="X821" i="3"/>
  <c r="W821" i="3"/>
  <c r="V821" i="3"/>
  <c r="AA821" i="3" s="1"/>
  <c r="U821" i="3"/>
  <c r="Z821" i="3" s="1"/>
  <c r="G821" i="3"/>
  <c r="AB820" i="3"/>
  <c r="AA820" i="3"/>
  <c r="Y820" i="3"/>
  <c r="AD820" i="3" s="1"/>
  <c r="X820" i="3"/>
  <c r="AC820" i="3" s="1"/>
  <c r="W820" i="3"/>
  <c r="V820" i="3"/>
  <c r="U820" i="3"/>
  <c r="Z820" i="3" s="1"/>
  <c r="AD819" i="3"/>
  <c r="AC819" i="3"/>
  <c r="Z819" i="3"/>
  <c r="Y819" i="3"/>
  <c r="X819" i="3"/>
  <c r="W819" i="3"/>
  <c r="AB819" i="3" s="1"/>
  <c r="V819" i="3"/>
  <c r="AA819" i="3" s="1"/>
  <c r="U819" i="3"/>
  <c r="G819" i="3"/>
  <c r="Y818" i="3"/>
  <c r="AD818" i="3" s="1"/>
  <c r="T818" i="3"/>
  <c r="T814" i="3" s="1"/>
  <c r="T811" i="3" s="1"/>
  <c r="S818" i="3"/>
  <c r="R818" i="3"/>
  <c r="Q818" i="3"/>
  <c r="V818" i="3" s="1"/>
  <c r="AA818" i="3" s="1"/>
  <c r="P818" i="3"/>
  <c r="P814" i="3" s="1"/>
  <c r="P811" i="3" s="1"/>
  <c r="O818" i="3"/>
  <c r="N818" i="3"/>
  <c r="X818" i="3" s="1"/>
  <c r="AC818" i="3" s="1"/>
  <c r="M818" i="3"/>
  <c r="M814" i="3" s="1"/>
  <c r="L818" i="3"/>
  <c r="L814" i="3" s="1"/>
  <c r="K818" i="3"/>
  <c r="J818" i="3"/>
  <c r="I818" i="3"/>
  <c r="I814" i="3" s="1"/>
  <c r="H818" i="3"/>
  <c r="H814" i="3" s="1"/>
  <c r="H811" i="3" s="1"/>
  <c r="F818" i="3"/>
  <c r="E818" i="3"/>
  <c r="E814" i="3" s="1"/>
  <c r="E811" i="3" s="1"/>
  <c r="AD817" i="3"/>
  <c r="AA817" i="3"/>
  <c r="Y817" i="3"/>
  <c r="X817" i="3"/>
  <c r="AC817" i="3" s="1"/>
  <c r="W817" i="3"/>
  <c r="AB817" i="3" s="1"/>
  <c r="V817" i="3"/>
  <c r="G817" i="3"/>
  <c r="G813" i="3" s="1"/>
  <c r="AD816" i="3"/>
  <c r="AC816" i="3"/>
  <c r="Z816" i="3"/>
  <c r="Y816" i="3"/>
  <c r="X816" i="3"/>
  <c r="W816" i="3"/>
  <c r="AB816" i="3" s="1"/>
  <c r="V816" i="3"/>
  <c r="AA816" i="3" s="1"/>
  <c r="U816" i="3"/>
  <c r="X815" i="3"/>
  <c r="AC815" i="3" s="1"/>
  <c r="T815" i="3"/>
  <c r="Y815" i="3" s="1"/>
  <c r="AD815" i="3" s="1"/>
  <c r="S815" i="3"/>
  <c r="R815" i="3"/>
  <c r="Q815" i="3"/>
  <c r="Q812" i="3" s="1"/>
  <c r="P815" i="3"/>
  <c r="P812" i="3" s="1"/>
  <c r="O815" i="3"/>
  <c r="N815" i="3"/>
  <c r="M815" i="3"/>
  <c r="W815" i="3" s="1"/>
  <c r="AB815" i="3" s="1"/>
  <c r="L815" i="3"/>
  <c r="V815" i="3" s="1"/>
  <c r="AA815" i="3" s="1"/>
  <c r="K815" i="3"/>
  <c r="J815" i="3"/>
  <c r="I815" i="3"/>
  <c r="I812" i="3" s="1"/>
  <c r="H815" i="3"/>
  <c r="H812" i="3" s="1"/>
  <c r="F815" i="3"/>
  <c r="E815" i="3"/>
  <c r="E812" i="3" s="1"/>
  <c r="R814" i="3"/>
  <c r="R811" i="3" s="1"/>
  <c r="N814" i="3"/>
  <c r="J814" i="3"/>
  <c r="J811" i="3" s="1"/>
  <c r="F814" i="3"/>
  <c r="F811" i="3" s="1"/>
  <c r="X813" i="3"/>
  <c r="AC813" i="3" s="1"/>
  <c r="T813" i="3"/>
  <c r="Y813" i="3" s="1"/>
  <c r="AD813" i="3" s="1"/>
  <c r="S813" i="3"/>
  <c r="R813" i="3"/>
  <c r="Q813" i="3"/>
  <c r="Q810" i="3" s="1"/>
  <c r="P813" i="3"/>
  <c r="P810" i="3" s="1"/>
  <c r="O813" i="3"/>
  <c r="N813" i="3"/>
  <c r="M813" i="3"/>
  <c r="W813" i="3" s="1"/>
  <c r="AB813" i="3" s="1"/>
  <c r="L813" i="3"/>
  <c r="V813" i="3" s="1"/>
  <c r="AA813" i="3" s="1"/>
  <c r="K813" i="3"/>
  <c r="J813" i="3"/>
  <c r="I813" i="3"/>
  <c r="I810" i="3" s="1"/>
  <c r="H813" i="3"/>
  <c r="H810" i="3" s="1"/>
  <c r="F813" i="3"/>
  <c r="E813" i="3"/>
  <c r="E810" i="3" s="1"/>
  <c r="S812" i="3"/>
  <c r="R812" i="3"/>
  <c r="O812" i="3"/>
  <c r="N812" i="3"/>
  <c r="X812" i="3" s="1"/>
  <c r="AC812" i="3" s="1"/>
  <c r="K812" i="3"/>
  <c r="J812" i="3"/>
  <c r="F812" i="3"/>
  <c r="S810" i="3"/>
  <c r="R810" i="3"/>
  <c r="O810" i="3"/>
  <c r="N810" i="3"/>
  <c r="X810" i="3" s="1"/>
  <c r="AC810" i="3" s="1"/>
  <c r="K810" i="3"/>
  <c r="J810" i="3"/>
  <c r="F810" i="3"/>
  <c r="AB809" i="3"/>
  <c r="AA809" i="3"/>
  <c r="Y809" i="3"/>
  <c r="AD809" i="3" s="1"/>
  <c r="X809" i="3"/>
  <c r="AC809" i="3" s="1"/>
  <c r="W809" i="3"/>
  <c r="V809" i="3"/>
  <c r="G809" i="3"/>
  <c r="U809" i="3" s="1"/>
  <c r="Z809" i="3" s="1"/>
  <c r="AD808" i="3"/>
  <c r="AA808" i="3"/>
  <c r="Y808" i="3"/>
  <c r="X808" i="3"/>
  <c r="AC808" i="3" s="1"/>
  <c r="W808" i="3"/>
  <c r="AB808" i="3" s="1"/>
  <c r="V808" i="3"/>
  <c r="G808" i="3"/>
  <c r="U808" i="3" s="1"/>
  <c r="Z808" i="3" s="1"/>
  <c r="AD807" i="3"/>
  <c r="AC807" i="3"/>
  <c r="Z807" i="3"/>
  <c r="Y807" i="3"/>
  <c r="X807" i="3"/>
  <c r="W807" i="3"/>
  <c r="AB807" i="3" s="1"/>
  <c r="V807" i="3"/>
  <c r="AA807" i="3" s="1"/>
  <c r="U807" i="3"/>
  <c r="G807" i="3"/>
  <c r="AC806" i="3"/>
  <c r="AB806" i="3"/>
  <c r="Y806" i="3"/>
  <c r="AD806" i="3" s="1"/>
  <c r="X806" i="3"/>
  <c r="W806" i="3"/>
  <c r="V806" i="3"/>
  <c r="AA806" i="3" s="1"/>
  <c r="U806" i="3"/>
  <c r="Z806" i="3" s="1"/>
  <c r="G806" i="3"/>
  <c r="AB805" i="3"/>
  <c r="AA805" i="3"/>
  <c r="Y805" i="3"/>
  <c r="AD805" i="3" s="1"/>
  <c r="X805" i="3"/>
  <c r="AC805" i="3" s="1"/>
  <c r="W805" i="3"/>
  <c r="V805" i="3"/>
  <c r="G805" i="3"/>
  <c r="U805" i="3" s="1"/>
  <c r="Z805" i="3" s="1"/>
  <c r="AD804" i="3"/>
  <c r="AA804" i="3"/>
  <c r="Y804" i="3"/>
  <c r="X804" i="3"/>
  <c r="AC804" i="3" s="1"/>
  <c r="W804" i="3"/>
  <c r="AB804" i="3" s="1"/>
  <c r="V804" i="3"/>
  <c r="G804" i="3"/>
  <c r="U804" i="3" s="1"/>
  <c r="Z804" i="3" s="1"/>
  <c r="AD803" i="3"/>
  <c r="AC803" i="3"/>
  <c r="Z803" i="3"/>
  <c r="Y803" i="3"/>
  <c r="X803" i="3"/>
  <c r="W803" i="3"/>
  <c r="AB803" i="3" s="1"/>
  <c r="V803" i="3"/>
  <c r="AA803" i="3" s="1"/>
  <c r="U803" i="3"/>
  <c r="G803" i="3"/>
  <c r="AC802" i="3"/>
  <c r="AB802" i="3"/>
  <c r="Y802" i="3"/>
  <c r="AD802" i="3" s="1"/>
  <c r="X802" i="3"/>
  <c r="W802" i="3"/>
  <c r="V802" i="3"/>
  <c r="AA802" i="3" s="1"/>
  <c r="U802" i="3"/>
  <c r="Z802" i="3" s="1"/>
  <c r="G802" i="3"/>
  <c r="AB801" i="3"/>
  <c r="AA801" i="3"/>
  <c r="Y801" i="3"/>
  <c r="AD801" i="3" s="1"/>
  <c r="X801" i="3"/>
  <c r="AC801" i="3" s="1"/>
  <c r="W801" i="3"/>
  <c r="V801" i="3"/>
  <c r="G801" i="3"/>
  <c r="U801" i="3" s="1"/>
  <c r="Z801" i="3" s="1"/>
  <c r="W800" i="3"/>
  <c r="AB800" i="3" s="1"/>
  <c r="T800" i="3"/>
  <c r="S800" i="3"/>
  <c r="X800" i="3" s="1"/>
  <c r="AC800" i="3" s="1"/>
  <c r="R800" i="3"/>
  <c r="Q800" i="3"/>
  <c r="P800" i="3"/>
  <c r="O800" i="3"/>
  <c r="Y800" i="3" s="1"/>
  <c r="AD800" i="3" s="1"/>
  <c r="N800" i="3"/>
  <c r="M800" i="3"/>
  <c r="L800" i="3"/>
  <c r="V800" i="3" s="1"/>
  <c r="AA800" i="3" s="1"/>
  <c r="K800" i="3"/>
  <c r="J800" i="3"/>
  <c r="I800" i="3"/>
  <c r="H800" i="3"/>
  <c r="G800" i="3"/>
  <c r="U800" i="3" s="1"/>
  <c r="Z800" i="3" s="1"/>
  <c r="F800" i="3"/>
  <c r="E800" i="3"/>
  <c r="AC799" i="3"/>
  <c r="AB799" i="3"/>
  <c r="Y799" i="3"/>
  <c r="AD799" i="3" s="1"/>
  <c r="X799" i="3"/>
  <c r="W799" i="3"/>
  <c r="V799" i="3"/>
  <c r="AA799" i="3" s="1"/>
  <c r="U799" i="3"/>
  <c r="Z799" i="3" s="1"/>
  <c r="G799" i="3"/>
  <c r="AB798" i="3"/>
  <c r="AA798" i="3"/>
  <c r="Y798" i="3"/>
  <c r="AD798" i="3" s="1"/>
  <c r="X798" i="3"/>
  <c r="AC798" i="3" s="1"/>
  <c r="W798" i="3"/>
  <c r="V798" i="3"/>
  <c r="G798" i="3"/>
  <c r="U798" i="3" s="1"/>
  <c r="Z798" i="3" s="1"/>
  <c r="AD797" i="3"/>
  <c r="AA797" i="3"/>
  <c r="Y797" i="3"/>
  <c r="X797" i="3"/>
  <c r="AC797" i="3" s="1"/>
  <c r="W797" i="3"/>
  <c r="AB797" i="3" s="1"/>
  <c r="V797" i="3"/>
  <c r="G797" i="3"/>
  <c r="U797" i="3" s="1"/>
  <c r="Z797" i="3" s="1"/>
  <c r="AD796" i="3"/>
  <c r="AC796" i="3"/>
  <c r="Z796" i="3"/>
  <c r="Y796" i="3"/>
  <c r="X796" i="3"/>
  <c r="W796" i="3"/>
  <c r="AB796" i="3" s="1"/>
  <c r="V796" i="3"/>
  <c r="AA796" i="3" s="1"/>
  <c r="U796" i="3"/>
  <c r="G796" i="3"/>
  <c r="AC795" i="3"/>
  <c r="AB795" i="3"/>
  <c r="Y795" i="3"/>
  <c r="AD795" i="3" s="1"/>
  <c r="X795" i="3"/>
  <c r="W795" i="3"/>
  <c r="V795" i="3"/>
  <c r="AA795" i="3" s="1"/>
  <c r="U795" i="3"/>
  <c r="Z795" i="3" s="1"/>
  <c r="G795" i="3"/>
  <c r="AB794" i="3"/>
  <c r="AA794" i="3"/>
  <c r="Y794" i="3"/>
  <c r="AD794" i="3" s="1"/>
  <c r="X794" i="3"/>
  <c r="AC794" i="3" s="1"/>
  <c r="W794" i="3"/>
  <c r="V794" i="3"/>
  <c r="G794" i="3"/>
  <c r="U794" i="3" s="1"/>
  <c r="Z794" i="3" s="1"/>
  <c r="W793" i="3"/>
  <c r="AB793" i="3" s="1"/>
  <c r="T793" i="3"/>
  <c r="S793" i="3"/>
  <c r="X793" i="3" s="1"/>
  <c r="AC793" i="3" s="1"/>
  <c r="R793" i="3"/>
  <c r="Q793" i="3"/>
  <c r="P793" i="3"/>
  <c r="O793" i="3"/>
  <c r="Y793" i="3" s="1"/>
  <c r="AD793" i="3" s="1"/>
  <c r="N793" i="3"/>
  <c r="M793" i="3"/>
  <c r="L793" i="3"/>
  <c r="V793" i="3" s="1"/>
  <c r="AA793" i="3" s="1"/>
  <c r="K793" i="3"/>
  <c r="J793" i="3"/>
  <c r="I793" i="3"/>
  <c r="H793" i="3"/>
  <c r="G793" i="3"/>
  <c r="U793" i="3" s="1"/>
  <c r="Z793" i="3" s="1"/>
  <c r="F793" i="3"/>
  <c r="E793" i="3"/>
  <c r="AC792" i="3"/>
  <c r="AB792" i="3"/>
  <c r="Y792" i="3"/>
  <c r="AD792" i="3" s="1"/>
  <c r="X792" i="3"/>
  <c r="W792" i="3"/>
  <c r="V792" i="3"/>
  <c r="AA792" i="3" s="1"/>
  <c r="U792" i="3"/>
  <c r="Z792" i="3" s="1"/>
  <c r="G792" i="3"/>
  <c r="AB791" i="3"/>
  <c r="AA791" i="3"/>
  <c r="Y791" i="3"/>
  <c r="AD791" i="3" s="1"/>
  <c r="X791" i="3"/>
  <c r="AC791" i="3" s="1"/>
  <c r="W791" i="3"/>
  <c r="V791" i="3"/>
  <c r="U791" i="3"/>
  <c r="Z791" i="3" s="1"/>
  <c r="AD790" i="3"/>
  <c r="AC790" i="3"/>
  <c r="Z790" i="3"/>
  <c r="Y790" i="3"/>
  <c r="X790" i="3"/>
  <c r="W790" i="3"/>
  <c r="AB790" i="3" s="1"/>
  <c r="V790" i="3"/>
  <c r="AA790" i="3" s="1"/>
  <c r="U790" i="3"/>
  <c r="G790" i="3"/>
  <c r="Y789" i="3"/>
  <c r="AD789" i="3" s="1"/>
  <c r="T789" i="3"/>
  <c r="S789" i="3"/>
  <c r="R789" i="3"/>
  <c r="Q789" i="3"/>
  <c r="V789" i="3" s="1"/>
  <c r="AA789" i="3" s="1"/>
  <c r="P789" i="3"/>
  <c r="O789" i="3"/>
  <c r="N789" i="3"/>
  <c r="X789" i="3" s="1"/>
  <c r="AC789" i="3" s="1"/>
  <c r="M789" i="3"/>
  <c r="M783" i="3" s="1"/>
  <c r="W783" i="3" s="1"/>
  <c r="AB783" i="3" s="1"/>
  <c r="L789" i="3"/>
  <c r="K789" i="3"/>
  <c r="J789" i="3"/>
  <c r="I789" i="3"/>
  <c r="I783" i="3" s="1"/>
  <c r="H789" i="3"/>
  <c r="F789" i="3"/>
  <c r="E789" i="3"/>
  <c r="E783" i="3" s="1"/>
  <c r="AD788" i="3"/>
  <c r="AA788" i="3"/>
  <c r="Y788" i="3"/>
  <c r="X788" i="3"/>
  <c r="AC788" i="3" s="1"/>
  <c r="W788" i="3"/>
  <c r="AB788" i="3" s="1"/>
  <c r="V788" i="3"/>
  <c r="G788" i="3"/>
  <c r="G789" i="3" s="1"/>
  <c r="U789" i="3" s="1"/>
  <c r="Z789" i="3" s="1"/>
  <c r="AD787" i="3"/>
  <c r="AC787" i="3"/>
  <c r="Z787" i="3"/>
  <c r="Y787" i="3"/>
  <c r="X787" i="3"/>
  <c r="W787" i="3"/>
  <c r="AB787" i="3" s="1"/>
  <c r="V787" i="3"/>
  <c r="AA787" i="3" s="1"/>
  <c r="U787" i="3"/>
  <c r="AB786" i="3"/>
  <c r="AA786" i="3"/>
  <c r="Y786" i="3"/>
  <c r="AD786" i="3" s="1"/>
  <c r="X786" i="3"/>
  <c r="AC786" i="3" s="1"/>
  <c r="W786" i="3"/>
  <c r="V786" i="3"/>
  <c r="G786" i="3"/>
  <c r="U786" i="3" s="1"/>
  <c r="Z786" i="3" s="1"/>
  <c r="W785" i="3"/>
  <c r="AB785" i="3" s="1"/>
  <c r="T785" i="3"/>
  <c r="S785" i="3"/>
  <c r="X785" i="3" s="1"/>
  <c r="AC785" i="3" s="1"/>
  <c r="R785" i="3"/>
  <c r="R783" i="3" s="1"/>
  <c r="Q785" i="3"/>
  <c r="P785" i="3"/>
  <c r="O785" i="3"/>
  <c r="O783" i="3" s="1"/>
  <c r="Y783" i="3" s="1"/>
  <c r="AD783" i="3" s="1"/>
  <c r="N785" i="3"/>
  <c r="N783" i="3" s="1"/>
  <c r="M785" i="3"/>
  <c r="L785" i="3"/>
  <c r="V785" i="3" s="1"/>
  <c r="AA785" i="3" s="1"/>
  <c r="K785" i="3"/>
  <c r="K783" i="3" s="1"/>
  <c r="J785" i="3"/>
  <c r="J783" i="3" s="1"/>
  <c r="I785" i="3"/>
  <c r="H785" i="3"/>
  <c r="G785" i="3"/>
  <c r="G783" i="3" s="1"/>
  <c r="U783" i="3" s="1"/>
  <c r="Z783" i="3" s="1"/>
  <c r="F785" i="3"/>
  <c r="F783" i="3" s="1"/>
  <c r="E785" i="3"/>
  <c r="AC784" i="3"/>
  <c r="AB784" i="3"/>
  <c r="Y784" i="3"/>
  <c r="AD784" i="3" s="1"/>
  <c r="X784" i="3"/>
  <c r="W784" i="3"/>
  <c r="V784" i="3"/>
  <c r="AA784" i="3" s="1"/>
  <c r="U784" i="3"/>
  <c r="Z784" i="3" s="1"/>
  <c r="G784" i="3"/>
  <c r="T783" i="3"/>
  <c r="P783" i="3"/>
  <c r="L783" i="3"/>
  <c r="H783" i="3"/>
  <c r="V782" i="3"/>
  <c r="AA782" i="3" s="1"/>
  <c r="T782" i="3"/>
  <c r="S782" i="3"/>
  <c r="R782" i="3"/>
  <c r="W782" i="3" s="1"/>
  <c r="AB782" i="3" s="1"/>
  <c r="Q782" i="3"/>
  <c r="P782" i="3"/>
  <c r="O782" i="3"/>
  <c r="Y782" i="3" s="1"/>
  <c r="AD782" i="3" s="1"/>
  <c r="N782" i="3"/>
  <c r="X782" i="3" s="1"/>
  <c r="AC782" i="3" s="1"/>
  <c r="M782" i="3"/>
  <c r="L782" i="3"/>
  <c r="K782" i="3"/>
  <c r="J782" i="3"/>
  <c r="I782" i="3"/>
  <c r="H782" i="3"/>
  <c r="F782" i="3"/>
  <c r="E782" i="3"/>
  <c r="T781" i="3"/>
  <c r="S781" i="3"/>
  <c r="R781" i="3"/>
  <c r="Q781" i="3"/>
  <c r="P781" i="3"/>
  <c r="O781" i="3"/>
  <c r="N781" i="3"/>
  <c r="X781" i="3" s="1"/>
  <c r="AC781" i="3" s="1"/>
  <c r="M781" i="3"/>
  <c r="W781" i="3" s="1"/>
  <c r="AB781" i="3" s="1"/>
  <c r="L781" i="3"/>
  <c r="V781" i="3" s="1"/>
  <c r="AA781" i="3" s="1"/>
  <c r="K781" i="3"/>
  <c r="J781" i="3"/>
  <c r="I781" i="3"/>
  <c r="H781" i="3"/>
  <c r="F781" i="3"/>
  <c r="E781" i="3"/>
  <c r="AD780" i="3"/>
  <c r="AC780" i="3"/>
  <c r="Z780" i="3"/>
  <c r="Y780" i="3"/>
  <c r="X780" i="3"/>
  <c r="W780" i="3"/>
  <c r="AB780" i="3" s="1"/>
  <c r="V780" i="3"/>
  <c r="AA780" i="3" s="1"/>
  <c r="U780" i="3"/>
  <c r="G780" i="3"/>
  <c r="T779" i="3"/>
  <c r="S779" i="3"/>
  <c r="R779" i="3"/>
  <c r="Q779" i="3"/>
  <c r="P779" i="3"/>
  <c r="O779" i="3"/>
  <c r="Y779" i="3" s="1"/>
  <c r="AD779" i="3" s="1"/>
  <c r="N779" i="3"/>
  <c r="X779" i="3" s="1"/>
  <c r="AC779" i="3" s="1"/>
  <c r="M779" i="3"/>
  <c r="W779" i="3" s="1"/>
  <c r="AB779" i="3" s="1"/>
  <c r="L779" i="3"/>
  <c r="V779" i="3" s="1"/>
  <c r="AA779" i="3" s="1"/>
  <c r="K779" i="3"/>
  <c r="J779" i="3"/>
  <c r="I779" i="3"/>
  <c r="H779" i="3"/>
  <c r="F779" i="3"/>
  <c r="E779" i="3"/>
  <c r="AD778" i="3"/>
  <c r="AA778" i="3"/>
  <c r="Y778" i="3"/>
  <c r="X778" i="3"/>
  <c r="AC778" i="3" s="1"/>
  <c r="W778" i="3"/>
  <c r="AB778" i="3" s="1"/>
  <c r="V778" i="3"/>
  <c r="G778" i="3"/>
  <c r="U778" i="3" s="1"/>
  <c r="Z778" i="3" s="1"/>
  <c r="T777" i="3"/>
  <c r="S777" i="3"/>
  <c r="R777" i="3"/>
  <c r="Q777" i="3"/>
  <c r="P777" i="3"/>
  <c r="O777" i="3"/>
  <c r="Y777" i="3" s="1"/>
  <c r="AD777" i="3" s="1"/>
  <c r="N777" i="3"/>
  <c r="X777" i="3" s="1"/>
  <c r="AC777" i="3" s="1"/>
  <c r="M777" i="3"/>
  <c r="W777" i="3" s="1"/>
  <c r="AB777" i="3" s="1"/>
  <c r="L777" i="3"/>
  <c r="V777" i="3" s="1"/>
  <c r="AA777" i="3" s="1"/>
  <c r="K777" i="3"/>
  <c r="J777" i="3"/>
  <c r="I777" i="3"/>
  <c r="H777" i="3"/>
  <c r="F777" i="3"/>
  <c r="E777" i="3"/>
  <c r="AB776" i="3"/>
  <c r="AA776" i="3"/>
  <c r="Y776" i="3"/>
  <c r="AD776" i="3" s="1"/>
  <c r="X776" i="3"/>
  <c r="AC776" i="3" s="1"/>
  <c r="W776" i="3"/>
  <c r="V776" i="3"/>
  <c r="G776" i="3"/>
  <c r="U776" i="3" s="1"/>
  <c r="Z776" i="3" s="1"/>
  <c r="T775" i="3"/>
  <c r="S775" i="3"/>
  <c r="R775" i="3"/>
  <c r="Q775" i="3"/>
  <c r="P775" i="3"/>
  <c r="O775" i="3"/>
  <c r="Y775" i="3" s="1"/>
  <c r="AD775" i="3" s="1"/>
  <c r="N775" i="3"/>
  <c r="X775" i="3" s="1"/>
  <c r="AC775" i="3" s="1"/>
  <c r="M775" i="3"/>
  <c r="W775" i="3" s="1"/>
  <c r="AB775" i="3" s="1"/>
  <c r="L775" i="3"/>
  <c r="V775" i="3" s="1"/>
  <c r="AA775" i="3" s="1"/>
  <c r="K775" i="3"/>
  <c r="J775" i="3"/>
  <c r="I775" i="3"/>
  <c r="H775" i="3"/>
  <c r="G775" i="3"/>
  <c r="U775" i="3" s="1"/>
  <c r="Z775" i="3" s="1"/>
  <c r="F775" i="3"/>
  <c r="E775" i="3"/>
  <c r="AC774" i="3"/>
  <c r="AB774" i="3"/>
  <c r="Y774" i="3"/>
  <c r="AD774" i="3" s="1"/>
  <c r="X774" i="3"/>
  <c r="W774" i="3"/>
  <c r="V774" i="3"/>
  <c r="AA774" i="3" s="1"/>
  <c r="U774" i="3"/>
  <c r="Z774" i="3" s="1"/>
  <c r="G774" i="3"/>
  <c r="T773" i="3"/>
  <c r="S773" i="3"/>
  <c r="R773" i="3"/>
  <c r="Q773" i="3"/>
  <c r="P773" i="3"/>
  <c r="O773" i="3"/>
  <c r="Y773" i="3" s="1"/>
  <c r="AD773" i="3" s="1"/>
  <c r="N773" i="3"/>
  <c r="X773" i="3" s="1"/>
  <c r="AC773" i="3" s="1"/>
  <c r="M773" i="3"/>
  <c r="W773" i="3" s="1"/>
  <c r="AB773" i="3" s="1"/>
  <c r="L773" i="3"/>
  <c r="V773" i="3" s="1"/>
  <c r="AA773" i="3" s="1"/>
  <c r="K773" i="3"/>
  <c r="J773" i="3"/>
  <c r="I773" i="3"/>
  <c r="H773" i="3"/>
  <c r="G773" i="3"/>
  <c r="U773" i="3" s="1"/>
  <c r="Z773" i="3" s="1"/>
  <c r="F773" i="3"/>
  <c r="E773" i="3"/>
  <c r="T772" i="3"/>
  <c r="S772" i="3"/>
  <c r="R772" i="3"/>
  <c r="Q772" i="3"/>
  <c r="P772" i="3"/>
  <c r="O772" i="3"/>
  <c r="Y772" i="3" s="1"/>
  <c r="AD772" i="3" s="1"/>
  <c r="N772" i="3"/>
  <c r="X772" i="3" s="1"/>
  <c r="AC772" i="3" s="1"/>
  <c r="M772" i="3"/>
  <c r="W772" i="3" s="1"/>
  <c r="AB772" i="3" s="1"/>
  <c r="L772" i="3"/>
  <c r="V772" i="3" s="1"/>
  <c r="AA772" i="3" s="1"/>
  <c r="K772" i="3"/>
  <c r="J772" i="3"/>
  <c r="I772" i="3"/>
  <c r="H772" i="3"/>
  <c r="F772" i="3"/>
  <c r="E772" i="3"/>
  <c r="AB771" i="3"/>
  <c r="AA771" i="3"/>
  <c r="Y771" i="3"/>
  <c r="AD771" i="3" s="1"/>
  <c r="X771" i="3"/>
  <c r="AC771" i="3" s="1"/>
  <c r="W771" i="3"/>
  <c r="V771" i="3"/>
  <c r="G771" i="3"/>
  <c r="U771" i="3" s="1"/>
  <c r="Z771" i="3" s="1"/>
  <c r="AD770" i="3"/>
  <c r="AA770" i="3"/>
  <c r="Y770" i="3"/>
  <c r="X770" i="3"/>
  <c r="AC770" i="3" s="1"/>
  <c r="W770" i="3"/>
  <c r="AB770" i="3" s="1"/>
  <c r="V770" i="3"/>
  <c r="G770" i="3"/>
  <c r="U770" i="3" s="1"/>
  <c r="Z770" i="3" s="1"/>
  <c r="T769" i="3"/>
  <c r="S769" i="3"/>
  <c r="R769" i="3"/>
  <c r="Q769" i="3"/>
  <c r="P769" i="3"/>
  <c r="O769" i="3"/>
  <c r="Y769" i="3" s="1"/>
  <c r="AD769" i="3" s="1"/>
  <c r="N769" i="3"/>
  <c r="X769" i="3" s="1"/>
  <c r="AC769" i="3" s="1"/>
  <c r="M769" i="3"/>
  <c r="W769" i="3" s="1"/>
  <c r="AB769" i="3" s="1"/>
  <c r="L769" i="3"/>
  <c r="V769" i="3" s="1"/>
  <c r="AA769" i="3" s="1"/>
  <c r="K769" i="3"/>
  <c r="J769" i="3"/>
  <c r="I769" i="3"/>
  <c r="H769" i="3"/>
  <c r="F769" i="3"/>
  <c r="E769" i="3"/>
  <c r="T768" i="3"/>
  <c r="S768" i="3"/>
  <c r="R768" i="3"/>
  <c r="Q768" i="3"/>
  <c r="P768" i="3"/>
  <c r="O768" i="3"/>
  <c r="Y768" i="3" s="1"/>
  <c r="AD768" i="3" s="1"/>
  <c r="N768" i="3"/>
  <c r="X768" i="3" s="1"/>
  <c r="AC768" i="3" s="1"/>
  <c r="M768" i="3"/>
  <c r="W768" i="3" s="1"/>
  <c r="AB768" i="3" s="1"/>
  <c r="L768" i="3"/>
  <c r="V768" i="3" s="1"/>
  <c r="AA768" i="3" s="1"/>
  <c r="K768" i="3"/>
  <c r="J768" i="3"/>
  <c r="I768" i="3"/>
  <c r="H768" i="3"/>
  <c r="F768" i="3"/>
  <c r="E768" i="3"/>
  <c r="AD767" i="3"/>
  <c r="AC767" i="3"/>
  <c r="Z767" i="3"/>
  <c r="Y767" i="3"/>
  <c r="X767" i="3"/>
  <c r="W767" i="3"/>
  <c r="AB767" i="3" s="1"/>
  <c r="V767" i="3"/>
  <c r="AA767" i="3" s="1"/>
  <c r="U767" i="3"/>
  <c r="G767" i="3"/>
  <c r="AC766" i="3"/>
  <c r="AB766" i="3"/>
  <c r="Y766" i="3"/>
  <c r="AD766" i="3" s="1"/>
  <c r="X766" i="3"/>
  <c r="W766" i="3"/>
  <c r="V766" i="3"/>
  <c r="AA766" i="3" s="1"/>
  <c r="U766" i="3"/>
  <c r="Z766" i="3" s="1"/>
  <c r="G766" i="3"/>
  <c r="G781" i="3" s="1"/>
  <c r="U781" i="3" s="1"/>
  <c r="Z781" i="3" s="1"/>
  <c r="T765" i="3"/>
  <c r="S765" i="3"/>
  <c r="R765" i="3"/>
  <c r="Q765" i="3"/>
  <c r="P765" i="3"/>
  <c r="O765" i="3"/>
  <c r="Y765" i="3" s="1"/>
  <c r="AD765" i="3" s="1"/>
  <c r="N765" i="3"/>
  <c r="X765" i="3" s="1"/>
  <c r="AC765" i="3" s="1"/>
  <c r="M765" i="3"/>
  <c r="W765" i="3" s="1"/>
  <c r="AB765" i="3" s="1"/>
  <c r="L765" i="3"/>
  <c r="V765" i="3" s="1"/>
  <c r="AA765" i="3" s="1"/>
  <c r="K765" i="3"/>
  <c r="J765" i="3"/>
  <c r="I765" i="3"/>
  <c r="H765" i="3"/>
  <c r="F765" i="3"/>
  <c r="E765" i="3"/>
  <c r="T764" i="3"/>
  <c r="S764" i="3"/>
  <c r="R764" i="3"/>
  <c r="Q764" i="3"/>
  <c r="P764" i="3"/>
  <c r="O764" i="3"/>
  <c r="Y764" i="3" s="1"/>
  <c r="AD764" i="3" s="1"/>
  <c r="N764" i="3"/>
  <c r="X764" i="3" s="1"/>
  <c r="AC764" i="3" s="1"/>
  <c r="M764" i="3"/>
  <c r="W764" i="3" s="1"/>
  <c r="AB764" i="3" s="1"/>
  <c r="L764" i="3"/>
  <c r="V764" i="3" s="1"/>
  <c r="AA764" i="3" s="1"/>
  <c r="K764" i="3"/>
  <c r="J764" i="3"/>
  <c r="I764" i="3"/>
  <c r="H764" i="3"/>
  <c r="G764" i="3"/>
  <c r="U764" i="3" s="1"/>
  <c r="Z764" i="3" s="1"/>
  <c r="F764" i="3"/>
  <c r="E764" i="3"/>
  <c r="AB763" i="3"/>
  <c r="AA763" i="3"/>
  <c r="Y763" i="3"/>
  <c r="AD763" i="3" s="1"/>
  <c r="X763" i="3"/>
  <c r="AC763" i="3" s="1"/>
  <c r="W763" i="3"/>
  <c r="V763" i="3"/>
  <c r="G763" i="3"/>
  <c r="U763" i="3" s="1"/>
  <c r="Z763" i="3" s="1"/>
  <c r="AD762" i="3"/>
  <c r="AA762" i="3"/>
  <c r="Y762" i="3"/>
  <c r="X762" i="3"/>
  <c r="AC762" i="3" s="1"/>
  <c r="W762" i="3"/>
  <c r="AB762" i="3" s="1"/>
  <c r="V762" i="3"/>
  <c r="G762" i="3"/>
  <c r="G779" i="3" s="1"/>
  <c r="U779" i="3" s="1"/>
  <c r="Z779" i="3" s="1"/>
  <c r="T761" i="3"/>
  <c r="S761" i="3"/>
  <c r="R761" i="3"/>
  <c r="Q761" i="3"/>
  <c r="P761" i="3"/>
  <c r="O761" i="3"/>
  <c r="Y761" i="3" s="1"/>
  <c r="AD761" i="3" s="1"/>
  <c r="N761" i="3"/>
  <c r="X761" i="3" s="1"/>
  <c r="AC761" i="3" s="1"/>
  <c r="M761" i="3"/>
  <c r="W761" i="3" s="1"/>
  <c r="AB761" i="3" s="1"/>
  <c r="L761" i="3"/>
  <c r="V761" i="3" s="1"/>
  <c r="AA761" i="3" s="1"/>
  <c r="K761" i="3"/>
  <c r="J761" i="3"/>
  <c r="I761" i="3"/>
  <c r="H761" i="3"/>
  <c r="F761" i="3"/>
  <c r="E761" i="3"/>
  <c r="T760" i="3"/>
  <c r="S760" i="3"/>
  <c r="R760" i="3"/>
  <c r="Q760" i="3"/>
  <c r="P760" i="3"/>
  <c r="O760" i="3"/>
  <c r="Y760" i="3" s="1"/>
  <c r="AD760" i="3" s="1"/>
  <c r="N760" i="3"/>
  <c r="X760" i="3" s="1"/>
  <c r="AC760" i="3" s="1"/>
  <c r="M760" i="3"/>
  <c r="W760" i="3" s="1"/>
  <c r="AB760" i="3" s="1"/>
  <c r="L760" i="3"/>
  <c r="V760" i="3" s="1"/>
  <c r="AA760" i="3" s="1"/>
  <c r="K760" i="3"/>
  <c r="J760" i="3"/>
  <c r="I760" i="3"/>
  <c r="H760" i="3"/>
  <c r="F760" i="3"/>
  <c r="E760" i="3"/>
  <c r="AD759" i="3"/>
  <c r="AC759" i="3"/>
  <c r="Z759" i="3"/>
  <c r="Y759" i="3"/>
  <c r="X759" i="3"/>
  <c r="W759" i="3"/>
  <c r="AB759" i="3" s="1"/>
  <c r="V759" i="3"/>
  <c r="AA759" i="3" s="1"/>
  <c r="U759" i="3"/>
  <c r="G759" i="3"/>
  <c r="AC758" i="3"/>
  <c r="AB758" i="3"/>
  <c r="Y758" i="3"/>
  <c r="AD758" i="3" s="1"/>
  <c r="X758" i="3"/>
  <c r="W758" i="3"/>
  <c r="V758" i="3"/>
  <c r="AA758" i="3" s="1"/>
  <c r="U758" i="3"/>
  <c r="Z758" i="3" s="1"/>
  <c r="G758" i="3"/>
  <c r="G777" i="3" s="1"/>
  <c r="U777" i="3" s="1"/>
  <c r="Z777" i="3" s="1"/>
  <c r="T757" i="3"/>
  <c r="S757" i="3"/>
  <c r="R757" i="3"/>
  <c r="Q757" i="3"/>
  <c r="P757" i="3"/>
  <c r="O757" i="3"/>
  <c r="Y757" i="3" s="1"/>
  <c r="AD757" i="3" s="1"/>
  <c r="N757" i="3"/>
  <c r="X757" i="3" s="1"/>
  <c r="AC757" i="3" s="1"/>
  <c r="M757" i="3"/>
  <c r="W757" i="3" s="1"/>
  <c r="AB757" i="3" s="1"/>
  <c r="L757" i="3"/>
  <c r="V757" i="3" s="1"/>
  <c r="AA757" i="3" s="1"/>
  <c r="K757" i="3"/>
  <c r="J757" i="3"/>
  <c r="I757" i="3"/>
  <c r="H757" i="3"/>
  <c r="F757" i="3"/>
  <c r="E757" i="3"/>
  <c r="Y756" i="3"/>
  <c r="AD756" i="3" s="1"/>
  <c r="T756" i="3"/>
  <c r="S756" i="3"/>
  <c r="R756" i="3"/>
  <c r="Q756" i="3"/>
  <c r="P756" i="3"/>
  <c r="O756" i="3"/>
  <c r="N756" i="3"/>
  <c r="X756" i="3" s="1"/>
  <c r="AC756" i="3" s="1"/>
  <c r="M756" i="3"/>
  <c r="W756" i="3" s="1"/>
  <c r="AB756" i="3" s="1"/>
  <c r="L756" i="3"/>
  <c r="V756" i="3" s="1"/>
  <c r="AA756" i="3" s="1"/>
  <c r="K756" i="3"/>
  <c r="J756" i="3"/>
  <c r="I756" i="3"/>
  <c r="H756" i="3"/>
  <c r="F756" i="3"/>
  <c r="E756" i="3"/>
  <c r="AB755" i="3"/>
  <c r="AA755" i="3"/>
  <c r="Y755" i="3"/>
  <c r="AD755" i="3" s="1"/>
  <c r="X755" i="3"/>
  <c r="AC755" i="3" s="1"/>
  <c r="W755" i="3"/>
  <c r="V755" i="3"/>
  <c r="G755" i="3"/>
  <c r="U755" i="3" s="1"/>
  <c r="Z755" i="3" s="1"/>
  <c r="AD754" i="3"/>
  <c r="AA754" i="3"/>
  <c r="Y754" i="3"/>
  <c r="X754" i="3"/>
  <c r="AC754" i="3" s="1"/>
  <c r="W754" i="3"/>
  <c r="AB754" i="3" s="1"/>
  <c r="V754" i="3"/>
  <c r="G754" i="3"/>
  <c r="U754" i="3" s="1"/>
  <c r="Z754" i="3" s="1"/>
  <c r="AD753" i="3"/>
  <c r="AC753" i="3"/>
  <c r="Z753" i="3"/>
  <c r="Y753" i="3"/>
  <c r="X753" i="3"/>
  <c r="W753" i="3"/>
  <c r="AB753" i="3" s="1"/>
  <c r="V753" i="3"/>
  <c r="AA753" i="3" s="1"/>
  <c r="U753" i="3"/>
  <c r="G753" i="3"/>
  <c r="AC752" i="3"/>
  <c r="AB752" i="3"/>
  <c r="Y752" i="3"/>
  <c r="AD752" i="3" s="1"/>
  <c r="X752" i="3"/>
  <c r="W752" i="3"/>
  <c r="V752" i="3"/>
  <c r="AA752" i="3" s="1"/>
  <c r="U752" i="3"/>
  <c r="Z752" i="3" s="1"/>
  <c r="G752" i="3"/>
  <c r="G769" i="3" s="1"/>
  <c r="U769" i="3" s="1"/>
  <c r="Z769" i="3" s="1"/>
  <c r="AB751" i="3"/>
  <c r="AA751" i="3"/>
  <c r="Y751" i="3"/>
  <c r="AD751" i="3" s="1"/>
  <c r="X751" i="3"/>
  <c r="AC751" i="3" s="1"/>
  <c r="W751" i="3"/>
  <c r="V751" i="3"/>
  <c r="G751" i="3"/>
  <c r="U751" i="3" s="1"/>
  <c r="Z751" i="3" s="1"/>
  <c r="AD750" i="3"/>
  <c r="AA750" i="3"/>
  <c r="Y750" i="3"/>
  <c r="X750" i="3"/>
  <c r="AC750" i="3" s="1"/>
  <c r="W750" i="3"/>
  <c r="AB750" i="3" s="1"/>
  <c r="V750" i="3"/>
  <c r="G750" i="3"/>
  <c r="G761" i="3" s="1"/>
  <c r="U761" i="3" s="1"/>
  <c r="Z761" i="3" s="1"/>
  <c r="AD749" i="3"/>
  <c r="AC749" i="3"/>
  <c r="Z749" i="3"/>
  <c r="Y749" i="3"/>
  <c r="X749" i="3"/>
  <c r="W749" i="3"/>
  <c r="AB749" i="3" s="1"/>
  <c r="V749" i="3"/>
  <c r="AA749" i="3" s="1"/>
  <c r="U749" i="3"/>
  <c r="G749" i="3"/>
  <c r="AC748" i="3"/>
  <c r="AB748" i="3"/>
  <c r="Y748" i="3"/>
  <c r="AD748" i="3" s="1"/>
  <c r="X748" i="3"/>
  <c r="W748" i="3"/>
  <c r="V748" i="3"/>
  <c r="AA748" i="3" s="1"/>
  <c r="U748" i="3"/>
  <c r="Z748" i="3" s="1"/>
  <c r="G748" i="3"/>
  <c r="G757" i="3" s="1"/>
  <c r="U757" i="3" s="1"/>
  <c r="Z757" i="3" s="1"/>
  <c r="AB747" i="3"/>
  <c r="AA747" i="3"/>
  <c r="Y747" i="3"/>
  <c r="AD747" i="3" s="1"/>
  <c r="X747" i="3"/>
  <c r="AC747" i="3" s="1"/>
  <c r="W747" i="3"/>
  <c r="V747" i="3"/>
  <c r="G747" i="3"/>
  <c r="G772" i="3" s="1"/>
  <c r="U772" i="3" s="1"/>
  <c r="Z772" i="3" s="1"/>
  <c r="AD746" i="3"/>
  <c r="AA746" i="3"/>
  <c r="Y746" i="3"/>
  <c r="X746" i="3"/>
  <c r="AC746" i="3" s="1"/>
  <c r="W746" i="3"/>
  <c r="AB746" i="3" s="1"/>
  <c r="V746" i="3"/>
  <c r="G746" i="3"/>
  <c r="G768" i="3" s="1"/>
  <c r="U768" i="3" s="1"/>
  <c r="Z768" i="3" s="1"/>
  <c r="AD745" i="3"/>
  <c r="AC745" i="3"/>
  <c r="Z745" i="3"/>
  <c r="Y745" i="3"/>
  <c r="X745" i="3"/>
  <c r="W745" i="3"/>
  <c r="AB745" i="3" s="1"/>
  <c r="V745" i="3"/>
  <c r="AA745" i="3" s="1"/>
  <c r="U745" i="3"/>
  <c r="G745" i="3"/>
  <c r="AC744" i="3"/>
  <c r="AB744" i="3"/>
  <c r="Y744" i="3"/>
  <c r="AD744" i="3" s="1"/>
  <c r="X744" i="3"/>
  <c r="W744" i="3"/>
  <c r="V744" i="3"/>
  <c r="AA744" i="3" s="1"/>
  <c r="U744" i="3"/>
  <c r="Z744" i="3" s="1"/>
  <c r="G744" i="3"/>
  <c r="G760" i="3" s="1"/>
  <c r="U760" i="3" s="1"/>
  <c r="Z760" i="3" s="1"/>
  <c r="AB743" i="3"/>
  <c r="AA743" i="3"/>
  <c r="Y743" i="3"/>
  <c r="AD743" i="3" s="1"/>
  <c r="X743" i="3"/>
  <c r="AC743" i="3" s="1"/>
  <c r="W743" i="3"/>
  <c r="V743" i="3"/>
  <c r="G743" i="3"/>
  <c r="G756" i="3" s="1"/>
  <c r="U756" i="3" s="1"/>
  <c r="Z756" i="3" s="1"/>
  <c r="AD741" i="3"/>
  <c r="AA741" i="3"/>
  <c r="Y741" i="3"/>
  <c r="X741" i="3"/>
  <c r="AC741" i="3" s="1"/>
  <c r="W741" i="3"/>
  <c r="AB741" i="3" s="1"/>
  <c r="V741" i="3"/>
  <c r="G741" i="3"/>
  <c r="U741" i="3" s="1"/>
  <c r="Z741" i="3" s="1"/>
  <c r="AD740" i="3"/>
  <c r="Y740" i="3"/>
  <c r="V740" i="3"/>
  <c r="AA740" i="3" s="1"/>
  <c r="T740" i="3"/>
  <c r="S740" i="3"/>
  <c r="R740" i="3"/>
  <c r="Q740" i="3"/>
  <c r="P740" i="3"/>
  <c r="O740" i="3"/>
  <c r="N740" i="3"/>
  <c r="X740" i="3" s="1"/>
  <c r="AC740" i="3" s="1"/>
  <c r="M740" i="3"/>
  <c r="W740" i="3" s="1"/>
  <c r="AB740" i="3" s="1"/>
  <c r="L740" i="3"/>
  <c r="K740" i="3"/>
  <c r="J740" i="3"/>
  <c r="I740" i="3"/>
  <c r="H740" i="3"/>
  <c r="F740" i="3"/>
  <c r="E740" i="3"/>
  <c r="AB739" i="3"/>
  <c r="AA739" i="3"/>
  <c r="Y739" i="3"/>
  <c r="AD739" i="3" s="1"/>
  <c r="X739" i="3"/>
  <c r="AC739" i="3" s="1"/>
  <c r="W739" i="3"/>
  <c r="V739" i="3"/>
  <c r="G739" i="3"/>
  <c r="G740" i="3" s="1"/>
  <c r="U740" i="3" s="1"/>
  <c r="Z740" i="3" s="1"/>
  <c r="AD738" i="3"/>
  <c r="AA738" i="3"/>
  <c r="Y738" i="3"/>
  <c r="X738" i="3"/>
  <c r="AC738" i="3" s="1"/>
  <c r="W738" i="3"/>
  <c r="AB738" i="3" s="1"/>
  <c r="V738" i="3"/>
  <c r="G738" i="3"/>
  <c r="U738" i="3" s="1"/>
  <c r="Z738" i="3" s="1"/>
  <c r="AD737" i="3"/>
  <c r="Y737" i="3"/>
  <c r="V737" i="3"/>
  <c r="AA737" i="3" s="1"/>
  <c r="T737" i="3"/>
  <c r="S737" i="3"/>
  <c r="S734" i="3" s="1"/>
  <c r="R737" i="3"/>
  <c r="R734" i="3" s="1"/>
  <c r="Q737" i="3"/>
  <c r="P737" i="3"/>
  <c r="O737" i="3"/>
  <c r="O734" i="3" s="1"/>
  <c r="Y734" i="3" s="1"/>
  <c r="AD734" i="3" s="1"/>
  <c r="N737" i="3"/>
  <c r="N734" i="3" s="1"/>
  <c r="X734" i="3" s="1"/>
  <c r="AC734" i="3" s="1"/>
  <c r="M737" i="3"/>
  <c r="W737" i="3" s="1"/>
  <c r="AB737" i="3" s="1"/>
  <c r="L737" i="3"/>
  <c r="K737" i="3"/>
  <c r="K734" i="3" s="1"/>
  <c r="J737" i="3"/>
  <c r="J734" i="3" s="1"/>
  <c r="I737" i="3"/>
  <c r="H737" i="3"/>
  <c r="F737" i="3"/>
  <c r="F734" i="3" s="1"/>
  <c r="E737" i="3"/>
  <c r="AB736" i="3"/>
  <c r="AA736" i="3"/>
  <c r="Y736" i="3"/>
  <c r="AD736" i="3" s="1"/>
  <c r="X736" i="3"/>
  <c r="AC736" i="3" s="1"/>
  <c r="W736" i="3"/>
  <c r="V736" i="3"/>
  <c r="G736" i="3"/>
  <c r="G737" i="3" s="1"/>
  <c r="AA735" i="3"/>
  <c r="W735" i="3"/>
  <c r="AB735" i="3" s="1"/>
  <c r="V735" i="3"/>
  <c r="T735" i="3"/>
  <c r="S735" i="3"/>
  <c r="R735" i="3"/>
  <c r="Q735" i="3"/>
  <c r="P735" i="3"/>
  <c r="O735" i="3"/>
  <c r="Y735" i="3" s="1"/>
  <c r="AD735" i="3" s="1"/>
  <c r="N735" i="3"/>
  <c r="X735" i="3" s="1"/>
  <c r="AC735" i="3" s="1"/>
  <c r="M735" i="3"/>
  <c r="L735" i="3"/>
  <c r="K735" i="3"/>
  <c r="J735" i="3"/>
  <c r="I735" i="3"/>
  <c r="H735" i="3"/>
  <c r="G735" i="3"/>
  <c r="U735" i="3" s="1"/>
  <c r="Z735" i="3" s="1"/>
  <c r="F735" i="3"/>
  <c r="E735" i="3"/>
  <c r="T734" i="3"/>
  <c r="Q734" i="3"/>
  <c r="P734" i="3"/>
  <c r="M734" i="3"/>
  <c r="L734" i="3"/>
  <c r="V734" i="3" s="1"/>
  <c r="AA734" i="3" s="1"/>
  <c r="I734" i="3"/>
  <c r="H734" i="3"/>
  <c r="E734" i="3"/>
  <c r="AD733" i="3"/>
  <c r="AA733" i="3"/>
  <c r="Z733" i="3"/>
  <c r="Y733" i="3"/>
  <c r="X733" i="3"/>
  <c r="AC733" i="3" s="1"/>
  <c r="W733" i="3"/>
  <c r="AB733" i="3" s="1"/>
  <c r="V733" i="3"/>
  <c r="U733" i="3"/>
  <c r="AC732" i="3"/>
  <c r="AB732" i="3"/>
  <c r="Y732" i="3"/>
  <c r="AD732" i="3" s="1"/>
  <c r="X732" i="3"/>
  <c r="W732" i="3"/>
  <c r="V732" i="3"/>
  <c r="AA732" i="3" s="1"/>
  <c r="U732" i="3"/>
  <c r="Z732" i="3" s="1"/>
  <c r="AD731" i="3"/>
  <c r="AA731" i="3"/>
  <c r="Y731" i="3"/>
  <c r="X731" i="3"/>
  <c r="AC731" i="3" s="1"/>
  <c r="W731" i="3"/>
  <c r="AB731" i="3" s="1"/>
  <c r="V731" i="3"/>
  <c r="G731" i="3"/>
  <c r="U731" i="3" s="1"/>
  <c r="Z731" i="3" s="1"/>
  <c r="AD730" i="3"/>
  <c r="Y730" i="3"/>
  <c r="V730" i="3"/>
  <c r="AA730" i="3" s="1"/>
  <c r="T730" i="3"/>
  <c r="S730" i="3"/>
  <c r="R730" i="3"/>
  <c r="R722" i="3" s="1"/>
  <c r="Q730" i="3"/>
  <c r="P730" i="3"/>
  <c r="O730" i="3"/>
  <c r="N730" i="3"/>
  <c r="N722" i="3" s="1"/>
  <c r="M730" i="3"/>
  <c r="W730" i="3" s="1"/>
  <c r="AB730" i="3" s="1"/>
  <c r="L730" i="3"/>
  <c r="K730" i="3"/>
  <c r="J730" i="3"/>
  <c r="J722" i="3" s="1"/>
  <c r="I730" i="3"/>
  <c r="H730" i="3"/>
  <c r="F730" i="3"/>
  <c r="F722" i="3" s="1"/>
  <c r="E730" i="3"/>
  <c r="AB729" i="3"/>
  <c r="AA729" i="3"/>
  <c r="Y729" i="3"/>
  <c r="AD729" i="3" s="1"/>
  <c r="X729" i="3"/>
  <c r="AC729" i="3" s="1"/>
  <c r="W729" i="3"/>
  <c r="V729" i="3"/>
  <c r="G729" i="3"/>
  <c r="G730" i="3" s="1"/>
  <c r="U730" i="3" s="1"/>
  <c r="Z730" i="3" s="1"/>
  <c r="AD728" i="3"/>
  <c r="AA728" i="3"/>
  <c r="Z728" i="3"/>
  <c r="Y728" i="3"/>
  <c r="X728" i="3"/>
  <c r="AC728" i="3" s="1"/>
  <c r="W728" i="3"/>
  <c r="AB728" i="3" s="1"/>
  <c r="V728" i="3"/>
  <c r="U728" i="3"/>
  <c r="AC727" i="3"/>
  <c r="AB727" i="3"/>
  <c r="Y727" i="3"/>
  <c r="AD727" i="3" s="1"/>
  <c r="X727" i="3"/>
  <c r="W727" i="3"/>
  <c r="V727" i="3"/>
  <c r="AA727" i="3" s="1"/>
  <c r="U727" i="3"/>
  <c r="Z727" i="3" s="1"/>
  <c r="G727" i="3"/>
  <c r="AB726" i="3"/>
  <c r="X726" i="3"/>
  <c r="AC726" i="3" s="1"/>
  <c r="W726" i="3"/>
  <c r="T726" i="3"/>
  <c r="T722" i="3" s="1"/>
  <c r="S726" i="3"/>
  <c r="S722" i="3" s="1"/>
  <c r="R726" i="3"/>
  <c r="Q726" i="3"/>
  <c r="P726" i="3"/>
  <c r="P722" i="3" s="1"/>
  <c r="O726" i="3"/>
  <c r="Y726" i="3" s="1"/>
  <c r="AD726" i="3" s="1"/>
  <c r="N726" i="3"/>
  <c r="M726" i="3"/>
  <c r="L726" i="3"/>
  <c r="L722" i="3" s="1"/>
  <c r="V722" i="3" s="1"/>
  <c r="AA722" i="3" s="1"/>
  <c r="K726" i="3"/>
  <c r="K722" i="3" s="1"/>
  <c r="J726" i="3"/>
  <c r="I726" i="3"/>
  <c r="H726" i="3"/>
  <c r="H722" i="3" s="1"/>
  <c r="G726" i="3"/>
  <c r="U726" i="3" s="1"/>
  <c r="Z726" i="3" s="1"/>
  <c r="F726" i="3"/>
  <c r="E726" i="3"/>
  <c r="AD725" i="3"/>
  <c r="AC725" i="3"/>
  <c r="Z725" i="3"/>
  <c r="Y725" i="3"/>
  <c r="X725" i="3"/>
  <c r="W725" i="3"/>
  <c r="AB725" i="3" s="1"/>
  <c r="V725" i="3"/>
  <c r="AA725" i="3" s="1"/>
  <c r="U725" i="3"/>
  <c r="G725" i="3"/>
  <c r="AC724" i="3"/>
  <c r="AB724" i="3"/>
  <c r="Y724" i="3"/>
  <c r="AD724" i="3" s="1"/>
  <c r="X724" i="3"/>
  <c r="W724" i="3"/>
  <c r="V724" i="3"/>
  <c r="AA724" i="3" s="1"/>
  <c r="U724" i="3"/>
  <c r="Z724" i="3" s="1"/>
  <c r="AA723" i="3"/>
  <c r="W723" i="3"/>
  <c r="AB723" i="3" s="1"/>
  <c r="V723" i="3"/>
  <c r="T723" i="3"/>
  <c r="S723" i="3"/>
  <c r="R723" i="3"/>
  <c r="Q723" i="3"/>
  <c r="P723" i="3"/>
  <c r="O723" i="3"/>
  <c r="Y723" i="3" s="1"/>
  <c r="AD723" i="3" s="1"/>
  <c r="N723" i="3"/>
  <c r="X723" i="3" s="1"/>
  <c r="AC723" i="3" s="1"/>
  <c r="M723" i="3"/>
  <c r="L723" i="3"/>
  <c r="K723" i="3"/>
  <c r="J723" i="3"/>
  <c r="I723" i="3"/>
  <c r="H723" i="3"/>
  <c r="G723" i="3"/>
  <c r="U723" i="3" s="1"/>
  <c r="Z723" i="3" s="1"/>
  <c r="F723" i="3"/>
  <c r="E723" i="3"/>
  <c r="Q722" i="3"/>
  <c r="M722" i="3"/>
  <c r="I722" i="3"/>
  <c r="E722" i="3"/>
  <c r="AA721" i="3"/>
  <c r="W721" i="3"/>
  <c r="AB721" i="3" s="1"/>
  <c r="V721" i="3"/>
  <c r="T721" i="3"/>
  <c r="S721" i="3"/>
  <c r="R721" i="3"/>
  <c r="Q721" i="3"/>
  <c r="P721" i="3"/>
  <c r="O721" i="3"/>
  <c r="Y721" i="3" s="1"/>
  <c r="AD721" i="3" s="1"/>
  <c r="N721" i="3"/>
  <c r="X721" i="3" s="1"/>
  <c r="AC721" i="3" s="1"/>
  <c r="M721" i="3"/>
  <c r="L721" i="3"/>
  <c r="K721" i="3"/>
  <c r="J721" i="3"/>
  <c r="I721" i="3"/>
  <c r="H721" i="3"/>
  <c r="G721" i="3"/>
  <c r="U721" i="3" s="1"/>
  <c r="Z721" i="3" s="1"/>
  <c r="F721" i="3"/>
  <c r="E721" i="3"/>
  <c r="AC720" i="3"/>
  <c r="AB720" i="3"/>
  <c r="Y720" i="3"/>
  <c r="AD720" i="3" s="1"/>
  <c r="X720" i="3"/>
  <c r="W720" i="3"/>
  <c r="V720" i="3"/>
  <c r="AA720" i="3" s="1"/>
  <c r="U720" i="3"/>
  <c r="Z720" i="3" s="1"/>
  <c r="AD719" i="3"/>
  <c r="AA719" i="3"/>
  <c r="Z719" i="3"/>
  <c r="Y719" i="3"/>
  <c r="X719" i="3"/>
  <c r="AC719" i="3" s="1"/>
  <c r="W719" i="3"/>
  <c r="AB719" i="3" s="1"/>
  <c r="V719" i="3"/>
  <c r="U719" i="3"/>
  <c r="AC718" i="3"/>
  <c r="AB718" i="3"/>
  <c r="Y718" i="3"/>
  <c r="AD718" i="3" s="1"/>
  <c r="X718" i="3"/>
  <c r="W718" i="3"/>
  <c r="V718" i="3"/>
  <c r="AA718" i="3" s="1"/>
  <c r="U718" i="3"/>
  <c r="Z718" i="3" s="1"/>
  <c r="G718" i="3"/>
  <c r="AB717" i="3"/>
  <c r="X717" i="3"/>
  <c r="AC717" i="3" s="1"/>
  <c r="W717" i="3"/>
  <c r="T717" i="3"/>
  <c r="T709" i="3" s="1"/>
  <c r="T706" i="3" s="1"/>
  <c r="S717" i="3"/>
  <c r="R717" i="3"/>
  <c r="Q717" i="3"/>
  <c r="P717" i="3"/>
  <c r="P709" i="3" s="1"/>
  <c r="P706" i="3" s="1"/>
  <c r="O717" i="3"/>
  <c r="Y717" i="3" s="1"/>
  <c r="AD717" i="3" s="1"/>
  <c r="N717" i="3"/>
  <c r="M717" i="3"/>
  <c r="L717" i="3"/>
  <c r="L709" i="3" s="1"/>
  <c r="K717" i="3"/>
  <c r="J717" i="3"/>
  <c r="I717" i="3"/>
  <c r="H717" i="3"/>
  <c r="H709" i="3" s="1"/>
  <c r="H706" i="3" s="1"/>
  <c r="G717" i="3"/>
  <c r="U717" i="3" s="1"/>
  <c r="Z717" i="3" s="1"/>
  <c r="F717" i="3"/>
  <c r="E717" i="3"/>
  <c r="AD716" i="3"/>
  <c r="AC716" i="3"/>
  <c r="Z716" i="3"/>
  <c r="Y716" i="3"/>
  <c r="X716" i="3"/>
  <c r="W716" i="3"/>
  <c r="AB716" i="3" s="1"/>
  <c r="V716" i="3"/>
  <c r="AA716" i="3" s="1"/>
  <c r="U716" i="3"/>
  <c r="G716" i="3"/>
  <c r="AC715" i="3"/>
  <c r="AB715" i="3"/>
  <c r="Y715" i="3"/>
  <c r="AD715" i="3" s="1"/>
  <c r="X715" i="3"/>
  <c r="W715" i="3"/>
  <c r="V715" i="3"/>
  <c r="AA715" i="3" s="1"/>
  <c r="U715" i="3"/>
  <c r="Z715" i="3" s="1"/>
  <c r="AD714" i="3"/>
  <c r="AA714" i="3"/>
  <c r="Y714" i="3"/>
  <c r="X714" i="3"/>
  <c r="AC714" i="3" s="1"/>
  <c r="W714" i="3"/>
  <c r="AB714" i="3" s="1"/>
  <c r="V714" i="3"/>
  <c r="G714" i="3"/>
  <c r="U714" i="3" s="1"/>
  <c r="Z714" i="3" s="1"/>
  <c r="AD713" i="3"/>
  <c r="Y713" i="3"/>
  <c r="V713" i="3"/>
  <c r="AA713" i="3" s="1"/>
  <c r="T713" i="3"/>
  <c r="S713" i="3"/>
  <c r="R713" i="3"/>
  <c r="R709" i="3" s="1"/>
  <c r="Q713" i="3"/>
  <c r="Q709" i="3" s="1"/>
  <c r="Q706" i="3" s="1"/>
  <c r="P713" i="3"/>
  <c r="O713" i="3"/>
  <c r="N713" i="3"/>
  <c r="N709" i="3" s="1"/>
  <c r="M713" i="3"/>
  <c r="W713" i="3" s="1"/>
  <c r="AB713" i="3" s="1"/>
  <c r="L713" i="3"/>
  <c r="K713" i="3"/>
  <c r="J713" i="3"/>
  <c r="J709" i="3" s="1"/>
  <c r="I713" i="3"/>
  <c r="I709" i="3" s="1"/>
  <c r="I706" i="3" s="1"/>
  <c r="H713" i="3"/>
  <c r="F713" i="3"/>
  <c r="F709" i="3" s="1"/>
  <c r="F706" i="3" s="1"/>
  <c r="E713" i="3"/>
  <c r="E709" i="3" s="1"/>
  <c r="E706" i="3" s="1"/>
  <c r="AB712" i="3"/>
  <c r="AA712" i="3"/>
  <c r="Y712" i="3"/>
  <c r="AD712" i="3" s="1"/>
  <c r="X712" i="3"/>
  <c r="AC712" i="3" s="1"/>
  <c r="W712" i="3"/>
  <c r="V712" i="3"/>
  <c r="G712" i="3"/>
  <c r="G713" i="3" s="1"/>
  <c r="AD711" i="3"/>
  <c r="AA711" i="3"/>
  <c r="Z711" i="3"/>
  <c r="Y711" i="3"/>
  <c r="X711" i="3"/>
  <c r="AC711" i="3" s="1"/>
  <c r="W711" i="3"/>
  <c r="AB711" i="3" s="1"/>
  <c r="V711" i="3"/>
  <c r="U711" i="3"/>
  <c r="AC710" i="3"/>
  <c r="Y710" i="3"/>
  <c r="AD710" i="3" s="1"/>
  <c r="X710" i="3"/>
  <c r="T710" i="3"/>
  <c r="T707" i="3" s="1"/>
  <c r="S710" i="3"/>
  <c r="R710" i="3"/>
  <c r="Q710" i="3"/>
  <c r="Q707" i="3" s="1"/>
  <c r="P710" i="3"/>
  <c r="P707" i="3" s="1"/>
  <c r="O710" i="3"/>
  <c r="N710" i="3"/>
  <c r="M710" i="3"/>
  <c r="W710" i="3" s="1"/>
  <c r="AB710" i="3" s="1"/>
  <c r="L710" i="3"/>
  <c r="V710" i="3" s="1"/>
  <c r="AA710" i="3" s="1"/>
  <c r="K710" i="3"/>
  <c r="J710" i="3"/>
  <c r="I710" i="3"/>
  <c r="I707" i="3" s="1"/>
  <c r="H710" i="3"/>
  <c r="H707" i="3" s="1"/>
  <c r="F710" i="3"/>
  <c r="E710" i="3"/>
  <c r="E707" i="3" s="1"/>
  <c r="S709" i="3"/>
  <c r="S706" i="3" s="1"/>
  <c r="O709" i="3"/>
  <c r="Y709" i="3" s="1"/>
  <c r="AD709" i="3" s="1"/>
  <c r="K709" i="3"/>
  <c r="AC708" i="3"/>
  <c r="Y708" i="3"/>
  <c r="AD708" i="3" s="1"/>
  <c r="X708" i="3"/>
  <c r="T708" i="3"/>
  <c r="T705" i="3" s="1"/>
  <c r="S708" i="3"/>
  <c r="R708" i="3"/>
  <c r="Q708" i="3"/>
  <c r="Q705" i="3" s="1"/>
  <c r="P708" i="3"/>
  <c r="P705" i="3" s="1"/>
  <c r="O708" i="3"/>
  <c r="N708" i="3"/>
  <c r="M708" i="3"/>
  <c r="W708" i="3" s="1"/>
  <c r="AB708" i="3" s="1"/>
  <c r="L708" i="3"/>
  <c r="V708" i="3" s="1"/>
  <c r="AA708" i="3" s="1"/>
  <c r="K708" i="3"/>
  <c r="J708" i="3"/>
  <c r="I708" i="3"/>
  <c r="I705" i="3" s="1"/>
  <c r="H708" i="3"/>
  <c r="H705" i="3" s="1"/>
  <c r="F708" i="3"/>
  <c r="E708" i="3"/>
  <c r="E705" i="3" s="1"/>
  <c r="S707" i="3"/>
  <c r="R707" i="3"/>
  <c r="O707" i="3"/>
  <c r="N707" i="3"/>
  <c r="X707" i="3" s="1"/>
  <c r="AC707" i="3" s="1"/>
  <c r="K707" i="3"/>
  <c r="J707" i="3"/>
  <c r="F707" i="3"/>
  <c r="S705" i="3"/>
  <c r="R705" i="3"/>
  <c r="O705" i="3"/>
  <c r="Y705" i="3" s="1"/>
  <c r="AD705" i="3" s="1"/>
  <c r="N705" i="3"/>
  <c r="X705" i="3" s="1"/>
  <c r="AC705" i="3" s="1"/>
  <c r="K705" i="3"/>
  <c r="J705" i="3"/>
  <c r="F705" i="3"/>
  <c r="AC704" i="3"/>
  <c r="AB704" i="3"/>
  <c r="Y704" i="3"/>
  <c r="AD704" i="3" s="1"/>
  <c r="X704" i="3"/>
  <c r="W704" i="3"/>
  <c r="V704" i="3"/>
  <c r="AA704" i="3" s="1"/>
  <c r="U704" i="3"/>
  <c r="Z704" i="3" s="1"/>
  <c r="G704" i="3"/>
  <c r="AB703" i="3"/>
  <c r="AA703" i="3"/>
  <c r="Y703" i="3"/>
  <c r="AD703" i="3" s="1"/>
  <c r="X703" i="3"/>
  <c r="AC703" i="3" s="1"/>
  <c r="W703" i="3"/>
  <c r="V703" i="3"/>
  <c r="G703" i="3"/>
  <c r="U703" i="3" s="1"/>
  <c r="Z703" i="3" s="1"/>
  <c r="AD702" i="3"/>
  <c r="AA702" i="3"/>
  <c r="Y702" i="3"/>
  <c r="X702" i="3"/>
  <c r="AC702" i="3" s="1"/>
  <c r="W702" i="3"/>
  <c r="AB702" i="3" s="1"/>
  <c r="V702" i="3"/>
  <c r="G702" i="3"/>
  <c r="U702" i="3" s="1"/>
  <c r="Z702" i="3" s="1"/>
  <c r="AD701" i="3"/>
  <c r="AC701" i="3"/>
  <c r="Z701" i="3"/>
  <c r="Y701" i="3"/>
  <c r="X701" i="3"/>
  <c r="W701" i="3"/>
  <c r="AB701" i="3" s="1"/>
  <c r="V701" i="3"/>
  <c r="AA701" i="3" s="1"/>
  <c r="U701" i="3"/>
  <c r="G701" i="3"/>
  <c r="AC700" i="3"/>
  <c r="AB700" i="3"/>
  <c r="Y700" i="3"/>
  <c r="AD700" i="3" s="1"/>
  <c r="X700" i="3"/>
  <c r="W700" i="3"/>
  <c r="V700" i="3"/>
  <c r="AA700" i="3" s="1"/>
  <c r="U700" i="3"/>
  <c r="Z700" i="3" s="1"/>
  <c r="G700" i="3"/>
  <c r="AB699" i="3"/>
  <c r="AA699" i="3"/>
  <c r="Y699" i="3"/>
  <c r="AD699" i="3" s="1"/>
  <c r="X699" i="3"/>
  <c r="AC699" i="3" s="1"/>
  <c r="W699" i="3"/>
  <c r="V699" i="3"/>
  <c r="G699" i="3"/>
  <c r="U699" i="3" s="1"/>
  <c r="Z699" i="3" s="1"/>
  <c r="AD698" i="3"/>
  <c r="AA698" i="3"/>
  <c r="Y698" i="3"/>
  <c r="X698" i="3"/>
  <c r="AC698" i="3" s="1"/>
  <c r="W698" i="3"/>
  <c r="AB698" i="3" s="1"/>
  <c r="V698" i="3"/>
  <c r="G698" i="3"/>
  <c r="U698" i="3" s="1"/>
  <c r="Z698" i="3" s="1"/>
  <c r="AD697" i="3"/>
  <c r="AC697" i="3"/>
  <c r="Z697" i="3"/>
  <c r="Y697" i="3"/>
  <c r="X697" i="3"/>
  <c r="W697" i="3"/>
  <c r="AB697" i="3" s="1"/>
  <c r="V697" i="3"/>
  <c r="AA697" i="3" s="1"/>
  <c r="U697" i="3"/>
  <c r="G697" i="3"/>
  <c r="AC696" i="3"/>
  <c r="AB696" i="3"/>
  <c r="Y696" i="3"/>
  <c r="AD696" i="3" s="1"/>
  <c r="X696" i="3"/>
  <c r="W696" i="3"/>
  <c r="V696" i="3"/>
  <c r="AA696" i="3" s="1"/>
  <c r="U696" i="3"/>
  <c r="Z696" i="3" s="1"/>
  <c r="G696" i="3"/>
  <c r="AB695" i="3"/>
  <c r="X695" i="3"/>
  <c r="AC695" i="3" s="1"/>
  <c r="W695" i="3"/>
  <c r="T695" i="3"/>
  <c r="S695" i="3"/>
  <c r="R695" i="3"/>
  <c r="Q695" i="3"/>
  <c r="P695" i="3"/>
  <c r="O695" i="3"/>
  <c r="Y695" i="3" s="1"/>
  <c r="AD695" i="3" s="1"/>
  <c r="N695" i="3"/>
  <c r="M695" i="3"/>
  <c r="L695" i="3"/>
  <c r="V695" i="3" s="1"/>
  <c r="AA695" i="3" s="1"/>
  <c r="K695" i="3"/>
  <c r="J695" i="3"/>
  <c r="I695" i="3"/>
  <c r="H695" i="3"/>
  <c r="G695" i="3"/>
  <c r="U695" i="3" s="1"/>
  <c r="Z695" i="3" s="1"/>
  <c r="F695" i="3"/>
  <c r="E695" i="3"/>
  <c r="AD694" i="3"/>
  <c r="AC694" i="3"/>
  <c r="Z694" i="3"/>
  <c r="Y694" i="3"/>
  <c r="X694" i="3"/>
  <c r="W694" i="3"/>
  <c r="AB694" i="3" s="1"/>
  <c r="V694" i="3"/>
  <c r="AA694" i="3" s="1"/>
  <c r="U694" i="3"/>
  <c r="G694" i="3"/>
  <c r="AC693" i="3"/>
  <c r="AB693" i="3"/>
  <c r="Y693" i="3"/>
  <c r="AD693" i="3" s="1"/>
  <c r="X693" i="3"/>
  <c r="W693" i="3"/>
  <c r="V693" i="3"/>
  <c r="AA693" i="3" s="1"/>
  <c r="U693" i="3"/>
  <c r="Z693" i="3" s="1"/>
  <c r="G693" i="3"/>
  <c r="AB692" i="3"/>
  <c r="AA692" i="3"/>
  <c r="Y692" i="3"/>
  <c r="AD692" i="3" s="1"/>
  <c r="X692" i="3"/>
  <c r="AC692" i="3" s="1"/>
  <c r="W692" i="3"/>
  <c r="V692" i="3"/>
  <c r="G692" i="3"/>
  <c r="U692" i="3" s="1"/>
  <c r="Z692" i="3" s="1"/>
  <c r="AD691" i="3"/>
  <c r="AA691" i="3"/>
  <c r="Y691" i="3"/>
  <c r="X691" i="3"/>
  <c r="AC691" i="3" s="1"/>
  <c r="W691" i="3"/>
  <c r="AB691" i="3" s="1"/>
  <c r="V691" i="3"/>
  <c r="G691" i="3"/>
  <c r="U691" i="3" s="1"/>
  <c r="Z691" i="3" s="1"/>
  <c r="AD690" i="3"/>
  <c r="AC690" i="3"/>
  <c r="Z690" i="3"/>
  <c r="Y690" i="3"/>
  <c r="X690" i="3"/>
  <c r="W690" i="3"/>
  <c r="AB690" i="3" s="1"/>
  <c r="V690" i="3"/>
  <c r="AA690" i="3" s="1"/>
  <c r="U690" i="3"/>
  <c r="G690" i="3"/>
  <c r="AC689" i="3"/>
  <c r="AB689" i="3"/>
  <c r="Y689" i="3"/>
  <c r="AD689" i="3" s="1"/>
  <c r="X689" i="3"/>
  <c r="W689" i="3"/>
  <c r="V689" i="3"/>
  <c r="AA689" i="3" s="1"/>
  <c r="U689" i="3"/>
  <c r="Z689" i="3" s="1"/>
  <c r="G689" i="3"/>
  <c r="AB688" i="3"/>
  <c r="X688" i="3"/>
  <c r="AC688" i="3" s="1"/>
  <c r="W688" i="3"/>
  <c r="T688" i="3"/>
  <c r="S688" i="3"/>
  <c r="R688" i="3"/>
  <c r="Q688" i="3"/>
  <c r="P688" i="3"/>
  <c r="O688" i="3"/>
  <c r="Y688" i="3" s="1"/>
  <c r="AD688" i="3" s="1"/>
  <c r="N688" i="3"/>
  <c r="M688" i="3"/>
  <c r="L688" i="3"/>
  <c r="V688" i="3" s="1"/>
  <c r="AA688" i="3" s="1"/>
  <c r="K688" i="3"/>
  <c r="J688" i="3"/>
  <c r="I688" i="3"/>
  <c r="H688" i="3"/>
  <c r="G688" i="3"/>
  <c r="U688" i="3" s="1"/>
  <c r="Z688" i="3" s="1"/>
  <c r="F688" i="3"/>
  <c r="E688" i="3"/>
  <c r="AD687" i="3"/>
  <c r="AC687" i="3"/>
  <c r="Z687" i="3"/>
  <c r="Y687" i="3"/>
  <c r="X687" i="3"/>
  <c r="W687" i="3"/>
  <c r="AB687" i="3" s="1"/>
  <c r="V687" i="3"/>
  <c r="AA687" i="3" s="1"/>
  <c r="U687" i="3"/>
  <c r="G687" i="3"/>
  <c r="AC686" i="3"/>
  <c r="AB686" i="3"/>
  <c r="Y686" i="3"/>
  <c r="AD686" i="3" s="1"/>
  <c r="X686" i="3"/>
  <c r="W686" i="3"/>
  <c r="V686" i="3"/>
  <c r="AA686" i="3" s="1"/>
  <c r="U686" i="3"/>
  <c r="Z686" i="3" s="1"/>
  <c r="AD685" i="3"/>
  <c r="AA685" i="3"/>
  <c r="Y685" i="3"/>
  <c r="X685" i="3"/>
  <c r="AC685" i="3" s="1"/>
  <c r="W685" i="3"/>
  <c r="AB685" i="3" s="1"/>
  <c r="V685" i="3"/>
  <c r="G685" i="3"/>
  <c r="U685" i="3" s="1"/>
  <c r="Z685" i="3" s="1"/>
  <c r="AD684" i="3"/>
  <c r="Y684" i="3"/>
  <c r="V684" i="3"/>
  <c r="AA684" i="3" s="1"/>
  <c r="T684" i="3"/>
  <c r="S684" i="3"/>
  <c r="R684" i="3"/>
  <c r="R678" i="3" s="1"/>
  <c r="Q684" i="3"/>
  <c r="P684" i="3"/>
  <c r="O684" i="3"/>
  <c r="N684" i="3"/>
  <c r="N678" i="3" s="1"/>
  <c r="M684" i="3"/>
  <c r="W684" i="3" s="1"/>
  <c r="AB684" i="3" s="1"/>
  <c r="L684" i="3"/>
  <c r="K684" i="3"/>
  <c r="J684" i="3"/>
  <c r="J678" i="3" s="1"/>
  <c r="I684" i="3"/>
  <c r="H684" i="3"/>
  <c r="F684" i="3"/>
  <c r="F678" i="3" s="1"/>
  <c r="E684" i="3"/>
  <c r="AB683" i="3"/>
  <c r="AA683" i="3"/>
  <c r="Y683" i="3"/>
  <c r="AD683" i="3" s="1"/>
  <c r="X683" i="3"/>
  <c r="AC683" i="3" s="1"/>
  <c r="W683" i="3"/>
  <c r="V683" i="3"/>
  <c r="G683" i="3"/>
  <c r="G684" i="3" s="1"/>
  <c r="U684" i="3" s="1"/>
  <c r="Z684" i="3" s="1"/>
  <c r="AD682" i="3"/>
  <c r="AA682" i="3"/>
  <c r="Z682" i="3"/>
  <c r="Y682" i="3"/>
  <c r="X682" i="3"/>
  <c r="AC682" i="3" s="1"/>
  <c r="W682" i="3"/>
  <c r="AB682" i="3" s="1"/>
  <c r="V682" i="3"/>
  <c r="U682" i="3"/>
  <c r="AC681" i="3"/>
  <c r="AB681" i="3"/>
  <c r="Y681" i="3"/>
  <c r="AD681" i="3" s="1"/>
  <c r="X681" i="3"/>
  <c r="W681" i="3"/>
  <c r="V681" i="3"/>
  <c r="AA681" i="3" s="1"/>
  <c r="U681" i="3"/>
  <c r="Z681" i="3" s="1"/>
  <c r="G681" i="3"/>
  <c r="AB680" i="3"/>
  <c r="X680" i="3"/>
  <c r="AC680" i="3" s="1"/>
  <c r="W680" i="3"/>
  <c r="T680" i="3"/>
  <c r="T678" i="3" s="1"/>
  <c r="S680" i="3"/>
  <c r="S678" i="3" s="1"/>
  <c r="R680" i="3"/>
  <c r="Q680" i="3"/>
  <c r="P680" i="3"/>
  <c r="P678" i="3" s="1"/>
  <c r="O680" i="3"/>
  <c r="Y680" i="3" s="1"/>
  <c r="AD680" i="3" s="1"/>
  <c r="N680" i="3"/>
  <c r="M680" i="3"/>
  <c r="L680" i="3"/>
  <c r="L678" i="3" s="1"/>
  <c r="V678" i="3" s="1"/>
  <c r="AA678" i="3" s="1"/>
  <c r="K680" i="3"/>
  <c r="K678" i="3" s="1"/>
  <c r="J680" i="3"/>
  <c r="I680" i="3"/>
  <c r="H680" i="3"/>
  <c r="H678" i="3" s="1"/>
  <c r="G680" i="3"/>
  <c r="U680" i="3" s="1"/>
  <c r="Z680" i="3" s="1"/>
  <c r="F680" i="3"/>
  <c r="E680" i="3"/>
  <c r="AD679" i="3"/>
  <c r="AC679" i="3"/>
  <c r="Z679" i="3"/>
  <c r="Y679" i="3"/>
  <c r="X679" i="3"/>
  <c r="W679" i="3"/>
  <c r="AB679" i="3" s="1"/>
  <c r="V679" i="3"/>
  <c r="AA679" i="3" s="1"/>
  <c r="U679" i="3"/>
  <c r="G679" i="3"/>
  <c r="Q678" i="3"/>
  <c r="M678" i="3"/>
  <c r="W678" i="3" s="1"/>
  <c r="AB678" i="3" s="1"/>
  <c r="I678" i="3"/>
  <c r="E678" i="3"/>
  <c r="AA677" i="3"/>
  <c r="W677" i="3"/>
  <c r="AB677" i="3" s="1"/>
  <c r="V677" i="3"/>
  <c r="T677" i="3"/>
  <c r="S677" i="3"/>
  <c r="R677" i="3"/>
  <c r="Q677" i="3"/>
  <c r="P677" i="3"/>
  <c r="O677" i="3"/>
  <c r="Y677" i="3" s="1"/>
  <c r="AD677" i="3" s="1"/>
  <c r="N677" i="3"/>
  <c r="X677" i="3" s="1"/>
  <c r="AC677" i="3" s="1"/>
  <c r="M677" i="3"/>
  <c r="L677" i="3"/>
  <c r="K677" i="3"/>
  <c r="J677" i="3"/>
  <c r="I677" i="3"/>
  <c r="H677" i="3"/>
  <c r="G677" i="3"/>
  <c r="U677" i="3" s="1"/>
  <c r="Z677" i="3" s="1"/>
  <c r="F677" i="3"/>
  <c r="E677" i="3"/>
  <c r="T676" i="3"/>
  <c r="S676" i="3"/>
  <c r="R676" i="3"/>
  <c r="Q676" i="3"/>
  <c r="P676" i="3"/>
  <c r="O676" i="3"/>
  <c r="Y676" i="3" s="1"/>
  <c r="AD676" i="3" s="1"/>
  <c r="N676" i="3"/>
  <c r="X676" i="3" s="1"/>
  <c r="AC676" i="3" s="1"/>
  <c r="M676" i="3"/>
  <c r="W676" i="3" s="1"/>
  <c r="AB676" i="3" s="1"/>
  <c r="L676" i="3"/>
  <c r="V676" i="3" s="1"/>
  <c r="AA676" i="3" s="1"/>
  <c r="K676" i="3"/>
  <c r="J676" i="3"/>
  <c r="I676" i="3"/>
  <c r="H676" i="3"/>
  <c r="F676" i="3"/>
  <c r="E676" i="3"/>
  <c r="AD675" i="3"/>
  <c r="AA675" i="3"/>
  <c r="Y675" i="3"/>
  <c r="X675" i="3"/>
  <c r="AC675" i="3" s="1"/>
  <c r="W675" i="3"/>
  <c r="AB675" i="3" s="1"/>
  <c r="V675" i="3"/>
  <c r="G675" i="3"/>
  <c r="U675" i="3" s="1"/>
  <c r="Z675" i="3" s="1"/>
  <c r="T674" i="3"/>
  <c r="S674" i="3"/>
  <c r="R674" i="3"/>
  <c r="Q674" i="3"/>
  <c r="P674" i="3"/>
  <c r="O674" i="3"/>
  <c r="Y674" i="3" s="1"/>
  <c r="AD674" i="3" s="1"/>
  <c r="N674" i="3"/>
  <c r="X674" i="3" s="1"/>
  <c r="AC674" i="3" s="1"/>
  <c r="M674" i="3"/>
  <c r="W674" i="3" s="1"/>
  <c r="AB674" i="3" s="1"/>
  <c r="L674" i="3"/>
  <c r="V674" i="3" s="1"/>
  <c r="AA674" i="3" s="1"/>
  <c r="K674" i="3"/>
  <c r="J674" i="3"/>
  <c r="I674" i="3"/>
  <c r="H674" i="3"/>
  <c r="F674" i="3"/>
  <c r="E674" i="3"/>
  <c r="AB673" i="3"/>
  <c r="AA673" i="3"/>
  <c r="Y673" i="3"/>
  <c r="AD673" i="3" s="1"/>
  <c r="X673" i="3"/>
  <c r="AC673" i="3" s="1"/>
  <c r="W673" i="3"/>
  <c r="V673" i="3"/>
  <c r="G673" i="3"/>
  <c r="U673" i="3" s="1"/>
  <c r="Z673" i="3" s="1"/>
  <c r="T672" i="3"/>
  <c r="S672" i="3"/>
  <c r="R672" i="3"/>
  <c r="Q672" i="3"/>
  <c r="P672" i="3"/>
  <c r="O672" i="3"/>
  <c r="Y672" i="3" s="1"/>
  <c r="AD672" i="3" s="1"/>
  <c r="N672" i="3"/>
  <c r="X672" i="3" s="1"/>
  <c r="AC672" i="3" s="1"/>
  <c r="M672" i="3"/>
  <c r="W672" i="3" s="1"/>
  <c r="AB672" i="3" s="1"/>
  <c r="L672" i="3"/>
  <c r="V672" i="3" s="1"/>
  <c r="AA672" i="3" s="1"/>
  <c r="K672" i="3"/>
  <c r="J672" i="3"/>
  <c r="I672" i="3"/>
  <c r="H672" i="3"/>
  <c r="G672" i="3"/>
  <c r="U672" i="3" s="1"/>
  <c r="Z672" i="3" s="1"/>
  <c r="F672" i="3"/>
  <c r="E672" i="3"/>
  <c r="AC671" i="3"/>
  <c r="AB671" i="3"/>
  <c r="Y671" i="3"/>
  <c r="AD671" i="3" s="1"/>
  <c r="X671" i="3"/>
  <c r="W671" i="3"/>
  <c r="V671" i="3"/>
  <c r="AA671" i="3" s="1"/>
  <c r="U671" i="3"/>
  <c r="Z671" i="3" s="1"/>
  <c r="G671" i="3"/>
  <c r="T670" i="3"/>
  <c r="S670" i="3"/>
  <c r="R670" i="3"/>
  <c r="Q670" i="3"/>
  <c r="P670" i="3"/>
  <c r="O670" i="3"/>
  <c r="Y670" i="3" s="1"/>
  <c r="AD670" i="3" s="1"/>
  <c r="N670" i="3"/>
  <c r="X670" i="3" s="1"/>
  <c r="AC670" i="3" s="1"/>
  <c r="M670" i="3"/>
  <c r="W670" i="3" s="1"/>
  <c r="AB670" i="3" s="1"/>
  <c r="L670" i="3"/>
  <c r="V670" i="3" s="1"/>
  <c r="AA670" i="3" s="1"/>
  <c r="K670" i="3"/>
  <c r="J670" i="3"/>
  <c r="I670" i="3"/>
  <c r="H670" i="3"/>
  <c r="F670" i="3"/>
  <c r="E670" i="3"/>
  <c r="AD669" i="3"/>
  <c r="AC669" i="3"/>
  <c r="Z669" i="3"/>
  <c r="Y669" i="3"/>
  <c r="X669" i="3"/>
  <c r="W669" i="3"/>
  <c r="AB669" i="3" s="1"/>
  <c r="V669" i="3"/>
  <c r="AA669" i="3" s="1"/>
  <c r="U669" i="3"/>
  <c r="G669" i="3"/>
  <c r="T668" i="3"/>
  <c r="S668" i="3"/>
  <c r="R668" i="3"/>
  <c r="Q668" i="3"/>
  <c r="P668" i="3"/>
  <c r="O668" i="3"/>
  <c r="Y668" i="3" s="1"/>
  <c r="AD668" i="3" s="1"/>
  <c r="N668" i="3"/>
  <c r="X668" i="3" s="1"/>
  <c r="AC668" i="3" s="1"/>
  <c r="M668" i="3"/>
  <c r="W668" i="3" s="1"/>
  <c r="AB668" i="3" s="1"/>
  <c r="L668" i="3"/>
  <c r="K668" i="3"/>
  <c r="J668" i="3"/>
  <c r="I668" i="3"/>
  <c r="H668" i="3"/>
  <c r="F668" i="3"/>
  <c r="E668" i="3"/>
  <c r="T667" i="3"/>
  <c r="S667" i="3"/>
  <c r="R667" i="3"/>
  <c r="Q667" i="3"/>
  <c r="P667" i="3"/>
  <c r="O667" i="3"/>
  <c r="Y667" i="3" s="1"/>
  <c r="AD667" i="3" s="1"/>
  <c r="N667" i="3"/>
  <c r="M667" i="3"/>
  <c r="W667" i="3" s="1"/>
  <c r="AB667" i="3" s="1"/>
  <c r="L667" i="3"/>
  <c r="V667" i="3" s="1"/>
  <c r="AA667" i="3" s="1"/>
  <c r="K667" i="3"/>
  <c r="J667" i="3"/>
  <c r="I667" i="3"/>
  <c r="H667" i="3"/>
  <c r="G667" i="3"/>
  <c r="U667" i="3" s="1"/>
  <c r="Z667" i="3" s="1"/>
  <c r="F667" i="3"/>
  <c r="E667" i="3"/>
  <c r="AC666" i="3"/>
  <c r="AB666" i="3"/>
  <c r="Y666" i="3"/>
  <c r="AD666" i="3" s="1"/>
  <c r="X666" i="3"/>
  <c r="W666" i="3"/>
  <c r="V666" i="3"/>
  <c r="AA666" i="3" s="1"/>
  <c r="U666" i="3"/>
  <c r="Z666" i="3" s="1"/>
  <c r="G666" i="3"/>
  <c r="AB665" i="3"/>
  <c r="AA665" i="3"/>
  <c r="Y665" i="3"/>
  <c r="AD665" i="3" s="1"/>
  <c r="X665" i="3"/>
  <c r="AC665" i="3" s="1"/>
  <c r="W665" i="3"/>
  <c r="V665" i="3"/>
  <c r="G665" i="3"/>
  <c r="U665" i="3" s="1"/>
  <c r="Z665" i="3" s="1"/>
  <c r="T664" i="3"/>
  <c r="S664" i="3"/>
  <c r="R664" i="3"/>
  <c r="Q664" i="3"/>
  <c r="P664" i="3"/>
  <c r="O664" i="3"/>
  <c r="Y664" i="3" s="1"/>
  <c r="AD664" i="3" s="1"/>
  <c r="N664" i="3"/>
  <c r="X664" i="3" s="1"/>
  <c r="AC664" i="3" s="1"/>
  <c r="M664" i="3"/>
  <c r="W664" i="3" s="1"/>
  <c r="AB664" i="3" s="1"/>
  <c r="L664" i="3"/>
  <c r="V664" i="3" s="1"/>
  <c r="AA664" i="3" s="1"/>
  <c r="K664" i="3"/>
  <c r="J664" i="3"/>
  <c r="I664" i="3"/>
  <c r="H664" i="3"/>
  <c r="G664" i="3"/>
  <c r="U664" i="3" s="1"/>
  <c r="Z664" i="3" s="1"/>
  <c r="F664" i="3"/>
  <c r="E664" i="3"/>
  <c r="T663" i="3"/>
  <c r="S663" i="3"/>
  <c r="R663" i="3"/>
  <c r="Q663" i="3"/>
  <c r="P663" i="3"/>
  <c r="O663" i="3"/>
  <c r="Y663" i="3" s="1"/>
  <c r="AD663" i="3" s="1"/>
  <c r="N663" i="3"/>
  <c r="X663" i="3" s="1"/>
  <c r="AC663" i="3" s="1"/>
  <c r="M663" i="3"/>
  <c r="W663" i="3" s="1"/>
  <c r="AB663" i="3" s="1"/>
  <c r="L663" i="3"/>
  <c r="K663" i="3"/>
  <c r="J663" i="3"/>
  <c r="I663" i="3"/>
  <c r="H663" i="3"/>
  <c r="F663" i="3"/>
  <c r="E663" i="3"/>
  <c r="AD662" i="3"/>
  <c r="AA662" i="3"/>
  <c r="Y662" i="3"/>
  <c r="X662" i="3"/>
  <c r="AC662" i="3" s="1"/>
  <c r="W662" i="3"/>
  <c r="AB662" i="3" s="1"/>
  <c r="V662" i="3"/>
  <c r="G662" i="3"/>
  <c r="U662" i="3" s="1"/>
  <c r="Z662" i="3" s="1"/>
  <c r="AD661" i="3"/>
  <c r="AC661" i="3"/>
  <c r="Z661" i="3"/>
  <c r="Y661" i="3"/>
  <c r="X661" i="3"/>
  <c r="W661" i="3"/>
  <c r="AB661" i="3" s="1"/>
  <c r="V661" i="3"/>
  <c r="AA661" i="3" s="1"/>
  <c r="U661" i="3"/>
  <c r="G661" i="3"/>
  <c r="G676" i="3" s="1"/>
  <c r="U676" i="3" s="1"/>
  <c r="Z676" i="3" s="1"/>
  <c r="T660" i="3"/>
  <c r="S660" i="3"/>
  <c r="R660" i="3"/>
  <c r="Q660" i="3"/>
  <c r="P660" i="3"/>
  <c r="O660" i="3"/>
  <c r="Y660" i="3" s="1"/>
  <c r="AD660" i="3" s="1"/>
  <c r="N660" i="3"/>
  <c r="X660" i="3" s="1"/>
  <c r="AC660" i="3" s="1"/>
  <c r="M660" i="3"/>
  <c r="W660" i="3" s="1"/>
  <c r="AB660" i="3" s="1"/>
  <c r="L660" i="3"/>
  <c r="V660" i="3" s="1"/>
  <c r="AA660" i="3" s="1"/>
  <c r="K660" i="3"/>
  <c r="J660" i="3"/>
  <c r="I660" i="3"/>
  <c r="H660" i="3"/>
  <c r="F660" i="3"/>
  <c r="E660" i="3"/>
  <c r="T659" i="3"/>
  <c r="S659" i="3"/>
  <c r="R659" i="3"/>
  <c r="Q659" i="3"/>
  <c r="P659" i="3"/>
  <c r="O659" i="3"/>
  <c r="Y659" i="3" s="1"/>
  <c r="AD659" i="3" s="1"/>
  <c r="N659" i="3"/>
  <c r="X659" i="3" s="1"/>
  <c r="AC659" i="3" s="1"/>
  <c r="M659" i="3"/>
  <c r="W659" i="3" s="1"/>
  <c r="AB659" i="3" s="1"/>
  <c r="L659" i="3"/>
  <c r="V659" i="3" s="1"/>
  <c r="AA659" i="3" s="1"/>
  <c r="K659" i="3"/>
  <c r="J659" i="3"/>
  <c r="I659" i="3"/>
  <c r="H659" i="3"/>
  <c r="G659" i="3"/>
  <c r="U659" i="3" s="1"/>
  <c r="Z659" i="3" s="1"/>
  <c r="F659" i="3"/>
  <c r="E659" i="3"/>
  <c r="AC658" i="3"/>
  <c r="AB658" i="3"/>
  <c r="Y658" i="3"/>
  <c r="AD658" i="3" s="1"/>
  <c r="X658" i="3"/>
  <c r="W658" i="3"/>
  <c r="V658" i="3"/>
  <c r="AA658" i="3" s="1"/>
  <c r="U658" i="3"/>
  <c r="Z658" i="3" s="1"/>
  <c r="G658" i="3"/>
  <c r="AB657" i="3"/>
  <c r="AA657" i="3"/>
  <c r="Y657" i="3"/>
  <c r="AD657" i="3" s="1"/>
  <c r="X657" i="3"/>
  <c r="AC657" i="3" s="1"/>
  <c r="W657" i="3"/>
  <c r="V657" i="3"/>
  <c r="G657" i="3"/>
  <c r="W656" i="3"/>
  <c r="AB656" i="3" s="1"/>
  <c r="T656" i="3"/>
  <c r="S656" i="3"/>
  <c r="R656" i="3"/>
  <c r="Q656" i="3"/>
  <c r="P656" i="3"/>
  <c r="O656" i="3"/>
  <c r="Y656" i="3" s="1"/>
  <c r="AD656" i="3" s="1"/>
  <c r="N656" i="3"/>
  <c r="X656" i="3" s="1"/>
  <c r="AC656" i="3" s="1"/>
  <c r="M656" i="3"/>
  <c r="L656" i="3"/>
  <c r="V656" i="3" s="1"/>
  <c r="AA656" i="3" s="1"/>
  <c r="K656" i="3"/>
  <c r="J656" i="3"/>
  <c r="I656" i="3"/>
  <c r="H656" i="3"/>
  <c r="F656" i="3"/>
  <c r="E656" i="3"/>
  <c r="T655" i="3"/>
  <c r="S655" i="3"/>
  <c r="R655" i="3"/>
  <c r="Q655" i="3"/>
  <c r="P655" i="3"/>
  <c r="O655" i="3"/>
  <c r="Y655" i="3" s="1"/>
  <c r="AD655" i="3" s="1"/>
  <c r="N655" i="3"/>
  <c r="X655" i="3" s="1"/>
  <c r="AC655" i="3" s="1"/>
  <c r="M655" i="3"/>
  <c r="W655" i="3" s="1"/>
  <c r="AB655" i="3" s="1"/>
  <c r="L655" i="3"/>
  <c r="V655" i="3" s="1"/>
  <c r="AA655" i="3" s="1"/>
  <c r="K655" i="3"/>
  <c r="J655" i="3"/>
  <c r="I655" i="3"/>
  <c r="H655" i="3"/>
  <c r="F655" i="3"/>
  <c r="E655" i="3"/>
  <c r="AD654" i="3"/>
  <c r="AA654" i="3"/>
  <c r="Y654" i="3"/>
  <c r="X654" i="3"/>
  <c r="AC654" i="3" s="1"/>
  <c r="W654" i="3"/>
  <c r="AB654" i="3" s="1"/>
  <c r="V654" i="3"/>
  <c r="G654" i="3"/>
  <c r="U654" i="3" s="1"/>
  <c r="Z654" i="3" s="1"/>
  <c r="AD653" i="3"/>
  <c r="AC653" i="3"/>
  <c r="Z653" i="3"/>
  <c r="Y653" i="3"/>
  <c r="X653" i="3"/>
  <c r="W653" i="3"/>
  <c r="AB653" i="3" s="1"/>
  <c r="V653" i="3"/>
  <c r="AA653" i="3" s="1"/>
  <c r="U653" i="3"/>
  <c r="G653" i="3"/>
  <c r="T652" i="3"/>
  <c r="S652" i="3"/>
  <c r="R652" i="3"/>
  <c r="Q652" i="3"/>
  <c r="P652" i="3"/>
  <c r="O652" i="3"/>
  <c r="Y652" i="3" s="1"/>
  <c r="AD652" i="3" s="1"/>
  <c r="N652" i="3"/>
  <c r="X652" i="3" s="1"/>
  <c r="AC652" i="3" s="1"/>
  <c r="M652" i="3"/>
  <c r="W652" i="3" s="1"/>
  <c r="AB652" i="3" s="1"/>
  <c r="L652" i="3"/>
  <c r="V652" i="3" s="1"/>
  <c r="AA652" i="3" s="1"/>
  <c r="K652" i="3"/>
  <c r="J652" i="3"/>
  <c r="I652" i="3"/>
  <c r="H652" i="3"/>
  <c r="F652" i="3"/>
  <c r="E652" i="3"/>
  <c r="T651" i="3"/>
  <c r="S651" i="3"/>
  <c r="R651" i="3"/>
  <c r="Q651" i="3"/>
  <c r="P651" i="3"/>
  <c r="O651" i="3"/>
  <c r="Y651" i="3" s="1"/>
  <c r="AD651" i="3" s="1"/>
  <c r="N651" i="3"/>
  <c r="X651" i="3" s="1"/>
  <c r="AC651" i="3" s="1"/>
  <c r="M651" i="3"/>
  <c r="W651" i="3" s="1"/>
  <c r="AB651" i="3" s="1"/>
  <c r="L651" i="3"/>
  <c r="V651" i="3" s="1"/>
  <c r="AA651" i="3" s="1"/>
  <c r="K651" i="3"/>
  <c r="J651" i="3"/>
  <c r="I651" i="3"/>
  <c r="H651" i="3"/>
  <c r="F651" i="3"/>
  <c r="E651" i="3"/>
  <c r="AC650" i="3"/>
  <c r="AB650" i="3"/>
  <c r="Y650" i="3"/>
  <c r="AD650" i="3" s="1"/>
  <c r="X650" i="3"/>
  <c r="W650" i="3"/>
  <c r="V650" i="3"/>
  <c r="AA650" i="3" s="1"/>
  <c r="U650" i="3"/>
  <c r="Z650" i="3" s="1"/>
  <c r="G650" i="3"/>
  <c r="AB649" i="3"/>
  <c r="AA649" i="3"/>
  <c r="Y649" i="3"/>
  <c r="AD649" i="3" s="1"/>
  <c r="X649" i="3"/>
  <c r="AC649" i="3" s="1"/>
  <c r="W649" i="3"/>
  <c r="V649" i="3"/>
  <c r="G649" i="3"/>
  <c r="AD648" i="3"/>
  <c r="AA648" i="3"/>
  <c r="Y648" i="3"/>
  <c r="X648" i="3"/>
  <c r="AC648" i="3" s="1"/>
  <c r="W648" i="3"/>
  <c r="AB648" i="3" s="1"/>
  <c r="V648" i="3"/>
  <c r="G648" i="3"/>
  <c r="G668" i="3" s="1"/>
  <c r="U668" i="3" s="1"/>
  <c r="Z668" i="3" s="1"/>
  <c r="AD647" i="3"/>
  <c r="AC647" i="3"/>
  <c r="Z647" i="3"/>
  <c r="Y647" i="3"/>
  <c r="X647" i="3"/>
  <c r="W647" i="3"/>
  <c r="AB647" i="3" s="1"/>
  <c r="V647" i="3"/>
  <c r="AA647" i="3" s="1"/>
  <c r="U647" i="3"/>
  <c r="G647" i="3"/>
  <c r="AC646" i="3"/>
  <c r="AB646" i="3"/>
  <c r="Y646" i="3"/>
  <c r="AD646" i="3" s="1"/>
  <c r="X646" i="3"/>
  <c r="W646" i="3"/>
  <c r="V646" i="3"/>
  <c r="AA646" i="3" s="1"/>
  <c r="U646" i="3"/>
  <c r="Z646" i="3" s="1"/>
  <c r="G646" i="3"/>
  <c r="G660" i="3" s="1"/>
  <c r="U660" i="3" s="1"/>
  <c r="Z660" i="3" s="1"/>
  <c r="AB645" i="3"/>
  <c r="AA645" i="3"/>
  <c r="Y645" i="3"/>
  <c r="AD645" i="3" s="1"/>
  <c r="X645" i="3"/>
  <c r="AC645" i="3" s="1"/>
  <c r="W645" i="3"/>
  <c r="V645" i="3"/>
  <c r="G645" i="3"/>
  <c r="U645" i="3" s="1"/>
  <c r="Z645" i="3" s="1"/>
  <c r="AD644" i="3"/>
  <c r="AA644" i="3"/>
  <c r="Y644" i="3"/>
  <c r="X644" i="3"/>
  <c r="AC644" i="3" s="1"/>
  <c r="W644" i="3"/>
  <c r="AB644" i="3" s="1"/>
  <c r="V644" i="3"/>
  <c r="G644" i="3"/>
  <c r="U644" i="3" s="1"/>
  <c r="Z644" i="3" s="1"/>
  <c r="AD643" i="3"/>
  <c r="AC643" i="3"/>
  <c r="Z643" i="3"/>
  <c r="Y643" i="3"/>
  <c r="X643" i="3"/>
  <c r="W643" i="3"/>
  <c r="AB643" i="3" s="1"/>
  <c r="V643" i="3"/>
  <c r="AA643" i="3" s="1"/>
  <c r="U643" i="3"/>
  <c r="G643" i="3"/>
  <c r="G652" i="3" s="1"/>
  <c r="U652" i="3" s="1"/>
  <c r="Z652" i="3" s="1"/>
  <c r="AC642" i="3"/>
  <c r="AB642" i="3"/>
  <c r="Y642" i="3"/>
  <c r="AD642" i="3" s="1"/>
  <c r="X642" i="3"/>
  <c r="W642" i="3"/>
  <c r="V642" i="3"/>
  <c r="AA642" i="3" s="1"/>
  <c r="G642" i="3"/>
  <c r="U642" i="3" s="1"/>
  <c r="Z642" i="3" s="1"/>
  <c r="AA641" i="3"/>
  <c r="Y641" i="3"/>
  <c r="AD641" i="3" s="1"/>
  <c r="X641" i="3"/>
  <c r="AC641" i="3" s="1"/>
  <c r="W641" i="3"/>
  <c r="AB641" i="3" s="1"/>
  <c r="V641" i="3"/>
  <c r="G641" i="3"/>
  <c r="AD640" i="3"/>
  <c r="Z640" i="3"/>
  <c r="Y640" i="3"/>
  <c r="X640" i="3"/>
  <c r="AC640" i="3" s="1"/>
  <c r="W640" i="3"/>
  <c r="AB640" i="3" s="1"/>
  <c r="V640" i="3"/>
  <c r="AA640" i="3" s="1"/>
  <c r="G640" i="3"/>
  <c r="U640" i="3" s="1"/>
  <c r="AD639" i="3"/>
  <c r="AC639" i="3"/>
  <c r="Z639" i="3"/>
  <c r="Y639" i="3"/>
  <c r="X639" i="3"/>
  <c r="W639" i="3"/>
  <c r="AB639" i="3" s="1"/>
  <c r="V639" i="3"/>
  <c r="AA639" i="3" s="1"/>
  <c r="U639" i="3"/>
  <c r="G639" i="3"/>
  <c r="G655" i="3" s="1"/>
  <c r="U655" i="3" s="1"/>
  <c r="Z655" i="3" s="1"/>
  <c r="AC638" i="3"/>
  <c r="AB638" i="3"/>
  <c r="Y638" i="3"/>
  <c r="AD638" i="3" s="1"/>
  <c r="X638" i="3"/>
  <c r="W638" i="3"/>
  <c r="V638" i="3"/>
  <c r="AA638" i="3" s="1"/>
  <c r="G638" i="3"/>
  <c r="G651" i="3" s="1"/>
  <c r="U651" i="3" s="1"/>
  <c r="Z651" i="3" s="1"/>
  <c r="AA636" i="3"/>
  <c r="Y636" i="3"/>
  <c r="AD636" i="3" s="1"/>
  <c r="X636" i="3"/>
  <c r="AC636" i="3" s="1"/>
  <c r="W636" i="3"/>
  <c r="AB636" i="3" s="1"/>
  <c r="V636" i="3"/>
  <c r="G636" i="3"/>
  <c r="U636" i="3" s="1"/>
  <c r="Z636" i="3" s="1"/>
  <c r="AA635" i="3"/>
  <c r="V635" i="3"/>
  <c r="T635" i="3"/>
  <c r="S635" i="3"/>
  <c r="R635" i="3"/>
  <c r="W635" i="3" s="1"/>
  <c r="AB635" i="3" s="1"/>
  <c r="Q635" i="3"/>
  <c r="P635" i="3"/>
  <c r="O635" i="3"/>
  <c r="Y635" i="3" s="1"/>
  <c r="AD635" i="3" s="1"/>
  <c r="N635" i="3"/>
  <c r="M635" i="3"/>
  <c r="L635" i="3"/>
  <c r="K635" i="3"/>
  <c r="J635" i="3"/>
  <c r="I635" i="3"/>
  <c r="H635" i="3"/>
  <c r="G635" i="3"/>
  <c r="U635" i="3" s="1"/>
  <c r="Z635" i="3" s="1"/>
  <c r="F635" i="3"/>
  <c r="E635" i="3"/>
  <c r="AC634" i="3"/>
  <c r="AB634" i="3"/>
  <c r="Y634" i="3"/>
  <c r="AD634" i="3" s="1"/>
  <c r="X634" i="3"/>
  <c r="W634" i="3"/>
  <c r="V634" i="3"/>
  <c r="AA634" i="3" s="1"/>
  <c r="G634" i="3"/>
  <c r="U634" i="3" s="1"/>
  <c r="Z634" i="3" s="1"/>
  <c r="AA633" i="3"/>
  <c r="Y633" i="3"/>
  <c r="AD633" i="3" s="1"/>
  <c r="X633" i="3"/>
  <c r="AC633" i="3" s="1"/>
  <c r="W633" i="3"/>
  <c r="AB633" i="3" s="1"/>
  <c r="V633" i="3"/>
  <c r="G633" i="3"/>
  <c r="U633" i="3" s="1"/>
  <c r="Z633" i="3" s="1"/>
  <c r="AA632" i="3"/>
  <c r="V632" i="3"/>
  <c r="T632" i="3"/>
  <c r="T629" i="3" s="1"/>
  <c r="S632" i="3"/>
  <c r="S629" i="3" s="1"/>
  <c r="R632" i="3"/>
  <c r="W632" i="3" s="1"/>
  <c r="AB632" i="3" s="1"/>
  <c r="Q632" i="3"/>
  <c r="P632" i="3"/>
  <c r="P629" i="3" s="1"/>
  <c r="O632" i="3"/>
  <c r="N632" i="3"/>
  <c r="M632" i="3"/>
  <c r="L632" i="3"/>
  <c r="L629" i="3" s="1"/>
  <c r="K632" i="3"/>
  <c r="K629" i="3" s="1"/>
  <c r="J632" i="3"/>
  <c r="I632" i="3"/>
  <c r="H632" i="3"/>
  <c r="H629" i="3" s="1"/>
  <c r="G632" i="3"/>
  <c r="F632" i="3"/>
  <c r="E632" i="3"/>
  <c r="AC631" i="3"/>
  <c r="AB631" i="3"/>
  <c r="Y631" i="3"/>
  <c r="AD631" i="3" s="1"/>
  <c r="X631" i="3"/>
  <c r="W631" i="3"/>
  <c r="V631" i="3"/>
  <c r="AA631" i="3" s="1"/>
  <c r="G631" i="3"/>
  <c r="U631" i="3" s="1"/>
  <c r="Z631" i="3" s="1"/>
  <c r="AB630" i="3"/>
  <c r="AA630" i="3"/>
  <c r="W630" i="3"/>
  <c r="T630" i="3"/>
  <c r="S630" i="3"/>
  <c r="X630" i="3" s="1"/>
  <c r="AC630" i="3" s="1"/>
  <c r="R630" i="3"/>
  <c r="Q630" i="3"/>
  <c r="P630" i="3"/>
  <c r="O630" i="3"/>
  <c r="Y630" i="3" s="1"/>
  <c r="AD630" i="3" s="1"/>
  <c r="N630" i="3"/>
  <c r="M630" i="3"/>
  <c r="L630" i="3"/>
  <c r="V630" i="3" s="1"/>
  <c r="K630" i="3"/>
  <c r="J630" i="3"/>
  <c r="I630" i="3"/>
  <c r="H630" i="3"/>
  <c r="G630" i="3"/>
  <c r="U630" i="3" s="1"/>
  <c r="Z630" i="3" s="1"/>
  <c r="F630" i="3"/>
  <c r="E630" i="3"/>
  <c r="V629" i="3"/>
  <c r="AA629" i="3" s="1"/>
  <c r="R629" i="3"/>
  <c r="Q629" i="3"/>
  <c r="N629" i="3"/>
  <c r="M629" i="3"/>
  <c r="W629" i="3" s="1"/>
  <c r="AB629" i="3" s="1"/>
  <c r="J629" i="3"/>
  <c r="I629" i="3"/>
  <c r="F629" i="3"/>
  <c r="E629" i="3"/>
  <c r="AA628" i="3"/>
  <c r="Y628" i="3"/>
  <c r="AD628" i="3" s="1"/>
  <c r="X628" i="3"/>
  <c r="AC628" i="3" s="1"/>
  <c r="W628" i="3"/>
  <c r="AB628" i="3" s="1"/>
  <c r="V628" i="3"/>
  <c r="U628" i="3"/>
  <c r="Z628" i="3" s="1"/>
  <c r="AD627" i="3"/>
  <c r="AC627" i="3"/>
  <c r="Y627" i="3"/>
  <c r="X627" i="3"/>
  <c r="W627" i="3"/>
  <c r="AB627" i="3" s="1"/>
  <c r="V627" i="3"/>
  <c r="AA627" i="3" s="1"/>
  <c r="U627" i="3"/>
  <c r="Z627" i="3" s="1"/>
  <c r="AA626" i="3"/>
  <c r="Y626" i="3"/>
  <c r="AD626" i="3" s="1"/>
  <c r="X626" i="3"/>
  <c r="AC626" i="3" s="1"/>
  <c r="W626" i="3"/>
  <c r="AB626" i="3" s="1"/>
  <c r="V626" i="3"/>
  <c r="G626" i="3"/>
  <c r="U626" i="3" s="1"/>
  <c r="Z626" i="3" s="1"/>
  <c r="AA625" i="3"/>
  <c r="V625" i="3"/>
  <c r="T625" i="3"/>
  <c r="S625" i="3"/>
  <c r="S617" i="3" s="1"/>
  <c r="R625" i="3"/>
  <c r="W625" i="3" s="1"/>
  <c r="AB625" i="3" s="1"/>
  <c r="Q625" i="3"/>
  <c r="P625" i="3"/>
  <c r="O625" i="3"/>
  <c r="N625" i="3"/>
  <c r="X625" i="3" s="1"/>
  <c r="AC625" i="3" s="1"/>
  <c r="M625" i="3"/>
  <c r="L625" i="3"/>
  <c r="K625" i="3"/>
  <c r="K617" i="3" s="1"/>
  <c r="J625" i="3"/>
  <c r="I625" i="3"/>
  <c r="H625" i="3"/>
  <c r="F625" i="3"/>
  <c r="E625" i="3"/>
  <c r="AC624" i="3"/>
  <c r="AB624" i="3"/>
  <c r="Y624" i="3"/>
  <c r="AD624" i="3" s="1"/>
  <c r="X624" i="3"/>
  <c r="W624" i="3"/>
  <c r="V624" i="3"/>
  <c r="AA624" i="3" s="1"/>
  <c r="G624" i="3"/>
  <c r="U624" i="3" s="1"/>
  <c r="Z624" i="3" s="1"/>
  <c r="AA623" i="3"/>
  <c r="Y623" i="3"/>
  <c r="AD623" i="3" s="1"/>
  <c r="X623" i="3"/>
  <c r="AC623" i="3" s="1"/>
  <c r="W623" i="3"/>
  <c r="AB623" i="3" s="1"/>
  <c r="V623" i="3"/>
  <c r="U623" i="3"/>
  <c r="Z623" i="3" s="1"/>
  <c r="AD622" i="3"/>
  <c r="AC622" i="3"/>
  <c r="Y622" i="3"/>
  <c r="X622" i="3"/>
  <c r="W622" i="3"/>
  <c r="AB622" i="3" s="1"/>
  <c r="V622" i="3"/>
  <c r="AA622" i="3" s="1"/>
  <c r="U622" i="3"/>
  <c r="Z622" i="3" s="1"/>
  <c r="G622" i="3"/>
  <c r="AC621" i="3"/>
  <c r="Y621" i="3"/>
  <c r="AD621" i="3" s="1"/>
  <c r="X621" i="3"/>
  <c r="U621" i="3"/>
  <c r="Z621" i="3" s="1"/>
  <c r="T621" i="3"/>
  <c r="T617" i="3" s="1"/>
  <c r="S621" i="3"/>
  <c r="R621" i="3"/>
  <c r="Q621" i="3"/>
  <c r="Q617" i="3" s="1"/>
  <c r="Q601" i="3" s="1"/>
  <c r="P621" i="3"/>
  <c r="P617" i="3" s="1"/>
  <c r="O621" i="3"/>
  <c r="N621" i="3"/>
  <c r="M621" i="3"/>
  <c r="W621" i="3" s="1"/>
  <c r="AB621" i="3" s="1"/>
  <c r="L621" i="3"/>
  <c r="K621" i="3"/>
  <c r="J621" i="3"/>
  <c r="I621" i="3"/>
  <c r="I617" i="3" s="1"/>
  <c r="I601" i="3" s="1"/>
  <c r="H621" i="3"/>
  <c r="H617" i="3" s="1"/>
  <c r="F621" i="3"/>
  <c r="E621" i="3"/>
  <c r="E617" i="3" s="1"/>
  <c r="E601" i="3" s="1"/>
  <c r="AD620" i="3"/>
  <c r="Y620" i="3"/>
  <c r="X620" i="3"/>
  <c r="AC620" i="3" s="1"/>
  <c r="W620" i="3"/>
  <c r="AB620" i="3" s="1"/>
  <c r="V620" i="3"/>
  <c r="AA620" i="3" s="1"/>
  <c r="G620" i="3"/>
  <c r="G621" i="3" s="1"/>
  <c r="AD619" i="3"/>
  <c r="AC619" i="3"/>
  <c r="Y619" i="3"/>
  <c r="X619" i="3"/>
  <c r="W619" i="3"/>
  <c r="AB619" i="3" s="1"/>
  <c r="V619" i="3"/>
  <c r="AA619" i="3" s="1"/>
  <c r="U619" i="3"/>
  <c r="Z619" i="3" s="1"/>
  <c r="AB618" i="3"/>
  <c r="X618" i="3"/>
  <c r="AC618" i="3" s="1"/>
  <c r="W618" i="3"/>
  <c r="T618" i="3"/>
  <c r="T602" i="3" s="1"/>
  <c r="S618" i="3"/>
  <c r="R618" i="3"/>
  <c r="Q618" i="3"/>
  <c r="P618" i="3"/>
  <c r="P602" i="3" s="1"/>
  <c r="O618" i="3"/>
  <c r="N618" i="3"/>
  <c r="M618" i="3"/>
  <c r="L618" i="3"/>
  <c r="V618" i="3" s="1"/>
  <c r="AA618" i="3" s="1"/>
  <c r="K618" i="3"/>
  <c r="J618" i="3"/>
  <c r="I618" i="3"/>
  <c r="H618" i="3"/>
  <c r="H602" i="3" s="1"/>
  <c r="F618" i="3"/>
  <c r="E618" i="3"/>
  <c r="R617" i="3"/>
  <c r="N617" i="3"/>
  <c r="X617" i="3" s="1"/>
  <c r="AC617" i="3" s="1"/>
  <c r="J617" i="3"/>
  <c r="F617" i="3"/>
  <c r="AB616" i="3"/>
  <c r="AA616" i="3"/>
  <c r="X616" i="3"/>
  <c r="AC616" i="3" s="1"/>
  <c r="W616" i="3"/>
  <c r="T616" i="3"/>
  <c r="T600" i="3" s="1"/>
  <c r="S616" i="3"/>
  <c r="R616" i="3"/>
  <c r="Q616" i="3"/>
  <c r="P616" i="3"/>
  <c r="O616" i="3"/>
  <c r="Y616" i="3" s="1"/>
  <c r="AD616" i="3" s="1"/>
  <c r="N616" i="3"/>
  <c r="M616" i="3"/>
  <c r="L616" i="3"/>
  <c r="V616" i="3" s="1"/>
  <c r="K616" i="3"/>
  <c r="J616" i="3"/>
  <c r="I616" i="3"/>
  <c r="H616" i="3"/>
  <c r="G616" i="3"/>
  <c r="U616" i="3" s="1"/>
  <c r="Z616" i="3" s="1"/>
  <c r="F616" i="3"/>
  <c r="E616" i="3"/>
  <c r="AD615" i="3"/>
  <c r="AC615" i="3"/>
  <c r="Z615" i="3"/>
  <c r="Y615" i="3"/>
  <c r="X615" i="3"/>
  <c r="W615" i="3"/>
  <c r="AB615" i="3" s="1"/>
  <c r="V615" i="3"/>
  <c r="AA615" i="3" s="1"/>
  <c r="U615" i="3"/>
  <c r="AA614" i="3"/>
  <c r="Y614" i="3"/>
  <c r="AD614" i="3" s="1"/>
  <c r="X614" i="3"/>
  <c r="AC614" i="3" s="1"/>
  <c r="W614" i="3"/>
  <c r="AB614" i="3" s="1"/>
  <c r="V614" i="3"/>
  <c r="U614" i="3"/>
  <c r="Z614" i="3" s="1"/>
  <c r="AC613" i="3"/>
  <c r="Y613" i="3"/>
  <c r="AD613" i="3" s="1"/>
  <c r="X613" i="3"/>
  <c r="W613" i="3"/>
  <c r="AB613" i="3" s="1"/>
  <c r="V613" i="3"/>
  <c r="AA613" i="3" s="1"/>
  <c r="U613" i="3"/>
  <c r="Z613" i="3" s="1"/>
  <c r="G613" i="3"/>
  <c r="AC612" i="3"/>
  <c r="Y612" i="3"/>
  <c r="AD612" i="3" s="1"/>
  <c r="X612" i="3"/>
  <c r="T612" i="3"/>
  <c r="T604" i="3" s="1"/>
  <c r="T601" i="3" s="1"/>
  <c r="S612" i="3"/>
  <c r="R612" i="3"/>
  <c r="Q612" i="3"/>
  <c r="Q604" i="3" s="1"/>
  <c r="P612" i="3"/>
  <c r="U612" i="3" s="1"/>
  <c r="Z612" i="3" s="1"/>
  <c r="O612" i="3"/>
  <c r="N612" i="3"/>
  <c r="M612" i="3"/>
  <c r="L612" i="3"/>
  <c r="V612" i="3" s="1"/>
  <c r="AA612" i="3" s="1"/>
  <c r="K612" i="3"/>
  <c r="J612" i="3"/>
  <c r="I612" i="3"/>
  <c r="I604" i="3" s="1"/>
  <c r="H612" i="3"/>
  <c r="F612" i="3"/>
  <c r="E612" i="3"/>
  <c r="E604" i="3" s="1"/>
  <c r="AD611" i="3"/>
  <c r="Y611" i="3"/>
  <c r="X611" i="3"/>
  <c r="AC611" i="3" s="1"/>
  <c r="W611" i="3"/>
  <c r="AB611" i="3" s="1"/>
  <c r="V611" i="3"/>
  <c r="AA611" i="3" s="1"/>
  <c r="G611" i="3"/>
  <c r="G612" i="3" s="1"/>
  <c r="AD610" i="3"/>
  <c r="AC610" i="3"/>
  <c r="Z610" i="3"/>
  <c r="Y610" i="3"/>
  <c r="X610" i="3"/>
  <c r="W610" i="3"/>
  <c r="AB610" i="3" s="1"/>
  <c r="V610" i="3"/>
  <c r="AA610" i="3" s="1"/>
  <c r="U610" i="3"/>
  <c r="AA609" i="3"/>
  <c r="Y609" i="3"/>
  <c r="AD609" i="3" s="1"/>
  <c r="X609" i="3"/>
  <c r="AC609" i="3" s="1"/>
  <c r="W609" i="3"/>
  <c r="AB609" i="3" s="1"/>
  <c r="V609" i="3"/>
  <c r="G609" i="3"/>
  <c r="AA608" i="3"/>
  <c r="V608" i="3"/>
  <c r="T608" i="3"/>
  <c r="S608" i="3"/>
  <c r="R608" i="3"/>
  <c r="R604" i="3" s="1"/>
  <c r="R601" i="3" s="1"/>
  <c r="Q608" i="3"/>
  <c r="P608" i="3"/>
  <c r="O608" i="3"/>
  <c r="Y608" i="3" s="1"/>
  <c r="AD608" i="3" s="1"/>
  <c r="N608" i="3"/>
  <c r="M608" i="3"/>
  <c r="L608" i="3"/>
  <c r="K608" i="3"/>
  <c r="J608" i="3"/>
  <c r="J604" i="3" s="1"/>
  <c r="J601" i="3" s="1"/>
  <c r="I608" i="3"/>
  <c r="H608" i="3"/>
  <c r="G608" i="3"/>
  <c r="U608" i="3" s="1"/>
  <c r="Z608" i="3" s="1"/>
  <c r="F608" i="3"/>
  <c r="F604" i="3" s="1"/>
  <c r="F601" i="3" s="1"/>
  <c r="E608" i="3"/>
  <c r="AC607" i="3"/>
  <c r="AB607" i="3"/>
  <c r="Y607" i="3"/>
  <c r="AD607" i="3" s="1"/>
  <c r="X607" i="3"/>
  <c r="W607" i="3"/>
  <c r="V607" i="3"/>
  <c r="AA607" i="3" s="1"/>
  <c r="U607" i="3"/>
  <c r="Z607" i="3" s="1"/>
  <c r="G607" i="3"/>
  <c r="G603" i="3" s="1"/>
  <c r="AA606" i="3"/>
  <c r="Y606" i="3"/>
  <c r="AD606" i="3" s="1"/>
  <c r="X606" i="3"/>
  <c r="AC606" i="3" s="1"/>
  <c r="W606" i="3"/>
  <c r="AB606" i="3" s="1"/>
  <c r="V606" i="3"/>
  <c r="U606" i="3"/>
  <c r="Z606" i="3" s="1"/>
  <c r="Y605" i="3"/>
  <c r="AD605" i="3" s="1"/>
  <c r="T605" i="3"/>
  <c r="S605" i="3"/>
  <c r="R605" i="3"/>
  <c r="R602" i="3" s="1"/>
  <c r="Q605" i="3"/>
  <c r="Q602" i="3" s="1"/>
  <c r="P605" i="3"/>
  <c r="O605" i="3"/>
  <c r="N605" i="3"/>
  <c r="M605" i="3"/>
  <c r="L605" i="3"/>
  <c r="K605" i="3"/>
  <c r="J605" i="3"/>
  <c r="J602" i="3" s="1"/>
  <c r="I605" i="3"/>
  <c r="I602" i="3" s="1"/>
  <c r="H605" i="3"/>
  <c r="F605" i="3"/>
  <c r="F602" i="3" s="1"/>
  <c r="E605" i="3"/>
  <c r="E602" i="3" s="1"/>
  <c r="S604" i="3"/>
  <c r="S601" i="3" s="1"/>
  <c r="P604" i="3"/>
  <c r="P601" i="3" s="1"/>
  <c r="K604" i="3"/>
  <c r="K601" i="3" s="1"/>
  <c r="H604" i="3"/>
  <c r="H601" i="3" s="1"/>
  <c r="AD603" i="3"/>
  <c r="Z603" i="3"/>
  <c r="Y603" i="3"/>
  <c r="U603" i="3"/>
  <c r="T603" i="3"/>
  <c r="S603" i="3"/>
  <c r="R603" i="3"/>
  <c r="R600" i="3" s="1"/>
  <c r="Q603" i="3"/>
  <c r="Q600" i="3" s="1"/>
  <c r="P603" i="3"/>
  <c r="O603" i="3"/>
  <c r="N603" i="3"/>
  <c r="M603" i="3"/>
  <c r="L603" i="3"/>
  <c r="K603" i="3"/>
  <c r="J603" i="3"/>
  <c r="J600" i="3" s="1"/>
  <c r="I603" i="3"/>
  <c r="I600" i="3" s="1"/>
  <c r="H603" i="3"/>
  <c r="F603" i="3"/>
  <c r="F600" i="3" s="1"/>
  <c r="E603" i="3"/>
  <c r="E600" i="3" s="1"/>
  <c r="S602" i="3"/>
  <c r="O602" i="3"/>
  <c r="K602" i="3"/>
  <c r="S600" i="3"/>
  <c r="P600" i="3"/>
  <c r="O600" i="3"/>
  <c r="K600" i="3"/>
  <c r="H600" i="3"/>
  <c r="G600" i="3"/>
  <c r="U600" i="3" s="1"/>
  <c r="Z600" i="3" s="1"/>
  <c r="AC599" i="3"/>
  <c r="Y599" i="3"/>
  <c r="AD599" i="3" s="1"/>
  <c r="X599" i="3"/>
  <c r="W599" i="3"/>
  <c r="AB599" i="3" s="1"/>
  <c r="V599" i="3"/>
  <c r="AA599" i="3" s="1"/>
  <c r="U599" i="3"/>
  <c r="Z599" i="3" s="1"/>
  <c r="G599" i="3"/>
  <c r="AC598" i="3"/>
  <c r="AB598" i="3"/>
  <c r="Y598" i="3"/>
  <c r="AD598" i="3" s="1"/>
  <c r="X598" i="3"/>
  <c r="W598" i="3"/>
  <c r="V598" i="3"/>
  <c r="AA598" i="3" s="1"/>
  <c r="U598" i="3"/>
  <c r="Z598" i="3" s="1"/>
  <c r="G598" i="3"/>
  <c r="AA597" i="3"/>
  <c r="Y597" i="3"/>
  <c r="AD597" i="3" s="1"/>
  <c r="X597" i="3"/>
  <c r="AC597" i="3" s="1"/>
  <c r="W597" i="3"/>
  <c r="AB597" i="3" s="1"/>
  <c r="V597" i="3"/>
  <c r="G597" i="3"/>
  <c r="U597" i="3" s="1"/>
  <c r="Z597" i="3" s="1"/>
  <c r="AD596" i="3"/>
  <c r="Y596" i="3"/>
  <c r="X596" i="3"/>
  <c r="AC596" i="3" s="1"/>
  <c r="W596" i="3"/>
  <c r="AB596" i="3" s="1"/>
  <c r="V596" i="3"/>
  <c r="AA596" i="3" s="1"/>
  <c r="G596" i="3"/>
  <c r="U596" i="3" s="1"/>
  <c r="Z596" i="3" s="1"/>
  <c r="AC595" i="3"/>
  <c r="Y595" i="3"/>
  <c r="AD595" i="3" s="1"/>
  <c r="X595" i="3"/>
  <c r="W595" i="3"/>
  <c r="AB595" i="3" s="1"/>
  <c r="V595" i="3"/>
  <c r="AA595" i="3" s="1"/>
  <c r="U595" i="3"/>
  <c r="Z595" i="3" s="1"/>
  <c r="G595" i="3"/>
  <c r="AC594" i="3"/>
  <c r="AB594" i="3"/>
  <c r="Y594" i="3"/>
  <c r="AD594" i="3" s="1"/>
  <c r="X594" i="3"/>
  <c r="W594" i="3"/>
  <c r="V594" i="3"/>
  <c r="AA594" i="3" s="1"/>
  <c r="U594" i="3"/>
  <c r="Z594" i="3" s="1"/>
  <c r="G594" i="3"/>
  <c r="AA593" i="3"/>
  <c r="Y593" i="3"/>
  <c r="AD593" i="3" s="1"/>
  <c r="X593" i="3"/>
  <c r="AC593" i="3" s="1"/>
  <c r="W593" i="3"/>
  <c r="AB593" i="3" s="1"/>
  <c r="V593" i="3"/>
  <c r="G593" i="3"/>
  <c r="AD592" i="3"/>
  <c r="Y592" i="3"/>
  <c r="X592" i="3"/>
  <c r="AC592" i="3" s="1"/>
  <c r="W592" i="3"/>
  <c r="AB592" i="3" s="1"/>
  <c r="V592" i="3"/>
  <c r="AA592" i="3" s="1"/>
  <c r="G592" i="3"/>
  <c r="U592" i="3" s="1"/>
  <c r="Z592" i="3" s="1"/>
  <c r="AC591" i="3"/>
  <c r="Y591" i="3"/>
  <c r="AD591" i="3" s="1"/>
  <c r="X591" i="3"/>
  <c r="W591" i="3"/>
  <c r="AB591" i="3" s="1"/>
  <c r="V591" i="3"/>
  <c r="AA591" i="3" s="1"/>
  <c r="U591" i="3"/>
  <c r="Z591" i="3" s="1"/>
  <c r="G591" i="3"/>
  <c r="AC590" i="3"/>
  <c r="AB590" i="3"/>
  <c r="Y590" i="3"/>
  <c r="AD590" i="3" s="1"/>
  <c r="X590" i="3"/>
  <c r="T590" i="3"/>
  <c r="S590" i="3"/>
  <c r="R590" i="3"/>
  <c r="Q590" i="3"/>
  <c r="P590" i="3"/>
  <c r="O590" i="3"/>
  <c r="N590" i="3"/>
  <c r="M590" i="3"/>
  <c r="W590" i="3" s="1"/>
  <c r="L590" i="3"/>
  <c r="V590" i="3" s="1"/>
  <c r="AA590" i="3" s="1"/>
  <c r="K590" i="3"/>
  <c r="J590" i="3"/>
  <c r="I590" i="3"/>
  <c r="H590" i="3"/>
  <c r="F590" i="3"/>
  <c r="E590" i="3"/>
  <c r="AD589" i="3"/>
  <c r="Z589" i="3"/>
  <c r="Y589" i="3"/>
  <c r="X589" i="3"/>
  <c r="AC589" i="3" s="1"/>
  <c r="W589" i="3"/>
  <c r="AB589" i="3" s="1"/>
  <c r="V589" i="3"/>
  <c r="AA589" i="3" s="1"/>
  <c r="G589" i="3"/>
  <c r="U589" i="3" s="1"/>
  <c r="AD588" i="3"/>
  <c r="AC588" i="3"/>
  <c r="Z588" i="3"/>
  <c r="Y588" i="3"/>
  <c r="X588" i="3"/>
  <c r="W588" i="3"/>
  <c r="AB588" i="3" s="1"/>
  <c r="V588" i="3"/>
  <c r="AA588" i="3" s="1"/>
  <c r="U588" i="3"/>
  <c r="G588" i="3"/>
  <c r="AC587" i="3"/>
  <c r="AB587" i="3"/>
  <c r="Y587" i="3"/>
  <c r="AD587" i="3" s="1"/>
  <c r="X587" i="3"/>
  <c r="W587" i="3"/>
  <c r="V587" i="3"/>
  <c r="AA587" i="3" s="1"/>
  <c r="G587" i="3"/>
  <c r="U587" i="3" s="1"/>
  <c r="Z587" i="3" s="1"/>
  <c r="AA586" i="3"/>
  <c r="Y586" i="3"/>
  <c r="AD586" i="3" s="1"/>
  <c r="X586" i="3"/>
  <c r="AC586" i="3" s="1"/>
  <c r="W586" i="3"/>
  <c r="AB586" i="3" s="1"/>
  <c r="V586" i="3"/>
  <c r="G586" i="3"/>
  <c r="U586" i="3" s="1"/>
  <c r="Z586" i="3" s="1"/>
  <c r="AD585" i="3"/>
  <c r="Z585" i="3"/>
  <c r="Y585" i="3"/>
  <c r="X585" i="3"/>
  <c r="AC585" i="3" s="1"/>
  <c r="W585" i="3"/>
  <c r="AB585" i="3" s="1"/>
  <c r="V585" i="3"/>
  <c r="AA585" i="3" s="1"/>
  <c r="G585" i="3"/>
  <c r="U585" i="3" s="1"/>
  <c r="AD584" i="3"/>
  <c r="AC584" i="3"/>
  <c r="Z584" i="3"/>
  <c r="Y584" i="3"/>
  <c r="X584" i="3"/>
  <c r="W584" i="3"/>
  <c r="AB584" i="3" s="1"/>
  <c r="V584" i="3"/>
  <c r="AA584" i="3" s="1"/>
  <c r="U584" i="3"/>
  <c r="G584" i="3"/>
  <c r="AC583" i="3"/>
  <c r="AB583" i="3"/>
  <c r="X583" i="3"/>
  <c r="T583" i="3"/>
  <c r="Y583" i="3" s="1"/>
  <c r="AD583" i="3" s="1"/>
  <c r="S583" i="3"/>
  <c r="R583" i="3"/>
  <c r="Q583" i="3"/>
  <c r="P583" i="3"/>
  <c r="U583" i="3" s="1"/>
  <c r="Z583" i="3" s="1"/>
  <c r="O583" i="3"/>
  <c r="N583" i="3"/>
  <c r="M583" i="3"/>
  <c r="W583" i="3" s="1"/>
  <c r="L583" i="3"/>
  <c r="V583" i="3" s="1"/>
  <c r="AA583" i="3" s="1"/>
  <c r="K583" i="3"/>
  <c r="J583" i="3"/>
  <c r="I583" i="3"/>
  <c r="H583" i="3"/>
  <c r="F583" i="3"/>
  <c r="E583" i="3"/>
  <c r="AD582" i="3"/>
  <c r="AA582" i="3"/>
  <c r="Y582" i="3"/>
  <c r="X582" i="3"/>
  <c r="AC582" i="3" s="1"/>
  <c r="W582" i="3"/>
  <c r="AB582" i="3" s="1"/>
  <c r="V582" i="3"/>
  <c r="G582" i="3"/>
  <c r="G583" i="3" s="1"/>
  <c r="AD581" i="3"/>
  <c r="AC581" i="3"/>
  <c r="Y581" i="3"/>
  <c r="X581" i="3"/>
  <c r="W581" i="3"/>
  <c r="AB581" i="3" s="1"/>
  <c r="V581" i="3"/>
  <c r="AA581" i="3" s="1"/>
  <c r="U581" i="3"/>
  <c r="Z581" i="3" s="1"/>
  <c r="AA580" i="3"/>
  <c r="Y580" i="3"/>
  <c r="AD580" i="3" s="1"/>
  <c r="X580" i="3"/>
  <c r="AC580" i="3" s="1"/>
  <c r="W580" i="3"/>
  <c r="AB580" i="3" s="1"/>
  <c r="V580" i="3"/>
  <c r="G580" i="3"/>
  <c r="U580" i="3" s="1"/>
  <c r="Z580" i="3" s="1"/>
  <c r="AA579" i="3"/>
  <c r="V579" i="3"/>
  <c r="T579" i="3"/>
  <c r="S579" i="3"/>
  <c r="S573" i="3" s="1"/>
  <c r="R579" i="3"/>
  <c r="W579" i="3" s="1"/>
  <c r="AB579" i="3" s="1"/>
  <c r="Q579" i="3"/>
  <c r="P579" i="3"/>
  <c r="O579" i="3"/>
  <c r="N579" i="3"/>
  <c r="M579" i="3"/>
  <c r="L579" i="3"/>
  <c r="K579" i="3"/>
  <c r="K573" i="3" s="1"/>
  <c r="J579" i="3"/>
  <c r="I579" i="3"/>
  <c r="H579" i="3"/>
  <c r="G579" i="3"/>
  <c r="U579" i="3" s="1"/>
  <c r="Z579" i="3" s="1"/>
  <c r="F579" i="3"/>
  <c r="E579" i="3"/>
  <c r="AC578" i="3"/>
  <c r="AB578" i="3"/>
  <c r="Y578" i="3"/>
  <c r="AD578" i="3" s="1"/>
  <c r="X578" i="3"/>
  <c r="W578" i="3"/>
  <c r="V578" i="3"/>
  <c r="AA578" i="3" s="1"/>
  <c r="G578" i="3"/>
  <c r="U578" i="3" s="1"/>
  <c r="Z578" i="3" s="1"/>
  <c r="AA577" i="3"/>
  <c r="Y577" i="3"/>
  <c r="AD577" i="3" s="1"/>
  <c r="X577" i="3"/>
  <c r="AC577" i="3" s="1"/>
  <c r="W577" i="3"/>
  <c r="AB577" i="3" s="1"/>
  <c r="V577" i="3"/>
  <c r="U577" i="3"/>
  <c r="Z577" i="3" s="1"/>
  <c r="AD576" i="3"/>
  <c r="AC576" i="3"/>
  <c r="Z576" i="3"/>
  <c r="Y576" i="3"/>
  <c r="X576" i="3"/>
  <c r="W576" i="3"/>
  <c r="AB576" i="3" s="1"/>
  <c r="V576" i="3"/>
  <c r="AA576" i="3" s="1"/>
  <c r="U576" i="3"/>
  <c r="G576" i="3"/>
  <c r="AC575" i="3"/>
  <c r="AB575" i="3"/>
  <c r="X575" i="3"/>
  <c r="T575" i="3"/>
  <c r="T573" i="3" s="1"/>
  <c r="S575" i="3"/>
  <c r="R575" i="3"/>
  <c r="Q575" i="3"/>
  <c r="Q573" i="3" s="1"/>
  <c r="P575" i="3"/>
  <c r="P573" i="3" s="1"/>
  <c r="O575" i="3"/>
  <c r="N575" i="3"/>
  <c r="M575" i="3"/>
  <c r="W575" i="3" s="1"/>
  <c r="L575" i="3"/>
  <c r="K575" i="3"/>
  <c r="J575" i="3"/>
  <c r="I575" i="3"/>
  <c r="I573" i="3" s="1"/>
  <c r="H575" i="3"/>
  <c r="H573" i="3" s="1"/>
  <c r="F575" i="3"/>
  <c r="E575" i="3"/>
  <c r="AD574" i="3"/>
  <c r="AA574" i="3"/>
  <c r="Y574" i="3"/>
  <c r="X574" i="3"/>
  <c r="AC574" i="3" s="1"/>
  <c r="W574" i="3"/>
  <c r="AB574" i="3" s="1"/>
  <c r="V574" i="3"/>
  <c r="G574" i="3"/>
  <c r="G575" i="3" s="1"/>
  <c r="R573" i="3"/>
  <c r="N573" i="3"/>
  <c r="M573" i="3"/>
  <c r="W573" i="3" s="1"/>
  <c r="AB573" i="3" s="1"/>
  <c r="J573" i="3"/>
  <c r="F573" i="3"/>
  <c r="E573" i="3"/>
  <c r="AA572" i="3"/>
  <c r="X572" i="3"/>
  <c r="AC572" i="3" s="1"/>
  <c r="T572" i="3"/>
  <c r="S572" i="3"/>
  <c r="R572" i="3"/>
  <c r="Q572" i="3"/>
  <c r="P572" i="3"/>
  <c r="O572" i="3"/>
  <c r="Y572" i="3" s="1"/>
  <c r="AD572" i="3" s="1"/>
  <c r="N572" i="3"/>
  <c r="M572" i="3"/>
  <c r="W572" i="3" s="1"/>
  <c r="AB572" i="3" s="1"/>
  <c r="L572" i="3"/>
  <c r="V572" i="3" s="1"/>
  <c r="K572" i="3"/>
  <c r="J572" i="3"/>
  <c r="I572" i="3"/>
  <c r="H572" i="3"/>
  <c r="G572" i="3"/>
  <c r="U572" i="3" s="1"/>
  <c r="Z572" i="3" s="1"/>
  <c r="F572" i="3"/>
  <c r="E572" i="3"/>
  <c r="T571" i="3"/>
  <c r="S571" i="3"/>
  <c r="R571" i="3"/>
  <c r="Q571" i="3"/>
  <c r="P571" i="3"/>
  <c r="O571" i="3"/>
  <c r="Y571" i="3" s="1"/>
  <c r="AD571" i="3" s="1"/>
  <c r="N571" i="3"/>
  <c r="X571" i="3" s="1"/>
  <c r="AC571" i="3" s="1"/>
  <c r="M571" i="3"/>
  <c r="W571" i="3" s="1"/>
  <c r="AB571" i="3" s="1"/>
  <c r="L571" i="3"/>
  <c r="K571" i="3"/>
  <c r="J571" i="3"/>
  <c r="I571" i="3"/>
  <c r="H571" i="3"/>
  <c r="F571" i="3"/>
  <c r="E571" i="3"/>
  <c r="AA570" i="3"/>
  <c r="Y570" i="3"/>
  <c r="AD570" i="3" s="1"/>
  <c r="X570" i="3"/>
  <c r="AC570" i="3" s="1"/>
  <c r="W570" i="3"/>
  <c r="AB570" i="3" s="1"/>
  <c r="V570" i="3"/>
  <c r="U570" i="3"/>
  <c r="Z570" i="3" s="1"/>
  <c r="G570" i="3"/>
  <c r="T569" i="3"/>
  <c r="S569" i="3"/>
  <c r="R569" i="3"/>
  <c r="Q569" i="3"/>
  <c r="P569" i="3"/>
  <c r="O569" i="3"/>
  <c r="Y569" i="3" s="1"/>
  <c r="AD569" i="3" s="1"/>
  <c r="N569" i="3"/>
  <c r="X569" i="3" s="1"/>
  <c r="AC569" i="3" s="1"/>
  <c r="M569" i="3"/>
  <c r="L569" i="3"/>
  <c r="V569" i="3" s="1"/>
  <c r="AA569" i="3" s="1"/>
  <c r="K569" i="3"/>
  <c r="J569" i="3"/>
  <c r="I569" i="3"/>
  <c r="H569" i="3"/>
  <c r="F569" i="3"/>
  <c r="E569" i="3"/>
  <c r="AB568" i="3"/>
  <c r="Y568" i="3"/>
  <c r="AD568" i="3" s="1"/>
  <c r="X568" i="3"/>
  <c r="AC568" i="3" s="1"/>
  <c r="W568" i="3"/>
  <c r="V568" i="3"/>
  <c r="AA568" i="3" s="1"/>
  <c r="G568" i="3"/>
  <c r="U568" i="3" s="1"/>
  <c r="Z568" i="3" s="1"/>
  <c r="T567" i="3"/>
  <c r="S567" i="3"/>
  <c r="R567" i="3"/>
  <c r="Q567" i="3"/>
  <c r="P567" i="3"/>
  <c r="O567" i="3"/>
  <c r="Y567" i="3" s="1"/>
  <c r="AD567" i="3" s="1"/>
  <c r="N567" i="3"/>
  <c r="M567" i="3"/>
  <c r="W567" i="3" s="1"/>
  <c r="AB567" i="3" s="1"/>
  <c r="L567" i="3"/>
  <c r="V567" i="3" s="1"/>
  <c r="AA567" i="3" s="1"/>
  <c r="K567" i="3"/>
  <c r="J567" i="3"/>
  <c r="I567" i="3"/>
  <c r="H567" i="3"/>
  <c r="F567" i="3"/>
  <c r="E567" i="3"/>
  <c r="AC566" i="3"/>
  <c r="AA566" i="3"/>
  <c r="Y566" i="3"/>
  <c r="AD566" i="3" s="1"/>
  <c r="X566" i="3"/>
  <c r="W566" i="3"/>
  <c r="AB566" i="3" s="1"/>
  <c r="V566" i="3"/>
  <c r="U566" i="3"/>
  <c r="Z566" i="3" s="1"/>
  <c r="G566" i="3"/>
  <c r="T565" i="3"/>
  <c r="S565" i="3"/>
  <c r="R565" i="3"/>
  <c r="Q565" i="3"/>
  <c r="P565" i="3"/>
  <c r="O565" i="3"/>
  <c r="N565" i="3"/>
  <c r="X565" i="3" s="1"/>
  <c r="AC565" i="3" s="1"/>
  <c r="M565" i="3"/>
  <c r="W565" i="3" s="1"/>
  <c r="AB565" i="3" s="1"/>
  <c r="L565" i="3"/>
  <c r="V565" i="3" s="1"/>
  <c r="AA565" i="3" s="1"/>
  <c r="K565" i="3"/>
  <c r="J565" i="3"/>
  <c r="I565" i="3"/>
  <c r="H565" i="3"/>
  <c r="F565" i="3"/>
  <c r="E565" i="3"/>
  <c r="AD564" i="3"/>
  <c r="AB564" i="3"/>
  <c r="Y564" i="3"/>
  <c r="X564" i="3"/>
  <c r="AC564" i="3" s="1"/>
  <c r="W564" i="3"/>
  <c r="V564" i="3"/>
  <c r="AA564" i="3" s="1"/>
  <c r="G564" i="3"/>
  <c r="U564" i="3" s="1"/>
  <c r="Z564" i="3" s="1"/>
  <c r="T563" i="3"/>
  <c r="S563" i="3"/>
  <c r="R563" i="3"/>
  <c r="Q563" i="3"/>
  <c r="P563" i="3"/>
  <c r="O563" i="3"/>
  <c r="Y563" i="3" s="1"/>
  <c r="AD563" i="3" s="1"/>
  <c r="N563" i="3"/>
  <c r="X563" i="3" s="1"/>
  <c r="AC563" i="3" s="1"/>
  <c r="M563" i="3"/>
  <c r="W563" i="3" s="1"/>
  <c r="AB563" i="3" s="1"/>
  <c r="L563" i="3"/>
  <c r="K563" i="3"/>
  <c r="J563" i="3"/>
  <c r="I563" i="3"/>
  <c r="H563" i="3"/>
  <c r="F563" i="3"/>
  <c r="E563" i="3"/>
  <c r="T562" i="3"/>
  <c r="S562" i="3"/>
  <c r="R562" i="3"/>
  <c r="Q562" i="3"/>
  <c r="P562" i="3"/>
  <c r="O562" i="3"/>
  <c r="Y562" i="3" s="1"/>
  <c r="AD562" i="3" s="1"/>
  <c r="N562" i="3"/>
  <c r="M562" i="3"/>
  <c r="W562" i="3" s="1"/>
  <c r="AB562" i="3" s="1"/>
  <c r="L562" i="3"/>
  <c r="V562" i="3" s="1"/>
  <c r="AA562" i="3" s="1"/>
  <c r="K562" i="3"/>
  <c r="J562" i="3"/>
  <c r="I562" i="3"/>
  <c r="H562" i="3"/>
  <c r="G562" i="3"/>
  <c r="U562" i="3" s="1"/>
  <c r="Z562" i="3" s="1"/>
  <c r="F562" i="3"/>
  <c r="E562" i="3"/>
  <c r="AC561" i="3"/>
  <c r="Y561" i="3"/>
  <c r="AD561" i="3" s="1"/>
  <c r="X561" i="3"/>
  <c r="W561" i="3"/>
  <c r="AB561" i="3" s="1"/>
  <c r="V561" i="3"/>
  <c r="AA561" i="3" s="1"/>
  <c r="U561" i="3"/>
  <c r="Z561" i="3" s="1"/>
  <c r="G561" i="3"/>
  <c r="AB560" i="3"/>
  <c r="Y560" i="3"/>
  <c r="AD560" i="3" s="1"/>
  <c r="X560" i="3"/>
  <c r="AC560" i="3" s="1"/>
  <c r="W560" i="3"/>
  <c r="V560" i="3"/>
  <c r="AA560" i="3" s="1"/>
  <c r="G560" i="3"/>
  <c r="U560" i="3" s="1"/>
  <c r="Z560" i="3" s="1"/>
  <c r="T559" i="3"/>
  <c r="S559" i="3"/>
  <c r="R559" i="3"/>
  <c r="Q559" i="3"/>
  <c r="P559" i="3"/>
  <c r="O559" i="3"/>
  <c r="Y559" i="3" s="1"/>
  <c r="AD559" i="3" s="1"/>
  <c r="N559" i="3"/>
  <c r="M559" i="3"/>
  <c r="W559" i="3" s="1"/>
  <c r="AB559" i="3" s="1"/>
  <c r="L559" i="3"/>
  <c r="V559" i="3" s="1"/>
  <c r="AA559" i="3" s="1"/>
  <c r="K559" i="3"/>
  <c r="J559" i="3"/>
  <c r="I559" i="3"/>
  <c r="H559" i="3"/>
  <c r="G559" i="3"/>
  <c r="U559" i="3" s="1"/>
  <c r="Z559" i="3" s="1"/>
  <c r="F559" i="3"/>
  <c r="E559" i="3"/>
  <c r="T558" i="3"/>
  <c r="S558" i="3"/>
  <c r="R558" i="3"/>
  <c r="Q558" i="3"/>
  <c r="P558" i="3"/>
  <c r="O558" i="3"/>
  <c r="Y558" i="3" s="1"/>
  <c r="AD558" i="3" s="1"/>
  <c r="N558" i="3"/>
  <c r="X558" i="3" s="1"/>
  <c r="AC558" i="3" s="1"/>
  <c r="M558" i="3"/>
  <c r="L558" i="3"/>
  <c r="V558" i="3" s="1"/>
  <c r="AA558" i="3" s="1"/>
  <c r="K558" i="3"/>
  <c r="J558" i="3"/>
  <c r="I558" i="3"/>
  <c r="H558" i="3"/>
  <c r="F558" i="3"/>
  <c r="E558" i="3"/>
  <c r="AA557" i="3"/>
  <c r="Y557" i="3"/>
  <c r="AD557" i="3" s="1"/>
  <c r="X557" i="3"/>
  <c r="AC557" i="3" s="1"/>
  <c r="W557" i="3"/>
  <c r="AB557" i="3" s="1"/>
  <c r="V557" i="3"/>
  <c r="G557" i="3"/>
  <c r="U557" i="3" s="1"/>
  <c r="Z557" i="3" s="1"/>
  <c r="AD556" i="3"/>
  <c r="Y556" i="3"/>
  <c r="X556" i="3"/>
  <c r="AC556" i="3" s="1"/>
  <c r="W556" i="3"/>
  <c r="AB556" i="3" s="1"/>
  <c r="V556" i="3"/>
  <c r="AA556" i="3" s="1"/>
  <c r="G556" i="3"/>
  <c r="G571" i="3" s="1"/>
  <c r="U571" i="3" s="1"/>
  <c r="Z571" i="3" s="1"/>
  <c r="T555" i="3"/>
  <c r="S555" i="3"/>
  <c r="R555" i="3"/>
  <c r="Q555" i="3"/>
  <c r="P555" i="3"/>
  <c r="O555" i="3"/>
  <c r="Y555" i="3" s="1"/>
  <c r="AD555" i="3" s="1"/>
  <c r="N555" i="3"/>
  <c r="X555" i="3" s="1"/>
  <c r="AC555" i="3" s="1"/>
  <c r="M555" i="3"/>
  <c r="W555" i="3" s="1"/>
  <c r="AB555" i="3" s="1"/>
  <c r="L555" i="3"/>
  <c r="K555" i="3"/>
  <c r="J555" i="3"/>
  <c r="I555" i="3"/>
  <c r="H555" i="3"/>
  <c r="G555" i="3"/>
  <c r="U555" i="3" s="1"/>
  <c r="Z555" i="3" s="1"/>
  <c r="F555" i="3"/>
  <c r="E555" i="3"/>
  <c r="T554" i="3"/>
  <c r="S554" i="3"/>
  <c r="R554" i="3"/>
  <c r="Q554" i="3"/>
  <c r="P554" i="3"/>
  <c r="O554" i="3"/>
  <c r="Y554" i="3" s="1"/>
  <c r="AD554" i="3" s="1"/>
  <c r="N554" i="3"/>
  <c r="M554" i="3"/>
  <c r="W554" i="3" s="1"/>
  <c r="AB554" i="3" s="1"/>
  <c r="L554" i="3"/>
  <c r="V554" i="3" s="1"/>
  <c r="AA554" i="3" s="1"/>
  <c r="K554" i="3"/>
  <c r="J554" i="3"/>
  <c r="I554" i="3"/>
  <c r="H554" i="3"/>
  <c r="G554" i="3"/>
  <c r="U554" i="3" s="1"/>
  <c r="Z554" i="3" s="1"/>
  <c r="F554" i="3"/>
  <c r="E554" i="3"/>
  <c r="AC553" i="3"/>
  <c r="Y553" i="3"/>
  <c r="AD553" i="3" s="1"/>
  <c r="X553" i="3"/>
  <c r="W553" i="3"/>
  <c r="AB553" i="3" s="1"/>
  <c r="V553" i="3"/>
  <c r="AA553" i="3" s="1"/>
  <c r="U553" i="3"/>
  <c r="Z553" i="3" s="1"/>
  <c r="G553" i="3"/>
  <c r="AB552" i="3"/>
  <c r="Y552" i="3"/>
  <c r="AD552" i="3" s="1"/>
  <c r="X552" i="3"/>
  <c r="AC552" i="3" s="1"/>
  <c r="W552" i="3"/>
  <c r="V552" i="3"/>
  <c r="AA552" i="3" s="1"/>
  <c r="G552" i="3"/>
  <c r="G569" i="3" s="1"/>
  <c r="U569" i="3" s="1"/>
  <c r="Z569" i="3" s="1"/>
  <c r="T551" i="3"/>
  <c r="S551" i="3"/>
  <c r="R551" i="3"/>
  <c r="Q551" i="3"/>
  <c r="P551" i="3"/>
  <c r="O551" i="3"/>
  <c r="Y551" i="3" s="1"/>
  <c r="AD551" i="3" s="1"/>
  <c r="N551" i="3"/>
  <c r="M551" i="3"/>
  <c r="W551" i="3" s="1"/>
  <c r="AB551" i="3" s="1"/>
  <c r="L551" i="3"/>
  <c r="V551" i="3" s="1"/>
  <c r="AA551" i="3" s="1"/>
  <c r="K551" i="3"/>
  <c r="J551" i="3"/>
  <c r="I551" i="3"/>
  <c r="H551" i="3"/>
  <c r="F551" i="3"/>
  <c r="E551" i="3"/>
  <c r="Y550" i="3"/>
  <c r="AD550" i="3" s="1"/>
  <c r="T550" i="3"/>
  <c r="S550" i="3"/>
  <c r="R550" i="3"/>
  <c r="Q550" i="3"/>
  <c r="P550" i="3"/>
  <c r="O550" i="3"/>
  <c r="N550" i="3"/>
  <c r="X550" i="3" s="1"/>
  <c r="AC550" i="3" s="1"/>
  <c r="M550" i="3"/>
  <c r="W550" i="3" s="1"/>
  <c r="AB550" i="3" s="1"/>
  <c r="L550" i="3"/>
  <c r="K550" i="3"/>
  <c r="J550" i="3"/>
  <c r="I550" i="3"/>
  <c r="H550" i="3"/>
  <c r="F550" i="3"/>
  <c r="E550" i="3"/>
  <c r="AA549" i="3"/>
  <c r="Y549" i="3"/>
  <c r="AD549" i="3" s="1"/>
  <c r="X549" i="3"/>
  <c r="AC549" i="3" s="1"/>
  <c r="W549" i="3"/>
  <c r="AB549" i="3" s="1"/>
  <c r="V549" i="3"/>
  <c r="G549" i="3"/>
  <c r="U549" i="3" s="1"/>
  <c r="Z549" i="3" s="1"/>
  <c r="AD548" i="3"/>
  <c r="Y548" i="3"/>
  <c r="X548" i="3"/>
  <c r="AC548" i="3" s="1"/>
  <c r="W548" i="3"/>
  <c r="AB548" i="3" s="1"/>
  <c r="V548" i="3"/>
  <c r="AA548" i="3" s="1"/>
  <c r="G548" i="3"/>
  <c r="G567" i="3" s="1"/>
  <c r="U567" i="3" s="1"/>
  <c r="Z567" i="3" s="1"/>
  <c r="Y547" i="3"/>
  <c r="AD547" i="3" s="1"/>
  <c r="T547" i="3"/>
  <c r="S547" i="3"/>
  <c r="R547" i="3"/>
  <c r="Q547" i="3"/>
  <c r="P547" i="3"/>
  <c r="O547" i="3"/>
  <c r="N547" i="3"/>
  <c r="X547" i="3" s="1"/>
  <c r="AC547" i="3" s="1"/>
  <c r="M547" i="3"/>
  <c r="W547" i="3" s="1"/>
  <c r="AB547" i="3" s="1"/>
  <c r="L547" i="3"/>
  <c r="K547" i="3"/>
  <c r="J547" i="3"/>
  <c r="I547" i="3"/>
  <c r="H547" i="3"/>
  <c r="F547" i="3"/>
  <c r="E547" i="3"/>
  <c r="T546" i="3"/>
  <c r="S546" i="3"/>
  <c r="R546" i="3"/>
  <c r="Q546" i="3"/>
  <c r="P546" i="3"/>
  <c r="O546" i="3"/>
  <c r="Y546" i="3" s="1"/>
  <c r="AD546" i="3" s="1"/>
  <c r="N546" i="3"/>
  <c r="M546" i="3"/>
  <c r="W546" i="3" s="1"/>
  <c r="AB546" i="3" s="1"/>
  <c r="L546" i="3"/>
  <c r="V546" i="3" s="1"/>
  <c r="AA546" i="3" s="1"/>
  <c r="K546" i="3"/>
  <c r="J546" i="3"/>
  <c r="I546" i="3"/>
  <c r="H546" i="3"/>
  <c r="G546" i="3"/>
  <c r="U546" i="3" s="1"/>
  <c r="Z546" i="3" s="1"/>
  <c r="F546" i="3"/>
  <c r="E546" i="3"/>
  <c r="AC545" i="3"/>
  <c r="Y545" i="3"/>
  <c r="AD545" i="3" s="1"/>
  <c r="X545" i="3"/>
  <c r="W545" i="3"/>
  <c r="AB545" i="3" s="1"/>
  <c r="V545" i="3"/>
  <c r="AA545" i="3" s="1"/>
  <c r="U545" i="3"/>
  <c r="Z545" i="3" s="1"/>
  <c r="G545" i="3"/>
  <c r="AB544" i="3"/>
  <c r="Y544" i="3"/>
  <c r="AD544" i="3" s="1"/>
  <c r="X544" i="3"/>
  <c r="AC544" i="3" s="1"/>
  <c r="W544" i="3"/>
  <c r="V544" i="3"/>
  <c r="AA544" i="3" s="1"/>
  <c r="G544" i="3"/>
  <c r="G565" i="3" s="1"/>
  <c r="U565" i="3" s="1"/>
  <c r="Z565" i="3" s="1"/>
  <c r="AA543" i="3"/>
  <c r="Y543" i="3"/>
  <c r="AD543" i="3" s="1"/>
  <c r="X543" i="3"/>
  <c r="AC543" i="3" s="1"/>
  <c r="W543" i="3"/>
  <c r="AB543" i="3" s="1"/>
  <c r="V543" i="3"/>
  <c r="G543" i="3"/>
  <c r="U543" i="3" s="1"/>
  <c r="Z543" i="3" s="1"/>
  <c r="AD542" i="3"/>
  <c r="Y542" i="3"/>
  <c r="X542" i="3"/>
  <c r="AC542" i="3" s="1"/>
  <c r="W542" i="3"/>
  <c r="AB542" i="3" s="1"/>
  <c r="V542" i="3"/>
  <c r="AA542" i="3" s="1"/>
  <c r="G542" i="3"/>
  <c r="U542" i="3" s="1"/>
  <c r="Z542" i="3" s="1"/>
  <c r="AC541" i="3"/>
  <c r="Y541" i="3"/>
  <c r="AD541" i="3" s="1"/>
  <c r="X541" i="3"/>
  <c r="W541" i="3"/>
  <c r="AB541" i="3" s="1"/>
  <c r="V541" i="3"/>
  <c r="AA541" i="3" s="1"/>
  <c r="U541" i="3"/>
  <c r="Z541" i="3" s="1"/>
  <c r="G541" i="3"/>
  <c r="AB540" i="3"/>
  <c r="Y540" i="3"/>
  <c r="AD540" i="3" s="1"/>
  <c r="X540" i="3"/>
  <c r="AC540" i="3" s="1"/>
  <c r="W540" i="3"/>
  <c r="V540" i="3"/>
  <c r="AA540" i="3" s="1"/>
  <c r="G540" i="3"/>
  <c r="U540" i="3" s="1"/>
  <c r="Z540" i="3" s="1"/>
  <c r="AA539" i="3"/>
  <c r="Y539" i="3"/>
  <c r="AD539" i="3" s="1"/>
  <c r="X539" i="3"/>
  <c r="AC539" i="3" s="1"/>
  <c r="W539" i="3"/>
  <c r="AB539" i="3" s="1"/>
  <c r="V539" i="3"/>
  <c r="G539" i="3"/>
  <c r="U539" i="3" s="1"/>
  <c r="Z539" i="3" s="1"/>
  <c r="AD538" i="3"/>
  <c r="Y538" i="3"/>
  <c r="X538" i="3"/>
  <c r="AC538" i="3" s="1"/>
  <c r="W538" i="3"/>
  <c r="AB538" i="3" s="1"/>
  <c r="V538" i="3"/>
  <c r="AA538" i="3" s="1"/>
  <c r="G538" i="3"/>
  <c r="G547" i="3" s="1"/>
  <c r="U547" i="3" s="1"/>
  <c r="Z547" i="3" s="1"/>
  <c r="AC537" i="3"/>
  <c r="Y537" i="3"/>
  <c r="AD537" i="3" s="1"/>
  <c r="X537" i="3"/>
  <c r="W537" i="3"/>
  <c r="AB537" i="3" s="1"/>
  <c r="V537" i="3"/>
  <c r="AA537" i="3" s="1"/>
  <c r="U537" i="3"/>
  <c r="Z537" i="3" s="1"/>
  <c r="G537" i="3"/>
  <c r="AB536" i="3"/>
  <c r="Y536" i="3"/>
  <c r="AD536" i="3" s="1"/>
  <c r="X536" i="3"/>
  <c r="AC536" i="3" s="1"/>
  <c r="W536" i="3"/>
  <c r="V536" i="3"/>
  <c r="AA536" i="3" s="1"/>
  <c r="G536" i="3"/>
  <c r="G558" i="3" s="1"/>
  <c r="U558" i="3" s="1"/>
  <c r="Z558" i="3" s="1"/>
  <c r="AA535" i="3"/>
  <c r="Y535" i="3"/>
  <c r="AD535" i="3" s="1"/>
  <c r="X535" i="3"/>
  <c r="AC535" i="3" s="1"/>
  <c r="W535" i="3"/>
  <c r="AB535" i="3" s="1"/>
  <c r="V535" i="3"/>
  <c r="G535" i="3"/>
  <c r="U535" i="3" s="1"/>
  <c r="Z535" i="3" s="1"/>
  <c r="AD534" i="3"/>
  <c r="Y534" i="3"/>
  <c r="X534" i="3"/>
  <c r="AC534" i="3" s="1"/>
  <c r="W534" i="3"/>
  <c r="AB534" i="3" s="1"/>
  <c r="V534" i="3"/>
  <c r="AA534" i="3" s="1"/>
  <c r="G534" i="3"/>
  <c r="G550" i="3" s="1"/>
  <c r="U550" i="3" s="1"/>
  <c r="Z550" i="3" s="1"/>
  <c r="AC533" i="3"/>
  <c r="Y533" i="3"/>
  <c r="AD533" i="3" s="1"/>
  <c r="X533" i="3"/>
  <c r="W533" i="3"/>
  <c r="AB533" i="3" s="1"/>
  <c r="V533" i="3"/>
  <c r="AA533" i="3" s="1"/>
  <c r="U533" i="3"/>
  <c r="Z533" i="3" s="1"/>
  <c r="G533" i="3"/>
  <c r="AB531" i="3"/>
  <c r="Y531" i="3"/>
  <c r="AD531" i="3" s="1"/>
  <c r="X531" i="3"/>
  <c r="AC531" i="3" s="1"/>
  <c r="W531" i="3"/>
  <c r="V531" i="3"/>
  <c r="AA531" i="3" s="1"/>
  <c r="G531" i="3"/>
  <c r="U531" i="3" s="1"/>
  <c r="Z531" i="3" s="1"/>
  <c r="W530" i="3"/>
  <c r="AB530" i="3" s="1"/>
  <c r="T530" i="3"/>
  <c r="S530" i="3"/>
  <c r="X530" i="3" s="1"/>
  <c r="AC530" i="3" s="1"/>
  <c r="R530" i="3"/>
  <c r="Q530" i="3"/>
  <c r="P530" i="3"/>
  <c r="O530" i="3"/>
  <c r="Y530" i="3" s="1"/>
  <c r="AD530" i="3" s="1"/>
  <c r="N530" i="3"/>
  <c r="M530" i="3"/>
  <c r="L530" i="3"/>
  <c r="V530" i="3" s="1"/>
  <c r="AA530" i="3" s="1"/>
  <c r="K530" i="3"/>
  <c r="J530" i="3"/>
  <c r="I530" i="3"/>
  <c r="H530" i="3"/>
  <c r="G530" i="3"/>
  <c r="U530" i="3" s="1"/>
  <c r="Z530" i="3" s="1"/>
  <c r="F530" i="3"/>
  <c r="E530" i="3"/>
  <c r="AC529" i="3"/>
  <c r="Y529" i="3"/>
  <c r="AD529" i="3" s="1"/>
  <c r="X529" i="3"/>
  <c r="W529" i="3"/>
  <c r="AB529" i="3" s="1"/>
  <c r="V529" i="3"/>
  <c r="AA529" i="3" s="1"/>
  <c r="U529" i="3"/>
  <c r="Z529" i="3" s="1"/>
  <c r="G529" i="3"/>
  <c r="AB528" i="3"/>
  <c r="Y528" i="3"/>
  <c r="AD528" i="3" s="1"/>
  <c r="X528" i="3"/>
  <c r="AC528" i="3" s="1"/>
  <c r="W528" i="3"/>
  <c r="V528" i="3"/>
  <c r="AA528" i="3" s="1"/>
  <c r="G528" i="3"/>
  <c r="U528" i="3" s="1"/>
  <c r="Z528" i="3" s="1"/>
  <c r="W527" i="3"/>
  <c r="AB527" i="3" s="1"/>
  <c r="T527" i="3"/>
  <c r="T524" i="3" s="1"/>
  <c r="S527" i="3"/>
  <c r="X527" i="3" s="1"/>
  <c r="AC527" i="3" s="1"/>
  <c r="R527" i="3"/>
  <c r="Q527" i="3"/>
  <c r="Q524" i="3" s="1"/>
  <c r="P527" i="3"/>
  <c r="P524" i="3" s="1"/>
  <c r="O527" i="3"/>
  <c r="Y527" i="3" s="1"/>
  <c r="AD527" i="3" s="1"/>
  <c r="N527" i="3"/>
  <c r="M527" i="3"/>
  <c r="M524" i="3" s="1"/>
  <c r="W524" i="3" s="1"/>
  <c r="AB524" i="3" s="1"/>
  <c r="L527" i="3"/>
  <c r="L524" i="3" s="1"/>
  <c r="K527" i="3"/>
  <c r="K524" i="3" s="1"/>
  <c r="J527" i="3"/>
  <c r="I527" i="3"/>
  <c r="I524" i="3" s="1"/>
  <c r="H527" i="3"/>
  <c r="H524" i="3" s="1"/>
  <c r="G527" i="3"/>
  <c r="U527" i="3" s="1"/>
  <c r="Z527" i="3" s="1"/>
  <c r="F527" i="3"/>
  <c r="E527" i="3"/>
  <c r="E524" i="3" s="1"/>
  <c r="AC526" i="3"/>
  <c r="Y526" i="3"/>
  <c r="AD526" i="3" s="1"/>
  <c r="X526" i="3"/>
  <c r="W526" i="3"/>
  <c r="AB526" i="3" s="1"/>
  <c r="V526" i="3"/>
  <c r="AA526" i="3" s="1"/>
  <c r="U526" i="3"/>
  <c r="Z526" i="3" s="1"/>
  <c r="G526" i="3"/>
  <c r="X525" i="3"/>
  <c r="AC525" i="3" s="1"/>
  <c r="T525" i="3"/>
  <c r="Y525" i="3" s="1"/>
  <c r="AD525" i="3" s="1"/>
  <c r="S525" i="3"/>
  <c r="R525" i="3"/>
  <c r="Q525" i="3"/>
  <c r="P525" i="3"/>
  <c r="O525" i="3"/>
  <c r="N525" i="3"/>
  <c r="M525" i="3"/>
  <c r="W525" i="3" s="1"/>
  <c r="AB525" i="3" s="1"/>
  <c r="L525" i="3"/>
  <c r="V525" i="3" s="1"/>
  <c r="AA525" i="3" s="1"/>
  <c r="K525" i="3"/>
  <c r="J525" i="3"/>
  <c r="I525" i="3"/>
  <c r="H525" i="3"/>
  <c r="F525" i="3"/>
  <c r="E525" i="3"/>
  <c r="R524" i="3"/>
  <c r="N524" i="3"/>
  <c r="J524" i="3"/>
  <c r="F524" i="3"/>
  <c r="AB523" i="3"/>
  <c r="Y523" i="3"/>
  <c r="AD523" i="3" s="1"/>
  <c r="X523" i="3"/>
  <c r="AC523" i="3" s="1"/>
  <c r="W523" i="3"/>
  <c r="V523" i="3"/>
  <c r="AA523" i="3" s="1"/>
  <c r="U523" i="3"/>
  <c r="Z523" i="3" s="1"/>
  <c r="AD522" i="3"/>
  <c r="Z522" i="3"/>
  <c r="Y522" i="3"/>
  <c r="X522" i="3"/>
  <c r="AC522" i="3" s="1"/>
  <c r="W522" i="3"/>
  <c r="AB522" i="3" s="1"/>
  <c r="V522" i="3"/>
  <c r="AA522" i="3" s="1"/>
  <c r="U522" i="3"/>
  <c r="AB521" i="3"/>
  <c r="Y521" i="3"/>
  <c r="AD521" i="3" s="1"/>
  <c r="X521" i="3"/>
  <c r="AC521" i="3" s="1"/>
  <c r="W521" i="3"/>
  <c r="V521" i="3"/>
  <c r="AA521" i="3" s="1"/>
  <c r="G521" i="3"/>
  <c r="U521" i="3" s="1"/>
  <c r="Z521" i="3" s="1"/>
  <c r="W520" i="3"/>
  <c r="AB520" i="3" s="1"/>
  <c r="T520" i="3"/>
  <c r="T512" i="3" s="1"/>
  <c r="S520" i="3"/>
  <c r="X520" i="3" s="1"/>
  <c r="AC520" i="3" s="1"/>
  <c r="R520" i="3"/>
  <c r="Q520" i="3"/>
  <c r="P520" i="3"/>
  <c r="P512" i="3" s="1"/>
  <c r="O520" i="3"/>
  <c r="Y520" i="3" s="1"/>
  <c r="AD520" i="3" s="1"/>
  <c r="N520" i="3"/>
  <c r="M520" i="3"/>
  <c r="L520" i="3"/>
  <c r="L512" i="3" s="1"/>
  <c r="K520" i="3"/>
  <c r="K512" i="3" s="1"/>
  <c r="J520" i="3"/>
  <c r="I520" i="3"/>
  <c r="H520" i="3"/>
  <c r="H512" i="3" s="1"/>
  <c r="G520" i="3"/>
  <c r="U520" i="3" s="1"/>
  <c r="Z520" i="3" s="1"/>
  <c r="F520" i="3"/>
  <c r="E520" i="3"/>
  <c r="AC519" i="3"/>
  <c r="Y519" i="3"/>
  <c r="AD519" i="3" s="1"/>
  <c r="X519" i="3"/>
  <c r="W519" i="3"/>
  <c r="AB519" i="3" s="1"/>
  <c r="V519" i="3"/>
  <c r="AA519" i="3" s="1"/>
  <c r="U519" i="3"/>
  <c r="Z519" i="3" s="1"/>
  <c r="G519" i="3"/>
  <c r="AB518" i="3"/>
  <c r="Y518" i="3"/>
  <c r="AD518" i="3" s="1"/>
  <c r="X518" i="3"/>
  <c r="AC518" i="3" s="1"/>
  <c r="W518" i="3"/>
  <c r="V518" i="3"/>
  <c r="AA518" i="3" s="1"/>
  <c r="U518" i="3"/>
  <c r="Z518" i="3" s="1"/>
  <c r="AD517" i="3"/>
  <c r="Y517" i="3"/>
  <c r="X517" i="3"/>
  <c r="AC517" i="3" s="1"/>
  <c r="W517" i="3"/>
  <c r="AB517" i="3" s="1"/>
  <c r="V517" i="3"/>
  <c r="AA517" i="3" s="1"/>
  <c r="G517" i="3"/>
  <c r="U517" i="3" s="1"/>
  <c r="Z517" i="3" s="1"/>
  <c r="Y516" i="3"/>
  <c r="AD516" i="3" s="1"/>
  <c r="T516" i="3"/>
  <c r="S516" i="3"/>
  <c r="R516" i="3"/>
  <c r="Q516" i="3"/>
  <c r="V516" i="3" s="1"/>
  <c r="AA516" i="3" s="1"/>
  <c r="P516" i="3"/>
  <c r="O516" i="3"/>
  <c r="N516" i="3"/>
  <c r="X516" i="3" s="1"/>
  <c r="AC516" i="3" s="1"/>
  <c r="M516" i="3"/>
  <c r="W516" i="3" s="1"/>
  <c r="AB516" i="3" s="1"/>
  <c r="L516" i="3"/>
  <c r="K516" i="3"/>
  <c r="J516" i="3"/>
  <c r="I516" i="3"/>
  <c r="I512" i="3" s="1"/>
  <c r="H516" i="3"/>
  <c r="F516" i="3"/>
  <c r="E516" i="3"/>
  <c r="E512" i="3" s="1"/>
  <c r="AA515" i="3"/>
  <c r="Y515" i="3"/>
  <c r="AD515" i="3" s="1"/>
  <c r="X515" i="3"/>
  <c r="AC515" i="3" s="1"/>
  <c r="W515" i="3"/>
  <c r="AB515" i="3" s="1"/>
  <c r="V515" i="3"/>
  <c r="G515" i="3"/>
  <c r="G516" i="3" s="1"/>
  <c r="AD514" i="3"/>
  <c r="Z514" i="3"/>
  <c r="Y514" i="3"/>
  <c r="X514" i="3"/>
  <c r="AC514" i="3" s="1"/>
  <c r="W514" i="3"/>
  <c r="AB514" i="3" s="1"/>
  <c r="V514" i="3"/>
  <c r="AA514" i="3" s="1"/>
  <c r="U514" i="3"/>
  <c r="X513" i="3"/>
  <c r="AC513" i="3" s="1"/>
  <c r="T513" i="3"/>
  <c r="Y513" i="3" s="1"/>
  <c r="AD513" i="3" s="1"/>
  <c r="S513" i="3"/>
  <c r="R513" i="3"/>
  <c r="Q513" i="3"/>
  <c r="P513" i="3"/>
  <c r="O513" i="3"/>
  <c r="N513" i="3"/>
  <c r="M513" i="3"/>
  <c r="W513" i="3" s="1"/>
  <c r="AB513" i="3" s="1"/>
  <c r="L513" i="3"/>
  <c r="V513" i="3" s="1"/>
  <c r="AA513" i="3" s="1"/>
  <c r="K513" i="3"/>
  <c r="J513" i="3"/>
  <c r="I513" i="3"/>
  <c r="H513" i="3"/>
  <c r="F513" i="3"/>
  <c r="E513" i="3"/>
  <c r="R512" i="3"/>
  <c r="N512" i="3"/>
  <c r="J512" i="3"/>
  <c r="F512" i="3"/>
  <c r="X511" i="3"/>
  <c r="AC511" i="3" s="1"/>
  <c r="T511" i="3"/>
  <c r="Y511" i="3" s="1"/>
  <c r="AD511" i="3" s="1"/>
  <c r="S511" i="3"/>
  <c r="R511" i="3"/>
  <c r="Q511" i="3"/>
  <c r="P511" i="3"/>
  <c r="O511" i="3"/>
  <c r="N511" i="3"/>
  <c r="M511" i="3"/>
  <c r="W511" i="3" s="1"/>
  <c r="AB511" i="3" s="1"/>
  <c r="L511" i="3"/>
  <c r="V511" i="3" s="1"/>
  <c r="AA511" i="3" s="1"/>
  <c r="K511" i="3"/>
  <c r="J511" i="3"/>
  <c r="I511" i="3"/>
  <c r="H511" i="3"/>
  <c r="F511" i="3"/>
  <c r="E511" i="3"/>
  <c r="AD510" i="3"/>
  <c r="Z510" i="3"/>
  <c r="Y510" i="3"/>
  <c r="X510" i="3"/>
  <c r="AC510" i="3" s="1"/>
  <c r="W510" i="3"/>
  <c r="AB510" i="3" s="1"/>
  <c r="V510" i="3"/>
  <c r="AA510" i="3" s="1"/>
  <c r="U510" i="3"/>
  <c r="AB509" i="3"/>
  <c r="Y509" i="3"/>
  <c r="AD509" i="3" s="1"/>
  <c r="X509" i="3"/>
  <c r="AC509" i="3" s="1"/>
  <c r="W509" i="3"/>
  <c r="V509" i="3"/>
  <c r="AA509" i="3" s="1"/>
  <c r="U509" i="3"/>
  <c r="Z509" i="3" s="1"/>
  <c r="AD508" i="3"/>
  <c r="Y508" i="3"/>
  <c r="X508" i="3"/>
  <c r="AC508" i="3" s="1"/>
  <c r="W508" i="3"/>
  <c r="AB508" i="3" s="1"/>
  <c r="V508" i="3"/>
  <c r="AA508" i="3" s="1"/>
  <c r="G508" i="3"/>
  <c r="U508" i="3" s="1"/>
  <c r="Z508" i="3" s="1"/>
  <c r="Y507" i="3"/>
  <c r="AD507" i="3" s="1"/>
  <c r="T507" i="3"/>
  <c r="S507" i="3"/>
  <c r="R507" i="3"/>
  <c r="R499" i="3" s="1"/>
  <c r="R496" i="3" s="1"/>
  <c r="Q507" i="3"/>
  <c r="V507" i="3" s="1"/>
  <c r="AA507" i="3" s="1"/>
  <c r="P507" i="3"/>
  <c r="O507" i="3"/>
  <c r="N507" i="3"/>
  <c r="N499" i="3" s="1"/>
  <c r="M507" i="3"/>
  <c r="W507" i="3" s="1"/>
  <c r="AB507" i="3" s="1"/>
  <c r="L507" i="3"/>
  <c r="K507" i="3"/>
  <c r="J507" i="3"/>
  <c r="J499" i="3" s="1"/>
  <c r="J496" i="3" s="1"/>
  <c r="I507" i="3"/>
  <c r="I499" i="3" s="1"/>
  <c r="I496" i="3" s="1"/>
  <c r="H507" i="3"/>
  <c r="F507" i="3"/>
  <c r="F499" i="3" s="1"/>
  <c r="F496" i="3" s="1"/>
  <c r="E507" i="3"/>
  <c r="E499" i="3" s="1"/>
  <c r="E496" i="3" s="1"/>
  <c r="AA506" i="3"/>
  <c r="Y506" i="3"/>
  <c r="AD506" i="3" s="1"/>
  <c r="X506" i="3"/>
  <c r="AC506" i="3" s="1"/>
  <c r="W506" i="3"/>
  <c r="AB506" i="3" s="1"/>
  <c r="V506" i="3"/>
  <c r="G506" i="3"/>
  <c r="G507" i="3" s="1"/>
  <c r="U507" i="3" s="1"/>
  <c r="Z507" i="3" s="1"/>
  <c r="AD505" i="3"/>
  <c r="Z505" i="3"/>
  <c r="Y505" i="3"/>
  <c r="X505" i="3"/>
  <c r="AC505" i="3" s="1"/>
  <c r="W505" i="3"/>
  <c r="AB505" i="3" s="1"/>
  <c r="V505" i="3"/>
  <c r="AA505" i="3" s="1"/>
  <c r="U505" i="3"/>
  <c r="AB504" i="3"/>
  <c r="Y504" i="3"/>
  <c r="AD504" i="3" s="1"/>
  <c r="X504" i="3"/>
  <c r="AC504" i="3" s="1"/>
  <c r="W504" i="3"/>
  <c r="V504" i="3"/>
  <c r="AA504" i="3" s="1"/>
  <c r="G504" i="3"/>
  <c r="U504" i="3" s="1"/>
  <c r="Z504" i="3" s="1"/>
  <c r="W503" i="3"/>
  <c r="AB503" i="3" s="1"/>
  <c r="T503" i="3"/>
  <c r="S503" i="3"/>
  <c r="X503" i="3" s="1"/>
  <c r="AC503" i="3" s="1"/>
  <c r="R503" i="3"/>
  <c r="Q503" i="3"/>
  <c r="P503" i="3"/>
  <c r="O503" i="3"/>
  <c r="Y503" i="3" s="1"/>
  <c r="AD503" i="3" s="1"/>
  <c r="N503" i="3"/>
  <c r="M503" i="3"/>
  <c r="L503" i="3"/>
  <c r="V503" i="3" s="1"/>
  <c r="AA503" i="3" s="1"/>
  <c r="K503" i="3"/>
  <c r="K499" i="3" s="1"/>
  <c r="K496" i="3" s="1"/>
  <c r="J503" i="3"/>
  <c r="I503" i="3"/>
  <c r="H503" i="3"/>
  <c r="G503" i="3"/>
  <c r="U503" i="3" s="1"/>
  <c r="Z503" i="3" s="1"/>
  <c r="F503" i="3"/>
  <c r="E503" i="3"/>
  <c r="AC502" i="3"/>
  <c r="Y502" i="3"/>
  <c r="AD502" i="3" s="1"/>
  <c r="X502" i="3"/>
  <c r="W502" i="3"/>
  <c r="AB502" i="3" s="1"/>
  <c r="V502" i="3"/>
  <c r="AA502" i="3" s="1"/>
  <c r="U502" i="3"/>
  <c r="Z502" i="3" s="1"/>
  <c r="G502" i="3"/>
  <c r="AB501" i="3"/>
  <c r="Y501" i="3"/>
  <c r="AD501" i="3" s="1"/>
  <c r="X501" i="3"/>
  <c r="AC501" i="3" s="1"/>
  <c r="W501" i="3"/>
  <c r="V501" i="3"/>
  <c r="AA501" i="3" s="1"/>
  <c r="U501" i="3"/>
  <c r="Z501" i="3" s="1"/>
  <c r="V500" i="3"/>
  <c r="AA500" i="3" s="1"/>
  <c r="T500" i="3"/>
  <c r="S500" i="3"/>
  <c r="S497" i="3" s="1"/>
  <c r="R500" i="3"/>
  <c r="R497" i="3" s="1"/>
  <c r="Q500" i="3"/>
  <c r="P500" i="3"/>
  <c r="O500" i="3"/>
  <c r="Y500" i="3" s="1"/>
  <c r="AD500" i="3" s="1"/>
  <c r="N500" i="3"/>
  <c r="X500" i="3" s="1"/>
  <c r="AC500" i="3" s="1"/>
  <c r="M500" i="3"/>
  <c r="L500" i="3"/>
  <c r="K500" i="3"/>
  <c r="K497" i="3" s="1"/>
  <c r="J500" i="3"/>
  <c r="J497" i="3" s="1"/>
  <c r="I500" i="3"/>
  <c r="H500" i="3"/>
  <c r="F500" i="3"/>
  <c r="F497" i="3" s="1"/>
  <c r="E500" i="3"/>
  <c r="T499" i="3"/>
  <c r="T496" i="3" s="1"/>
  <c r="P499" i="3"/>
  <c r="L499" i="3"/>
  <c r="H499" i="3"/>
  <c r="H496" i="3" s="1"/>
  <c r="V498" i="3"/>
  <c r="AA498" i="3" s="1"/>
  <c r="T498" i="3"/>
  <c r="S498" i="3"/>
  <c r="S495" i="3" s="1"/>
  <c r="R498" i="3"/>
  <c r="R495" i="3" s="1"/>
  <c r="Q498" i="3"/>
  <c r="P498" i="3"/>
  <c r="O498" i="3"/>
  <c r="Y498" i="3" s="1"/>
  <c r="AD498" i="3" s="1"/>
  <c r="N498" i="3"/>
  <c r="X498" i="3" s="1"/>
  <c r="AC498" i="3" s="1"/>
  <c r="M498" i="3"/>
  <c r="L498" i="3"/>
  <c r="K498" i="3"/>
  <c r="K495" i="3" s="1"/>
  <c r="J498" i="3"/>
  <c r="J495" i="3" s="1"/>
  <c r="I498" i="3"/>
  <c r="H498" i="3"/>
  <c r="G498" i="3"/>
  <c r="U498" i="3" s="1"/>
  <c r="Z498" i="3" s="1"/>
  <c r="F498" i="3"/>
  <c r="F495" i="3" s="1"/>
  <c r="E498" i="3"/>
  <c r="T497" i="3"/>
  <c r="Q497" i="3"/>
  <c r="P497" i="3"/>
  <c r="M497" i="3"/>
  <c r="L497" i="3"/>
  <c r="V497" i="3" s="1"/>
  <c r="AA497" i="3" s="1"/>
  <c r="I497" i="3"/>
  <c r="H497" i="3"/>
  <c r="E497" i="3"/>
  <c r="T495" i="3"/>
  <c r="Q495" i="3"/>
  <c r="P495" i="3"/>
  <c r="M495" i="3"/>
  <c r="L495" i="3"/>
  <c r="V495" i="3" s="1"/>
  <c r="AA495" i="3" s="1"/>
  <c r="I495" i="3"/>
  <c r="H495" i="3"/>
  <c r="E495" i="3"/>
  <c r="AD494" i="3"/>
  <c r="Y494" i="3"/>
  <c r="X494" i="3"/>
  <c r="AC494" i="3" s="1"/>
  <c r="W494" i="3"/>
  <c r="AB494" i="3" s="1"/>
  <c r="V494" i="3"/>
  <c r="AA494" i="3" s="1"/>
  <c r="G494" i="3"/>
  <c r="U494" i="3" s="1"/>
  <c r="Z494" i="3" s="1"/>
  <c r="AC493" i="3"/>
  <c r="Y493" i="3"/>
  <c r="AD493" i="3" s="1"/>
  <c r="X493" i="3"/>
  <c r="W493" i="3"/>
  <c r="AB493" i="3" s="1"/>
  <c r="V493" i="3"/>
  <c r="AA493" i="3" s="1"/>
  <c r="U493" i="3"/>
  <c r="Z493" i="3" s="1"/>
  <c r="G493" i="3"/>
  <c r="AB492" i="3"/>
  <c r="Y492" i="3"/>
  <c r="AD492" i="3" s="1"/>
  <c r="X492" i="3"/>
  <c r="AC492" i="3" s="1"/>
  <c r="W492" i="3"/>
  <c r="V492" i="3"/>
  <c r="AA492" i="3" s="1"/>
  <c r="G492" i="3"/>
  <c r="U492" i="3" s="1"/>
  <c r="Z492" i="3" s="1"/>
  <c r="AA491" i="3"/>
  <c r="Y491" i="3"/>
  <c r="AD491" i="3" s="1"/>
  <c r="X491" i="3"/>
  <c r="AC491" i="3" s="1"/>
  <c r="W491" i="3"/>
  <c r="AB491" i="3" s="1"/>
  <c r="V491" i="3"/>
  <c r="G491" i="3"/>
  <c r="U491" i="3" s="1"/>
  <c r="Z491" i="3" s="1"/>
  <c r="AD490" i="3"/>
  <c r="Y490" i="3"/>
  <c r="X490" i="3"/>
  <c r="AC490" i="3" s="1"/>
  <c r="W490" i="3"/>
  <c r="AB490" i="3" s="1"/>
  <c r="V490" i="3"/>
  <c r="AA490" i="3" s="1"/>
  <c r="G490" i="3"/>
  <c r="U490" i="3" s="1"/>
  <c r="Z490" i="3" s="1"/>
  <c r="AC489" i="3"/>
  <c r="Y489" i="3"/>
  <c r="AD489" i="3" s="1"/>
  <c r="X489" i="3"/>
  <c r="W489" i="3"/>
  <c r="AB489" i="3" s="1"/>
  <c r="V489" i="3"/>
  <c r="AA489" i="3" s="1"/>
  <c r="U489" i="3"/>
  <c r="Z489" i="3" s="1"/>
  <c r="G489" i="3"/>
  <c r="AB488" i="3"/>
  <c r="Y488" i="3"/>
  <c r="AD488" i="3" s="1"/>
  <c r="X488" i="3"/>
  <c r="AC488" i="3" s="1"/>
  <c r="W488" i="3"/>
  <c r="V488" i="3"/>
  <c r="AA488" i="3" s="1"/>
  <c r="G488" i="3"/>
  <c r="G485" i="3" s="1"/>
  <c r="U485" i="3" s="1"/>
  <c r="Z485" i="3" s="1"/>
  <c r="AA487" i="3"/>
  <c r="Y487" i="3"/>
  <c r="AD487" i="3" s="1"/>
  <c r="X487" i="3"/>
  <c r="AC487" i="3" s="1"/>
  <c r="W487" i="3"/>
  <c r="AB487" i="3" s="1"/>
  <c r="V487" i="3"/>
  <c r="G487" i="3"/>
  <c r="U487" i="3" s="1"/>
  <c r="Z487" i="3" s="1"/>
  <c r="AD486" i="3"/>
  <c r="Y486" i="3"/>
  <c r="X486" i="3"/>
  <c r="AC486" i="3" s="1"/>
  <c r="W486" i="3"/>
  <c r="AB486" i="3" s="1"/>
  <c r="V486" i="3"/>
  <c r="AA486" i="3" s="1"/>
  <c r="G486" i="3"/>
  <c r="U486" i="3" s="1"/>
  <c r="Z486" i="3" s="1"/>
  <c r="Y485" i="3"/>
  <c r="AD485" i="3" s="1"/>
  <c r="T485" i="3"/>
  <c r="S485" i="3"/>
  <c r="R485" i="3"/>
  <c r="Q485" i="3"/>
  <c r="V485" i="3" s="1"/>
  <c r="AA485" i="3" s="1"/>
  <c r="P485" i="3"/>
  <c r="O485" i="3"/>
  <c r="N485" i="3"/>
  <c r="X485" i="3" s="1"/>
  <c r="AC485" i="3" s="1"/>
  <c r="M485" i="3"/>
  <c r="W485" i="3" s="1"/>
  <c r="AB485" i="3" s="1"/>
  <c r="L485" i="3"/>
  <c r="K485" i="3"/>
  <c r="J485" i="3"/>
  <c r="I485" i="3"/>
  <c r="H485" i="3"/>
  <c r="F485" i="3"/>
  <c r="E485" i="3"/>
  <c r="AA484" i="3"/>
  <c r="Y484" i="3"/>
  <c r="AD484" i="3" s="1"/>
  <c r="X484" i="3"/>
  <c r="AC484" i="3" s="1"/>
  <c r="W484" i="3"/>
  <c r="AB484" i="3" s="1"/>
  <c r="V484" i="3"/>
  <c r="G484" i="3"/>
  <c r="U484" i="3" s="1"/>
  <c r="Z484" i="3" s="1"/>
  <c r="AD483" i="3"/>
  <c r="Y483" i="3"/>
  <c r="X483" i="3"/>
  <c r="AC483" i="3" s="1"/>
  <c r="W483" i="3"/>
  <c r="AB483" i="3" s="1"/>
  <c r="V483" i="3"/>
  <c r="AA483" i="3" s="1"/>
  <c r="G483" i="3"/>
  <c r="U483" i="3" s="1"/>
  <c r="Z483" i="3" s="1"/>
  <c r="AC482" i="3"/>
  <c r="Y482" i="3"/>
  <c r="AD482" i="3" s="1"/>
  <c r="X482" i="3"/>
  <c r="W482" i="3"/>
  <c r="AB482" i="3" s="1"/>
  <c r="V482" i="3"/>
  <c r="AA482" i="3" s="1"/>
  <c r="U482" i="3"/>
  <c r="Z482" i="3" s="1"/>
  <c r="G482" i="3"/>
  <c r="AB481" i="3"/>
  <c r="Y481" i="3"/>
  <c r="AD481" i="3" s="1"/>
  <c r="X481" i="3"/>
  <c r="AC481" i="3" s="1"/>
  <c r="W481" i="3"/>
  <c r="V481" i="3"/>
  <c r="AA481" i="3" s="1"/>
  <c r="G481" i="3"/>
  <c r="U481" i="3" s="1"/>
  <c r="Z481" i="3" s="1"/>
  <c r="AA480" i="3"/>
  <c r="Y480" i="3"/>
  <c r="AD480" i="3" s="1"/>
  <c r="X480" i="3"/>
  <c r="AC480" i="3" s="1"/>
  <c r="W480" i="3"/>
  <c r="AB480" i="3" s="1"/>
  <c r="V480" i="3"/>
  <c r="G480" i="3"/>
  <c r="U480" i="3" s="1"/>
  <c r="Z480" i="3" s="1"/>
  <c r="AD479" i="3"/>
  <c r="Y479" i="3"/>
  <c r="X479" i="3"/>
  <c r="AC479" i="3" s="1"/>
  <c r="W479" i="3"/>
  <c r="AB479" i="3" s="1"/>
  <c r="V479" i="3"/>
  <c r="AA479" i="3" s="1"/>
  <c r="G479" i="3"/>
  <c r="U479" i="3" s="1"/>
  <c r="Z479" i="3" s="1"/>
  <c r="Y478" i="3"/>
  <c r="AD478" i="3" s="1"/>
  <c r="T478" i="3"/>
  <c r="S478" i="3"/>
  <c r="R478" i="3"/>
  <c r="Q478" i="3"/>
  <c r="V478" i="3" s="1"/>
  <c r="AA478" i="3" s="1"/>
  <c r="P478" i="3"/>
  <c r="O478" i="3"/>
  <c r="N478" i="3"/>
  <c r="X478" i="3" s="1"/>
  <c r="AC478" i="3" s="1"/>
  <c r="M478" i="3"/>
  <c r="W478" i="3" s="1"/>
  <c r="AB478" i="3" s="1"/>
  <c r="L478" i="3"/>
  <c r="K478" i="3"/>
  <c r="J478" i="3"/>
  <c r="I478" i="3"/>
  <c r="H478" i="3"/>
  <c r="F478" i="3"/>
  <c r="E478" i="3"/>
  <c r="AA477" i="3"/>
  <c r="Y477" i="3"/>
  <c r="AD477" i="3" s="1"/>
  <c r="X477" i="3"/>
  <c r="AC477" i="3" s="1"/>
  <c r="W477" i="3"/>
  <c r="AB477" i="3" s="1"/>
  <c r="V477" i="3"/>
  <c r="G477" i="3"/>
  <c r="G478" i="3" s="1"/>
  <c r="U478" i="3" s="1"/>
  <c r="Z478" i="3" s="1"/>
  <c r="AD476" i="3"/>
  <c r="Z476" i="3"/>
  <c r="Y476" i="3"/>
  <c r="X476" i="3"/>
  <c r="AC476" i="3" s="1"/>
  <c r="W476" i="3"/>
  <c r="AB476" i="3" s="1"/>
  <c r="V476" i="3"/>
  <c r="AA476" i="3" s="1"/>
  <c r="U476" i="3"/>
  <c r="AB475" i="3"/>
  <c r="Y475" i="3"/>
  <c r="AD475" i="3" s="1"/>
  <c r="X475" i="3"/>
  <c r="AC475" i="3" s="1"/>
  <c r="W475" i="3"/>
  <c r="V475" i="3"/>
  <c r="AA475" i="3" s="1"/>
  <c r="G475" i="3"/>
  <c r="U475" i="3" s="1"/>
  <c r="Z475" i="3" s="1"/>
  <c r="W474" i="3"/>
  <c r="AB474" i="3" s="1"/>
  <c r="T474" i="3"/>
  <c r="T468" i="3" s="1"/>
  <c r="S474" i="3"/>
  <c r="X474" i="3" s="1"/>
  <c r="AC474" i="3" s="1"/>
  <c r="R474" i="3"/>
  <c r="Q474" i="3"/>
  <c r="P474" i="3"/>
  <c r="P468" i="3" s="1"/>
  <c r="O474" i="3"/>
  <c r="Y474" i="3" s="1"/>
  <c r="AD474" i="3" s="1"/>
  <c r="N474" i="3"/>
  <c r="M474" i="3"/>
  <c r="L474" i="3"/>
  <c r="L468" i="3" s="1"/>
  <c r="K474" i="3"/>
  <c r="K468" i="3" s="1"/>
  <c r="J474" i="3"/>
  <c r="I474" i="3"/>
  <c r="H474" i="3"/>
  <c r="H468" i="3" s="1"/>
  <c r="G474" i="3"/>
  <c r="U474" i="3" s="1"/>
  <c r="Z474" i="3" s="1"/>
  <c r="F474" i="3"/>
  <c r="E474" i="3"/>
  <c r="AC473" i="3"/>
  <c r="Y473" i="3"/>
  <c r="AD473" i="3" s="1"/>
  <c r="X473" i="3"/>
  <c r="W473" i="3"/>
  <c r="AB473" i="3" s="1"/>
  <c r="V473" i="3"/>
  <c r="AA473" i="3" s="1"/>
  <c r="U473" i="3"/>
  <c r="Z473" i="3" s="1"/>
  <c r="G473" i="3"/>
  <c r="AB472" i="3"/>
  <c r="Y472" i="3"/>
  <c r="AD472" i="3" s="1"/>
  <c r="X472" i="3"/>
  <c r="AC472" i="3" s="1"/>
  <c r="W472" i="3"/>
  <c r="V472" i="3"/>
  <c r="AA472" i="3" s="1"/>
  <c r="U472" i="3"/>
  <c r="Z472" i="3" s="1"/>
  <c r="AD471" i="3"/>
  <c r="Y471" i="3"/>
  <c r="X471" i="3"/>
  <c r="AC471" i="3" s="1"/>
  <c r="W471" i="3"/>
  <c r="AB471" i="3" s="1"/>
  <c r="V471" i="3"/>
  <c r="AA471" i="3" s="1"/>
  <c r="G471" i="3"/>
  <c r="U471" i="3" s="1"/>
  <c r="Z471" i="3" s="1"/>
  <c r="Y470" i="3"/>
  <c r="AD470" i="3" s="1"/>
  <c r="T470" i="3"/>
  <c r="S470" i="3"/>
  <c r="R470" i="3"/>
  <c r="Q470" i="3"/>
  <c r="V470" i="3" s="1"/>
  <c r="AA470" i="3" s="1"/>
  <c r="P470" i="3"/>
  <c r="O470" i="3"/>
  <c r="N470" i="3"/>
  <c r="X470" i="3" s="1"/>
  <c r="AC470" i="3" s="1"/>
  <c r="M470" i="3"/>
  <c r="W470" i="3" s="1"/>
  <c r="AB470" i="3" s="1"/>
  <c r="L470" i="3"/>
  <c r="K470" i="3"/>
  <c r="J470" i="3"/>
  <c r="I470" i="3"/>
  <c r="I468" i="3" s="1"/>
  <c r="H470" i="3"/>
  <c r="F470" i="3"/>
  <c r="E470" i="3"/>
  <c r="E468" i="3" s="1"/>
  <c r="AA469" i="3"/>
  <c r="Y469" i="3"/>
  <c r="AD469" i="3" s="1"/>
  <c r="X469" i="3"/>
  <c r="AC469" i="3" s="1"/>
  <c r="W469" i="3"/>
  <c r="AB469" i="3" s="1"/>
  <c r="V469" i="3"/>
  <c r="G469" i="3"/>
  <c r="G470" i="3" s="1"/>
  <c r="R468" i="3"/>
  <c r="N468" i="3"/>
  <c r="J468" i="3"/>
  <c r="F468" i="3"/>
  <c r="X467" i="3"/>
  <c r="AC467" i="3" s="1"/>
  <c r="T467" i="3"/>
  <c r="Y467" i="3" s="1"/>
  <c r="AD467" i="3" s="1"/>
  <c r="S467" i="3"/>
  <c r="R467" i="3"/>
  <c r="Q467" i="3"/>
  <c r="P467" i="3"/>
  <c r="O467" i="3"/>
  <c r="N467" i="3"/>
  <c r="M467" i="3"/>
  <c r="W467" i="3" s="1"/>
  <c r="AB467" i="3" s="1"/>
  <c r="L467" i="3"/>
  <c r="V467" i="3" s="1"/>
  <c r="AA467" i="3" s="1"/>
  <c r="K467" i="3"/>
  <c r="J467" i="3"/>
  <c r="I467" i="3"/>
  <c r="H467" i="3"/>
  <c r="F467" i="3"/>
  <c r="E467" i="3"/>
  <c r="T466" i="3"/>
  <c r="S466" i="3"/>
  <c r="R466" i="3"/>
  <c r="Q466" i="3"/>
  <c r="P466" i="3"/>
  <c r="O466" i="3"/>
  <c r="Y466" i="3" s="1"/>
  <c r="AD466" i="3" s="1"/>
  <c r="N466" i="3"/>
  <c r="X466" i="3" s="1"/>
  <c r="AC466" i="3" s="1"/>
  <c r="M466" i="3"/>
  <c r="L466" i="3"/>
  <c r="V466" i="3" s="1"/>
  <c r="AA466" i="3" s="1"/>
  <c r="K466" i="3"/>
  <c r="J466" i="3"/>
  <c r="I466" i="3"/>
  <c r="H466" i="3"/>
  <c r="F466" i="3"/>
  <c r="E466" i="3"/>
  <c r="AB465" i="3"/>
  <c r="Y465" i="3"/>
  <c r="AD465" i="3" s="1"/>
  <c r="X465" i="3"/>
  <c r="AC465" i="3" s="1"/>
  <c r="W465" i="3"/>
  <c r="V465" i="3"/>
  <c r="AA465" i="3" s="1"/>
  <c r="G465" i="3"/>
  <c r="U465" i="3" s="1"/>
  <c r="Z465" i="3" s="1"/>
  <c r="T464" i="3"/>
  <c r="S464" i="3"/>
  <c r="R464" i="3"/>
  <c r="Q464" i="3"/>
  <c r="P464" i="3"/>
  <c r="O464" i="3"/>
  <c r="Y464" i="3" s="1"/>
  <c r="AD464" i="3" s="1"/>
  <c r="N464" i="3"/>
  <c r="M464" i="3"/>
  <c r="W464" i="3" s="1"/>
  <c r="AB464" i="3" s="1"/>
  <c r="L464" i="3"/>
  <c r="V464" i="3" s="1"/>
  <c r="AA464" i="3" s="1"/>
  <c r="K464" i="3"/>
  <c r="J464" i="3"/>
  <c r="I464" i="3"/>
  <c r="H464" i="3"/>
  <c r="G464" i="3"/>
  <c r="U464" i="3" s="1"/>
  <c r="Z464" i="3" s="1"/>
  <c r="F464" i="3"/>
  <c r="E464" i="3"/>
  <c r="AC463" i="3"/>
  <c r="Y463" i="3"/>
  <c r="AD463" i="3" s="1"/>
  <c r="X463" i="3"/>
  <c r="W463" i="3"/>
  <c r="AB463" i="3" s="1"/>
  <c r="V463" i="3"/>
  <c r="AA463" i="3" s="1"/>
  <c r="U463" i="3"/>
  <c r="Z463" i="3" s="1"/>
  <c r="G463" i="3"/>
  <c r="T462" i="3"/>
  <c r="S462" i="3"/>
  <c r="R462" i="3"/>
  <c r="Q462" i="3"/>
  <c r="P462" i="3"/>
  <c r="O462" i="3"/>
  <c r="N462" i="3"/>
  <c r="X462" i="3" s="1"/>
  <c r="AC462" i="3" s="1"/>
  <c r="M462" i="3"/>
  <c r="W462" i="3" s="1"/>
  <c r="AB462" i="3" s="1"/>
  <c r="L462" i="3"/>
  <c r="V462" i="3" s="1"/>
  <c r="AA462" i="3" s="1"/>
  <c r="K462" i="3"/>
  <c r="J462" i="3"/>
  <c r="I462" i="3"/>
  <c r="H462" i="3"/>
  <c r="F462" i="3"/>
  <c r="E462" i="3"/>
  <c r="AD461" i="3"/>
  <c r="Y461" i="3"/>
  <c r="X461" i="3"/>
  <c r="AC461" i="3" s="1"/>
  <c r="W461" i="3"/>
  <c r="AB461" i="3" s="1"/>
  <c r="V461" i="3"/>
  <c r="AA461" i="3" s="1"/>
  <c r="G461" i="3"/>
  <c r="U461" i="3" s="1"/>
  <c r="Z461" i="3" s="1"/>
  <c r="T460" i="3"/>
  <c r="S460" i="3"/>
  <c r="R460" i="3"/>
  <c r="Q460" i="3"/>
  <c r="V460" i="3" s="1"/>
  <c r="AA460" i="3" s="1"/>
  <c r="P460" i="3"/>
  <c r="O460" i="3"/>
  <c r="Y460" i="3" s="1"/>
  <c r="AD460" i="3" s="1"/>
  <c r="N460" i="3"/>
  <c r="X460" i="3" s="1"/>
  <c r="AC460" i="3" s="1"/>
  <c r="M460" i="3"/>
  <c r="W460" i="3" s="1"/>
  <c r="AB460" i="3" s="1"/>
  <c r="L460" i="3"/>
  <c r="K460" i="3"/>
  <c r="J460" i="3"/>
  <c r="I460" i="3"/>
  <c r="H460" i="3"/>
  <c r="G460" i="3"/>
  <c r="U460" i="3" s="1"/>
  <c r="Z460" i="3" s="1"/>
  <c r="F460" i="3"/>
  <c r="E460" i="3"/>
  <c r="AA459" i="3"/>
  <c r="Y459" i="3"/>
  <c r="AD459" i="3" s="1"/>
  <c r="X459" i="3"/>
  <c r="AC459" i="3" s="1"/>
  <c r="W459" i="3"/>
  <c r="AB459" i="3" s="1"/>
  <c r="V459" i="3"/>
  <c r="G459" i="3"/>
  <c r="U459" i="3" s="1"/>
  <c r="Z459" i="3" s="1"/>
  <c r="T458" i="3"/>
  <c r="S458" i="3"/>
  <c r="R458" i="3"/>
  <c r="Q458" i="3"/>
  <c r="P458" i="3"/>
  <c r="O458" i="3"/>
  <c r="Y458" i="3" s="1"/>
  <c r="AD458" i="3" s="1"/>
  <c r="N458" i="3"/>
  <c r="X458" i="3" s="1"/>
  <c r="AC458" i="3" s="1"/>
  <c r="M458" i="3"/>
  <c r="L458" i="3"/>
  <c r="V458" i="3" s="1"/>
  <c r="AA458" i="3" s="1"/>
  <c r="K458" i="3"/>
  <c r="J458" i="3"/>
  <c r="I458" i="3"/>
  <c r="H458" i="3"/>
  <c r="F458" i="3"/>
  <c r="E458" i="3"/>
  <c r="T457" i="3"/>
  <c r="Y457" i="3" s="1"/>
  <c r="AD457" i="3" s="1"/>
  <c r="S457" i="3"/>
  <c r="R457" i="3"/>
  <c r="Q457" i="3"/>
  <c r="P457" i="3"/>
  <c r="O457" i="3"/>
  <c r="N457" i="3"/>
  <c r="X457" i="3" s="1"/>
  <c r="AC457" i="3" s="1"/>
  <c r="M457" i="3"/>
  <c r="W457" i="3" s="1"/>
  <c r="AB457" i="3" s="1"/>
  <c r="L457" i="3"/>
  <c r="V457" i="3" s="1"/>
  <c r="AA457" i="3" s="1"/>
  <c r="K457" i="3"/>
  <c r="J457" i="3"/>
  <c r="I457" i="3"/>
  <c r="H457" i="3"/>
  <c r="F457" i="3"/>
  <c r="E457" i="3"/>
  <c r="AD456" i="3"/>
  <c r="Y456" i="3"/>
  <c r="X456" i="3"/>
  <c r="AC456" i="3" s="1"/>
  <c r="W456" i="3"/>
  <c r="AB456" i="3" s="1"/>
  <c r="V456" i="3"/>
  <c r="AA456" i="3" s="1"/>
  <c r="G456" i="3"/>
  <c r="U456" i="3" s="1"/>
  <c r="Z456" i="3" s="1"/>
  <c r="AC455" i="3"/>
  <c r="Y455" i="3"/>
  <c r="AD455" i="3" s="1"/>
  <c r="X455" i="3"/>
  <c r="W455" i="3"/>
  <c r="AB455" i="3" s="1"/>
  <c r="V455" i="3"/>
  <c r="AA455" i="3" s="1"/>
  <c r="U455" i="3"/>
  <c r="Z455" i="3" s="1"/>
  <c r="G455" i="3"/>
  <c r="T454" i="3"/>
  <c r="S454" i="3"/>
  <c r="R454" i="3"/>
  <c r="Q454" i="3"/>
  <c r="P454" i="3"/>
  <c r="O454" i="3"/>
  <c r="N454" i="3"/>
  <c r="X454" i="3" s="1"/>
  <c r="AC454" i="3" s="1"/>
  <c r="M454" i="3"/>
  <c r="W454" i="3" s="1"/>
  <c r="AB454" i="3" s="1"/>
  <c r="L454" i="3"/>
  <c r="V454" i="3" s="1"/>
  <c r="AA454" i="3" s="1"/>
  <c r="K454" i="3"/>
  <c r="J454" i="3"/>
  <c r="I454" i="3"/>
  <c r="H454" i="3"/>
  <c r="F454" i="3"/>
  <c r="E454" i="3"/>
  <c r="T453" i="3"/>
  <c r="S453" i="3"/>
  <c r="R453" i="3"/>
  <c r="Q453" i="3"/>
  <c r="P453" i="3"/>
  <c r="O453" i="3"/>
  <c r="Y453" i="3" s="1"/>
  <c r="AD453" i="3" s="1"/>
  <c r="N453" i="3"/>
  <c r="X453" i="3" s="1"/>
  <c r="AC453" i="3" s="1"/>
  <c r="M453" i="3"/>
  <c r="L453" i="3"/>
  <c r="V453" i="3" s="1"/>
  <c r="AA453" i="3" s="1"/>
  <c r="K453" i="3"/>
  <c r="J453" i="3"/>
  <c r="I453" i="3"/>
  <c r="H453" i="3"/>
  <c r="G453" i="3"/>
  <c r="U453" i="3" s="1"/>
  <c r="Z453" i="3" s="1"/>
  <c r="F453" i="3"/>
  <c r="E453" i="3"/>
  <c r="AB452" i="3"/>
  <c r="Y452" i="3"/>
  <c r="AD452" i="3" s="1"/>
  <c r="X452" i="3"/>
  <c r="AC452" i="3" s="1"/>
  <c r="W452" i="3"/>
  <c r="V452" i="3"/>
  <c r="AA452" i="3" s="1"/>
  <c r="G452" i="3"/>
  <c r="U452" i="3" s="1"/>
  <c r="Z452" i="3" s="1"/>
  <c r="AA451" i="3"/>
  <c r="Y451" i="3"/>
  <c r="AD451" i="3" s="1"/>
  <c r="X451" i="3"/>
  <c r="AC451" i="3" s="1"/>
  <c r="W451" i="3"/>
  <c r="AB451" i="3" s="1"/>
  <c r="V451" i="3"/>
  <c r="G451" i="3"/>
  <c r="U451" i="3" s="1"/>
  <c r="Z451" i="3" s="1"/>
  <c r="V450" i="3"/>
  <c r="AA450" i="3" s="1"/>
  <c r="T450" i="3"/>
  <c r="S450" i="3"/>
  <c r="R450" i="3"/>
  <c r="Q450" i="3"/>
  <c r="P450" i="3"/>
  <c r="O450" i="3"/>
  <c r="Y450" i="3" s="1"/>
  <c r="AD450" i="3" s="1"/>
  <c r="N450" i="3"/>
  <c r="X450" i="3" s="1"/>
  <c r="AC450" i="3" s="1"/>
  <c r="M450" i="3"/>
  <c r="L450" i="3"/>
  <c r="K450" i="3"/>
  <c r="J450" i="3"/>
  <c r="I450" i="3"/>
  <c r="H450" i="3"/>
  <c r="G450" i="3"/>
  <c r="U450" i="3" s="1"/>
  <c r="Z450" i="3" s="1"/>
  <c r="F450" i="3"/>
  <c r="E450" i="3"/>
  <c r="T449" i="3"/>
  <c r="S449" i="3"/>
  <c r="R449" i="3"/>
  <c r="Q449" i="3"/>
  <c r="P449" i="3"/>
  <c r="O449" i="3"/>
  <c r="N449" i="3"/>
  <c r="X449" i="3" s="1"/>
  <c r="AC449" i="3" s="1"/>
  <c r="M449" i="3"/>
  <c r="W449" i="3" s="1"/>
  <c r="AB449" i="3" s="1"/>
  <c r="L449" i="3"/>
  <c r="V449" i="3" s="1"/>
  <c r="AA449" i="3" s="1"/>
  <c r="K449" i="3"/>
  <c r="J449" i="3"/>
  <c r="I449" i="3"/>
  <c r="H449" i="3"/>
  <c r="F449" i="3"/>
  <c r="E449" i="3"/>
  <c r="AD448" i="3"/>
  <c r="Y448" i="3"/>
  <c r="X448" i="3"/>
  <c r="AC448" i="3" s="1"/>
  <c r="W448" i="3"/>
  <c r="AB448" i="3" s="1"/>
  <c r="V448" i="3"/>
  <c r="AA448" i="3" s="1"/>
  <c r="G448" i="3"/>
  <c r="U448" i="3" s="1"/>
  <c r="Z448" i="3" s="1"/>
  <c r="AC447" i="3"/>
  <c r="Y447" i="3"/>
  <c r="AD447" i="3" s="1"/>
  <c r="X447" i="3"/>
  <c r="W447" i="3"/>
  <c r="AB447" i="3" s="1"/>
  <c r="V447" i="3"/>
  <c r="AA447" i="3" s="1"/>
  <c r="U447" i="3"/>
  <c r="Z447" i="3" s="1"/>
  <c r="G447" i="3"/>
  <c r="T446" i="3"/>
  <c r="S446" i="3"/>
  <c r="R446" i="3"/>
  <c r="Q446" i="3"/>
  <c r="P446" i="3"/>
  <c r="O446" i="3"/>
  <c r="N446" i="3"/>
  <c r="X446" i="3" s="1"/>
  <c r="AC446" i="3" s="1"/>
  <c r="M446" i="3"/>
  <c r="W446" i="3" s="1"/>
  <c r="AB446" i="3" s="1"/>
  <c r="L446" i="3"/>
  <c r="V446" i="3" s="1"/>
  <c r="AA446" i="3" s="1"/>
  <c r="K446" i="3"/>
  <c r="J446" i="3"/>
  <c r="I446" i="3"/>
  <c r="H446" i="3"/>
  <c r="F446" i="3"/>
  <c r="E446" i="3"/>
  <c r="T445" i="3"/>
  <c r="S445" i="3"/>
  <c r="R445" i="3"/>
  <c r="Q445" i="3"/>
  <c r="P445" i="3"/>
  <c r="O445" i="3"/>
  <c r="Y445" i="3" s="1"/>
  <c r="AD445" i="3" s="1"/>
  <c r="N445" i="3"/>
  <c r="X445" i="3" s="1"/>
  <c r="AC445" i="3" s="1"/>
  <c r="M445" i="3"/>
  <c r="L445" i="3"/>
  <c r="V445" i="3" s="1"/>
  <c r="AA445" i="3" s="1"/>
  <c r="K445" i="3"/>
  <c r="J445" i="3"/>
  <c r="I445" i="3"/>
  <c r="H445" i="3"/>
  <c r="F445" i="3"/>
  <c r="E445" i="3"/>
  <c r="AB444" i="3"/>
  <c r="Y444" i="3"/>
  <c r="AD444" i="3" s="1"/>
  <c r="X444" i="3"/>
  <c r="AC444" i="3" s="1"/>
  <c r="W444" i="3"/>
  <c r="V444" i="3"/>
  <c r="AA444" i="3" s="1"/>
  <c r="G444" i="3"/>
  <c r="U444" i="3" s="1"/>
  <c r="Z444" i="3" s="1"/>
  <c r="AA443" i="3"/>
  <c r="Y443" i="3"/>
  <c r="AD443" i="3" s="1"/>
  <c r="X443" i="3"/>
  <c r="AC443" i="3" s="1"/>
  <c r="W443" i="3"/>
  <c r="AB443" i="3" s="1"/>
  <c r="V443" i="3"/>
  <c r="G443" i="3"/>
  <c r="U443" i="3" s="1"/>
  <c r="Z443" i="3" s="1"/>
  <c r="T442" i="3"/>
  <c r="S442" i="3"/>
  <c r="R442" i="3"/>
  <c r="Q442" i="3"/>
  <c r="P442" i="3"/>
  <c r="O442" i="3"/>
  <c r="Y442" i="3" s="1"/>
  <c r="AD442" i="3" s="1"/>
  <c r="N442" i="3"/>
  <c r="X442" i="3" s="1"/>
  <c r="AC442" i="3" s="1"/>
  <c r="M442" i="3"/>
  <c r="L442" i="3"/>
  <c r="V442" i="3" s="1"/>
  <c r="AA442" i="3" s="1"/>
  <c r="K442" i="3"/>
  <c r="J442" i="3"/>
  <c r="I442" i="3"/>
  <c r="H442" i="3"/>
  <c r="F442" i="3"/>
  <c r="E442" i="3"/>
  <c r="T441" i="3"/>
  <c r="S441" i="3"/>
  <c r="R441" i="3"/>
  <c r="Q441" i="3"/>
  <c r="P441" i="3"/>
  <c r="O441" i="3"/>
  <c r="N441" i="3"/>
  <c r="X441" i="3" s="1"/>
  <c r="AC441" i="3" s="1"/>
  <c r="M441" i="3"/>
  <c r="W441" i="3" s="1"/>
  <c r="AB441" i="3" s="1"/>
  <c r="L441" i="3"/>
  <c r="V441" i="3" s="1"/>
  <c r="AA441" i="3" s="1"/>
  <c r="K441" i="3"/>
  <c r="J441" i="3"/>
  <c r="I441" i="3"/>
  <c r="H441" i="3"/>
  <c r="F441" i="3"/>
  <c r="E441" i="3"/>
  <c r="AD440" i="3"/>
  <c r="Y440" i="3"/>
  <c r="X440" i="3"/>
  <c r="AC440" i="3" s="1"/>
  <c r="W440" i="3"/>
  <c r="AB440" i="3" s="1"/>
  <c r="V440" i="3"/>
  <c r="AA440" i="3" s="1"/>
  <c r="G440" i="3"/>
  <c r="U440" i="3" s="1"/>
  <c r="Z440" i="3" s="1"/>
  <c r="AC439" i="3"/>
  <c r="Y439" i="3"/>
  <c r="AD439" i="3" s="1"/>
  <c r="X439" i="3"/>
  <c r="W439" i="3"/>
  <c r="AB439" i="3" s="1"/>
  <c r="V439" i="3"/>
  <c r="AA439" i="3" s="1"/>
  <c r="U439" i="3"/>
  <c r="Z439" i="3" s="1"/>
  <c r="G439" i="3"/>
  <c r="AB438" i="3"/>
  <c r="Y438" i="3"/>
  <c r="AD438" i="3" s="1"/>
  <c r="X438" i="3"/>
  <c r="AC438" i="3" s="1"/>
  <c r="W438" i="3"/>
  <c r="V438" i="3"/>
  <c r="AA438" i="3" s="1"/>
  <c r="G438" i="3"/>
  <c r="G458" i="3" s="1"/>
  <c r="U458" i="3" s="1"/>
  <c r="Z458" i="3" s="1"/>
  <c r="AA437" i="3"/>
  <c r="Y437" i="3"/>
  <c r="AD437" i="3" s="1"/>
  <c r="X437" i="3"/>
  <c r="AC437" i="3" s="1"/>
  <c r="W437" i="3"/>
  <c r="AB437" i="3" s="1"/>
  <c r="V437" i="3"/>
  <c r="G437" i="3"/>
  <c r="U437" i="3" s="1"/>
  <c r="Z437" i="3" s="1"/>
  <c r="AD436" i="3"/>
  <c r="Y436" i="3"/>
  <c r="X436" i="3"/>
  <c r="AC436" i="3" s="1"/>
  <c r="W436" i="3"/>
  <c r="AB436" i="3" s="1"/>
  <c r="V436" i="3"/>
  <c r="AA436" i="3" s="1"/>
  <c r="G436" i="3"/>
  <c r="U436" i="3" s="1"/>
  <c r="Z436" i="3" s="1"/>
  <c r="AC435" i="3"/>
  <c r="Y435" i="3"/>
  <c r="AD435" i="3" s="1"/>
  <c r="X435" i="3"/>
  <c r="W435" i="3"/>
  <c r="AB435" i="3" s="1"/>
  <c r="V435" i="3"/>
  <c r="AA435" i="3" s="1"/>
  <c r="U435" i="3"/>
  <c r="Z435" i="3" s="1"/>
  <c r="G435" i="3"/>
  <c r="G446" i="3" s="1"/>
  <c r="U446" i="3" s="1"/>
  <c r="Z446" i="3" s="1"/>
  <c r="AB434" i="3"/>
  <c r="Y434" i="3"/>
  <c r="AD434" i="3" s="1"/>
  <c r="X434" i="3"/>
  <c r="AC434" i="3" s="1"/>
  <c r="W434" i="3"/>
  <c r="V434" i="3"/>
  <c r="AA434" i="3" s="1"/>
  <c r="G434" i="3"/>
  <c r="U434" i="3" s="1"/>
  <c r="Z434" i="3" s="1"/>
  <c r="AA433" i="3"/>
  <c r="Y433" i="3"/>
  <c r="AD433" i="3" s="1"/>
  <c r="X433" i="3"/>
  <c r="AC433" i="3" s="1"/>
  <c r="W433" i="3"/>
  <c r="AB433" i="3" s="1"/>
  <c r="V433" i="3"/>
  <c r="G433" i="3"/>
  <c r="U433" i="3" s="1"/>
  <c r="Z433" i="3" s="1"/>
  <c r="AD432" i="3"/>
  <c r="Y432" i="3"/>
  <c r="X432" i="3"/>
  <c r="AC432" i="3" s="1"/>
  <c r="W432" i="3"/>
  <c r="AB432" i="3" s="1"/>
  <c r="V432" i="3"/>
  <c r="AA432" i="3" s="1"/>
  <c r="G432" i="3"/>
  <c r="G457" i="3" s="1"/>
  <c r="U457" i="3" s="1"/>
  <c r="Z457" i="3" s="1"/>
  <c r="AC431" i="3"/>
  <c r="Y431" i="3"/>
  <c r="AD431" i="3" s="1"/>
  <c r="X431" i="3"/>
  <c r="W431" i="3"/>
  <c r="AB431" i="3" s="1"/>
  <c r="V431" i="3"/>
  <c r="AA431" i="3" s="1"/>
  <c r="U431" i="3"/>
  <c r="Z431" i="3" s="1"/>
  <c r="G431" i="3"/>
  <c r="AB430" i="3"/>
  <c r="Y430" i="3"/>
  <c r="AD430" i="3" s="1"/>
  <c r="X430" i="3"/>
  <c r="AC430" i="3" s="1"/>
  <c r="W430" i="3"/>
  <c r="V430" i="3"/>
  <c r="AA430" i="3" s="1"/>
  <c r="G430" i="3"/>
  <c r="U430" i="3" s="1"/>
  <c r="Z430" i="3" s="1"/>
  <c r="AA429" i="3"/>
  <c r="Y429" i="3"/>
  <c r="AD429" i="3" s="1"/>
  <c r="X429" i="3"/>
  <c r="AC429" i="3" s="1"/>
  <c r="W429" i="3"/>
  <c r="AB429" i="3" s="1"/>
  <c r="V429" i="3"/>
  <c r="G429" i="3"/>
  <c r="U429" i="3" s="1"/>
  <c r="Z429" i="3" s="1"/>
  <c r="AD428" i="3"/>
  <c r="Y428" i="3"/>
  <c r="X428" i="3"/>
  <c r="AC428" i="3" s="1"/>
  <c r="W428" i="3"/>
  <c r="AB428" i="3" s="1"/>
  <c r="V428" i="3"/>
  <c r="AA428" i="3" s="1"/>
  <c r="G428" i="3"/>
  <c r="G441" i="3" s="1"/>
  <c r="U441" i="3" s="1"/>
  <c r="Z441" i="3" s="1"/>
  <c r="AC426" i="3"/>
  <c r="Y426" i="3"/>
  <c r="AD426" i="3" s="1"/>
  <c r="X426" i="3"/>
  <c r="W426" i="3"/>
  <c r="AB426" i="3" s="1"/>
  <c r="V426" i="3"/>
  <c r="AA426" i="3" s="1"/>
  <c r="U426" i="3"/>
  <c r="Z426" i="3" s="1"/>
  <c r="G426" i="3"/>
  <c r="X425" i="3"/>
  <c r="AC425" i="3" s="1"/>
  <c r="T425" i="3"/>
  <c r="Y425" i="3" s="1"/>
  <c r="AD425" i="3" s="1"/>
  <c r="S425" i="3"/>
  <c r="R425" i="3"/>
  <c r="Q425" i="3"/>
  <c r="P425" i="3"/>
  <c r="O425" i="3"/>
  <c r="N425" i="3"/>
  <c r="M425" i="3"/>
  <c r="W425" i="3" s="1"/>
  <c r="AB425" i="3" s="1"/>
  <c r="L425" i="3"/>
  <c r="V425" i="3" s="1"/>
  <c r="AA425" i="3" s="1"/>
  <c r="K425" i="3"/>
  <c r="J425" i="3"/>
  <c r="I425" i="3"/>
  <c r="H425" i="3"/>
  <c r="F425" i="3"/>
  <c r="E425" i="3"/>
  <c r="AD424" i="3"/>
  <c r="Y424" i="3"/>
  <c r="X424" i="3"/>
  <c r="AC424" i="3" s="1"/>
  <c r="W424" i="3"/>
  <c r="AB424" i="3" s="1"/>
  <c r="V424" i="3"/>
  <c r="AA424" i="3" s="1"/>
  <c r="G424" i="3"/>
  <c r="G425" i="3" s="1"/>
  <c r="U425" i="3" s="1"/>
  <c r="Z425" i="3" s="1"/>
  <c r="AC423" i="3"/>
  <c r="Y423" i="3"/>
  <c r="AD423" i="3" s="1"/>
  <c r="X423" i="3"/>
  <c r="W423" i="3"/>
  <c r="AB423" i="3" s="1"/>
  <c r="V423" i="3"/>
  <c r="AA423" i="3" s="1"/>
  <c r="U423" i="3"/>
  <c r="Z423" i="3" s="1"/>
  <c r="G423" i="3"/>
  <c r="X422" i="3"/>
  <c r="AC422" i="3" s="1"/>
  <c r="T422" i="3"/>
  <c r="Y422" i="3" s="1"/>
  <c r="AD422" i="3" s="1"/>
  <c r="S422" i="3"/>
  <c r="R422" i="3"/>
  <c r="R419" i="3" s="1"/>
  <c r="Q422" i="3"/>
  <c r="Q419" i="3" s="1"/>
  <c r="P422" i="3"/>
  <c r="P419" i="3" s="1"/>
  <c r="O422" i="3"/>
  <c r="N422" i="3"/>
  <c r="N419" i="3" s="1"/>
  <c r="X419" i="3" s="1"/>
  <c r="AC419" i="3" s="1"/>
  <c r="M422" i="3"/>
  <c r="M419" i="3" s="1"/>
  <c r="L422" i="3"/>
  <c r="V422" i="3" s="1"/>
  <c r="AA422" i="3" s="1"/>
  <c r="K422" i="3"/>
  <c r="J422" i="3"/>
  <c r="J419" i="3" s="1"/>
  <c r="I422" i="3"/>
  <c r="I419" i="3" s="1"/>
  <c r="H422" i="3"/>
  <c r="H419" i="3" s="1"/>
  <c r="F422" i="3"/>
  <c r="F419" i="3" s="1"/>
  <c r="E422" i="3"/>
  <c r="E419" i="3" s="1"/>
  <c r="AD421" i="3"/>
  <c r="Y421" i="3"/>
  <c r="X421" i="3"/>
  <c r="AC421" i="3" s="1"/>
  <c r="W421" i="3"/>
  <c r="AB421" i="3" s="1"/>
  <c r="V421" i="3"/>
  <c r="AA421" i="3" s="1"/>
  <c r="G421" i="3"/>
  <c r="G422" i="3" s="1"/>
  <c r="Y420" i="3"/>
  <c r="AD420" i="3" s="1"/>
  <c r="U420" i="3"/>
  <c r="Z420" i="3" s="1"/>
  <c r="T420" i="3"/>
  <c r="S420" i="3"/>
  <c r="R420" i="3"/>
  <c r="Q420" i="3"/>
  <c r="V420" i="3" s="1"/>
  <c r="AA420" i="3" s="1"/>
  <c r="P420" i="3"/>
  <c r="O420" i="3"/>
  <c r="N420" i="3"/>
  <c r="X420" i="3" s="1"/>
  <c r="AC420" i="3" s="1"/>
  <c r="M420" i="3"/>
  <c r="W420" i="3" s="1"/>
  <c r="AB420" i="3" s="1"/>
  <c r="L420" i="3"/>
  <c r="K420" i="3"/>
  <c r="J420" i="3"/>
  <c r="I420" i="3"/>
  <c r="H420" i="3"/>
  <c r="G420" i="3"/>
  <c r="F420" i="3"/>
  <c r="E420" i="3"/>
  <c r="S419" i="3"/>
  <c r="O419" i="3"/>
  <c r="K419" i="3"/>
  <c r="AC418" i="3"/>
  <c r="Y418" i="3"/>
  <c r="AD418" i="3" s="1"/>
  <c r="X418" i="3"/>
  <c r="W418" i="3"/>
  <c r="AB418" i="3" s="1"/>
  <c r="V418" i="3"/>
  <c r="AA418" i="3" s="1"/>
  <c r="U418" i="3"/>
  <c r="Z418" i="3" s="1"/>
  <c r="AA417" i="3"/>
  <c r="Y417" i="3"/>
  <c r="AD417" i="3" s="1"/>
  <c r="X417" i="3"/>
  <c r="AC417" i="3" s="1"/>
  <c r="W417" i="3"/>
  <c r="AB417" i="3" s="1"/>
  <c r="V417" i="3"/>
  <c r="U417" i="3"/>
  <c r="Z417" i="3" s="1"/>
  <c r="AC416" i="3"/>
  <c r="Y416" i="3"/>
  <c r="AD416" i="3" s="1"/>
  <c r="X416" i="3"/>
  <c r="W416" i="3"/>
  <c r="AB416" i="3" s="1"/>
  <c r="V416" i="3"/>
  <c r="AA416" i="3" s="1"/>
  <c r="U416" i="3"/>
  <c r="Z416" i="3" s="1"/>
  <c r="G416" i="3"/>
  <c r="X415" i="3"/>
  <c r="AC415" i="3" s="1"/>
  <c r="T415" i="3"/>
  <c r="Y415" i="3" s="1"/>
  <c r="AD415" i="3" s="1"/>
  <c r="S415" i="3"/>
  <c r="R415" i="3"/>
  <c r="Q415" i="3"/>
  <c r="Q407" i="3" s="1"/>
  <c r="P415" i="3"/>
  <c r="P407" i="3" s="1"/>
  <c r="O415" i="3"/>
  <c r="N415" i="3"/>
  <c r="M415" i="3"/>
  <c r="M407" i="3" s="1"/>
  <c r="L415" i="3"/>
  <c r="V415" i="3" s="1"/>
  <c r="AA415" i="3" s="1"/>
  <c r="K415" i="3"/>
  <c r="J415" i="3"/>
  <c r="I415" i="3"/>
  <c r="I407" i="3" s="1"/>
  <c r="H415" i="3"/>
  <c r="H407" i="3" s="1"/>
  <c r="F415" i="3"/>
  <c r="E415" i="3"/>
  <c r="E407" i="3" s="1"/>
  <c r="AD414" i="3"/>
  <c r="Y414" i="3"/>
  <c r="X414" i="3"/>
  <c r="AC414" i="3" s="1"/>
  <c r="W414" i="3"/>
  <c r="AB414" i="3" s="1"/>
  <c r="V414" i="3"/>
  <c r="AA414" i="3" s="1"/>
  <c r="G414" i="3"/>
  <c r="G415" i="3" s="1"/>
  <c r="U415" i="3" s="1"/>
  <c r="Z415" i="3" s="1"/>
  <c r="AC413" i="3"/>
  <c r="Y413" i="3"/>
  <c r="AD413" i="3" s="1"/>
  <c r="X413" i="3"/>
  <c r="W413" i="3"/>
  <c r="AB413" i="3" s="1"/>
  <c r="V413" i="3"/>
  <c r="AA413" i="3" s="1"/>
  <c r="U413" i="3"/>
  <c r="Z413" i="3" s="1"/>
  <c r="AA412" i="3"/>
  <c r="Y412" i="3"/>
  <c r="AD412" i="3" s="1"/>
  <c r="X412" i="3"/>
  <c r="AC412" i="3" s="1"/>
  <c r="W412" i="3"/>
  <c r="AB412" i="3" s="1"/>
  <c r="V412" i="3"/>
  <c r="G412" i="3"/>
  <c r="U412" i="3" s="1"/>
  <c r="Z412" i="3" s="1"/>
  <c r="V411" i="3"/>
  <c r="AA411" i="3" s="1"/>
  <c r="T411" i="3"/>
  <c r="S411" i="3"/>
  <c r="R411" i="3"/>
  <c r="W411" i="3" s="1"/>
  <c r="AB411" i="3" s="1"/>
  <c r="Q411" i="3"/>
  <c r="P411" i="3"/>
  <c r="O411" i="3"/>
  <c r="Y411" i="3" s="1"/>
  <c r="AD411" i="3" s="1"/>
  <c r="N411" i="3"/>
  <c r="X411" i="3" s="1"/>
  <c r="AC411" i="3" s="1"/>
  <c r="M411" i="3"/>
  <c r="L411" i="3"/>
  <c r="K411" i="3"/>
  <c r="J411" i="3"/>
  <c r="J407" i="3" s="1"/>
  <c r="I411" i="3"/>
  <c r="H411" i="3"/>
  <c r="F411" i="3"/>
  <c r="F407" i="3" s="1"/>
  <c r="E411" i="3"/>
  <c r="AB410" i="3"/>
  <c r="Y410" i="3"/>
  <c r="AD410" i="3" s="1"/>
  <c r="X410" i="3"/>
  <c r="AC410" i="3" s="1"/>
  <c r="W410" i="3"/>
  <c r="V410" i="3"/>
  <c r="AA410" i="3" s="1"/>
  <c r="G410" i="3"/>
  <c r="G406" i="3" s="1"/>
  <c r="U406" i="3" s="1"/>
  <c r="Z406" i="3" s="1"/>
  <c r="AA409" i="3"/>
  <c r="Y409" i="3"/>
  <c r="AD409" i="3" s="1"/>
  <c r="X409" i="3"/>
  <c r="AC409" i="3" s="1"/>
  <c r="W409" i="3"/>
  <c r="AB409" i="3" s="1"/>
  <c r="V409" i="3"/>
  <c r="U409" i="3"/>
  <c r="Z409" i="3" s="1"/>
  <c r="Y408" i="3"/>
  <c r="AD408" i="3" s="1"/>
  <c r="T408" i="3"/>
  <c r="S408" i="3"/>
  <c r="R408" i="3"/>
  <c r="Q408" i="3"/>
  <c r="V408" i="3" s="1"/>
  <c r="AA408" i="3" s="1"/>
  <c r="P408" i="3"/>
  <c r="O408" i="3"/>
  <c r="N408" i="3"/>
  <c r="X408" i="3" s="1"/>
  <c r="AC408" i="3" s="1"/>
  <c r="M408" i="3"/>
  <c r="W408" i="3" s="1"/>
  <c r="AB408" i="3" s="1"/>
  <c r="L408" i="3"/>
  <c r="K408" i="3"/>
  <c r="J408" i="3"/>
  <c r="I408" i="3"/>
  <c r="H408" i="3"/>
  <c r="F408" i="3"/>
  <c r="E408" i="3"/>
  <c r="S407" i="3"/>
  <c r="O407" i="3"/>
  <c r="K407" i="3"/>
  <c r="Y406" i="3"/>
  <c r="AD406" i="3" s="1"/>
  <c r="T406" i="3"/>
  <c r="S406" i="3"/>
  <c r="R406" i="3"/>
  <c r="Q406" i="3"/>
  <c r="V406" i="3" s="1"/>
  <c r="AA406" i="3" s="1"/>
  <c r="P406" i="3"/>
  <c r="O406" i="3"/>
  <c r="N406" i="3"/>
  <c r="X406" i="3" s="1"/>
  <c r="AC406" i="3" s="1"/>
  <c r="M406" i="3"/>
  <c r="W406" i="3" s="1"/>
  <c r="AB406" i="3" s="1"/>
  <c r="L406" i="3"/>
  <c r="K406" i="3"/>
  <c r="J406" i="3"/>
  <c r="I406" i="3"/>
  <c r="H406" i="3"/>
  <c r="F406" i="3"/>
  <c r="E406" i="3"/>
  <c r="AA405" i="3"/>
  <c r="Y405" i="3"/>
  <c r="AD405" i="3" s="1"/>
  <c r="X405" i="3"/>
  <c r="AC405" i="3" s="1"/>
  <c r="W405" i="3"/>
  <c r="AB405" i="3" s="1"/>
  <c r="V405" i="3"/>
  <c r="U405" i="3"/>
  <c r="Z405" i="3" s="1"/>
  <c r="AC404" i="3"/>
  <c r="Y404" i="3"/>
  <c r="AD404" i="3" s="1"/>
  <c r="X404" i="3"/>
  <c r="W404" i="3"/>
  <c r="AB404" i="3" s="1"/>
  <c r="V404" i="3"/>
  <c r="AA404" i="3" s="1"/>
  <c r="U404" i="3"/>
  <c r="Z404" i="3" s="1"/>
  <c r="AA403" i="3"/>
  <c r="Y403" i="3"/>
  <c r="AD403" i="3" s="1"/>
  <c r="X403" i="3"/>
  <c r="AC403" i="3" s="1"/>
  <c r="W403" i="3"/>
  <c r="AB403" i="3" s="1"/>
  <c r="V403" i="3"/>
  <c r="G403" i="3"/>
  <c r="U403" i="3" s="1"/>
  <c r="Z403" i="3" s="1"/>
  <c r="V402" i="3"/>
  <c r="AA402" i="3" s="1"/>
  <c r="T402" i="3"/>
  <c r="S402" i="3"/>
  <c r="S394" i="3" s="1"/>
  <c r="S391" i="3" s="1"/>
  <c r="R402" i="3"/>
  <c r="W402" i="3" s="1"/>
  <c r="AB402" i="3" s="1"/>
  <c r="Q402" i="3"/>
  <c r="P402" i="3"/>
  <c r="O402" i="3"/>
  <c r="O394" i="3" s="1"/>
  <c r="N402" i="3"/>
  <c r="X402" i="3" s="1"/>
  <c r="AC402" i="3" s="1"/>
  <c r="M402" i="3"/>
  <c r="L402" i="3"/>
  <c r="K402" i="3"/>
  <c r="K394" i="3" s="1"/>
  <c r="K391" i="3" s="1"/>
  <c r="J402" i="3"/>
  <c r="J394" i="3" s="1"/>
  <c r="I402" i="3"/>
  <c r="H402" i="3"/>
  <c r="F402" i="3"/>
  <c r="F394" i="3" s="1"/>
  <c r="F391" i="3" s="1"/>
  <c r="E402" i="3"/>
  <c r="AB401" i="3"/>
  <c r="Y401" i="3"/>
  <c r="AD401" i="3" s="1"/>
  <c r="X401" i="3"/>
  <c r="AC401" i="3" s="1"/>
  <c r="W401" i="3"/>
  <c r="V401" i="3"/>
  <c r="AA401" i="3" s="1"/>
  <c r="G401" i="3"/>
  <c r="G402" i="3" s="1"/>
  <c r="U402" i="3" s="1"/>
  <c r="Z402" i="3" s="1"/>
  <c r="AA400" i="3"/>
  <c r="Y400" i="3"/>
  <c r="AD400" i="3" s="1"/>
  <c r="X400" i="3"/>
  <c r="AC400" i="3" s="1"/>
  <c r="W400" i="3"/>
  <c r="AB400" i="3" s="1"/>
  <c r="V400" i="3"/>
  <c r="U400" i="3"/>
  <c r="Z400" i="3" s="1"/>
  <c r="AC399" i="3"/>
  <c r="Y399" i="3"/>
  <c r="AD399" i="3" s="1"/>
  <c r="X399" i="3"/>
  <c r="W399" i="3"/>
  <c r="AB399" i="3" s="1"/>
  <c r="V399" i="3"/>
  <c r="AA399" i="3" s="1"/>
  <c r="U399" i="3"/>
  <c r="Z399" i="3" s="1"/>
  <c r="G399" i="3"/>
  <c r="X398" i="3"/>
  <c r="AC398" i="3" s="1"/>
  <c r="T398" i="3"/>
  <c r="Y398" i="3" s="1"/>
  <c r="AD398" i="3" s="1"/>
  <c r="S398" i="3"/>
  <c r="R398" i="3"/>
  <c r="Q398" i="3"/>
  <c r="P398" i="3"/>
  <c r="P394" i="3" s="1"/>
  <c r="O398" i="3"/>
  <c r="N398" i="3"/>
  <c r="M398" i="3"/>
  <c r="W398" i="3" s="1"/>
  <c r="AB398" i="3" s="1"/>
  <c r="L398" i="3"/>
  <c r="V398" i="3" s="1"/>
  <c r="AA398" i="3" s="1"/>
  <c r="K398" i="3"/>
  <c r="J398" i="3"/>
  <c r="I398" i="3"/>
  <c r="H398" i="3"/>
  <c r="H394" i="3" s="1"/>
  <c r="F398" i="3"/>
  <c r="E398" i="3"/>
  <c r="AD397" i="3"/>
  <c r="Y397" i="3"/>
  <c r="X397" i="3"/>
  <c r="AC397" i="3" s="1"/>
  <c r="W397" i="3"/>
  <c r="AB397" i="3" s="1"/>
  <c r="V397" i="3"/>
  <c r="AA397" i="3" s="1"/>
  <c r="G397" i="3"/>
  <c r="G398" i="3" s="1"/>
  <c r="AC396" i="3"/>
  <c r="Y396" i="3"/>
  <c r="AD396" i="3" s="1"/>
  <c r="X396" i="3"/>
  <c r="W396" i="3"/>
  <c r="AB396" i="3" s="1"/>
  <c r="V396" i="3"/>
  <c r="AA396" i="3" s="1"/>
  <c r="U396" i="3"/>
  <c r="Z396" i="3" s="1"/>
  <c r="W395" i="3"/>
  <c r="AB395" i="3" s="1"/>
  <c r="T395" i="3"/>
  <c r="T392" i="3" s="1"/>
  <c r="S395" i="3"/>
  <c r="S392" i="3" s="1"/>
  <c r="R395" i="3"/>
  <c r="Q395" i="3"/>
  <c r="P395" i="3"/>
  <c r="P392" i="3" s="1"/>
  <c r="O395" i="3"/>
  <c r="Y395" i="3" s="1"/>
  <c r="AD395" i="3" s="1"/>
  <c r="N395" i="3"/>
  <c r="M395" i="3"/>
  <c r="L395" i="3"/>
  <c r="V395" i="3" s="1"/>
  <c r="AA395" i="3" s="1"/>
  <c r="K395" i="3"/>
  <c r="K392" i="3" s="1"/>
  <c r="J395" i="3"/>
  <c r="I395" i="3"/>
  <c r="H395" i="3"/>
  <c r="H392" i="3" s="1"/>
  <c r="G395" i="3"/>
  <c r="U395" i="3" s="1"/>
  <c r="Z395" i="3" s="1"/>
  <c r="F395" i="3"/>
  <c r="E395" i="3"/>
  <c r="Q394" i="3"/>
  <c r="M394" i="3"/>
  <c r="I394" i="3"/>
  <c r="I391" i="3" s="1"/>
  <c r="E394" i="3"/>
  <c r="E391" i="3" s="1"/>
  <c r="W393" i="3"/>
  <c r="AB393" i="3" s="1"/>
  <c r="T393" i="3"/>
  <c r="T390" i="3" s="1"/>
  <c r="S393" i="3"/>
  <c r="S390" i="3" s="1"/>
  <c r="R393" i="3"/>
  <c r="Q393" i="3"/>
  <c r="P393" i="3"/>
  <c r="P390" i="3" s="1"/>
  <c r="O393" i="3"/>
  <c r="Y393" i="3" s="1"/>
  <c r="AD393" i="3" s="1"/>
  <c r="N393" i="3"/>
  <c r="M393" i="3"/>
  <c r="L393" i="3"/>
  <c r="V393" i="3" s="1"/>
  <c r="AA393" i="3" s="1"/>
  <c r="K393" i="3"/>
  <c r="K390" i="3" s="1"/>
  <c r="J393" i="3"/>
  <c r="I393" i="3"/>
  <c r="H393" i="3"/>
  <c r="H390" i="3" s="1"/>
  <c r="G393" i="3"/>
  <c r="U393" i="3" s="1"/>
  <c r="Z393" i="3" s="1"/>
  <c r="F393" i="3"/>
  <c r="E393" i="3"/>
  <c r="R392" i="3"/>
  <c r="Q392" i="3"/>
  <c r="N392" i="3"/>
  <c r="X392" i="3" s="1"/>
  <c r="AC392" i="3" s="1"/>
  <c r="M392" i="3"/>
  <c r="W392" i="3" s="1"/>
  <c r="AB392" i="3" s="1"/>
  <c r="J392" i="3"/>
  <c r="I392" i="3"/>
  <c r="F392" i="3"/>
  <c r="E392" i="3"/>
  <c r="R390" i="3"/>
  <c r="Q390" i="3"/>
  <c r="N390" i="3"/>
  <c r="M390" i="3"/>
  <c r="W390" i="3" s="1"/>
  <c r="AB390" i="3" s="1"/>
  <c r="J390" i="3"/>
  <c r="I390" i="3"/>
  <c r="F390" i="3"/>
  <c r="E390" i="3"/>
  <c r="AA389" i="3"/>
  <c r="Y389" i="3"/>
  <c r="AD389" i="3" s="1"/>
  <c r="X389" i="3"/>
  <c r="AC389" i="3" s="1"/>
  <c r="W389" i="3"/>
  <c r="AB389" i="3" s="1"/>
  <c r="V389" i="3"/>
  <c r="G389" i="3"/>
  <c r="U389" i="3" s="1"/>
  <c r="Z389" i="3" s="1"/>
  <c r="AD388" i="3"/>
  <c r="Y388" i="3"/>
  <c r="X388" i="3"/>
  <c r="AC388" i="3" s="1"/>
  <c r="W388" i="3"/>
  <c r="AB388" i="3" s="1"/>
  <c r="V388" i="3"/>
  <c r="AA388" i="3" s="1"/>
  <c r="G388" i="3"/>
  <c r="U388" i="3" s="1"/>
  <c r="Z388" i="3" s="1"/>
  <c r="AC387" i="3"/>
  <c r="Y387" i="3"/>
  <c r="AD387" i="3" s="1"/>
  <c r="X387" i="3"/>
  <c r="W387" i="3"/>
  <c r="AB387" i="3" s="1"/>
  <c r="V387" i="3"/>
  <c r="AA387" i="3" s="1"/>
  <c r="U387" i="3"/>
  <c r="Z387" i="3" s="1"/>
  <c r="G387" i="3"/>
  <c r="AB386" i="3"/>
  <c r="Y386" i="3"/>
  <c r="AD386" i="3" s="1"/>
  <c r="X386" i="3"/>
  <c r="AC386" i="3" s="1"/>
  <c r="W386" i="3"/>
  <c r="V386" i="3"/>
  <c r="AA386" i="3" s="1"/>
  <c r="G386" i="3"/>
  <c r="U386" i="3" s="1"/>
  <c r="Z386" i="3" s="1"/>
  <c r="AA385" i="3"/>
  <c r="Y385" i="3"/>
  <c r="AD385" i="3" s="1"/>
  <c r="X385" i="3"/>
  <c r="AC385" i="3" s="1"/>
  <c r="W385" i="3"/>
  <c r="AB385" i="3" s="1"/>
  <c r="V385" i="3"/>
  <c r="G385" i="3"/>
  <c r="U385" i="3" s="1"/>
  <c r="Z385" i="3" s="1"/>
  <c r="AD384" i="3"/>
  <c r="Y384" i="3"/>
  <c r="X384" i="3"/>
  <c r="AC384" i="3" s="1"/>
  <c r="W384" i="3"/>
  <c r="AB384" i="3" s="1"/>
  <c r="V384" i="3"/>
  <c r="AA384" i="3" s="1"/>
  <c r="G384" i="3"/>
  <c r="U384" i="3" s="1"/>
  <c r="Z384" i="3" s="1"/>
  <c r="AC383" i="3"/>
  <c r="Y383" i="3"/>
  <c r="AD383" i="3" s="1"/>
  <c r="X383" i="3"/>
  <c r="W383" i="3"/>
  <c r="AB383" i="3" s="1"/>
  <c r="V383" i="3"/>
  <c r="AA383" i="3" s="1"/>
  <c r="U383" i="3"/>
  <c r="Z383" i="3" s="1"/>
  <c r="G383" i="3"/>
  <c r="AB382" i="3"/>
  <c r="Y382" i="3"/>
  <c r="AD382" i="3" s="1"/>
  <c r="X382" i="3"/>
  <c r="AC382" i="3" s="1"/>
  <c r="W382" i="3"/>
  <c r="V382" i="3"/>
  <c r="AA382" i="3" s="1"/>
  <c r="G382" i="3"/>
  <c r="U382" i="3" s="1"/>
  <c r="Z382" i="3" s="1"/>
  <c r="AA381" i="3"/>
  <c r="Y381" i="3"/>
  <c r="AD381" i="3" s="1"/>
  <c r="X381" i="3"/>
  <c r="AC381" i="3" s="1"/>
  <c r="W381" i="3"/>
  <c r="AB381" i="3" s="1"/>
  <c r="V381" i="3"/>
  <c r="G381" i="3"/>
  <c r="U381" i="3" s="1"/>
  <c r="Z381" i="3" s="1"/>
  <c r="V380" i="3"/>
  <c r="AA380" i="3" s="1"/>
  <c r="T380" i="3"/>
  <c r="S380" i="3"/>
  <c r="R380" i="3"/>
  <c r="W380" i="3" s="1"/>
  <c r="AB380" i="3" s="1"/>
  <c r="Q380" i="3"/>
  <c r="P380" i="3"/>
  <c r="O380" i="3"/>
  <c r="Y380" i="3" s="1"/>
  <c r="AD380" i="3" s="1"/>
  <c r="N380" i="3"/>
  <c r="X380" i="3" s="1"/>
  <c r="AC380" i="3" s="1"/>
  <c r="M380" i="3"/>
  <c r="L380" i="3"/>
  <c r="K380" i="3"/>
  <c r="J380" i="3"/>
  <c r="I380" i="3"/>
  <c r="H380" i="3"/>
  <c r="G380" i="3"/>
  <c r="U380" i="3" s="1"/>
  <c r="Z380" i="3" s="1"/>
  <c r="F380" i="3"/>
  <c r="E380" i="3"/>
  <c r="AB379" i="3"/>
  <c r="Y379" i="3"/>
  <c r="AD379" i="3" s="1"/>
  <c r="X379" i="3"/>
  <c r="AC379" i="3" s="1"/>
  <c r="W379" i="3"/>
  <c r="V379" i="3"/>
  <c r="AA379" i="3" s="1"/>
  <c r="G379" i="3"/>
  <c r="U379" i="3" s="1"/>
  <c r="Z379" i="3" s="1"/>
  <c r="AA378" i="3"/>
  <c r="Y378" i="3"/>
  <c r="AD378" i="3" s="1"/>
  <c r="X378" i="3"/>
  <c r="AC378" i="3" s="1"/>
  <c r="W378" i="3"/>
  <c r="AB378" i="3" s="1"/>
  <c r="V378" i="3"/>
  <c r="G378" i="3"/>
  <c r="U378" i="3" s="1"/>
  <c r="Z378" i="3" s="1"/>
  <c r="AD377" i="3"/>
  <c r="Y377" i="3"/>
  <c r="X377" i="3"/>
  <c r="AC377" i="3" s="1"/>
  <c r="W377" i="3"/>
  <c r="AB377" i="3" s="1"/>
  <c r="V377" i="3"/>
  <c r="AA377" i="3" s="1"/>
  <c r="G377" i="3"/>
  <c r="U377" i="3" s="1"/>
  <c r="Z377" i="3" s="1"/>
  <c r="AC376" i="3"/>
  <c r="Y376" i="3"/>
  <c r="AD376" i="3" s="1"/>
  <c r="X376" i="3"/>
  <c r="W376" i="3"/>
  <c r="AB376" i="3" s="1"/>
  <c r="V376" i="3"/>
  <c r="AA376" i="3" s="1"/>
  <c r="U376" i="3"/>
  <c r="Z376" i="3" s="1"/>
  <c r="G376" i="3"/>
  <c r="AB375" i="3"/>
  <c r="Y375" i="3"/>
  <c r="AD375" i="3" s="1"/>
  <c r="X375" i="3"/>
  <c r="AC375" i="3" s="1"/>
  <c r="W375" i="3"/>
  <c r="V375" i="3"/>
  <c r="AA375" i="3" s="1"/>
  <c r="G375" i="3"/>
  <c r="U375" i="3" s="1"/>
  <c r="Z375" i="3" s="1"/>
  <c r="AA374" i="3"/>
  <c r="Y374" i="3"/>
  <c r="AD374" i="3" s="1"/>
  <c r="X374" i="3"/>
  <c r="AC374" i="3" s="1"/>
  <c r="W374" i="3"/>
  <c r="AB374" i="3" s="1"/>
  <c r="V374" i="3"/>
  <c r="G374" i="3"/>
  <c r="U374" i="3" s="1"/>
  <c r="Z374" i="3" s="1"/>
  <c r="V373" i="3"/>
  <c r="AA373" i="3" s="1"/>
  <c r="T373" i="3"/>
  <c r="S373" i="3"/>
  <c r="R373" i="3"/>
  <c r="W373" i="3" s="1"/>
  <c r="AB373" i="3" s="1"/>
  <c r="Q373" i="3"/>
  <c r="P373" i="3"/>
  <c r="O373" i="3"/>
  <c r="Y373" i="3" s="1"/>
  <c r="AD373" i="3" s="1"/>
  <c r="N373" i="3"/>
  <c r="X373" i="3" s="1"/>
  <c r="AC373" i="3" s="1"/>
  <c r="M373" i="3"/>
  <c r="L373" i="3"/>
  <c r="K373" i="3"/>
  <c r="J373" i="3"/>
  <c r="I373" i="3"/>
  <c r="H373" i="3"/>
  <c r="F373" i="3"/>
  <c r="E373" i="3"/>
  <c r="AB372" i="3"/>
  <c r="Y372" i="3"/>
  <c r="AD372" i="3" s="1"/>
  <c r="X372" i="3"/>
  <c r="AC372" i="3" s="1"/>
  <c r="W372" i="3"/>
  <c r="V372" i="3"/>
  <c r="AA372" i="3" s="1"/>
  <c r="G372" i="3"/>
  <c r="G373" i="3" s="1"/>
  <c r="U373" i="3" s="1"/>
  <c r="Z373" i="3" s="1"/>
  <c r="AA371" i="3"/>
  <c r="Y371" i="3"/>
  <c r="AD371" i="3" s="1"/>
  <c r="X371" i="3"/>
  <c r="AC371" i="3" s="1"/>
  <c r="W371" i="3"/>
  <c r="AB371" i="3" s="1"/>
  <c r="V371" i="3"/>
  <c r="U371" i="3"/>
  <c r="Z371" i="3" s="1"/>
  <c r="AC370" i="3"/>
  <c r="Y370" i="3"/>
  <c r="AD370" i="3" s="1"/>
  <c r="X370" i="3"/>
  <c r="W370" i="3"/>
  <c r="AB370" i="3" s="1"/>
  <c r="V370" i="3"/>
  <c r="AA370" i="3" s="1"/>
  <c r="U370" i="3"/>
  <c r="Z370" i="3" s="1"/>
  <c r="G370" i="3"/>
  <c r="X369" i="3"/>
  <c r="AC369" i="3" s="1"/>
  <c r="T369" i="3"/>
  <c r="Y369" i="3" s="1"/>
  <c r="AD369" i="3" s="1"/>
  <c r="S369" i="3"/>
  <c r="R369" i="3"/>
  <c r="Q369" i="3"/>
  <c r="Q363" i="3" s="1"/>
  <c r="P369" i="3"/>
  <c r="P363" i="3" s="1"/>
  <c r="O369" i="3"/>
  <c r="N369" i="3"/>
  <c r="M369" i="3"/>
  <c r="M363" i="3" s="1"/>
  <c r="L369" i="3"/>
  <c r="V369" i="3" s="1"/>
  <c r="AA369" i="3" s="1"/>
  <c r="K369" i="3"/>
  <c r="J369" i="3"/>
  <c r="I369" i="3"/>
  <c r="I363" i="3" s="1"/>
  <c r="H369" i="3"/>
  <c r="H363" i="3" s="1"/>
  <c r="F369" i="3"/>
  <c r="E369" i="3"/>
  <c r="E363" i="3" s="1"/>
  <c r="AD368" i="3"/>
  <c r="Y368" i="3"/>
  <c r="X368" i="3"/>
  <c r="AC368" i="3" s="1"/>
  <c r="W368" i="3"/>
  <c r="AB368" i="3" s="1"/>
  <c r="V368" i="3"/>
  <c r="AA368" i="3" s="1"/>
  <c r="G368" i="3"/>
  <c r="G369" i="3" s="1"/>
  <c r="U369" i="3" s="1"/>
  <c r="Z369" i="3" s="1"/>
  <c r="AC367" i="3"/>
  <c r="Y367" i="3"/>
  <c r="AD367" i="3" s="1"/>
  <c r="X367" i="3"/>
  <c r="W367" i="3"/>
  <c r="AB367" i="3" s="1"/>
  <c r="V367" i="3"/>
  <c r="AA367" i="3" s="1"/>
  <c r="U367" i="3"/>
  <c r="Z367" i="3" s="1"/>
  <c r="AA366" i="3"/>
  <c r="Y366" i="3"/>
  <c r="AD366" i="3" s="1"/>
  <c r="X366" i="3"/>
  <c r="AC366" i="3" s="1"/>
  <c r="W366" i="3"/>
  <c r="AB366" i="3" s="1"/>
  <c r="V366" i="3"/>
  <c r="G366" i="3"/>
  <c r="U366" i="3" s="1"/>
  <c r="Z366" i="3" s="1"/>
  <c r="V365" i="3"/>
  <c r="AA365" i="3" s="1"/>
  <c r="T365" i="3"/>
  <c r="S365" i="3"/>
  <c r="R365" i="3"/>
  <c r="W365" i="3" s="1"/>
  <c r="AB365" i="3" s="1"/>
  <c r="Q365" i="3"/>
  <c r="P365" i="3"/>
  <c r="O365" i="3"/>
  <c r="Y365" i="3" s="1"/>
  <c r="AD365" i="3" s="1"/>
  <c r="N365" i="3"/>
  <c r="X365" i="3" s="1"/>
  <c r="AC365" i="3" s="1"/>
  <c r="M365" i="3"/>
  <c r="L365" i="3"/>
  <c r="K365" i="3"/>
  <c r="J365" i="3"/>
  <c r="J363" i="3" s="1"/>
  <c r="I365" i="3"/>
  <c r="H365" i="3"/>
  <c r="F365" i="3"/>
  <c r="F363" i="3" s="1"/>
  <c r="E365" i="3"/>
  <c r="AB364" i="3"/>
  <c r="Y364" i="3"/>
  <c r="AD364" i="3" s="1"/>
  <c r="X364" i="3"/>
  <c r="AC364" i="3" s="1"/>
  <c r="W364" i="3"/>
  <c r="V364" i="3"/>
  <c r="AA364" i="3" s="1"/>
  <c r="G364" i="3"/>
  <c r="G365" i="3" s="1"/>
  <c r="S363" i="3"/>
  <c r="O363" i="3"/>
  <c r="K363" i="3"/>
  <c r="Y362" i="3"/>
  <c r="AD362" i="3" s="1"/>
  <c r="T362" i="3"/>
  <c r="S362" i="3"/>
  <c r="R362" i="3"/>
  <c r="Q362" i="3"/>
  <c r="V362" i="3" s="1"/>
  <c r="AA362" i="3" s="1"/>
  <c r="P362" i="3"/>
  <c r="O362" i="3"/>
  <c r="N362" i="3"/>
  <c r="X362" i="3" s="1"/>
  <c r="AC362" i="3" s="1"/>
  <c r="M362" i="3"/>
  <c r="W362" i="3" s="1"/>
  <c r="AB362" i="3" s="1"/>
  <c r="L362" i="3"/>
  <c r="K362" i="3"/>
  <c r="J362" i="3"/>
  <c r="I362" i="3"/>
  <c r="H362" i="3"/>
  <c r="F362" i="3"/>
  <c r="E362" i="3"/>
  <c r="T361" i="3"/>
  <c r="S361" i="3"/>
  <c r="R361" i="3"/>
  <c r="Q361" i="3"/>
  <c r="P361" i="3"/>
  <c r="O361" i="3"/>
  <c r="Y361" i="3" s="1"/>
  <c r="AD361" i="3" s="1"/>
  <c r="N361" i="3"/>
  <c r="M361" i="3"/>
  <c r="W361" i="3" s="1"/>
  <c r="AB361" i="3" s="1"/>
  <c r="L361" i="3"/>
  <c r="V361" i="3" s="1"/>
  <c r="AA361" i="3" s="1"/>
  <c r="K361" i="3"/>
  <c r="J361" i="3"/>
  <c r="I361" i="3"/>
  <c r="H361" i="3"/>
  <c r="F361" i="3"/>
  <c r="E361" i="3"/>
  <c r="AC360" i="3"/>
  <c r="Y360" i="3"/>
  <c r="AD360" i="3" s="1"/>
  <c r="X360" i="3"/>
  <c r="W360" i="3"/>
  <c r="AB360" i="3" s="1"/>
  <c r="V360" i="3"/>
  <c r="AA360" i="3" s="1"/>
  <c r="U360" i="3"/>
  <c r="Z360" i="3" s="1"/>
  <c r="G360" i="3"/>
  <c r="T359" i="3"/>
  <c r="S359" i="3"/>
  <c r="R359" i="3"/>
  <c r="Q359" i="3"/>
  <c r="P359" i="3"/>
  <c r="O359" i="3"/>
  <c r="N359" i="3"/>
  <c r="X359" i="3" s="1"/>
  <c r="AC359" i="3" s="1"/>
  <c r="M359" i="3"/>
  <c r="W359" i="3" s="1"/>
  <c r="AB359" i="3" s="1"/>
  <c r="L359" i="3"/>
  <c r="V359" i="3" s="1"/>
  <c r="AA359" i="3" s="1"/>
  <c r="K359" i="3"/>
  <c r="J359" i="3"/>
  <c r="I359" i="3"/>
  <c r="H359" i="3"/>
  <c r="F359" i="3"/>
  <c r="E359" i="3"/>
  <c r="AD358" i="3"/>
  <c r="Y358" i="3"/>
  <c r="X358" i="3"/>
  <c r="AC358" i="3" s="1"/>
  <c r="W358" i="3"/>
  <c r="AB358" i="3" s="1"/>
  <c r="V358" i="3"/>
  <c r="AA358" i="3" s="1"/>
  <c r="G358" i="3"/>
  <c r="U358" i="3" s="1"/>
  <c r="Z358" i="3" s="1"/>
  <c r="T357" i="3"/>
  <c r="S357" i="3"/>
  <c r="R357" i="3"/>
  <c r="Q357" i="3"/>
  <c r="P357" i="3"/>
  <c r="O357" i="3"/>
  <c r="Y357" i="3" s="1"/>
  <c r="AD357" i="3" s="1"/>
  <c r="N357" i="3"/>
  <c r="X357" i="3" s="1"/>
  <c r="AC357" i="3" s="1"/>
  <c r="M357" i="3"/>
  <c r="W357" i="3" s="1"/>
  <c r="AB357" i="3" s="1"/>
  <c r="L357" i="3"/>
  <c r="K357" i="3"/>
  <c r="J357" i="3"/>
  <c r="I357" i="3"/>
  <c r="H357" i="3"/>
  <c r="F357" i="3"/>
  <c r="E357" i="3"/>
  <c r="AA356" i="3"/>
  <c r="Y356" i="3"/>
  <c r="AD356" i="3" s="1"/>
  <c r="X356" i="3"/>
  <c r="AC356" i="3" s="1"/>
  <c r="W356" i="3"/>
  <c r="AB356" i="3" s="1"/>
  <c r="V356" i="3"/>
  <c r="G356" i="3"/>
  <c r="U356" i="3" s="1"/>
  <c r="Z356" i="3" s="1"/>
  <c r="T355" i="3"/>
  <c r="S355" i="3"/>
  <c r="R355" i="3"/>
  <c r="Q355" i="3"/>
  <c r="P355" i="3"/>
  <c r="O355" i="3"/>
  <c r="Y355" i="3" s="1"/>
  <c r="AD355" i="3" s="1"/>
  <c r="N355" i="3"/>
  <c r="X355" i="3" s="1"/>
  <c r="AC355" i="3" s="1"/>
  <c r="M355" i="3"/>
  <c r="L355" i="3"/>
  <c r="V355" i="3" s="1"/>
  <c r="AA355" i="3" s="1"/>
  <c r="K355" i="3"/>
  <c r="J355" i="3"/>
  <c r="I355" i="3"/>
  <c r="H355" i="3"/>
  <c r="G355" i="3"/>
  <c r="U355" i="3" s="1"/>
  <c r="Z355" i="3" s="1"/>
  <c r="F355" i="3"/>
  <c r="E355" i="3"/>
  <c r="AB354" i="3"/>
  <c r="Y354" i="3"/>
  <c r="AD354" i="3" s="1"/>
  <c r="X354" i="3"/>
  <c r="AC354" i="3" s="1"/>
  <c r="W354" i="3"/>
  <c r="V354" i="3"/>
  <c r="AA354" i="3" s="1"/>
  <c r="G354" i="3"/>
  <c r="U354" i="3" s="1"/>
  <c r="Z354" i="3" s="1"/>
  <c r="T353" i="3"/>
  <c r="S353" i="3"/>
  <c r="R353" i="3"/>
  <c r="Q353" i="3"/>
  <c r="P353" i="3"/>
  <c r="O353" i="3"/>
  <c r="Y353" i="3" s="1"/>
  <c r="AD353" i="3" s="1"/>
  <c r="N353" i="3"/>
  <c r="M353" i="3"/>
  <c r="W353" i="3" s="1"/>
  <c r="AB353" i="3" s="1"/>
  <c r="L353" i="3"/>
  <c r="V353" i="3" s="1"/>
  <c r="AA353" i="3" s="1"/>
  <c r="K353" i="3"/>
  <c r="J353" i="3"/>
  <c r="I353" i="3"/>
  <c r="H353" i="3"/>
  <c r="G353" i="3"/>
  <c r="U353" i="3" s="1"/>
  <c r="Z353" i="3" s="1"/>
  <c r="F353" i="3"/>
  <c r="E353" i="3"/>
  <c r="T352" i="3"/>
  <c r="S352" i="3"/>
  <c r="R352" i="3"/>
  <c r="Q352" i="3"/>
  <c r="P352" i="3"/>
  <c r="O352" i="3"/>
  <c r="Y352" i="3" s="1"/>
  <c r="AD352" i="3" s="1"/>
  <c r="N352" i="3"/>
  <c r="X352" i="3" s="1"/>
  <c r="AC352" i="3" s="1"/>
  <c r="M352" i="3"/>
  <c r="W352" i="3" s="1"/>
  <c r="AB352" i="3" s="1"/>
  <c r="L352" i="3"/>
  <c r="K352" i="3"/>
  <c r="J352" i="3"/>
  <c r="I352" i="3"/>
  <c r="H352" i="3"/>
  <c r="F352" i="3"/>
  <c r="E352" i="3"/>
  <c r="AA351" i="3"/>
  <c r="Y351" i="3"/>
  <c r="AD351" i="3" s="1"/>
  <c r="X351" i="3"/>
  <c r="AC351" i="3" s="1"/>
  <c r="W351" i="3"/>
  <c r="AB351" i="3" s="1"/>
  <c r="V351" i="3"/>
  <c r="G351" i="3"/>
  <c r="U351" i="3" s="1"/>
  <c r="Z351" i="3" s="1"/>
  <c r="AD350" i="3"/>
  <c r="Y350" i="3"/>
  <c r="X350" i="3"/>
  <c r="AC350" i="3" s="1"/>
  <c r="W350" i="3"/>
  <c r="AB350" i="3" s="1"/>
  <c r="V350" i="3"/>
  <c r="AA350" i="3" s="1"/>
  <c r="G350" i="3"/>
  <c r="U350" i="3" s="1"/>
  <c r="Z350" i="3" s="1"/>
  <c r="T349" i="3"/>
  <c r="S349" i="3"/>
  <c r="R349" i="3"/>
  <c r="Q349" i="3"/>
  <c r="P349" i="3"/>
  <c r="O349" i="3"/>
  <c r="Y349" i="3" s="1"/>
  <c r="AD349" i="3" s="1"/>
  <c r="N349" i="3"/>
  <c r="X349" i="3" s="1"/>
  <c r="AC349" i="3" s="1"/>
  <c r="M349" i="3"/>
  <c r="W349" i="3" s="1"/>
  <c r="AB349" i="3" s="1"/>
  <c r="L349" i="3"/>
  <c r="K349" i="3"/>
  <c r="J349" i="3"/>
  <c r="I349" i="3"/>
  <c r="H349" i="3"/>
  <c r="F349" i="3"/>
  <c r="E349" i="3"/>
  <c r="T348" i="3"/>
  <c r="S348" i="3"/>
  <c r="R348" i="3"/>
  <c r="Q348" i="3"/>
  <c r="P348" i="3"/>
  <c r="O348" i="3"/>
  <c r="Y348" i="3" s="1"/>
  <c r="AD348" i="3" s="1"/>
  <c r="N348" i="3"/>
  <c r="M348" i="3"/>
  <c r="W348" i="3" s="1"/>
  <c r="AB348" i="3" s="1"/>
  <c r="L348" i="3"/>
  <c r="V348" i="3" s="1"/>
  <c r="AA348" i="3" s="1"/>
  <c r="K348" i="3"/>
  <c r="J348" i="3"/>
  <c r="I348" i="3"/>
  <c r="H348" i="3"/>
  <c r="G348" i="3"/>
  <c r="U348" i="3" s="1"/>
  <c r="Z348" i="3" s="1"/>
  <c r="F348" i="3"/>
  <c r="E348" i="3"/>
  <c r="AC347" i="3"/>
  <c r="Y347" i="3"/>
  <c r="AD347" i="3" s="1"/>
  <c r="X347" i="3"/>
  <c r="W347" i="3"/>
  <c r="AB347" i="3" s="1"/>
  <c r="V347" i="3"/>
  <c r="AA347" i="3" s="1"/>
  <c r="U347" i="3"/>
  <c r="Z347" i="3" s="1"/>
  <c r="G347" i="3"/>
  <c r="AB346" i="3"/>
  <c r="Y346" i="3"/>
  <c r="AD346" i="3" s="1"/>
  <c r="X346" i="3"/>
  <c r="AC346" i="3" s="1"/>
  <c r="W346" i="3"/>
  <c r="V346" i="3"/>
  <c r="AA346" i="3" s="1"/>
  <c r="G346" i="3"/>
  <c r="U346" i="3" s="1"/>
  <c r="Z346" i="3" s="1"/>
  <c r="T345" i="3"/>
  <c r="S345" i="3"/>
  <c r="R345" i="3"/>
  <c r="Q345" i="3"/>
  <c r="P345" i="3"/>
  <c r="O345" i="3"/>
  <c r="Y345" i="3" s="1"/>
  <c r="AD345" i="3" s="1"/>
  <c r="N345" i="3"/>
  <c r="M345" i="3"/>
  <c r="W345" i="3" s="1"/>
  <c r="AB345" i="3" s="1"/>
  <c r="L345" i="3"/>
  <c r="V345" i="3" s="1"/>
  <c r="AA345" i="3" s="1"/>
  <c r="K345" i="3"/>
  <c r="J345" i="3"/>
  <c r="I345" i="3"/>
  <c r="H345" i="3"/>
  <c r="G345" i="3"/>
  <c r="U345" i="3" s="1"/>
  <c r="Z345" i="3" s="1"/>
  <c r="F345" i="3"/>
  <c r="E345" i="3"/>
  <c r="T344" i="3"/>
  <c r="S344" i="3"/>
  <c r="R344" i="3"/>
  <c r="Q344" i="3"/>
  <c r="P344" i="3"/>
  <c r="O344" i="3"/>
  <c r="Y344" i="3" s="1"/>
  <c r="AD344" i="3" s="1"/>
  <c r="N344" i="3"/>
  <c r="X344" i="3" s="1"/>
  <c r="AC344" i="3" s="1"/>
  <c r="M344" i="3"/>
  <c r="W344" i="3" s="1"/>
  <c r="AB344" i="3" s="1"/>
  <c r="L344" i="3"/>
  <c r="K344" i="3"/>
  <c r="J344" i="3"/>
  <c r="I344" i="3"/>
  <c r="H344" i="3"/>
  <c r="G344" i="3"/>
  <c r="U344" i="3" s="1"/>
  <c r="Z344" i="3" s="1"/>
  <c r="F344" i="3"/>
  <c r="E344" i="3"/>
  <c r="AA343" i="3"/>
  <c r="Y343" i="3"/>
  <c r="AD343" i="3" s="1"/>
  <c r="X343" i="3"/>
  <c r="AC343" i="3" s="1"/>
  <c r="W343" i="3"/>
  <c r="AB343" i="3" s="1"/>
  <c r="V343" i="3"/>
  <c r="G343" i="3"/>
  <c r="U343" i="3" s="1"/>
  <c r="Z343" i="3" s="1"/>
  <c r="AD342" i="3"/>
  <c r="Y342" i="3"/>
  <c r="X342" i="3"/>
  <c r="AC342" i="3" s="1"/>
  <c r="W342" i="3"/>
  <c r="AB342" i="3" s="1"/>
  <c r="V342" i="3"/>
  <c r="AA342" i="3" s="1"/>
  <c r="G342" i="3"/>
  <c r="G359" i="3" s="1"/>
  <c r="U359" i="3" s="1"/>
  <c r="Z359" i="3" s="1"/>
  <c r="T341" i="3"/>
  <c r="S341" i="3"/>
  <c r="R341" i="3"/>
  <c r="Q341" i="3"/>
  <c r="P341" i="3"/>
  <c r="O341" i="3"/>
  <c r="Y341" i="3" s="1"/>
  <c r="AD341" i="3" s="1"/>
  <c r="N341" i="3"/>
  <c r="X341" i="3" s="1"/>
  <c r="AC341" i="3" s="1"/>
  <c r="M341" i="3"/>
  <c r="W341" i="3" s="1"/>
  <c r="AB341" i="3" s="1"/>
  <c r="L341" i="3"/>
  <c r="K341" i="3"/>
  <c r="J341" i="3"/>
  <c r="I341" i="3"/>
  <c r="H341" i="3"/>
  <c r="F341" i="3"/>
  <c r="E341" i="3"/>
  <c r="T340" i="3"/>
  <c r="S340" i="3"/>
  <c r="X340" i="3" s="1"/>
  <c r="AC340" i="3" s="1"/>
  <c r="R340" i="3"/>
  <c r="Q340" i="3"/>
  <c r="P340" i="3"/>
  <c r="O340" i="3"/>
  <c r="Y340" i="3" s="1"/>
  <c r="AD340" i="3" s="1"/>
  <c r="N340" i="3"/>
  <c r="M340" i="3"/>
  <c r="W340" i="3" s="1"/>
  <c r="AB340" i="3" s="1"/>
  <c r="L340" i="3"/>
  <c r="V340" i="3" s="1"/>
  <c r="AA340" i="3" s="1"/>
  <c r="K340" i="3"/>
  <c r="J340" i="3"/>
  <c r="I340" i="3"/>
  <c r="H340" i="3"/>
  <c r="G340" i="3"/>
  <c r="U340" i="3" s="1"/>
  <c r="Z340" i="3" s="1"/>
  <c r="F340" i="3"/>
  <c r="E340" i="3"/>
  <c r="AC339" i="3"/>
  <c r="Y339" i="3"/>
  <c r="AD339" i="3" s="1"/>
  <c r="X339" i="3"/>
  <c r="W339" i="3"/>
  <c r="AB339" i="3" s="1"/>
  <c r="V339" i="3"/>
  <c r="AA339" i="3" s="1"/>
  <c r="U339" i="3"/>
  <c r="Z339" i="3" s="1"/>
  <c r="G339" i="3"/>
  <c r="AB338" i="3"/>
  <c r="Y338" i="3"/>
  <c r="AD338" i="3" s="1"/>
  <c r="X338" i="3"/>
  <c r="AC338" i="3" s="1"/>
  <c r="W338" i="3"/>
  <c r="V338" i="3"/>
  <c r="AA338" i="3" s="1"/>
  <c r="G338" i="3"/>
  <c r="AA337" i="3"/>
  <c r="T337" i="3"/>
  <c r="S337" i="3"/>
  <c r="R337" i="3"/>
  <c r="Q337" i="3"/>
  <c r="P337" i="3"/>
  <c r="O337" i="3"/>
  <c r="Y337" i="3" s="1"/>
  <c r="AD337" i="3" s="1"/>
  <c r="N337" i="3"/>
  <c r="M337" i="3"/>
  <c r="W337" i="3" s="1"/>
  <c r="AB337" i="3" s="1"/>
  <c r="L337" i="3"/>
  <c r="V337" i="3" s="1"/>
  <c r="K337" i="3"/>
  <c r="J337" i="3"/>
  <c r="I337" i="3"/>
  <c r="H337" i="3"/>
  <c r="F337" i="3"/>
  <c r="E337" i="3"/>
  <c r="T336" i="3"/>
  <c r="S336" i="3"/>
  <c r="R336" i="3"/>
  <c r="Q336" i="3"/>
  <c r="P336" i="3"/>
  <c r="O336" i="3"/>
  <c r="Y336" i="3" s="1"/>
  <c r="AD336" i="3" s="1"/>
  <c r="N336" i="3"/>
  <c r="X336" i="3" s="1"/>
  <c r="AC336" i="3" s="1"/>
  <c r="M336" i="3"/>
  <c r="W336" i="3" s="1"/>
  <c r="AB336" i="3" s="1"/>
  <c r="L336" i="3"/>
  <c r="K336" i="3"/>
  <c r="J336" i="3"/>
  <c r="I336" i="3"/>
  <c r="H336" i="3"/>
  <c r="F336" i="3"/>
  <c r="E336" i="3"/>
  <c r="AA335" i="3"/>
  <c r="Y335" i="3"/>
  <c r="AD335" i="3" s="1"/>
  <c r="X335" i="3"/>
  <c r="AC335" i="3" s="1"/>
  <c r="W335" i="3"/>
  <c r="AB335" i="3" s="1"/>
  <c r="V335" i="3"/>
  <c r="G335" i="3"/>
  <c r="U335" i="3" s="1"/>
  <c r="Z335" i="3" s="1"/>
  <c r="AD334" i="3"/>
  <c r="Z334" i="3"/>
  <c r="Y334" i="3"/>
  <c r="X334" i="3"/>
  <c r="AC334" i="3" s="1"/>
  <c r="W334" i="3"/>
  <c r="AB334" i="3" s="1"/>
  <c r="V334" i="3"/>
  <c r="AA334" i="3" s="1"/>
  <c r="G334" i="3"/>
  <c r="U334" i="3" s="1"/>
  <c r="AC333" i="3"/>
  <c r="Y333" i="3"/>
  <c r="AD333" i="3" s="1"/>
  <c r="X333" i="3"/>
  <c r="W333" i="3"/>
  <c r="AB333" i="3" s="1"/>
  <c r="V333" i="3"/>
  <c r="AA333" i="3" s="1"/>
  <c r="U333" i="3"/>
  <c r="Z333" i="3" s="1"/>
  <c r="G333" i="3"/>
  <c r="AB332" i="3"/>
  <c r="Y332" i="3"/>
  <c r="AD332" i="3" s="1"/>
  <c r="X332" i="3"/>
  <c r="AC332" i="3" s="1"/>
  <c r="W332" i="3"/>
  <c r="V332" i="3"/>
  <c r="AA332" i="3" s="1"/>
  <c r="G332" i="3"/>
  <c r="AA331" i="3"/>
  <c r="Y331" i="3"/>
  <c r="AD331" i="3" s="1"/>
  <c r="X331" i="3"/>
  <c r="AC331" i="3" s="1"/>
  <c r="W331" i="3"/>
  <c r="AB331" i="3" s="1"/>
  <c r="V331" i="3"/>
  <c r="G331" i="3"/>
  <c r="U331" i="3" s="1"/>
  <c r="Z331" i="3" s="1"/>
  <c r="AD330" i="3"/>
  <c r="Y330" i="3"/>
  <c r="X330" i="3"/>
  <c r="AC330" i="3" s="1"/>
  <c r="W330" i="3"/>
  <c r="AB330" i="3" s="1"/>
  <c r="V330" i="3"/>
  <c r="AA330" i="3" s="1"/>
  <c r="G330" i="3"/>
  <c r="G341" i="3" s="1"/>
  <c r="U341" i="3" s="1"/>
  <c r="Z341" i="3" s="1"/>
  <c r="AC329" i="3"/>
  <c r="Y329" i="3"/>
  <c r="AD329" i="3" s="1"/>
  <c r="X329" i="3"/>
  <c r="W329" i="3"/>
  <c r="AB329" i="3" s="1"/>
  <c r="V329" i="3"/>
  <c r="AA329" i="3" s="1"/>
  <c r="U329" i="3"/>
  <c r="Z329" i="3" s="1"/>
  <c r="G329" i="3"/>
  <c r="AB328" i="3"/>
  <c r="Y328" i="3"/>
  <c r="AD328" i="3" s="1"/>
  <c r="X328" i="3"/>
  <c r="AC328" i="3" s="1"/>
  <c r="W328" i="3"/>
  <c r="V328" i="3"/>
  <c r="AA328" i="3" s="1"/>
  <c r="G328" i="3"/>
  <c r="U328" i="3" s="1"/>
  <c r="Z328" i="3" s="1"/>
  <c r="AA327" i="3"/>
  <c r="Y327" i="3"/>
  <c r="AD327" i="3" s="1"/>
  <c r="X327" i="3"/>
  <c r="AC327" i="3" s="1"/>
  <c r="W327" i="3"/>
  <c r="AB327" i="3" s="1"/>
  <c r="V327" i="3"/>
  <c r="G327" i="3"/>
  <c r="G352" i="3" s="1"/>
  <c r="U352" i="3" s="1"/>
  <c r="Z352" i="3" s="1"/>
  <c r="AD326" i="3"/>
  <c r="Z326" i="3"/>
  <c r="Y326" i="3"/>
  <c r="X326" i="3"/>
  <c r="AC326" i="3" s="1"/>
  <c r="W326" i="3"/>
  <c r="AB326" i="3" s="1"/>
  <c r="V326" i="3"/>
  <c r="AA326" i="3" s="1"/>
  <c r="G326" i="3"/>
  <c r="U326" i="3" s="1"/>
  <c r="AC325" i="3"/>
  <c r="Y325" i="3"/>
  <c r="AD325" i="3" s="1"/>
  <c r="X325" i="3"/>
  <c r="W325" i="3"/>
  <c r="AB325" i="3" s="1"/>
  <c r="V325" i="3"/>
  <c r="AA325" i="3" s="1"/>
  <c r="U325" i="3"/>
  <c r="Z325" i="3" s="1"/>
  <c r="G325" i="3"/>
  <c r="AB324" i="3"/>
  <c r="Y324" i="3"/>
  <c r="AD324" i="3" s="1"/>
  <c r="X324" i="3"/>
  <c r="AC324" i="3" s="1"/>
  <c r="W324" i="3"/>
  <c r="V324" i="3"/>
  <c r="AA324" i="3" s="1"/>
  <c r="G324" i="3"/>
  <c r="U324" i="3" s="1"/>
  <c r="Z324" i="3" s="1"/>
  <c r="AA323" i="3"/>
  <c r="Y323" i="3"/>
  <c r="AD323" i="3" s="1"/>
  <c r="X323" i="3"/>
  <c r="AC323" i="3" s="1"/>
  <c r="W323" i="3"/>
  <c r="AB323" i="3" s="1"/>
  <c r="V323" i="3"/>
  <c r="G323" i="3"/>
  <c r="G336" i="3" s="1"/>
  <c r="U336" i="3" s="1"/>
  <c r="Z336" i="3" s="1"/>
  <c r="AD321" i="3"/>
  <c r="Y321" i="3"/>
  <c r="X321" i="3"/>
  <c r="AC321" i="3" s="1"/>
  <c r="W321" i="3"/>
  <c r="AB321" i="3" s="1"/>
  <c r="V321" i="3"/>
  <c r="AA321" i="3" s="1"/>
  <c r="G321" i="3"/>
  <c r="U321" i="3" s="1"/>
  <c r="Z321" i="3" s="1"/>
  <c r="AC320" i="3"/>
  <c r="Y320" i="3"/>
  <c r="AD320" i="3" s="1"/>
  <c r="T320" i="3"/>
  <c r="S320" i="3"/>
  <c r="R320" i="3"/>
  <c r="Q320" i="3"/>
  <c r="V320" i="3" s="1"/>
  <c r="AA320" i="3" s="1"/>
  <c r="P320" i="3"/>
  <c r="O320" i="3"/>
  <c r="N320" i="3"/>
  <c r="X320" i="3" s="1"/>
  <c r="M320" i="3"/>
  <c r="W320" i="3" s="1"/>
  <c r="AB320" i="3" s="1"/>
  <c r="L320" i="3"/>
  <c r="K320" i="3"/>
  <c r="J320" i="3"/>
  <c r="I320" i="3"/>
  <c r="H320" i="3"/>
  <c r="F320" i="3"/>
  <c r="E320" i="3"/>
  <c r="AA319" i="3"/>
  <c r="Y319" i="3"/>
  <c r="AD319" i="3" s="1"/>
  <c r="X319" i="3"/>
  <c r="AC319" i="3" s="1"/>
  <c r="W319" i="3"/>
  <c r="AB319" i="3" s="1"/>
  <c r="V319" i="3"/>
  <c r="G319" i="3"/>
  <c r="G320" i="3" s="1"/>
  <c r="U320" i="3" s="1"/>
  <c r="Z320" i="3" s="1"/>
  <c r="AD318" i="3"/>
  <c r="Z318" i="3"/>
  <c r="Y318" i="3"/>
  <c r="X318" i="3"/>
  <c r="AC318" i="3" s="1"/>
  <c r="W318" i="3"/>
  <c r="AB318" i="3" s="1"/>
  <c r="V318" i="3"/>
  <c r="AA318" i="3" s="1"/>
  <c r="G318" i="3"/>
  <c r="U318" i="3" s="1"/>
  <c r="Y317" i="3"/>
  <c r="AD317" i="3" s="1"/>
  <c r="U317" i="3"/>
  <c r="Z317" i="3" s="1"/>
  <c r="T317" i="3"/>
  <c r="S317" i="3"/>
  <c r="S314" i="3" s="1"/>
  <c r="R317" i="3"/>
  <c r="R314" i="3" s="1"/>
  <c r="Q317" i="3"/>
  <c r="P317" i="3"/>
  <c r="O317" i="3"/>
  <c r="O314" i="3" s="1"/>
  <c r="N317" i="3"/>
  <c r="N314" i="3" s="1"/>
  <c r="X314" i="3" s="1"/>
  <c r="AC314" i="3" s="1"/>
  <c r="M317" i="3"/>
  <c r="L317" i="3"/>
  <c r="K317" i="3"/>
  <c r="K314" i="3" s="1"/>
  <c r="J317" i="3"/>
  <c r="J314" i="3" s="1"/>
  <c r="I317" i="3"/>
  <c r="I314" i="3" s="1"/>
  <c r="H317" i="3"/>
  <c r="F317" i="3"/>
  <c r="F314" i="3" s="1"/>
  <c r="E317" i="3"/>
  <c r="E314" i="3" s="1"/>
  <c r="AA316" i="3"/>
  <c r="Y316" i="3"/>
  <c r="AD316" i="3" s="1"/>
  <c r="X316" i="3"/>
  <c r="AC316" i="3" s="1"/>
  <c r="W316" i="3"/>
  <c r="AB316" i="3" s="1"/>
  <c r="V316" i="3"/>
  <c r="G316" i="3"/>
  <c r="G317" i="3" s="1"/>
  <c r="Z315" i="3"/>
  <c r="V315" i="3"/>
  <c r="AA315" i="3" s="1"/>
  <c r="T315" i="3"/>
  <c r="S315" i="3"/>
  <c r="R315" i="3"/>
  <c r="W315" i="3" s="1"/>
  <c r="AB315" i="3" s="1"/>
  <c r="Q315" i="3"/>
  <c r="P315" i="3"/>
  <c r="O315" i="3"/>
  <c r="Y315" i="3" s="1"/>
  <c r="AD315" i="3" s="1"/>
  <c r="N315" i="3"/>
  <c r="X315" i="3" s="1"/>
  <c r="AC315" i="3" s="1"/>
  <c r="M315" i="3"/>
  <c r="L315" i="3"/>
  <c r="K315" i="3"/>
  <c r="J315" i="3"/>
  <c r="I315" i="3"/>
  <c r="H315" i="3"/>
  <c r="G315" i="3"/>
  <c r="U315" i="3" s="1"/>
  <c r="F315" i="3"/>
  <c r="E315" i="3"/>
  <c r="T314" i="3"/>
  <c r="P314" i="3"/>
  <c r="L314" i="3"/>
  <c r="H314" i="3"/>
  <c r="AD313" i="3"/>
  <c r="Z313" i="3"/>
  <c r="Y313" i="3"/>
  <c r="X313" i="3"/>
  <c r="AC313" i="3" s="1"/>
  <c r="W313" i="3"/>
  <c r="AB313" i="3" s="1"/>
  <c r="V313" i="3"/>
  <c r="AA313" i="3" s="1"/>
  <c r="U313" i="3"/>
  <c r="AB312" i="3"/>
  <c r="Y312" i="3"/>
  <c r="AD312" i="3" s="1"/>
  <c r="X312" i="3"/>
  <c r="AC312" i="3" s="1"/>
  <c r="W312" i="3"/>
  <c r="V312" i="3"/>
  <c r="AA312" i="3" s="1"/>
  <c r="U312" i="3"/>
  <c r="Z312" i="3" s="1"/>
  <c r="AD311" i="3"/>
  <c r="Y311" i="3"/>
  <c r="X311" i="3"/>
  <c r="AC311" i="3" s="1"/>
  <c r="W311" i="3"/>
  <c r="AB311" i="3" s="1"/>
  <c r="V311" i="3"/>
  <c r="AA311" i="3" s="1"/>
  <c r="G311" i="3"/>
  <c r="U311" i="3" s="1"/>
  <c r="Z311" i="3" s="1"/>
  <c r="Y310" i="3"/>
  <c r="AD310" i="3" s="1"/>
  <c r="T310" i="3"/>
  <c r="S310" i="3"/>
  <c r="R310" i="3"/>
  <c r="R302" i="3" s="1"/>
  <c r="Q310" i="3"/>
  <c r="P310" i="3"/>
  <c r="O310" i="3"/>
  <c r="N310" i="3"/>
  <c r="M310" i="3"/>
  <c r="L310" i="3"/>
  <c r="K310" i="3"/>
  <c r="J310" i="3"/>
  <c r="I310" i="3"/>
  <c r="H310" i="3"/>
  <c r="F310" i="3"/>
  <c r="E310" i="3"/>
  <c r="AA309" i="3"/>
  <c r="Y309" i="3"/>
  <c r="AD309" i="3" s="1"/>
  <c r="X309" i="3"/>
  <c r="AC309" i="3" s="1"/>
  <c r="W309" i="3"/>
  <c r="AB309" i="3" s="1"/>
  <c r="V309" i="3"/>
  <c r="G309" i="3"/>
  <c r="G310" i="3" s="1"/>
  <c r="U310" i="3" s="1"/>
  <c r="Z310" i="3" s="1"/>
  <c r="AD308" i="3"/>
  <c r="Z308" i="3"/>
  <c r="Y308" i="3"/>
  <c r="X308" i="3"/>
  <c r="AC308" i="3" s="1"/>
  <c r="W308" i="3"/>
  <c r="AB308" i="3" s="1"/>
  <c r="V308" i="3"/>
  <c r="AA308" i="3" s="1"/>
  <c r="U308" i="3"/>
  <c r="AB307" i="3"/>
  <c r="Y307" i="3"/>
  <c r="AD307" i="3" s="1"/>
  <c r="X307" i="3"/>
  <c r="AC307" i="3" s="1"/>
  <c r="W307" i="3"/>
  <c r="V307" i="3"/>
  <c r="AA307" i="3" s="1"/>
  <c r="G307" i="3"/>
  <c r="AA306" i="3"/>
  <c r="W306" i="3"/>
  <c r="AB306" i="3" s="1"/>
  <c r="T306" i="3"/>
  <c r="S306" i="3"/>
  <c r="R306" i="3"/>
  <c r="Q306" i="3"/>
  <c r="P306" i="3"/>
  <c r="O306" i="3"/>
  <c r="N306" i="3"/>
  <c r="M306" i="3"/>
  <c r="L306" i="3"/>
  <c r="V306" i="3" s="1"/>
  <c r="K306" i="3"/>
  <c r="J306" i="3"/>
  <c r="I306" i="3"/>
  <c r="H306" i="3"/>
  <c r="G306" i="3"/>
  <c r="F306" i="3"/>
  <c r="E306" i="3"/>
  <c r="AC305" i="3"/>
  <c r="Y305" i="3"/>
  <c r="AD305" i="3" s="1"/>
  <c r="X305" i="3"/>
  <c r="W305" i="3"/>
  <c r="AB305" i="3" s="1"/>
  <c r="V305" i="3"/>
  <c r="AA305" i="3" s="1"/>
  <c r="U305" i="3"/>
  <c r="Z305" i="3" s="1"/>
  <c r="G305" i="3"/>
  <c r="AB304" i="3"/>
  <c r="Y304" i="3"/>
  <c r="AD304" i="3" s="1"/>
  <c r="X304" i="3"/>
  <c r="AC304" i="3" s="1"/>
  <c r="W304" i="3"/>
  <c r="V304" i="3"/>
  <c r="AA304" i="3" s="1"/>
  <c r="U304" i="3"/>
  <c r="Z304" i="3" s="1"/>
  <c r="V303" i="3"/>
  <c r="AA303" i="3" s="1"/>
  <c r="T303" i="3"/>
  <c r="S303" i="3"/>
  <c r="R303" i="3"/>
  <c r="W303" i="3" s="1"/>
  <c r="AB303" i="3" s="1"/>
  <c r="Q303" i="3"/>
  <c r="P303" i="3"/>
  <c r="Y303" i="3"/>
  <c r="AD303" i="3" s="1"/>
  <c r="X303" i="3"/>
  <c r="AC303" i="3" s="1"/>
  <c r="T302" i="3"/>
  <c r="P302" i="3"/>
  <c r="V301" i="3"/>
  <c r="AA301" i="3" s="1"/>
  <c r="T301" i="3"/>
  <c r="S301" i="3"/>
  <c r="R301" i="3"/>
  <c r="W301" i="3" s="1"/>
  <c r="AB301" i="3" s="1"/>
  <c r="Q301" i="3"/>
  <c r="P301" i="3"/>
  <c r="Y301" i="3"/>
  <c r="AD301" i="3" s="1"/>
  <c r="X301" i="3"/>
  <c r="AC301" i="3" s="1"/>
  <c r="U301" i="3"/>
  <c r="Z301" i="3" s="1"/>
  <c r="Y300" i="3"/>
  <c r="AD300" i="3" s="1"/>
  <c r="X300" i="3"/>
  <c r="AC300" i="3" s="1"/>
  <c r="W300" i="3"/>
  <c r="AB300" i="3" s="1"/>
  <c r="V300" i="3"/>
  <c r="AA300" i="3" s="1"/>
  <c r="U300" i="3"/>
  <c r="Z300" i="3" s="1"/>
  <c r="Y299" i="3"/>
  <c r="AD299" i="3" s="1"/>
  <c r="X299" i="3"/>
  <c r="AC299" i="3" s="1"/>
  <c r="W299" i="3"/>
  <c r="AB299" i="3" s="1"/>
  <c r="V299" i="3"/>
  <c r="AA299" i="3" s="1"/>
  <c r="U299" i="3"/>
  <c r="Z299" i="3" s="1"/>
  <c r="AB298" i="3"/>
  <c r="Y298" i="3"/>
  <c r="AD298" i="3" s="1"/>
  <c r="X298" i="3"/>
  <c r="AC298" i="3" s="1"/>
  <c r="W298" i="3"/>
  <c r="V298" i="3"/>
  <c r="AA298" i="3" s="1"/>
  <c r="U298" i="3"/>
  <c r="Z298" i="3" s="1"/>
  <c r="W297" i="3"/>
  <c r="AB297" i="3" s="1"/>
  <c r="T297" i="3"/>
  <c r="T289" i="3" s="1"/>
  <c r="S297" i="3"/>
  <c r="R297" i="3"/>
  <c r="Q297" i="3"/>
  <c r="P297" i="3"/>
  <c r="P289" i="3" s="1"/>
  <c r="U297" i="3"/>
  <c r="Z297" i="3" s="1"/>
  <c r="AC296" i="3"/>
  <c r="Y296" i="3"/>
  <c r="AD296" i="3" s="1"/>
  <c r="X296" i="3"/>
  <c r="W296" i="3"/>
  <c r="AB296" i="3" s="1"/>
  <c r="V296" i="3"/>
  <c r="AA296" i="3" s="1"/>
  <c r="U296" i="3"/>
  <c r="Z296" i="3" s="1"/>
  <c r="Y295" i="3"/>
  <c r="AD295" i="3" s="1"/>
  <c r="X295" i="3"/>
  <c r="AC295" i="3" s="1"/>
  <c r="W295" i="3"/>
  <c r="AB295" i="3" s="1"/>
  <c r="V295" i="3"/>
  <c r="AA295" i="3" s="1"/>
  <c r="U295" i="3"/>
  <c r="Z295" i="3" s="1"/>
  <c r="Y294" i="3"/>
  <c r="AD294" i="3" s="1"/>
  <c r="X294" i="3"/>
  <c r="AC294" i="3" s="1"/>
  <c r="W294" i="3"/>
  <c r="AB294" i="3" s="1"/>
  <c r="V294" i="3"/>
  <c r="AA294" i="3" s="1"/>
  <c r="U294" i="3"/>
  <c r="Z294" i="3" s="1"/>
  <c r="Y293" i="3"/>
  <c r="AD293" i="3" s="1"/>
  <c r="T293" i="3"/>
  <c r="S293" i="3"/>
  <c r="R293" i="3"/>
  <c r="Q293" i="3"/>
  <c r="P293" i="3"/>
  <c r="X293" i="3"/>
  <c r="AC293" i="3" s="1"/>
  <c r="Y292" i="3"/>
  <c r="AD292" i="3" s="1"/>
  <c r="X292" i="3"/>
  <c r="AC292" i="3" s="1"/>
  <c r="W292" i="3"/>
  <c r="AB292" i="3" s="1"/>
  <c r="V292" i="3"/>
  <c r="AA292" i="3" s="1"/>
  <c r="U293" i="3"/>
  <c r="Z293" i="3" s="1"/>
  <c r="AD291" i="3"/>
  <c r="Z291" i="3"/>
  <c r="Y291" i="3"/>
  <c r="X291" i="3"/>
  <c r="AC291" i="3" s="1"/>
  <c r="W291" i="3"/>
  <c r="AB291" i="3" s="1"/>
  <c r="V291" i="3"/>
  <c r="AA291" i="3" s="1"/>
  <c r="U291" i="3"/>
  <c r="X290" i="3"/>
  <c r="AC290" i="3" s="1"/>
  <c r="T290" i="3"/>
  <c r="S290" i="3"/>
  <c r="R290" i="3"/>
  <c r="Q290" i="3"/>
  <c r="Q287" i="3" s="1"/>
  <c r="P290" i="3"/>
  <c r="P287" i="3" s="1"/>
  <c r="W290" i="3"/>
  <c r="AB290" i="3" s="1"/>
  <c r="R289" i="3"/>
  <c r="X288" i="3"/>
  <c r="AC288" i="3" s="1"/>
  <c r="T288" i="3"/>
  <c r="S288" i="3"/>
  <c r="R288" i="3"/>
  <c r="Q288" i="3"/>
  <c r="Q285" i="3" s="1"/>
  <c r="P288" i="3"/>
  <c r="P285" i="3" s="1"/>
  <c r="W288" i="3"/>
  <c r="AB288" i="3" s="1"/>
  <c r="S287" i="3"/>
  <c r="R287" i="3"/>
  <c r="T286" i="3"/>
  <c r="P286" i="3"/>
  <c r="S285" i="3"/>
  <c r="R285" i="3"/>
  <c r="AB284" i="3"/>
  <c r="Y284" i="3"/>
  <c r="AD284" i="3" s="1"/>
  <c r="X284" i="3"/>
  <c r="AC284" i="3" s="1"/>
  <c r="W284" i="3"/>
  <c r="V284" i="3"/>
  <c r="AA284" i="3" s="1"/>
  <c r="G284" i="3"/>
  <c r="U284" i="3" s="1"/>
  <c r="Z284" i="3" s="1"/>
  <c r="AA283" i="3"/>
  <c r="Y283" i="3"/>
  <c r="AD283" i="3" s="1"/>
  <c r="X283" i="3"/>
  <c r="AC283" i="3" s="1"/>
  <c r="W283" i="3"/>
  <c r="AB283" i="3" s="1"/>
  <c r="V283" i="3"/>
  <c r="G283" i="3"/>
  <c r="U283" i="3" s="1"/>
  <c r="Z283" i="3" s="1"/>
  <c r="AD282" i="3"/>
  <c r="Y282" i="3"/>
  <c r="X282" i="3"/>
  <c r="AC282" i="3" s="1"/>
  <c r="W282" i="3"/>
  <c r="AB282" i="3" s="1"/>
  <c r="V282" i="3"/>
  <c r="AA282" i="3" s="1"/>
  <c r="G282" i="3"/>
  <c r="U282" i="3" s="1"/>
  <c r="Z282" i="3" s="1"/>
  <c r="AC281" i="3"/>
  <c r="Y281" i="3"/>
  <c r="AD281" i="3" s="1"/>
  <c r="X281" i="3"/>
  <c r="W281" i="3"/>
  <c r="AB281" i="3" s="1"/>
  <c r="V281" i="3"/>
  <c r="AA281" i="3" s="1"/>
  <c r="U281" i="3"/>
  <c r="Z281" i="3" s="1"/>
  <c r="G281" i="3"/>
  <c r="Y280" i="3"/>
  <c r="AD280" i="3" s="1"/>
  <c r="X280" i="3"/>
  <c r="AC280" i="3" s="1"/>
  <c r="W280" i="3"/>
  <c r="AB280" i="3" s="1"/>
  <c r="V280" i="3"/>
  <c r="AA280" i="3" s="1"/>
  <c r="G280" i="3"/>
  <c r="U280" i="3" s="1"/>
  <c r="Z280" i="3" s="1"/>
  <c r="Y279" i="3"/>
  <c r="AD279" i="3" s="1"/>
  <c r="X279" i="3"/>
  <c r="AC279" i="3" s="1"/>
  <c r="W279" i="3"/>
  <c r="AB279" i="3" s="1"/>
  <c r="V279" i="3"/>
  <c r="AA279" i="3" s="1"/>
  <c r="G279" i="3"/>
  <c r="U279" i="3" s="1"/>
  <c r="Z279" i="3" s="1"/>
  <c r="AD278" i="3"/>
  <c r="Z278" i="3"/>
  <c r="Y278" i="3"/>
  <c r="X278" i="3"/>
  <c r="AC278" i="3" s="1"/>
  <c r="W278" i="3"/>
  <c r="AB278" i="3" s="1"/>
  <c r="V278" i="3"/>
  <c r="AA278" i="3" s="1"/>
  <c r="G278" i="3"/>
  <c r="U278" i="3" s="1"/>
  <c r="AC277" i="3"/>
  <c r="Y277" i="3"/>
  <c r="AD277" i="3" s="1"/>
  <c r="X277" i="3"/>
  <c r="W277" i="3"/>
  <c r="AB277" i="3" s="1"/>
  <c r="V277" i="3"/>
  <c r="AA277" i="3" s="1"/>
  <c r="U277" i="3"/>
  <c r="Z277" i="3" s="1"/>
  <c r="G277" i="3"/>
  <c r="AB276" i="3"/>
  <c r="Y276" i="3"/>
  <c r="AD276" i="3" s="1"/>
  <c r="X276" i="3"/>
  <c r="AC276" i="3" s="1"/>
  <c r="W276" i="3"/>
  <c r="V276" i="3"/>
  <c r="AA276" i="3" s="1"/>
  <c r="G276" i="3"/>
  <c r="U276" i="3" s="1"/>
  <c r="Z276" i="3" s="1"/>
  <c r="T275" i="3"/>
  <c r="S275" i="3"/>
  <c r="R275" i="3"/>
  <c r="Q275" i="3"/>
  <c r="P275" i="3"/>
  <c r="O275" i="3"/>
  <c r="Y275" i="3" s="1"/>
  <c r="AD275" i="3" s="1"/>
  <c r="N275" i="3"/>
  <c r="M275" i="3"/>
  <c r="W275" i="3" s="1"/>
  <c r="AB275" i="3" s="1"/>
  <c r="L275" i="3"/>
  <c r="V275" i="3" s="1"/>
  <c r="AA275" i="3" s="1"/>
  <c r="K275" i="3"/>
  <c r="J275" i="3"/>
  <c r="I275" i="3"/>
  <c r="H275" i="3"/>
  <c r="F275" i="3"/>
  <c r="E275" i="3"/>
  <c r="AC274" i="3"/>
  <c r="Y274" i="3"/>
  <c r="AD274" i="3" s="1"/>
  <c r="X274" i="3"/>
  <c r="W274" i="3"/>
  <c r="AB274" i="3" s="1"/>
  <c r="V274" i="3"/>
  <c r="AA274" i="3" s="1"/>
  <c r="U274" i="3"/>
  <c r="Z274" i="3" s="1"/>
  <c r="G274" i="3"/>
  <c r="AB273" i="3"/>
  <c r="Y273" i="3"/>
  <c r="AD273" i="3" s="1"/>
  <c r="X273" i="3"/>
  <c r="AC273" i="3" s="1"/>
  <c r="W273" i="3"/>
  <c r="V273" i="3"/>
  <c r="AA273" i="3" s="1"/>
  <c r="G273" i="3"/>
  <c r="U273" i="3" s="1"/>
  <c r="Z273" i="3" s="1"/>
  <c r="AA272" i="3"/>
  <c r="Y272" i="3"/>
  <c r="AD272" i="3" s="1"/>
  <c r="X272" i="3"/>
  <c r="AC272" i="3" s="1"/>
  <c r="W272" i="3"/>
  <c r="AB272" i="3" s="1"/>
  <c r="V272" i="3"/>
  <c r="G272" i="3"/>
  <c r="U272" i="3" s="1"/>
  <c r="Z272" i="3" s="1"/>
  <c r="AD271" i="3"/>
  <c r="Y271" i="3"/>
  <c r="X271" i="3"/>
  <c r="AC271" i="3" s="1"/>
  <c r="W271" i="3"/>
  <c r="AB271" i="3" s="1"/>
  <c r="V271" i="3"/>
  <c r="AA271" i="3" s="1"/>
  <c r="G271" i="3"/>
  <c r="U271" i="3" s="1"/>
  <c r="Z271" i="3" s="1"/>
  <c r="AC270" i="3"/>
  <c r="Y270" i="3"/>
  <c r="AD270" i="3" s="1"/>
  <c r="X270" i="3"/>
  <c r="W270" i="3"/>
  <c r="AB270" i="3" s="1"/>
  <c r="V270" i="3"/>
  <c r="AA270" i="3" s="1"/>
  <c r="U270" i="3"/>
  <c r="Z270" i="3" s="1"/>
  <c r="G270" i="3"/>
  <c r="AB269" i="3"/>
  <c r="Y269" i="3"/>
  <c r="AD269" i="3" s="1"/>
  <c r="X269" i="3"/>
  <c r="AC269" i="3" s="1"/>
  <c r="W269" i="3"/>
  <c r="V269" i="3"/>
  <c r="AA269" i="3" s="1"/>
  <c r="G269" i="3"/>
  <c r="U269" i="3" s="1"/>
  <c r="Z269" i="3" s="1"/>
  <c r="AA268" i="3"/>
  <c r="W268" i="3"/>
  <c r="AB268" i="3" s="1"/>
  <c r="T268" i="3"/>
  <c r="S268" i="3"/>
  <c r="X268" i="3" s="1"/>
  <c r="AC268" i="3" s="1"/>
  <c r="R268" i="3"/>
  <c r="Q268" i="3"/>
  <c r="P268" i="3"/>
  <c r="O268" i="3"/>
  <c r="Y268" i="3" s="1"/>
  <c r="AD268" i="3" s="1"/>
  <c r="N268" i="3"/>
  <c r="M268" i="3"/>
  <c r="L268" i="3"/>
  <c r="V268" i="3" s="1"/>
  <c r="K268" i="3"/>
  <c r="J268" i="3"/>
  <c r="I268" i="3"/>
  <c r="H268" i="3"/>
  <c r="G268" i="3"/>
  <c r="U268" i="3" s="1"/>
  <c r="Z268" i="3" s="1"/>
  <c r="F268" i="3"/>
  <c r="E268" i="3"/>
  <c r="AC267" i="3"/>
  <c r="Y267" i="3"/>
  <c r="AD267" i="3" s="1"/>
  <c r="X267" i="3"/>
  <c r="W267" i="3"/>
  <c r="AB267" i="3" s="1"/>
  <c r="V267" i="3"/>
  <c r="AA267" i="3" s="1"/>
  <c r="U267" i="3"/>
  <c r="Z267" i="3" s="1"/>
  <c r="G267" i="3"/>
  <c r="AB266" i="3"/>
  <c r="Y266" i="3"/>
  <c r="AD266" i="3" s="1"/>
  <c r="X266" i="3"/>
  <c r="AC266" i="3" s="1"/>
  <c r="W266" i="3"/>
  <c r="V266" i="3"/>
  <c r="AA266" i="3" s="1"/>
  <c r="U266" i="3"/>
  <c r="Z266" i="3" s="1"/>
  <c r="Z265" i="3"/>
  <c r="Y265" i="3"/>
  <c r="AD265" i="3" s="1"/>
  <c r="X265" i="3"/>
  <c r="AC265" i="3" s="1"/>
  <c r="W265" i="3"/>
  <c r="AB265" i="3" s="1"/>
  <c r="V265" i="3"/>
  <c r="AA265" i="3" s="1"/>
  <c r="G265" i="3"/>
  <c r="U265" i="3" s="1"/>
  <c r="U264" i="3"/>
  <c r="Z264" i="3" s="1"/>
  <c r="T264" i="3"/>
  <c r="S264" i="3"/>
  <c r="R264" i="3"/>
  <c r="Q264" i="3"/>
  <c r="P264" i="3"/>
  <c r="O264" i="3"/>
  <c r="Y264" i="3" s="1"/>
  <c r="AD264" i="3" s="1"/>
  <c r="N264" i="3"/>
  <c r="M264" i="3"/>
  <c r="L264" i="3"/>
  <c r="K264" i="3"/>
  <c r="J264" i="3"/>
  <c r="I264" i="3"/>
  <c r="H264" i="3"/>
  <c r="F264" i="3"/>
  <c r="F258" i="3" s="1"/>
  <c r="E264" i="3"/>
  <c r="E258" i="3" s="1"/>
  <c r="Y263" i="3"/>
  <c r="AD263" i="3" s="1"/>
  <c r="X263" i="3"/>
  <c r="AC263" i="3" s="1"/>
  <c r="W263" i="3"/>
  <c r="AB263" i="3" s="1"/>
  <c r="V263" i="3"/>
  <c r="AA263" i="3" s="1"/>
  <c r="G263" i="3"/>
  <c r="G264" i="3" s="1"/>
  <c r="AD262" i="3"/>
  <c r="Z262" i="3"/>
  <c r="Y262" i="3"/>
  <c r="X262" i="3"/>
  <c r="AC262" i="3" s="1"/>
  <c r="W262" i="3"/>
  <c r="AB262" i="3" s="1"/>
  <c r="V262" i="3"/>
  <c r="AA262" i="3" s="1"/>
  <c r="U262" i="3"/>
  <c r="Y261" i="3"/>
  <c r="AD261" i="3" s="1"/>
  <c r="X261" i="3"/>
  <c r="AC261" i="3" s="1"/>
  <c r="W261" i="3"/>
  <c r="AB261" i="3" s="1"/>
  <c r="V261" i="3"/>
  <c r="AA261" i="3" s="1"/>
  <c r="G261" i="3"/>
  <c r="T260" i="3"/>
  <c r="S260" i="3"/>
  <c r="R260" i="3"/>
  <c r="Q260" i="3"/>
  <c r="P260" i="3"/>
  <c r="O260" i="3"/>
  <c r="N260" i="3"/>
  <c r="M260" i="3"/>
  <c r="L260" i="3"/>
  <c r="V260" i="3" s="1"/>
  <c r="AA260" i="3" s="1"/>
  <c r="K260" i="3"/>
  <c r="J260" i="3"/>
  <c r="I260" i="3"/>
  <c r="H260" i="3"/>
  <c r="F260" i="3"/>
  <c r="E260" i="3"/>
  <c r="Y259" i="3"/>
  <c r="AD259" i="3" s="1"/>
  <c r="X259" i="3"/>
  <c r="AC259" i="3" s="1"/>
  <c r="W259" i="3"/>
  <c r="AB259" i="3" s="1"/>
  <c r="V259" i="3"/>
  <c r="AA259" i="3" s="1"/>
  <c r="G259" i="3"/>
  <c r="G260" i="3" s="1"/>
  <c r="T258" i="3"/>
  <c r="P258" i="3"/>
  <c r="L258" i="3"/>
  <c r="H258" i="3"/>
  <c r="T257" i="3"/>
  <c r="S257" i="3"/>
  <c r="R257" i="3"/>
  <c r="Q257" i="3"/>
  <c r="P257" i="3"/>
  <c r="O257" i="3"/>
  <c r="Y257" i="3" s="1"/>
  <c r="AD257" i="3" s="1"/>
  <c r="N257" i="3"/>
  <c r="X257" i="3" s="1"/>
  <c r="AC257" i="3" s="1"/>
  <c r="M257" i="3"/>
  <c r="L257" i="3"/>
  <c r="V257" i="3" s="1"/>
  <c r="AA257" i="3" s="1"/>
  <c r="K257" i="3"/>
  <c r="J257" i="3"/>
  <c r="I257" i="3"/>
  <c r="H257" i="3"/>
  <c r="F257" i="3"/>
  <c r="E257" i="3"/>
  <c r="T256" i="3"/>
  <c r="S256" i="3"/>
  <c r="R256" i="3"/>
  <c r="Q256" i="3"/>
  <c r="P256" i="3"/>
  <c r="AD255" i="3"/>
  <c r="Y255" i="3"/>
  <c r="X255" i="3"/>
  <c r="AC255" i="3" s="1"/>
  <c r="W255" i="3"/>
  <c r="AB255" i="3" s="1"/>
  <c r="V255" i="3"/>
  <c r="AA255" i="3" s="1"/>
  <c r="G255" i="3"/>
  <c r="U255" i="3" s="1"/>
  <c r="Z255" i="3" s="1"/>
  <c r="T254" i="3"/>
  <c r="S254" i="3"/>
  <c r="R254" i="3"/>
  <c r="Q254" i="3"/>
  <c r="P254" i="3"/>
  <c r="AA253" i="3"/>
  <c r="Y253" i="3"/>
  <c r="AD253" i="3" s="1"/>
  <c r="X253" i="3"/>
  <c r="AC253" i="3" s="1"/>
  <c r="W253" i="3"/>
  <c r="AB253" i="3" s="1"/>
  <c r="V253" i="3"/>
  <c r="G253" i="3"/>
  <c r="U253" i="3" s="1"/>
  <c r="Z253" i="3" s="1"/>
  <c r="T252" i="3"/>
  <c r="S252" i="3"/>
  <c r="R252" i="3"/>
  <c r="Q252" i="3"/>
  <c r="P252" i="3"/>
  <c r="AC251" i="3"/>
  <c r="AB251" i="3"/>
  <c r="Y251" i="3"/>
  <c r="AD251" i="3" s="1"/>
  <c r="X251" i="3"/>
  <c r="W251" i="3"/>
  <c r="V251" i="3"/>
  <c r="AA251" i="3" s="1"/>
  <c r="G251" i="3"/>
  <c r="U251" i="3" s="1"/>
  <c r="Z251" i="3" s="1"/>
  <c r="T250" i="3"/>
  <c r="S250" i="3"/>
  <c r="R250" i="3"/>
  <c r="Q250" i="3"/>
  <c r="P250" i="3"/>
  <c r="AC249" i="3"/>
  <c r="Y249" i="3"/>
  <c r="AD249" i="3" s="1"/>
  <c r="X249" i="3"/>
  <c r="W249" i="3"/>
  <c r="AB249" i="3" s="1"/>
  <c r="V249" i="3"/>
  <c r="AA249" i="3" s="1"/>
  <c r="K249" i="3"/>
  <c r="J249" i="3"/>
  <c r="I249" i="3"/>
  <c r="H249" i="3"/>
  <c r="T248" i="3"/>
  <c r="S248" i="3"/>
  <c r="R248" i="3"/>
  <c r="Q248" i="3"/>
  <c r="P248" i="3"/>
  <c r="O248" i="3"/>
  <c r="Y248" i="3" s="1"/>
  <c r="AD248" i="3" s="1"/>
  <c r="N248" i="3"/>
  <c r="X248" i="3" s="1"/>
  <c r="AC248" i="3" s="1"/>
  <c r="M248" i="3"/>
  <c r="W248" i="3" s="1"/>
  <c r="AB248" i="3" s="1"/>
  <c r="L248" i="3"/>
  <c r="V248" i="3" s="1"/>
  <c r="AA248" i="3" s="1"/>
  <c r="K248" i="3"/>
  <c r="J248" i="3"/>
  <c r="I248" i="3"/>
  <c r="H248" i="3"/>
  <c r="F248" i="3"/>
  <c r="E248" i="3"/>
  <c r="T247" i="3"/>
  <c r="S247" i="3"/>
  <c r="R247" i="3"/>
  <c r="Q247" i="3"/>
  <c r="P247" i="3"/>
  <c r="Y246" i="3"/>
  <c r="AD246" i="3" s="1"/>
  <c r="X246" i="3"/>
  <c r="AC246" i="3" s="1"/>
  <c r="W246" i="3"/>
  <c r="AB246" i="3" s="1"/>
  <c r="V246" i="3"/>
  <c r="AA246" i="3" s="1"/>
  <c r="G246" i="3"/>
  <c r="U246" i="3" s="1"/>
  <c r="Z246" i="3" s="1"/>
  <c r="Y245" i="3"/>
  <c r="AD245" i="3" s="1"/>
  <c r="X245" i="3"/>
  <c r="AC245" i="3" s="1"/>
  <c r="W245" i="3"/>
  <c r="AB245" i="3" s="1"/>
  <c r="V245" i="3"/>
  <c r="AA245" i="3" s="1"/>
  <c r="G245" i="3"/>
  <c r="U245" i="3" s="1"/>
  <c r="Z245" i="3" s="1"/>
  <c r="T244" i="3"/>
  <c r="S244" i="3"/>
  <c r="R244" i="3"/>
  <c r="Q244" i="3"/>
  <c r="P244" i="3"/>
  <c r="O244" i="3"/>
  <c r="Y244" i="3" s="1"/>
  <c r="AD244" i="3" s="1"/>
  <c r="N244" i="3"/>
  <c r="X244" i="3" s="1"/>
  <c r="AC244" i="3" s="1"/>
  <c r="M244" i="3"/>
  <c r="L244" i="3"/>
  <c r="V244" i="3" s="1"/>
  <c r="AA244" i="3" s="1"/>
  <c r="K244" i="3"/>
  <c r="J244" i="3"/>
  <c r="I244" i="3"/>
  <c r="H244" i="3"/>
  <c r="F244" i="3"/>
  <c r="E244" i="3"/>
  <c r="T243" i="3"/>
  <c r="S243" i="3"/>
  <c r="R243" i="3"/>
  <c r="Q243" i="3"/>
  <c r="P243" i="3"/>
  <c r="Y242" i="3"/>
  <c r="AD242" i="3" s="1"/>
  <c r="X242" i="3"/>
  <c r="AC242" i="3" s="1"/>
  <c r="W242" i="3"/>
  <c r="AB242" i="3" s="1"/>
  <c r="V242" i="3"/>
  <c r="AA242" i="3" s="1"/>
  <c r="G242" i="3"/>
  <c r="U242" i="3" s="1"/>
  <c r="Z242" i="3" s="1"/>
  <c r="Y241" i="3"/>
  <c r="AD241" i="3" s="1"/>
  <c r="X241" i="3"/>
  <c r="AC241" i="3" s="1"/>
  <c r="W241" i="3"/>
  <c r="AB241" i="3" s="1"/>
  <c r="V241" i="3"/>
  <c r="AA241" i="3" s="1"/>
  <c r="G241" i="3"/>
  <c r="U241" i="3" s="1"/>
  <c r="Z241" i="3" s="1"/>
  <c r="T240" i="3"/>
  <c r="S240" i="3"/>
  <c r="R240" i="3"/>
  <c r="Q240" i="3"/>
  <c r="P240" i="3"/>
  <c r="O240" i="3"/>
  <c r="Y240" i="3" s="1"/>
  <c r="AD240" i="3" s="1"/>
  <c r="N240" i="3"/>
  <c r="X240" i="3" s="1"/>
  <c r="AC240" i="3" s="1"/>
  <c r="M240" i="3"/>
  <c r="W240" i="3" s="1"/>
  <c r="AB240" i="3" s="1"/>
  <c r="L240" i="3"/>
  <c r="V240" i="3" s="1"/>
  <c r="AA240" i="3" s="1"/>
  <c r="K240" i="3"/>
  <c r="J240" i="3"/>
  <c r="I240" i="3"/>
  <c r="H240" i="3"/>
  <c r="F240" i="3"/>
  <c r="E240" i="3"/>
  <c r="T239" i="3"/>
  <c r="S239" i="3"/>
  <c r="R239" i="3"/>
  <c r="Q239" i="3"/>
  <c r="P239" i="3"/>
  <c r="Y238" i="3"/>
  <c r="AD238" i="3" s="1"/>
  <c r="X238" i="3"/>
  <c r="AC238" i="3" s="1"/>
  <c r="W238" i="3"/>
  <c r="AB238" i="3" s="1"/>
  <c r="V238" i="3"/>
  <c r="AA238" i="3" s="1"/>
  <c r="G238" i="3"/>
  <c r="U238" i="3" s="1"/>
  <c r="Z238" i="3" s="1"/>
  <c r="Y237" i="3"/>
  <c r="AD237" i="3" s="1"/>
  <c r="X237" i="3"/>
  <c r="AC237" i="3" s="1"/>
  <c r="W237" i="3"/>
  <c r="AB237" i="3" s="1"/>
  <c r="V237" i="3"/>
  <c r="AA237" i="3" s="1"/>
  <c r="G237" i="3"/>
  <c r="T236" i="3"/>
  <c r="S236" i="3"/>
  <c r="R236" i="3"/>
  <c r="Q236" i="3"/>
  <c r="P236" i="3"/>
  <c r="O236" i="3"/>
  <c r="Y236" i="3" s="1"/>
  <c r="AD236" i="3" s="1"/>
  <c r="N236" i="3"/>
  <c r="X236" i="3" s="1"/>
  <c r="AC236" i="3" s="1"/>
  <c r="M236" i="3"/>
  <c r="L236" i="3"/>
  <c r="V236" i="3" s="1"/>
  <c r="AA236" i="3" s="1"/>
  <c r="K236" i="3"/>
  <c r="J236" i="3"/>
  <c r="I236" i="3"/>
  <c r="H236" i="3"/>
  <c r="F236" i="3"/>
  <c r="E236" i="3"/>
  <c r="T235" i="3"/>
  <c r="S235" i="3"/>
  <c r="R235" i="3"/>
  <c r="Q235" i="3"/>
  <c r="P235" i="3"/>
  <c r="Y234" i="3"/>
  <c r="AD234" i="3" s="1"/>
  <c r="X234" i="3"/>
  <c r="AC234" i="3" s="1"/>
  <c r="W234" i="3"/>
  <c r="AB234" i="3" s="1"/>
  <c r="V234" i="3"/>
  <c r="AA234" i="3" s="1"/>
  <c r="G234" i="3"/>
  <c r="U234" i="3" s="1"/>
  <c r="Z234" i="3" s="1"/>
  <c r="Y233" i="3"/>
  <c r="AD233" i="3" s="1"/>
  <c r="X233" i="3"/>
  <c r="AC233" i="3" s="1"/>
  <c r="W233" i="3"/>
  <c r="AB233" i="3" s="1"/>
  <c r="V233" i="3"/>
  <c r="AA233" i="3" s="1"/>
  <c r="G233" i="3"/>
  <c r="U233" i="3" s="1"/>
  <c r="Z233" i="3" s="1"/>
  <c r="T232" i="3"/>
  <c r="S232" i="3"/>
  <c r="R232" i="3"/>
  <c r="Q232" i="3"/>
  <c r="P232" i="3"/>
  <c r="T231" i="3"/>
  <c r="S231" i="3"/>
  <c r="R231" i="3"/>
  <c r="Q231" i="3"/>
  <c r="P231" i="3"/>
  <c r="Y230" i="3"/>
  <c r="AD230" i="3" s="1"/>
  <c r="X230" i="3"/>
  <c r="AC230" i="3" s="1"/>
  <c r="W230" i="3"/>
  <c r="AB230" i="3" s="1"/>
  <c r="V230" i="3"/>
  <c r="AA230" i="3" s="1"/>
  <c r="G230" i="3"/>
  <c r="U230" i="3" s="1"/>
  <c r="Z230" i="3" s="1"/>
  <c r="Y229" i="3"/>
  <c r="AD229" i="3" s="1"/>
  <c r="X229" i="3"/>
  <c r="AC229" i="3" s="1"/>
  <c r="W229" i="3"/>
  <c r="AB229" i="3" s="1"/>
  <c r="V229" i="3"/>
  <c r="AA229" i="3" s="1"/>
  <c r="G229" i="3"/>
  <c r="Y228" i="3"/>
  <c r="AD228" i="3" s="1"/>
  <c r="X228" i="3"/>
  <c r="AC228" i="3" s="1"/>
  <c r="W228" i="3"/>
  <c r="AB228" i="3" s="1"/>
  <c r="V228" i="3"/>
  <c r="AA228" i="3" s="1"/>
  <c r="G228" i="3"/>
  <c r="Y227" i="3"/>
  <c r="AD227" i="3" s="1"/>
  <c r="X227" i="3"/>
  <c r="AC227" i="3" s="1"/>
  <c r="W227" i="3"/>
  <c r="AB227" i="3" s="1"/>
  <c r="V227" i="3"/>
  <c r="AA227" i="3" s="1"/>
  <c r="G227" i="3"/>
  <c r="Y226" i="3"/>
  <c r="AD226" i="3" s="1"/>
  <c r="X226" i="3"/>
  <c r="AC226" i="3" s="1"/>
  <c r="W226" i="3"/>
  <c r="AB226" i="3" s="1"/>
  <c r="V226" i="3"/>
  <c r="AA226" i="3" s="1"/>
  <c r="G226" i="3"/>
  <c r="Y225" i="3"/>
  <c r="AD225" i="3" s="1"/>
  <c r="X225" i="3"/>
  <c r="AC225" i="3" s="1"/>
  <c r="W225" i="3"/>
  <c r="AB225" i="3" s="1"/>
  <c r="V225" i="3"/>
  <c r="AA225" i="3" s="1"/>
  <c r="G225" i="3"/>
  <c r="AD224" i="3"/>
  <c r="Y224" i="3"/>
  <c r="X224" i="3"/>
  <c r="AC224" i="3" s="1"/>
  <c r="W224" i="3"/>
  <c r="AB224" i="3" s="1"/>
  <c r="V224" i="3"/>
  <c r="AA224" i="3" s="1"/>
  <c r="G224" i="3"/>
  <c r="U224" i="3" s="1"/>
  <c r="Z224" i="3" s="1"/>
  <c r="AC223" i="3"/>
  <c r="Y223" i="3"/>
  <c r="AD223" i="3" s="1"/>
  <c r="X223" i="3"/>
  <c r="W223" i="3"/>
  <c r="AB223" i="3" s="1"/>
  <c r="V223" i="3"/>
  <c r="AA223" i="3" s="1"/>
  <c r="G223" i="3"/>
  <c r="U223" i="3" s="1"/>
  <c r="Z223" i="3" s="1"/>
  <c r="AD222" i="3"/>
  <c r="Y222" i="3"/>
  <c r="X222" i="3"/>
  <c r="AC222" i="3" s="1"/>
  <c r="W222" i="3"/>
  <c r="AB222" i="3" s="1"/>
  <c r="V222" i="3"/>
  <c r="AA222" i="3" s="1"/>
  <c r="G222" i="3"/>
  <c r="U222" i="3" s="1"/>
  <c r="Z222" i="3" s="1"/>
  <c r="AB221" i="3"/>
  <c r="Y221" i="3"/>
  <c r="AD221" i="3" s="1"/>
  <c r="X221" i="3"/>
  <c r="AC221" i="3" s="1"/>
  <c r="W221" i="3"/>
  <c r="V221" i="3"/>
  <c r="AA221" i="3" s="1"/>
  <c r="G221" i="3"/>
  <c r="U221" i="3" s="1"/>
  <c r="Z221" i="3" s="1"/>
  <c r="Y220" i="3"/>
  <c r="AD220" i="3" s="1"/>
  <c r="X220" i="3"/>
  <c r="AC220" i="3" s="1"/>
  <c r="W220" i="3"/>
  <c r="AB220" i="3" s="1"/>
  <c r="V220" i="3"/>
  <c r="AA220" i="3" s="1"/>
  <c r="G220" i="3"/>
  <c r="U220" i="3" s="1"/>
  <c r="Z220" i="3" s="1"/>
  <c r="Y219" i="3"/>
  <c r="AD219" i="3" s="1"/>
  <c r="X219" i="3"/>
  <c r="AC219" i="3" s="1"/>
  <c r="W219" i="3"/>
  <c r="AB219" i="3" s="1"/>
  <c r="V219" i="3"/>
  <c r="AA219" i="3" s="1"/>
  <c r="G219" i="3"/>
  <c r="U219" i="3" s="1"/>
  <c r="Z219" i="3" s="1"/>
  <c r="AD218" i="3"/>
  <c r="Y218" i="3"/>
  <c r="X218" i="3"/>
  <c r="AC218" i="3" s="1"/>
  <c r="W218" i="3"/>
  <c r="AB218" i="3" s="1"/>
  <c r="V218" i="3"/>
  <c r="AA218" i="3" s="1"/>
  <c r="G218" i="3"/>
  <c r="U218" i="3" s="1"/>
  <c r="Z218" i="3" s="1"/>
  <c r="AC216" i="3"/>
  <c r="AB216" i="3"/>
  <c r="Y216" i="3"/>
  <c r="AD216" i="3" s="1"/>
  <c r="X216" i="3"/>
  <c r="W216" i="3"/>
  <c r="V216" i="3"/>
  <c r="AA216" i="3" s="1"/>
  <c r="U216" i="3"/>
  <c r="Z216" i="3" s="1"/>
  <c r="G216" i="3"/>
  <c r="AB215" i="3"/>
  <c r="X215" i="3"/>
  <c r="AC215" i="3" s="1"/>
  <c r="W215" i="3"/>
  <c r="T215" i="3"/>
  <c r="S215" i="3"/>
  <c r="R215" i="3"/>
  <c r="Q215" i="3"/>
  <c r="P215" i="3"/>
  <c r="O215" i="3"/>
  <c r="Y215" i="3" s="1"/>
  <c r="AD215" i="3" s="1"/>
  <c r="N215" i="3"/>
  <c r="M215" i="3"/>
  <c r="L215" i="3"/>
  <c r="V215" i="3" s="1"/>
  <c r="AA215" i="3" s="1"/>
  <c r="K215" i="3"/>
  <c r="J215" i="3"/>
  <c r="I215" i="3"/>
  <c r="H215" i="3"/>
  <c r="G215" i="3"/>
  <c r="U215" i="3" s="1"/>
  <c r="Z215" i="3" s="1"/>
  <c r="F215" i="3"/>
  <c r="E215" i="3"/>
  <c r="AD214" i="3"/>
  <c r="AC214" i="3"/>
  <c r="Z214" i="3"/>
  <c r="Y214" i="3"/>
  <c r="X214" i="3"/>
  <c r="W214" i="3"/>
  <c r="AB214" i="3" s="1"/>
  <c r="V214" i="3"/>
  <c r="AA214" i="3" s="1"/>
  <c r="U214" i="3"/>
  <c r="G214" i="3"/>
  <c r="AC213" i="3"/>
  <c r="AB213" i="3"/>
  <c r="Y213" i="3"/>
  <c r="AD213" i="3" s="1"/>
  <c r="X213" i="3"/>
  <c r="W213" i="3"/>
  <c r="V213" i="3"/>
  <c r="AA213" i="3" s="1"/>
  <c r="U213" i="3"/>
  <c r="Z213" i="3" s="1"/>
  <c r="G213" i="3"/>
  <c r="G210" i="3" s="1"/>
  <c r="U210" i="3" s="1"/>
  <c r="Z210" i="3" s="1"/>
  <c r="AB212" i="3"/>
  <c r="X212" i="3"/>
  <c r="AC212" i="3" s="1"/>
  <c r="W212" i="3"/>
  <c r="T212" i="3"/>
  <c r="T209" i="3" s="1"/>
  <c r="S212" i="3"/>
  <c r="R212" i="3"/>
  <c r="Q212" i="3"/>
  <c r="Q209" i="3" s="1"/>
  <c r="P212" i="3"/>
  <c r="P209" i="3" s="1"/>
  <c r="O212" i="3"/>
  <c r="Y212" i="3" s="1"/>
  <c r="AD212" i="3" s="1"/>
  <c r="N212" i="3"/>
  <c r="M212" i="3"/>
  <c r="M209" i="3" s="1"/>
  <c r="W209" i="3" s="1"/>
  <c r="AB209" i="3" s="1"/>
  <c r="L212" i="3"/>
  <c r="L209" i="3" s="1"/>
  <c r="K212" i="3"/>
  <c r="J212" i="3"/>
  <c r="I212" i="3"/>
  <c r="I209" i="3" s="1"/>
  <c r="H212" i="3"/>
  <c r="H209" i="3" s="1"/>
  <c r="G212" i="3"/>
  <c r="U212" i="3" s="1"/>
  <c r="Z212" i="3" s="1"/>
  <c r="F212" i="3"/>
  <c r="E212" i="3"/>
  <c r="E209" i="3" s="1"/>
  <c r="AD211" i="3"/>
  <c r="AC211" i="3"/>
  <c r="Z211" i="3"/>
  <c r="Y211" i="3"/>
  <c r="X211" i="3"/>
  <c r="W211" i="3"/>
  <c r="AB211" i="3" s="1"/>
  <c r="V211" i="3"/>
  <c r="AA211" i="3" s="1"/>
  <c r="U211" i="3"/>
  <c r="G211" i="3"/>
  <c r="AC210" i="3"/>
  <c r="Y210" i="3"/>
  <c r="AD210" i="3" s="1"/>
  <c r="X210" i="3"/>
  <c r="T210" i="3"/>
  <c r="S210" i="3"/>
  <c r="R210" i="3"/>
  <c r="Q210" i="3"/>
  <c r="P210" i="3"/>
  <c r="O210" i="3"/>
  <c r="N210" i="3"/>
  <c r="M210" i="3"/>
  <c r="W210" i="3" s="1"/>
  <c r="AB210" i="3" s="1"/>
  <c r="L210" i="3"/>
  <c r="V210" i="3" s="1"/>
  <c r="AA210" i="3" s="1"/>
  <c r="K210" i="3"/>
  <c r="J210" i="3"/>
  <c r="I210" i="3"/>
  <c r="H210" i="3"/>
  <c r="F210" i="3"/>
  <c r="E210" i="3"/>
  <c r="S209" i="3"/>
  <c r="R209" i="3"/>
  <c r="O209" i="3"/>
  <c r="N209" i="3"/>
  <c r="X209" i="3" s="1"/>
  <c r="AC209" i="3" s="1"/>
  <c r="K209" i="3"/>
  <c r="J209" i="3"/>
  <c r="G209" i="3"/>
  <c r="F209" i="3"/>
  <c r="AC208" i="3"/>
  <c r="AB208" i="3"/>
  <c r="Y208" i="3"/>
  <c r="AD208" i="3" s="1"/>
  <c r="X208" i="3"/>
  <c r="W208" i="3"/>
  <c r="V208" i="3"/>
  <c r="AA208" i="3" s="1"/>
  <c r="U208" i="3"/>
  <c r="Z208" i="3" s="1"/>
  <c r="AD207" i="3"/>
  <c r="AA207" i="3"/>
  <c r="Z207" i="3"/>
  <c r="Y207" i="3"/>
  <c r="X207" i="3"/>
  <c r="AC207" i="3" s="1"/>
  <c r="W207" i="3"/>
  <c r="AB207" i="3" s="1"/>
  <c r="V207" i="3"/>
  <c r="U207" i="3"/>
  <c r="AC206" i="3"/>
  <c r="AB206" i="3"/>
  <c r="Y206" i="3"/>
  <c r="AD206" i="3" s="1"/>
  <c r="X206" i="3"/>
  <c r="W206" i="3"/>
  <c r="V206" i="3"/>
  <c r="AA206" i="3" s="1"/>
  <c r="U206" i="3"/>
  <c r="Z206" i="3" s="1"/>
  <c r="G206" i="3"/>
  <c r="AB205" i="3"/>
  <c r="X205" i="3"/>
  <c r="AC205" i="3" s="1"/>
  <c r="W205" i="3"/>
  <c r="T205" i="3"/>
  <c r="T197" i="3" s="1"/>
  <c r="S205" i="3"/>
  <c r="R205" i="3"/>
  <c r="Q205" i="3"/>
  <c r="P205" i="3"/>
  <c r="P197" i="3" s="1"/>
  <c r="O205" i="3"/>
  <c r="Y205" i="3" s="1"/>
  <c r="AD205" i="3" s="1"/>
  <c r="N205" i="3"/>
  <c r="M205" i="3"/>
  <c r="L205" i="3"/>
  <c r="K205" i="3"/>
  <c r="J205" i="3"/>
  <c r="I205" i="3"/>
  <c r="H205" i="3"/>
  <c r="G205" i="3"/>
  <c r="U205" i="3" s="1"/>
  <c r="Z205" i="3" s="1"/>
  <c r="F205" i="3"/>
  <c r="E205" i="3"/>
  <c r="AD204" i="3"/>
  <c r="AC204" i="3"/>
  <c r="Z204" i="3"/>
  <c r="Y204" i="3"/>
  <c r="X204" i="3"/>
  <c r="W204" i="3"/>
  <c r="AB204" i="3" s="1"/>
  <c r="V204" i="3"/>
  <c r="AA204" i="3" s="1"/>
  <c r="U204" i="3"/>
  <c r="G204" i="3"/>
  <c r="AC203" i="3"/>
  <c r="AB203" i="3"/>
  <c r="Y203" i="3"/>
  <c r="AD203" i="3" s="1"/>
  <c r="X203" i="3"/>
  <c r="W203" i="3"/>
  <c r="V203" i="3"/>
  <c r="AA203" i="3" s="1"/>
  <c r="U203" i="3"/>
  <c r="Z203" i="3" s="1"/>
  <c r="AD202" i="3"/>
  <c r="AA202" i="3"/>
  <c r="Y202" i="3"/>
  <c r="X202" i="3"/>
  <c r="AC202" i="3" s="1"/>
  <c r="W202" i="3"/>
  <c r="AB202" i="3" s="1"/>
  <c r="V202" i="3"/>
  <c r="G202" i="3"/>
  <c r="U202" i="3" s="1"/>
  <c r="Z202" i="3" s="1"/>
  <c r="AD201" i="3"/>
  <c r="Y201" i="3"/>
  <c r="V201" i="3"/>
  <c r="AA201" i="3" s="1"/>
  <c r="T201" i="3"/>
  <c r="S201" i="3"/>
  <c r="R201" i="3"/>
  <c r="R197" i="3" s="1"/>
  <c r="Q201" i="3"/>
  <c r="Q197" i="3" s="1"/>
  <c r="P201" i="3"/>
  <c r="O201" i="3"/>
  <c r="N201" i="3"/>
  <c r="X197" i="3" s="1"/>
  <c r="AC197" i="3" s="1"/>
  <c r="M201" i="3"/>
  <c r="W201" i="3" s="1"/>
  <c r="AB201" i="3" s="1"/>
  <c r="L201" i="3"/>
  <c r="K201" i="3"/>
  <c r="J201" i="3"/>
  <c r="I201" i="3"/>
  <c r="H201" i="3"/>
  <c r="F201" i="3"/>
  <c r="E201" i="3"/>
  <c r="AB200" i="3"/>
  <c r="AA200" i="3"/>
  <c r="Y200" i="3"/>
  <c r="AD200" i="3" s="1"/>
  <c r="X200" i="3"/>
  <c r="AC200" i="3" s="1"/>
  <c r="W200" i="3"/>
  <c r="V200" i="3"/>
  <c r="G200" i="3"/>
  <c r="G201" i="3" s="1"/>
  <c r="AD199" i="3"/>
  <c r="AA199" i="3"/>
  <c r="Z199" i="3"/>
  <c r="Y199" i="3"/>
  <c r="X199" i="3"/>
  <c r="AC199" i="3" s="1"/>
  <c r="W199" i="3"/>
  <c r="AB199" i="3" s="1"/>
  <c r="V199" i="3"/>
  <c r="U199" i="3"/>
  <c r="Y198" i="3"/>
  <c r="AD198" i="3" s="1"/>
  <c r="X198" i="3"/>
  <c r="AC198" i="3" s="1"/>
  <c r="T198" i="3"/>
  <c r="S198" i="3"/>
  <c r="R198" i="3"/>
  <c r="Q198" i="3"/>
  <c r="P198" i="3"/>
  <c r="W198" i="3"/>
  <c r="AB198" i="3" s="1"/>
  <c r="V198" i="3"/>
  <c r="AA198" i="3" s="1"/>
  <c r="S197" i="3"/>
  <c r="Y197" i="3"/>
  <c r="AD197" i="3" s="1"/>
  <c r="Y196" i="3"/>
  <c r="AD196" i="3" s="1"/>
  <c r="X196" i="3"/>
  <c r="AC196" i="3" s="1"/>
  <c r="T196" i="3"/>
  <c r="S196" i="3"/>
  <c r="R196" i="3"/>
  <c r="Q196" i="3"/>
  <c r="P196" i="3"/>
  <c r="W196" i="3"/>
  <c r="AB196" i="3" s="1"/>
  <c r="V196" i="3"/>
  <c r="AA196" i="3" s="1"/>
  <c r="AD195" i="3"/>
  <c r="Y195" i="3"/>
  <c r="X195" i="3"/>
  <c r="AC195" i="3" s="1"/>
  <c r="W195" i="3"/>
  <c r="AB195" i="3" s="1"/>
  <c r="V195" i="3"/>
  <c r="AA195" i="3" s="1"/>
  <c r="U195" i="3"/>
  <c r="Z195" i="3" s="1"/>
  <c r="AC194" i="3"/>
  <c r="Y194" i="3"/>
  <c r="AD194" i="3" s="1"/>
  <c r="X194" i="3"/>
  <c r="W194" i="3"/>
  <c r="AB194" i="3" s="1"/>
  <c r="V194" i="3"/>
  <c r="AA194" i="3" s="1"/>
  <c r="U194" i="3"/>
  <c r="Z194" i="3" s="1"/>
  <c r="Y193" i="3"/>
  <c r="AD193" i="3" s="1"/>
  <c r="X193" i="3"/>
  <c r="AC193" i="3" s="1"/>
  <c r="W193" i="3"/>
  <c r="AB193" i="3" s="1"/>
  <c r="V193" i="3"/>
  <c r="AA193" i="3" s="1"/>
  <c r="U193" i="3"/>
  <c r="Z193" i="3" s="1"/>
  <c r="AD192" i="3"/>
  <c r="Y192" i="3"/>
  <c r="V192" i="3"/>
  <c r="AA192" i="3" s="1"/>
  <c r="T192" i="3"/>
  <c r="S192" i="3"/>
  <c r="R192" i="3"/>
  <c r="R184" i="3" s="1"/>
  <c r="R181" i="3" s="1"/>
  <c r="Q192" i="3"/>
  <c r="P192" i="3"/>
  <c r="W192" i="3"/>
  <c r="AB192" i="3" s="1"/>
  <c r="Y191" i="3"/>
  <c r="AD191" i="3" s="1"/>
  <c r="X191" i="3"/>
  <c r="AC191" i="3" s="1"/>
  <c r="W191" i="3"/>
  <c r="AB191" i="3" s="1"/>
  <c r="V191" i="3"/>
  <c r="AA191" i="3" s="1"/>
  <c r="U192" i="3"/>
  <c r="Z192" i="3" s="1"/>
  <c r="AD190" i="3"/>
  <c r="Z190" i="3"/>
  <c r="Y190" i="3"/>
  <c r="X190" i="3"/>
  <c r="AC190" i="3" s="1"/>
  <c r="W190" i="3"/>
  <c r="AB190" i="3" s="1"/>
  <c r="V190" i="3"/>
  <c r="AA190" i="3" s="1"/>
  <c r="U190" i="3"/>
  <c r="AC189" i="3"/>
  <c r="Y189" i="3"/>
  <c r="AD189" i="3" s="1"/>
  <c r="X189" i="3"/>
  <c r="W189" i="3"/>
  <c r="AB189" i="3" s="1"/>
  <c r="V189" i="3"/>
  <c r="AA189" i="3" s="1"/>
  <c r="U189" i="3"/>
  <c r="Z189" i="3" s="1"/>
  <c r="X188" i="3"/>
  <c r="AC188" i="3" s="1"/>
  <c r="W188" i="3"/>
  <c r="AB188" i="3" s="1"/>
  <c r="T188" i="3"/>
  <c r="T184" i="3" s="1"/>
  <c r="T181" i="3" s="1"/>
  <c r="S188" i="3"/>
  <c r="S184" i="3" s="1"/>
  <c r="S181" i="3" s="1"/>
  <c r="R188" i="3"/>
  <c r="Q188" i="3"/>
  <c r="P188" i="3"/>
  <c r="P184" i="3" s="1"/>
  <c r="P181" i="3" s="1"/>
  <c r="Y188" i="3"/>
  <c r="AD188" i="3" s="1"/>
  <c r="U188" i="3"/>
  <c r="Z188" i="3" s="1"/>
  <c r="AC187" i="3"/>
  <c r="Y187" i="3"/>
  <c r="AD187" i="3" s="1"/>
  <c r="X187" i="3"/>
  <c r="W187" i="3"/>
  <c r="AB187" i="3" s="1"/>
  <c r="V187" i="3"/>
  <c r="AA187" i="3" s="1"/>
  <c r="U187" i="3"/>
  <c r="Z187" i="3" s="1"/>
  <c r="AB186" i="3"/>
  <c r="Y186" i="3"/>
  <c r="AD186" i="3" s="1"/>
  <c r="X186" i="3"/>
  <c r="AC186" i="3" s="1"/>
  <c r="W186" i="3"/>
  <c r="V186" i="3"/>
  <c r="AA186" i="3" s="1"/>
  <c r="U186" i="3"/>
  <c r="Z186" i="3" s="1"/>
  <c r="W185" i="3"/>
  <c r="AB185" i="3" s="1"/>
  <c r="V185" i="3"/>
  <c r="AA185" i="3" s="1"/>
  <c r="T185" i="3"/>
  <c r="S185" i="3"/>
  <c r="S182" i="3" s="1"/>
  <c r="R185" i="3"/>
  <c r="R182" i="3" s="1"/>
  <c r="Q185" i="3"/>
  <c r="P185" i="3"/>
  <c r="Y185" i="3"/>
  <c r="AD185" i="3" s="1"/>
  <c r="X185" i="3"/>
  <c r="AC185" i="3" s="1"/>
  <c r="U185" i="3"/>
  <c r="Z185" i="3" s="1"/>
  <c r="Q184" i="3"/>
  <c r="W183" i="3"/>
  <c r="AB183" i="3" s="1"/>
  <c r="V183" i="3"/>
  <c r="AA183" i="3" s="1"/>
  <c r="T183" i="3"/>
  <c r="S183" i="3"/>
  <c r="S180" i="3" s="1"/>
  <c r="R183" i="3"/>
  <c r="R180" i="3" s="1"/>
  <c r="Q183" i="3"/>
  <c r="P183" i="3"/>
  <c r="Y183" i="3"/>
  <c r="AD183" i="3" s="1"/>
  <c r="X183" i="3"/>
  <c r="AC183" i="3" s="1"/>
  <c r="U183" i="3"/>
  <c r="Z183" i="3" s="1"/>
  <c r="T182" i="3"/>
  <c r="Q182" i="3"/>
  <c r="P182" i="3"/>
  <c r="W182" i="3"/>
  <c r="AB182" i="3" s="1"/>
  <c r="V182" i="3"/>
  <c r="AA182" i="3" s="1"/>
  <c r="T180" i="3"/>
  <c r="Q180" i="3"/>
  <c r="P180" i="3"/>
  <c r="W180" i="3"/>
  <c r="AB180" i="3" s="1"/>
  <c r="V180" i="3"/>
  <c r="AA180" i="3" s="1"/>
  <c r="AD179" i="3"/>
  <c r="AA179" i="3"/>
  <c r="Y179" i="3"/>
  <c r="X179" i="3"/>
  <c r="AC179" i="3" s="1"/>
  <c r="W179" i="3"/>
  <c r="AB179" i="3" s="1"/>
  <c r="V179" i="3"/>
  <c r="G179" i="3"/>
  <c r="U179" i="3" s="1"/>
  <c r="Z179" i="3" s="1"/>
  <c r="AD178" i="3"/>
  <c r="AC178" i="3"/>
  <c r="Z178" i="3"/>
  <c r="Y178" i="3"/>
  <c r="X178" i="3"/>
  <c r="W178" i="3"/>
  <c r="AB178" i="3" s="1"/>
  <c r="V178" i="3"/>
  <c r="AA178" i="3" s="1"/>
  <c r="U178" i="3"/>
  <c r="G178" i="3"/>
  <c r="AC177" i="3"/>
  <c r="AB177" i="3"/>
  <c r="Y177" i="3"/>
  <c r="AD177" i="3" s="1"/>
  <c r="X177" i="3"/>
  <c r="W177" i="3"/>
  <c r="V177" i="3"/>
  <c r="AA177" i="3" s="1"/>
  <c r="U177" i="3"/>
  <c r="Z177" i="3" s="1"/>
  <c r="G177" i="3"/>
  <c r="AB176" i="3"/>
  <c r="AA176" i="3"/>
  <c r="Y176" i="3"/>
  <c r="AD176" i="3" s="1"/>
  <c r="X176" i="3"/>
  <c r="AC176" i="3" s="1"/>
  <c r="W176" i="3"/>
  <c r="V176" i="3"/>
  <c r="G176" i="3"/>
  <c r="U176" i="3" s="1"/>
  <c r="Z176" i="3" s="1"/>
  <c r="Y175" i="3"/>
  <c r="AD175" i="3" s="1"/>
  <c r="X175" i="3"/>
  <c r="AC175" i="3" s="1"/>
  <c r="W175" i="3"/>
  <c r="AB175" i="3" s="1"/>
  <c r="V175" i="3"/>
  <c r="AA175" i="3" s="1"/>
  <c r="G175" i="3"/>
  <c r="U175" i="3" s="1"/>
  <c r="Z175" i="3" s="1"/>
  <c r="Z174" i="3"/>
  <c r="Y174" i="3"/>
  <c r="AD174" i="3" s="1"/>
  <c r="X174" i="3"/>
  <c r="AC174" i="3" s="1"/>
  <c r="W174" i="3"/>
  <c r="AB174" i="3" s="1"/>
  <c r="V174" i="3"/>
  <c r="AA174" i="3" s="1"/>
  <c r="U174" i="3"/>
  <c r="G174" i="3"/>
  <c r="AC173" i="3"/>
  <c r="AB173" i="3"/>
  <c r="Y173" i="3"/>
  <c r="AD173" i="3" s="1"/>
  <c r="X173" i="3"/>
  <c r="W173" i="3"/>
  <c r="V173" i="3"/>
  <c r="AA173" i="3" s="1"/>
  <c r="U173" i="3"/>
  <c r="Z173" i="3" s="1"/>
  <c r="G173" i="3"/>
  <c r="G170" i="3" s="1"/>
  <c r="U170" i="3" s="1"/>
  <c r="Z170" i="3" s="1"/>
  <c r="AB172" i="3"/>
  <c r="AA172" i="3"/>
  <c r="Y172" i="3"/>
  <c r="AD172" i="3" s="1"/>
  <c r="X172" i="3"/>
  <c r="AC172" i="3" s="1"/>
  <c r="W172" i="3"/>
  <c r="V172" i="3"/>
  <c r="G172" i="3"/>
  <c r="U172" i="3" s="1"/>
  <c r="Z172" i="3" s="1"/>
  <c r="AD171" i="3"/>
  <c r="AA171" i="3"/>
  <c r="Y171" i="3"/>
  <c r="X171" i="3"/>
  <c r="AC171" i="3" s="1"/>
  <c r="W171" i="3"/>
  <c r="AB171" i="3" s="1"/>
  <c r="V171" i="3"/>
  <c r="G171" i="3"/>
  <c r="U171" i="3" s="1"/>
  <c r="Z171" i="3" s="1"/>
  <c r="T170" i="3"/>
  <c r="S170" i="3"/>
  <c r="R170" i="3"/>
  <c r="Q170" i="3"/>
  <c r="P170" i="3"/>
  <c r="O170" i="3"/>
  <c r="Y170" i="3" s="1"/>
  <c r="AD170" i="3" s="1"/>
  <c r="N170" i="3"/>
  <c r="X170" i="3" s="1"/>
  <c r="AC170" i="3" s="1"/>
  <c r="M170" i="3"/>
  <c r="W170" i="3" s="1"/>
  <c r="AB170" i="3" s="1"/>
  <c r="L170" i="3"/>
  <c r="V170" i="3" s="1"/>
  <c r="AA170" i="3" s="1"/>
  <c r="K170" i="3"/>
  <c r="J170" i="3"/>
  <c r="I170" i="3"/>
  <c r="H170" i="3"/>
  <c r="F170" i="3"/>
  <c r="E170" i="3"/>
  <c r="AB169" i="3"/>
  <c r="AA169" i="3"/>
  <c r="Y169" i="3"/>
  <c r="AD169" i="3" s="1"/>
  <c r="X169" i="3"/>
  <c r="AC169" i="3" s="1"/>
  <c r="W169" i="3"/>
  <c r="V169" i="3"/>
  <c r="G169" i="3"/>
  <c r="U169" i="3" s="1"/>
  <c r="Z169" i="3" s="1"/>
  <c r="AD168" i="3"/>
  <c r="AA168" i="3"/>
  <c r="Y168" i="3"/>
  <c r="X168" i="3"/>
  <c r="AC168" i="3" s="1"/>
  <c r="W168" i="3"/>
  <c r="AB168" i="3" s="1"/>
  <c r="V168" i="3"/>
  <c r="G168" i="3"/>
  <c r="U168" i="3" s="1"/>
  <c r="Z168" i="3" s="1"/>
  <c r="AD167" i="3"/>
  <c r="AC167" i="3"/>
  <c r="Z167" i="3"/>
  <c r="Y167" i="3"/>
  <c r="X167" i="3"/>
  <c r="W167" i="3"/>
  <c r="AB167" i="3" s="1"/>
  <c r="V167" i="3"/>
  <c r="AA167" i="3" s="1"/>
  <c r="U167" i="3"/>
  <c r="G167" i="3"/>
  <c r="AC166" i="3"/>
  <c r="AB166" i="3"/>
  <c r="Y166" i="3"/>
  <c r="AD166" i="3" s="1"/>
  <c r="X166" i="3"/>
  <c r="W166" i="3"/>
  <c r="V166" i="3"/>
  <c r="AA166" i="3" s="1"/>
  <c r="U166" i="3"/>
  <c r="Z166" i="3" s="1"/>
  <c r="G166" i="3"/>
  <c r="AB165" i="3"/>
  <c r="AA165" i="3"/>
  <c r="Y165" i="3"/>
  <c r="AD165" i="3" s="1"/>
  <c r="X165" i="3"/>
  <c r="AC165" i="3" s="1"/>
  <c r="W165" i="3"/>
  <c r="V165" i="3"/>
  <c r="G165" i="3"/>
  <c r="U165" i="3" s="1"/>
  <c r="Z165" i="3" s="1"/>
  <c r="AD164" i="3"/>
  <c r="AA164" i="3"/>
  <c r="Y164" i="3"/>
  <c r="X164" i="3"/>
  <c r="AC164" i="3" s="1"/>
  <c r="W164" i="3"/>
  <c r="AB164" i="3" s="1"/>
  <c r="V164" i="3"/>
  <c r="G164" i="3"/>
  <c r="U164" i="3" s="1"/>
  <c r="Z164" i="3" s="1"/>
  <c r="AD163" i="3"/>
  <c r="Y163" i="3"/>
  <c r="V163" i="3"/>
  <c r="AA163" i="3" s="1"/>
  <c r="T163" i="3"/>
  <c r="S163" i="3"/>
  <c r="R163" i="3"/>
  <c r="R153" i="3" s="1"/>
  <c r="Q163" i="3"/>
  <c r="P163" i="3"/>
  <c r="O163" i="3"/>
  <c r="N163" i="3"/>
  <c r="M163" i="3"/>
  <c r="W163" i="3" s="1"/>
  <c r="AB163" i="3" s="1"/>
  <c r="L163" i="3"/>
  <c r="K163" i="3"/>
  <c r="J163" i="3"/>
  <c r="J153" i="3" s="1"/>
  <c r="I163" i="3"/>
  <c r="H163" i="3"/>
  <c r="F163" i="3"/>
  <c r="F153" i="3" s="1"/>
  <c r="E163" i="3"/>
  <c r="AB162" i="3"/>
  <c r="AA162" i="3"/>
  <c r="Y162" i="3"/>
  <c r="AD162" i="3" s="1"/>
  <c r="X162" i="3"/>
  <c r="AC162" i="3" s="1"/>
  <c r="W162" i="3"/>
  <c r="V162" i="3"/>
  <c r="G162" i="3"/>
  <c r="G163" i="3" s="1"/>
  <c r="U163" i="3" s="1"/>
  <c r="Z163" i="3" s="1"/>
  <c r="AD161" i="3"/>
  <c r="AA161" i="3"/>
  <c r="Y161" i="3"/>
  <c r="X161" i="3"/>
  <c r="AC161" i="3" s="1"/>
  <c r="W161" i="3"/>
  <c r="AB161" i="3" s="1"/>
  <c r="V161" i="3"/>
  <c r="G161" i="3"/>
  <c r="U161" i="3" s="1"/>
  <c r="Z161" i="3" s="1"/>
  <c r="Z160" i="3"/>
  <c r="Y160" i="3"/>
  <c r="AD160" i="3" s="1"/>
  <c r="X160" i="3"/>
  <c r="AC160" i="3" s="1"/>
  <c r="W160" i="3"/>
  <c r="AB160" i="3" s="1"/>
  <c r="V160" i="3"/>
  <c r="AA160" i="3" s="1"/>
  <c r="U160" i="3"/>
  <c r="G160" i="3"/>
  <c r="T159" i="3"/>
  <c r="S159" i="3"/>
  <c r="R159" i="3"/>
  <c r="Q159" i="3"/>
  <c r="P159" i="3"/>
  <c r="O159" i="3"/>
  <c r="Y159" i="3" s="1"/>
  <c r="AD159" i="3" s="1"/>
  <c r="N159" i="3"/>
  <c r="X159" i="3" s="1"/>
  <c r="AC159" i="3" s="1"/>
  <c r="M159" i="3"/>
  <c r="W159" i="3" s="1"/>
  <c r="AB159" i="3" s="1"/>
  <c r="L159" i="3"/>
  <c r="V159" i="3" s="1"/>
  <c r="AA159" i="3" s="1"/>
  <c r="K159" i="3"/>
  <c r="J159" i="3"/>
  <c r="I159" i="3"/>
  <c r="H159" i="3"/>
  <c r="F159" i="3"/>
  <c r="E159" i="3"/>
  <c r="AD158" i="3"/>
  <c r="Y158" i="3"/>
  <c r="X158" i="3"/>
  <c r="AC158" i="3" s="1"/>
  <c r="W158" i="3"/>
  <c r="AB158" i="3" s="1"/>
  <c r="V158" i="3"/>
  <c r="AA158" i="3" s="1"/>
  <c r="G158" i="3"/>
  <c r="G159" i="3" s="1"/>
  <c r="U159" i="3" s="1"/>
  <c r="Z159" i="3" s="1"/>
  <c r="AD157" i="3"/>
  <c r="AC157" i="3"/>
  <c r="Z157" i="3"/>
  <c r="Y157" i="3"/>
  <c r="X157" i="3"/>
  <c r="W157" i="3"/>
  <c r="AB157" i="3" s="1"/>
  <c r="V157" i="3"/>
  <c r="AA157" i="3" s="1"/>
  <c r="U157" i="3"/>
  <c r="G157" i="3"/>
  <c r="Y156" i="3"/>
  <c r="AD156" i="3" s="1"/>
  <c r="X156" i="3"/>
  <c r="AC156" i="3" s="1"/>
  <c r="W156" i="3"/>
  <c r="AB156" i="3" s="1"/>
  <c r="V156" i="3"/>
  <c r="AA156" i="3" s="1"/>
  <c r="U156" i="3"/>
  <c r="Z156" i="3" s="1"/>
  <c r="G156" i="3"/>
  <c r="T155" i="3"/>
  <c r="T153" i="3" s="1"/>
  <c r="S155" i="3"/>
  <c r="S153" i="3" s="1"/>
  <c r="R155" i="3"/>
  <c r="Q155" i="3"/>
  <c r="P155" i="3"/>
  <c r="P153" i="3" s="1"/>
  <c r="O155" i="3"/>
  <c r="Y155" i="3" s="1"/>
  <c r="AD155" i="3" s="1"/>
  <c r="N155" i="3"/>
  <c r="X155" i="3" s="1"/>
  <c r="AC155" i="3" s="1"/>
  <c r="M155" i="3"/>
  <c r="W155" i="3" s="1"/>
  <c r="AB155" i="3" s="1"/>
  <c r="L155" i="3"/>
  <c r="L153" i="3" s="1"/>
  <c r="V153" i="3" s="1"/>
  <c r="AA153" i="3" s="1"/>
  <c r="K155" i="3"/>
  <c r="K153" i="3" s="1"/>
  <c r="J155" i="3"/>
  <c r="I155" i="3"/>
  <c r="H155" i="3"/>
  <c r="H153" i="3" s="1"/>
  <c r="G155" i="3"/>
  <c r="U155" i="3" s="1"/>
  <c r="Z155" i="3" s="1"/>
  <c r="F155" i="3"/>
  <c r="E155" i="3"/>
  <c r="Y154" i="3"/>
  <c r="AD154" i="3" s="1"/>
  <c r="X154" i="3"/>
  <c r="AC154" i="3" s="1"/>
  <c r="W154" i="3"/>
  <c r="AB154" i="3" s="1"/>
  <c r="V154" i="3"/>
  <c r="AA154" i="3" s="1"/>
  <c r="U154" i="3"/>
  <c r="Z154" i="3" s="1"/>
  <c r="G154" i="3"/>
  <c r="Q153" i="3"/>
  <c r="M153" i="3"/>
  <c r="W153" i="3" s="1"/>
  <c r="AB153" i="3" s="1"/>
  <c r="I153" i="3"/>
  <c r="E153" i="3"/>
  <c r="T152" i="3"/>
  <c r="S152" i="3"/>
  <c r="R152" i="3"/>
  <c r="Q152" i="3"/>
  <c r="P152" i="3"/>
  <c r="O152" i="3"/>
  <c r="Y152" i="3" s="1"/>
  <c r="AD152" i="3" s="1"/>
  <c r="N152" i="3"/>
  <c r="X152" i="3" s="1"/>
  <c r="AC152" i="3" s="1"/>
  <c r="M152" i="3"/>
  <c r="W152" i="3" s="1"/>
  <c r="AB152" i="3" s="1"/>
  <c r="L152" i="3"/>
  <c r="V152" i="3" s="1"/>
  <c r="AA152" i="3" s="1"/>
  <c r="K152" i="3"/>
  <c r="J152" i="3"/>
  <c r="I152" i="3"/>
  <c r="H152" i="3"/>
  <c r="G152" i="3"/>
  <c r="U152" i="3" s="1"/>
  <c r="Z152" i="3" s="1"/>
  <c r="F152" i="3"/>
  <c r="E152" i="3"/>
  <c r="T151" i="3"/>
  <c r="S151" i="3"/>
  <c r="R151" i="3"/>
  <c r="Q151" i="3"/>
  <c r="P151" i="3"/>
  <c r="AD150" i="3"/>
  <c r="AA150" i="3"/>
  <c r="Y150" i="3"/>
  <c r="X150" i="3"/>
  <c r="AC150" i="3" s="1"/>
  <c r="W150" i="3"/>
  <c r="AB150" i="3" s="1"/>
  <c r="V150" i="3"/>
  <c r="G150" i="3"/>
  <c r="U150" i="3" s="1"/>
  <c r="Z150" i="3" s="1"/>
  <c r="T149" i="3"/>
  <c r="S149" i="3"/>
  <c r="R149" i="3"/>
  <c r="Q149" i="3"/>
  <c r="P149" i="3"/>
  <c r="AB148" i="3"/>
  <c r="AA148" i="3"/>
  <c r="Y148" i="3"/>
  <c r="AD148" i="3" s="1"/>
  <c r="X148" i="3"/>
  <c r="AC148" i="3" s="1"/>
  <c r="W148" i="3"/>
  <c r="V148" i="3"/>
  <c r="G148" i="3"/>
  <c r="U148" i="3" s="1"/>
  <c r="Z148" i="3" s="1"/>
  <c r="T147" i="3"/>
  <c r="S147" i="3"/>
  <c r="R147" i="3"/>
  <c r="Q147" i="3"/>
  <c r="P147" i="3"/>
  <c r="AC146" i="3"/>
  <c r="AB146" i="3"/>
  <c r="Y146" i="3"/>
  <c r="AD146" i="3" s="1"/>
  <c r="X146" i="3"/>
  <c r="W146" i="3"/>
  <c r="V146" i="3"/>
  <c r="AA146" i="3" s="1"/>
  <c r="U146" i="3"/>
  <c r="Z146" i="3" s="1"/>
  <c r="G146" i="3"/>
  <c r="T145" i="3"/>
  <c r="S145" i="3"/>
  <c r="R145" i="3"/>
  <c r="Q145" i="3"/>
  <c r="P145" i="3"/>
  <c r="Y144" i="3"/>
  <c r="AD144" i="3" s="1"/>
  <c r="X144" i="3"/>
  <c r="AC144" i="3" s="1"/>
  <c r="W144" i="3"/>
  <c r="AB144" i="3" s="1"/>
  <c r="V144" i="3"/>
  <c r="AA144" i="3" s="1"/>
  <c r="G144" i="3"/>
  <c r="U144" i="3" s="1"/>
  <c r="Z144" i="3" s="1"/>
  <c r="T143" i="3"/>
  <c r="S143" i="3"/>
  <c r="R143" i="3"/>
  <c r="Q143" i="3"/>
  <c r="P143" i="3"/>
  <c r="O143" i="3"/>
  <c r="Y143" i="3" s="1"/>
  <c r="AD143" i="3" s="1"/>
  <c r="N143" i="3"/>
  <c r="X143" i="3" s="1"/>
  <c r="AC143" i="3" s="1"/>
  <c r="M143" i="3"/>
  <c r="W143" i="3" s="1"/>
  <c r="AB143" i="3" s="1"/>
  <c r="L143" i="3"/>
  <c r="K143" i="3"/>
  <c r="J143" i="3"/>
  <c r="I143" i="3"/>
  <c r="H143" i="3"/>
  <c r="F143" i="3"/>
  <c r="E143" i="3"/>
  <c r="T142" i="3"/>
  <c r="S142" i="3"/>
  <c r="R142" i="3"/>
  <c r="Q142" i="3"/>
  <c r="P142" i="3"/>
  <c r="Y141" i="3"/>
  <c r="AD141" i="3" s="1"/>
  <c r="X141" i="3"/>
  <c r="AC141" i="3" s="1"/>
  <c r="W141" i="3"/>
  <c r="AB141" i="3" s="1"/>
  <c r="V141" i="3"/>
  <c r="AA141" i="3" s="1"/>
  <c r="G141" i="3"/>
  <c r="U141" i="3" s="1"/>
  <c r="Z141" i="3" s="1"/>
  <c r="Y140" i="3"/>
  <c r="AD140" i="3" s="1"/>
  <c r="X140" i="3"/>
  <c r="AC140" i="3" s="1"/>
  <c r="W140" i="3"/>
  <c r="AB140" i="3" s="1"/>
  <c r="V140" i="3"/>
  <c r="AA140" i="3" s="1"/>
  <c r="G140" i="3"/>
  <c r="U140" i="3" s="1"/>
  <c r="Z140" i="3" s="1"/>
  <c r="T139" i="3"/>
  <c r="S139" i="3"/>
  <c r="R139" i="3"/>
  <c r="Q139" i="3"/>
  <c r="P139" i="3"/>
  <c r="O139" i="3"/>
  <c r="Y139" i="3" s="1"/>
  <c r="AD139" i="3" s="1"/>
  <c r="N139" i="3"/>
  <c r="X139" i="3" s="1"/>
  <c r="AC139" i="3" s="1"/>
  <c r="M139" i="3"/>
  <c r="W139" i="3" s="1"/>
  <c r="AB139" i="3" s="1"/>
  <c r="L139" i="3"/>
  <c r="V139" i="3" s="1"/>
  <c r="AA139" i="3" s="1"/>
  <c r="K139" i="3"/>
  <c r="J139" i="3"/>
  <c r="I139" i="3"/>
  <c r="H139" i="3"/>
  <c r="F139" i="3"/>
  <c r="E139" i="3"/>
  <c r="T138" i="3"/>
  <c r="S138" i="3"/>
  <c r="R138" i="3"/>
  <c r="Q138" i="3"/>
  <c r="P138" i="3"/>
  <c r="Y137" i="3"/>
  <c r="AD137" i="3" s="1"/>
  <c r="X137" i="3"/>
  <c r="AC137" i="3" s="1"/>
  <c r="W137" i="3"/>
  <c r="AB137" i="3" s="1"/>
  <c r="V137" i="3"/>
  <c r="AA137" i="3" s="1"/>
  <c r="G137" i="3"/>
  <c r="U137" i="3" s="1"/>
  <c r="Z137" i="3" s="1"/>
  <c r="Y136" i="3"/>
  <c r="AD136" i="3" s="1"/>
  <c r="X136" i="3"/>
  <c r="AC136" i="3" s="1"/>
  <c r="W136" i="3"/>
  <c r="AB136" i="3" s="1"/>
  <c r="V136" i="3"/>
  <c r="AA136" i="3" s="1"/>
  <c r="G136" i="3"/>
  <c r="U136" i="3" s="1"/>
  <c r="Z136" i="3" s="1"/>
  <c r="T135" i="3"/>
  <c r="S135" i="3"/>
  <c r="R135" i="3"/>
  <c r="Q135" i="3"/>
  <c r="P135" i="3"/>
  <c r="O135" i="3"/>
  <c r="Y135" i="3" s="1"/>
  <c r="AD135" i="3" s="1"/>
  <c r="N135" i="3"/>
  <c r="X135" i="3" s="1"/>
  <c r="AC135" i="3" s="1"/>
  <c r="M135" i="3"/>
  <c r="W135" i="3" s="1"/>
  <c r="AB135" i="3" s="1"/>
  <c r="L135" i="3"/>
  <c r="V135" i="3" s="1"/>
  <c r="AA135" i="3" s="1"/>
  <c r="K135" i="3"/>
  <c r="J135" i="3"/>
  <c r="I135" i="3"/>
  <c r="H135" i="3"/>
  <c r="F135" i="3"/>
  <c r="E135" i="3"/>
  <c r="T134" i="3"/>
  <c r="S134" i="3"/>
  <c r="R134" i="3"/>
  <c r="Q134" i="3"/>
  <c r="P134" i="3"/>
  <c r="Y133" i="3"/>
  <c r="AD133" i="3" s="1"/>
  <c r="X133" i="3"/>
  <c r="AC133" i="3" s="1"/>
  <c r="W133" i="3"/>
  <c r="AB133" i="3" s="1"/>
  <c r="V133" i="3"/>
  <c r="AA133" i="3" s="1"/>
  <c r="G133" i="3"/>
  <c r="U133" i="3" s="1"/>
  <c r="Z133" i="3" s="1"/>
  <c r="Y132" i="3"/>
  <c r="AD132" i="3" s="1"/>
  <c r="X132" i="3"/>
  <c r="AC132" i="3" s="1"/>
  <c r="W132" i="3"/>
  <c r="AB132" i="3" s="1"/>
  <c r="V132" i="3"/>
  <c r="AA132" i="3" s="1"/>
  <c r="G132" i="3"/>
  <c r="T131" i="3"/>
  <c r="S131" i="3"/>
  <c r="R131" i="3"/>
  <c r="Q131" i="3"/>
  <c r="P131" i="3"/>
  <c r="O131" i="3"/>
  <c r="Y131" i="3" s="1"/>
  <c r="AD131" i="3" s="1"/>
  <c r="N131" i="3"/>
  <c r="X131" i="3" s="1"/>
  <c r="AC131" i="3" s="1"/>
  <c r="M131" i="3"/>
  <c r="W131" i="3" s="1"/>
  <c r="AB131" i="3" s="1"/>
  <c r="L131" i="3"/>
  <c r="V131" i="3" s="1"/>
  <c r="AA131" i="3" s="1"/>
  <c r="K131" i="3"/>
  <c r="J131" i="3"/>
  <c r="I131" i="3"/>
  <c r="H131" i="3"/>
  <c r="F131" i="3"/>
  <c r="E131" i="3"/>
  <c r="T130" i="3"/>
  <c r="S130" i="3"/>
  <c r="R130" i="3"/>
  <c r="Q130" i="3"/>
  <c r="P130" i="3"/>
  <c r="Y129" i="3"/>
  <c r="AD129" i="3" s="1"/>
  <c r="X129" i="3"/>
  <c r="AC129" i="3" s="1"/>
  <c r="W129" i="3"/>
  <c r="AB129" i="3" s="1"/>
  <c r="V129" i="3"/>
  <c r="AA129" i="3" s="1"/>
  <c r="G129" i="3"/>
  <c r="U129" i="3" s="1"/>
  <c r="Z129" i="3" s="1"/>
  <c r="Y128" i="3"/>
  <c r="AD128" i="3" s="1"/>
  <c r="X128" i="3"/>
  <c r="AC128" i="3" s="1"/>
  <c r="W128" i="3"/>
  <c r="AB128" i="3" s="1"/>
  <c r="V128" i="3"/>
  <c r="AA128" i="3" s="1"/>
  <c r="G128" i="3"/>
  <c r="U128" i="3" s="1"/>
  <c r="Z128" i="3" s="1"/>
  <c r="T127" i="3"/>
  <c r="S127" i="3"/>
  <c r="R127" i="3"/>
  <c r="Q127" i="3"/>
  <c r="P127" i="3"/>
  <c r="T126" i="3"/>
  <c r="S126" i="3"/>
  <c r="R126" i="3"/>
  <c r="Q126" i="3"/>
  <c r="P126" i="3"/>
  <c r="Y125" i="3"/>
  <c r="AD125" i="3" s="1"/>
  <c r="X125" i="3"/>
  <c r="AC125" i="3" s="1"/>
  <c r="W125" i="3"/>
  <c r="AB125" i="3" s="1"/>
  <c r="V125" i="3"/>
  <c r="AA125" i="3" s="1"/>
  <c r="G125" i="3"/>
  <c r="U125" i="3" s="1"/>
  <c r="Z125" i="3" s="1"/>
  <c r="Y124" i="3"/>
  <c r="AD124" i="3" s="1"/>
  <c r="X124" i="3"/>
  <c r="AC124" i="3" s="1"/>
  <c r="W124" i="3"/>
  <c r="AB124" i="3" s="1"/>
  <c r="V124" i="3"/>
  <c r="AA124" i="3" s="1"/>
  <c r="G124" i="3"/>
  <c r="U124" i="3" s="1"/>
  <c r="Z124" i="3" s="1"/>
  <c r="AD123" i="3"/>
  <c r="Y123" i="3"/>
  <c r="X123" i="3"/>
  <c r="AC123" i="3" s="1"/>
  <c r="W123" i="3"/>
  <c r="AB123" i="3" s="1"/>
  <c r="V123" i="3"/>
  <c r="AA123" i="3" s="1"/>
  <c r="G123" i="3"/>
  <c r="Y122" i="3"/>
  <c r="AD122" i="3" s="1"/>
  <c r="X122" i="3"/>
  <c r="AC122" i="3" s="1"/>
  <c r="W122" i="3"/>
  <c r="AB122" i="3" s="1"/>
  <c r="V122" i="3"/>
  <c r="AA122" i="3" s="1"/>
  <c r="G122" i="3"/>
  <c r="Y121" i="3"/>
  <c r="AD121" i="3" s="1"/>
  <c r="X121" i="3"/>
  <c r="AC121" i="3" s="1"/>
  <c r="W121" i="3"/>
  <c r="AB121" i="3" s="1"/>
  <c r="V121" i="3"/>
  <c r="AA121" i="3" s="1"/>
  <c r="U121" i="3"/>
  <c r="Z121" i="3" s="1"/>
  <c r="G121" i="3"/>
  <c r="Y120" i="3"/>
  <c r="AD120" i="3" s="1"/>
  <c r="X120" i="3"/>
  <c r="AC120" i="3" s="1"/>
  <c r="W120" i="3"/>
  <c r="AB120" i="3" s="1"/>
  <c r="V120" i="3"/>
  <c r="AA120" i="3" s="1"/>
  <c r="G120" i="3"/>
  <c r="U120" i="3" s="1"/>
  <c r="Z120" i="3" s="1"/>
  <c r="AD119" i="3"/>
  <c r="Y119" i="3"/>
  <c r="X119" i="3"/>
  <c r="AC119" i="3" s="1"/>
  <c r="W119" i="3"/>
  <c r="AB119" i="3" s="1"/>
  <c r="V119" i="3"/>
  <c r="AA119" i="3" s="1"/>
  <c r="G119" i="3"/>
  <c r="U119" i="3" s="1"/>
  <c r="Z119" i="3" s="1"/>
  <c r="AD118" i="3"/>
  <c r="Y118" i="3"/>
  <c r="X118" i="3"/>
  <c r="AC118" i="3" s="1"/>
  <c r="W118" i="3"/>
  <c r="AB118" i="3" s="1"/>
  <c r="V118" i="3"/>
  <c r="AA118" i="3" s="1"/>
  <c r="G118" i="3"/>
  <c r="U118" i="3" s="1"/>
  <c r="Z118" i="3" s="1"/>
  <c r="Y117" i="3"/>
  <c r="AD117" i="3" s="1"/>
  <c r="X117" i="3"/>
  <c r="AC117" i="3" s="1"/>
  <c r="W117" i="3"/>
  <c r="AB117" i="3" s="1"/>
  <c r="V117" i="3"/>
  <c r="AA117" i="3" s="1"/>
  <c r="G117" i="3"/>
  <c r="U117" i="3" s="1"/>
  <c r="Z117" i="3" s="1"/>
  <c r="Y116" i="3"/>
  <c r="AD116" i="3" s="1"/>
  <c r="X116" i="3"/>
  <c r="AC116" i="3" s="1"/>
  <c r="W116" i="3"/>
  <c r="AB116" i="3" s="1"/>
  <c r="V116" i="3"/>
  <c r="AA116" i="3" s="1"/>
  <c r="G116" i="3"/>
  <c r="U116" i="3" s="1"/>
  <c r="Z116" i="3" s="1"/>
  <c r="AD115" i="3"/>
  <c r="Y115" i="3"/>
  <c r="X115" i="3"/>
  <c r="AC115" i="3" s="1"/>
  <c r="W115" i="3"/>
  <c r="AB115" i="3" s="1"/>
  <c r="V115" i="3"/>
  <c r="AA115" i="3" s="1"/>
  <c r="G115" i="3"/>
  <c r="U115" i="3" s="1"/>
  <c r="Z115" i="3" s="1"/>
  <c r="AD114" i="3"/>
  <c r="AC114" i="3"/>
  <c r="Y114" i="3"/>
  <c r="X114" i="3"/>
  <c r="W114" i="3"/>
  <c r="AB114" i="3" s="1"/>
  <c r="V114" i="3"/>
  <c r="AA114" i="3" s="1"/>
  <c r="G114" i="3"/>
  <c r="U114" i="3" s="1"/>
  <c r="Z114" i="3" s="1"/>
  <c r="AC113" i="3"/>
  <c r="Y113" i="3"/>
  <c r="AD113" i="3" s="1"/>
  <c r="X113" i="3"/>
  <c r="W113" i="3"/>
  <c r="AB113" i="3" s="1"/>
  <c r="V113" i="3"/>
  <c r="AA113" i="3" s="1"/>
  <c r="G113" i="3"/>
  <c r="U113" i="3" s="1"/>
  <c r="Z113" i="3" s="1"/>
  <c r="AB111" i="3"/>
  <c r="X111" i="3"/>
  <c r="AC111" i="3" s="1"/>
  <c r="W111" i="3"/>
  <c r="T111" i="3"/>
  <c r="S111" i="3"/>
  <c r="R111" i="3"/>
  <c r="Q111" i="3"/>
  <c r="P111" i="3"/>
  <c r="O111" i="3"/>
  <c r="Y111" i="3" s="1"/>
  <c r="AD111" i="3" s="1"/>
  <c r="N111" i="3"/>
  <c r="M111" i="3"/>
  <c r="L111" i="3"/>
  <c r="V111" i="3" s="1"/>
  <c r="AA111" i="3" s="1"/>
  <c r="K111" i="3"/>
  <c r="J111" i="3"/>
  <c r="I111" i="3"/>
  <c r="H111" i="3"/>
  <c r="G111" i="3" s="1"/>
  <c r="U111" i="3" s="1"/>
  <c r="Z111" i="3" s="1"/>
  <c r="F111" i="3"/>
  <c r="E111" i="3"/>
  <c r="R110" i="3"/>
  <c r="Q110" i="3"/>
  <c r="N110" i="3"/>
  <c r="X110" i="3" s="1"/>
  <c r="AC110" i="3" s="1"/>
  <c r="M110" i="3"/>
  <c r="W110" i="3" s="1"/>
  <c r="AB110" i="3" s="1"/>
  <c r="J110" i="3"/>
  <c r="I110" i="3"/>
  <c r="F110" i="3"/>
  <c r="E110" i="3"/>
  <c r="AB109" i="3"/>
  <c r="X109" i="3"/>
  <c r="AC109" i="3" s="1"/>
  <c r="W109" i="3"/>
  <c r="T109" i="3"/>
  <c r="T110" i="3" s="1"/>
  <c r="S109" i="3"/>
  <c r="S110" i="3" s="1"/>
  <c r="R109" i="3"/>
  <c r="Q109" i="3"/>
  <c r="P109" i="3"/>
  <c r="P110" i="3" s="1"/>
  <c r="O109" i="3"/>
  <c r="O110" i="3" s="1"/>
  <c r="N109" i="3"/>
  <c r="M109" i="3"/>
  <c r="L109" i="3"/>
  <c r="L110" i="3" s="1"/>
  <c r="V110" i="3" s="1"/>
  <c r="AA110" i="3" s="1"/>
  <c r="K109" i="3"/>
  <c r="K110" i="3" s="1"/>
  <c r="J109" i="3"/>
  <c r="I109" i="3"/>
  <c r="H109" i="3"/>
  <c r="G109" i="3" s="1"/>
  <c r="F109" i="3"/>
  <c r="E109" i="3"/>
  <c r="AD108" i="3"/>
  <c r="Y108" i="3"/>
  <c r="V108" i="3"/>
  <c r="AA108" i="3" s="1"/>
  <c r="T108" i="3"/>
  <c r="S108" i="3"/>
  <c r="R108" i="3"/>
  <c r="R105" i="3" s="1"/>
  <c r="Q108" i="3"/>
  <c r="Q105" i="3" s="1"/>
  <c r="P108" i="3"/>
  <c r="O108" i="3"/>
  <c r="N108" i="3"/>
  <c r="X108" i="3" s="1"/>
  <c r="AC108" i="3" s="1"/>
  <c r="M108" i="3"/>
  <c r="W108" i="3" s="1"/>
  <c r="AB108" i="3" s="1"/>
  <c r="L108" i="3"/>
  <c r="K108" i="3"/>
  <c r="J108" i="3"/>
  <c r="J105" i="3" s="1"/>
  <c r="I108" i="3"/>
  <c r="G108" i="3" s="1"/>
  <c r="H108" i="3"/>
  <c r="F108" i="3"/>
  <c r="F105" i="3" s="1"/>
  <c r="E108" i="3"/>
  <c r="E105" i="3" s="1"/>
  <c r="T107" i="3"/>
  <c r="S107" i="3"/>
  <c r="S104" i="3" s="1"/>
  <c r="P107" i="3"/>
  <c r="P104" i="3" s="1"/>
  <c r="O107" i="3"/>
  <c r="Y107" i="3" s="1"/>
  <c r="AD107" i="3" s="1"/>
  <c r="L107" i="3"/>
  <c r="K107" i="3"/>
  <c r="K104" i="3" s="1"/>
  <c r="H107" i="3"/>
  <c r="AD106" i="3"/>
  <c r="Y106" i="3"/>
  <c r="V106" i="3"/>
  <c r="AA106" i="3" s="1"/>
  <c r="T106" i="3"/>
  <c r="S106" i="3"/>
  <c r="R106" i="3"/>
  <c r="R107" i="3" s="1"/>
  <c r="R104" i="3" s="1"/>
  <c r="Q106" i="3"/>
  <c r="Q107" i="3" s="1"/>
  <c r="Q104" i="3" s="1"/>
  <c r="P106" i="3"/>
  <c r="O106" i="3"/>
  <c r="N106" i="3"/>
  <c r="N107" i="3" s="1"/>
  <c r="M106" i="3"/>
  <c r="M107" i="3" s="1"/>
  <c r="L106" i="3"/>
  <c r="K106" i="3"/>
  <c r="J106" i="3"/>
  <c r="J107" i="3" s="1"/>
  <c r="J104" i="3" s="1"/>
  <c r="I106" i="3"/>
  <c r="I107" i="3" s="1"/>
  <c r="I104" i="3" s="1"/>
  <c r="H106" i="3"/>
  <c r="F106" i="3"/>
  <c r="F107" i="3" s="1"/>
  <c r="F104" i="3" s="1"/>
  <c r="E106" i="3"/>
  <c r="E107" i="3" s="1"/>
  <c r="E104" i="3" s="1"/>
  <c r="T105" i="3"/>
  <c r="S105" i="3"/>
  <c r="P105" i="3"/>
  <c r="O105" i="3"/>
  <c r="Y105" i="3" s="1"/>
  <c r="AD105" i="3" s="1"/>
  <c r="L105" i="3"/>
  <c r="V105" i="3" s="1"/>
  <c r="AA105" i="3" s="1"/>
  <c r="K105" i="3"/>
  <c r="H105" i="3"/>
  <c r="AB103" i="3"/>
  <c r="AA103" i="3"/>
  <c r="Y103" i="3"/>
  <c r="AD103" i="3" s="1"/>
  <c r="X103" i="3"/>
  <c r="AC103" i="3" s="1"/>
  <c r="W103" i="3"/>
  <c r="V103" i="3"/>
  <c r="U103" i="3"/>
  <c r="Z103" i="3" s="1"/>
  <c r="AD102" i="3"/>
  <c r="AC102" i="3"/>
  <c r="Z102" i="3"/>
  <c r="Y102" i="3"/>
  <c r="X102" i="3"/>
  <c r="W102" i="3"/>
  <c r="AB102" i="3" s="1"/>
  <c r="V102" i="3"/>
  <c r="AA102" i="3" s="1"/>
  <c r="U102" i="3"/>
  <c r="AB101" i="3"/>
  <c r="X101" i="3"/>
  <c r="AC101" i="3" s="1"/>
  <c r="W101" i="3"/>
  <c r="T101" i="3"/>
  <c r="S101" i="3"/>
  <c r="R101" i="3"/>
  <c r="Q101" i="3"/>
  <c r="P101" i="3"/>
  <c r="O101" i="3"/>
  <c r="Y101" i="3" s="1"/>
  <c r="AD101" i="3" s="1"/>
  <c r="N101" i="3"/>
  <c r="M101" i="3"/>
  <c r="L101" i="3"/>
  <c r="V101" i="3" s="1"/>
  <c r="AA101" i="3" s="1"/>
  <c r="K101" i="3"/>
  <c r="J101" i="3"/>
  <c r="I101" i="3"/>
  <c r="H101" i="3"/>
  <c r="G101" i="3" s="1"/>
  <c r="U101" i="3" s="1"/>
  <c r="Z101" i="3" s="1"/>
  <c r="F101" i="3"/>
  <c r="E101" i="3"/>
  <c r="R100" i="3"/>
  <c r="Q100" i="3"/>
  <c r="N100" i="3"/>
  <c r="M100" i="3"/>
  <c r="W100" i="3" s="1"/>
  <c r="AB100" i="3" s="1"/>
  <c r="J100" i="3"/>
  <c r="I100" i="3"/>
  <c r="F100" i="3"/>
  <c r="E100" i="3"/>
  <c r="AB99" i="3"/>
  <c r="X99" i="3"/>
  <c r="AC99" i="3" s="1"/>
  <c r="W99" i="3"/>
  <c r="T99" i="3"/>
  <c r="T100" i="3" s="1"/>
  <c r="S99" i="3"/>
  <c r="S100" i="3" s="1"/>
  <c r="R99" i="3"/>
  <c r="Q99" i="3"/>
  <c r="P99" i="3"/>
  <c r="P100" i="3" s="1"/>
  <c r="O99" i="3"/>
  <c r="O100" i="3" s="1"/>
  <c r="Y100" i="3" s="1"/>
  <c r="AD100" i="3" s="1"/>
  <c r="N99" i="3"/>
  <c r="M99" i="3"/>
  <c r="L99" i="3"/>
  <c r="L100" i="3" s="1"/>
  <c r="V100" i="3" s="1"/>
  <c r="AA100" i="3" s="1"/>
  <c r="K99" i="3"/>
  <c r="K100" i="3" s="1"/>
  <c r="J99" i="3"/>
  <c r="I99" i="3"/>
  <c r="H99" i="3"/>
  <c r="G99" i="3" s="1"/>
  <c r="F99" i="3"/>
  <c r="E99" i="3"/>
  <c r="AD98" i="3"/>
  <c r="AC98" i="3"/>
  <c r="Z98" i="3"/>
  <c r="Y98" i="3"/>
  <c r="X98" i="3"/>
  <c r="W98" i="3"/>
  <c r="AB98" i="3" s="1"/>
  <c r="V98" i="3"/>
  <c r="AA98" i="3" s="1"/>
  <c r="U98" i="3"/>
  <c r="AB97" i="3"/>
  <c r="X97" i="3"/>
  <c r="AC97" i="3" s="1"/>
  <c r="W97" i="3"/>
  <c r="T97" i="3"/>
  <c r="S97" i="3"/>
  <c r="R97" i="3"/>
  <c r="Q97" i="3"/>
  <c r="P97" i="3"/>
  <c r="O97" i="3"/>
  <c r="Y97" i="3" s="1"/>
  <c r="AD97" i="3" s="1"/>
  <c r="N97" i="3"/>
  <c r="M97" i="3"/>
  <c r="L97" i="3"/>
  <c r="V97" i="3" s="1"/>
  <c r="AA97" i="3" s="1"/>
  <c r="K97" i="3"/>
  <c r="J97" i="3"/>
  <c r="I97" i="3"/>
  <c r="H97" i="3"/>
  <c r="G97" i="3" s="1"/>
  <c r="F97" i="3"/>
  <c r="E97" i="3"/>
  <c r="R96" i="3"/>
  <c r="Q96" i="3"/>
  <c r="N96" i="3"/>
  <c r="M96" i="3"/>
  <c r="W96" i="3" s="1"/>
  <c r="AB96" i="3" s="1"/>
  <c r="J96" i="3"/>
  <c r="I96" i="3"/>
  <c r="F96" i="3"/>
  <c r="E96" i="3"/>
  <c r="AB95" i="3"/>
  <c r="X95" i="3"/>
  <c r="AC95" i="3" s="1"/>
  <c r="W95" i="3"/>
  <c r="T95" i="3"/>
  <c r="T96" i="3" s="1"/>
  <c r="T92" i="3" s="1"/>
  <c r="S95" i="3"/>
  <c r="S96" i="3" s="1"/>
  <c r="S92" i="3" s="1"/>
  <c r="R95" i="3"/>
  <c r="Q95" i="3"/>
  <c r="P95" i="3"/>
  <c r="P96" i="3" s="1"/>
  <c r="P92" i="3" s="1"/>
  <c r="O95" i="3"/>
  <c r="O96" i="3" s="1"/>
  <c r="N95" i="3"/>
  <c r="M95" i="3"/>
  <c r="L95" i="3"/>
  <c r="L96" i="3" s="1"/>
  <c r="K95" i="3"/>
  <c r="K96" i="3" s="1"/>
  <c r="K92" i="3" s="1"/>
  <c r="J95" i="3"/>
  <c r="I95" i="3"/>
  <c r="H95" i="3"/>
  <c r="G95" i="3" s="1"/>
  <c r="F95" i="3"/>
  <c r="E95" i="3"/>
  <c r="AD94" i="3"/>
  <c r="AC94" i="3"/>
  <c r="Z94" i="3"/>
  <c r="Y94" i="3"/>
  <c r="X94" i="3"/>
  <c r="W94" i="3"/>
  <c r="AB94" i="3" s="1"/>
  <c r="V94" i="3"/>
  <c r="AA94" i="3" s="1"/>
  <c r="U94" i="3"/>
  <c r="AB93" i="3"/>
  <c r="X93" i="3"/>
  <c r="AC93" i="3" s="1"/>
  <c r="W93" i="3"/>
  <c r="T93" i="3"/>
  <c r="S93" i="3"/>
  <c r="R93" i="3"/>
  <c r="Q93" i="3"/>
  <c r="P93" i="3"/>
  <c r="O93" i="3"/>
  <c r="Y93" i="3" s="1"/>
  <c r="AD93" i="3" s="1"/>
  <c r="N93" i="3"/>
  <c r="M93" i="3"/>
  <c r="L93" i="3"/>
  <c r="V93" i="3" s="1"/>
  <c r="AA93" i="3" s="1"/>
  <c r="K93" i="3"/>
  <c r="J93" i="3"/>
  <c r="I93" i="3"/>
  <c r="H93" i="3"/>
  <c r="F93" i="3"/>
  <c r="E93" i="3"/>
  <c r="R92" i="3"/>
  <c r="Q92" i="3"/>
  <c r="N92" i="3"/>
  <c r="X92" i="3" s="1"/>
  <c r="AC92" i="3" s="1"/>
  <c r="M92" i="3"/>
  <c r="W92" i="3" s="1"/>
  <c r="AB92" i="3" s="1"/>
  <c r="J92" i="3"/>
  <c r="I92" i="3"/>
  <c r="F92" i="3"/>
  <c r="E92" i="3"/>
  <c r="AB91" i="3"/>
  <c r="X91" i="3"/>
  <c r="AC91" i="3" s="1"/>
  <c r="W91" i="3"/>
  <c r="T91" i="3"/>
  <c r="S91" i="3"/>
  <c r="R91" i="3"/>
  <c r="Q91" i="3"/>
  <c r="P91" i="3"/>
  <c r="O91" i="3"/>
  <c r="Y91" i="3" s="1"/>
  <c r="AD91" i="3" s="1"/>
  <c r="N91" i="3"/>
  <c r="M91" i="3"/>
  <c r="L91" i="3"/>
  <c r="V91" i="3" s="1"/>
  <c r="AA91" i="3" s="1"/>
  <c r="K91" i="3"/>
  <c r="J91" i="3"/>
  <c r="I91" i="3"/>
  <c r="H91" i="3"/>
  <c r="F91" i="3"/>
  <c r="E91" i="3"/>
  <c r="AD90" i="3"/>
  <c r="AC90" i="3"/>
  <c r="Z90" i="3"/>
  <c r="Y90" i="3"/>
  <c r="X90" i="3"/>
  <c r="W90" i="3"/>
  <c r="AB90" i="3" s="1"/>
  <c r="V90" i="3"/>
  <c r="AA90" i="3" s="1"/>
  <c r="U90" i="3"/>
  <c r="AB89" i="3"/>
  <c r="AA89" i="3"/>
  <c r="Y89" i="3"/>
  <c r="AD89" i="3" s="1"/>
  <c r="X89" i="3"/>
  <c r="AC89" i="3" s="1"/>
  <c r="W89" i="3"/>
  <c r="V89" i="3"/>
  <c r="U89" i="3"/>
  <c r="Z89" i="3" s="1"/>
  <c r="T88" i="3"/>
  <c r="S88" i="3"/>
  <c r="R88" i="3"/>
  <c r="Q88" i="3"/>
  <c r="P88" i="3"/>
  <c r="O88" i="3"/>
  <c r="Y88" i="3" s="1"/>
  <c r="AD88" i="3" s="1"/>
  <c r="N88" i="3"/>
  <c r="X88" i="3" s="1"/>
  <c r="AC88" i="3" s="1"/>
  <c r="M88" i="3"/>
  <c r="W88" i="3" s="1"/>
  <c r="AB88" i="3" s="1"/>
  <c r="L88" i="3"/>
  <c r="V88" i="3" s="1"/>
  <c r="AA88" i="3" s="1"/>
  <c r="K88" i="3"/>
  <c r="J88" i="3"/>
  <c r="I88" i="3"/>
  <c r="G88" i="3" s="1"/>
  <c r="U88" i="3" s="1"/>
  <c r="Z88" i="3" s="1"/>
  <c r="H88" i="3"/>
  <c r="F88" i="3"/>
  <c r="E88" i="3"/>
  <c r="T87" i="3"/>
  <c r="S87" i="3"/>
  <c r="P87" i="3"/>
  <c r="Y86" i="3"/>
  <c r="AD86" i="3" s="1"/>
  <c r="T86" i="3"/>
  <c r="S86" i="3"/>
  <c r="R86" i="3"/>
  <c r="R87" i="3" s="1"/>
  <c r="Q86" i="3"/>
  <c r="Q87" i="3" s="1"/>
  <c r="P86" i="3"/>
  <c r="O86" i="3"/>
  <c r="O87" i="3" s="1"/>
  <c r="Y87" i="3" s="1"/>
  <c r="AD87" i="3" s="1"/>
  <c r="N86" i="3"/>
  <c r="N87" i="3" s="1"/>
  <c r="X87" i="3" s="1"/>
  <c r="AC87" i="3" s="1"/>
  <c r="M86" i="3"/>
  <c r="M87" i="3" s="1"/>
  <c r="W87" i="3" s="1"/>
  <c r="AB87" i="3" s="1"/>
  <c r="L86" i="3"/>
  <c r="V86" i="3" s="1"/>
  <c r="AA86" i="3" s="1"/>
  <c r="K86" i="3"/>
  <c r="K87" i="3" s="1"/>
  <c r="J86" i="3"/>
  <c r="J87" i="3" s="1"/>
  <c r="I86" i="3"/>
  <c r="I87" i="3" s="1"/>
  <c r="H86" i="3"/>
  <c r="H87" i="3" s="1"/>
  <c r="F86" i="3"/>
  <c r="F87" i="3" s="1"/>
  <c r="E86" i="3"/>
  <c r="E87" i="3" s="1"/>
  <c r="AB85" i="3"/>
  <c r="AA85" i="3"/>
  <c r="Y85" i="3"/>
  <c r="AD85" i="3" s="1"/>
  <c r="X85" i="3"/>
  <c r="AC85" i="3" s="1"/>
  <c r="W85" i="3"/>
  <c r="V85" i="3"/>
  <c r="U85" i="3"/>
  <c r="Z85" i="3" s="1"/>
  <c r="T84" i="3"/>
  <c r="S84" i="3"/>
  <c r="R84" i="3"/>
  <c r="Q84" i="3"/>
  <c r="P84" i="3"/>
  <c r="O84" i="3"/>
  <c r="Y84" i="3" s="1"/>
  <c r="AD84" i="3" s="1"/>
  <c r="N84" i="3"/>
  <c r="X84" i="3" s="1"/>
  <c r="AC84" i="3" s="1"/>
  <c r="M84" i="3"/>
  <c r="W84" i="3" s="1"/>
  <c r="AB84" i="3" s="1"/>
  <c r="L84" i="3"/>
  <c r="V84" i="3" s="1"/>
  <c r="AA84" i="3" s="1"/>
  <c r="K84" i="3"/>
  <c r="J84" i="3"/>
  <c r="I84" i="3"/>
  <c r="H84" i="3"/>
  <c r="F84" i="3"/>
  <c r="E84" i="3"/>
  <c r="T83" i="3"/>
  <c r="S83" i="3"/>
  <c r="P83" i="3"/>
  <c r="T82" i="3"/>
  <c r="S82" i="3"/>
  <c r="R82" i="3"/>
  <c r="R83" i="3" s="1"/>
  <c r="R79" i="3" s="1"/>
  <c r="R76" i="3" s="1"/>
  <c r="Q82" i="3"/>
  <c r="Q83" i="3" s="1"/>
  <c r="Q79" i="3" s="1"/>
  <c r="Q76" i="3" s="1"/>
  <c r="P82" i="3"/>
  <c r="O82" i="3"/>
  <c r="O83" i="3" s="1"/>
  <c r="N82" i="3"/>
  <c r="N83" i="3" s="1"/>
  <c r="M82" i="3"/>
  <c r="M83" i="3" s="1"/>
  <c r="L82" i="3"/>
  <c r="L83" i="3" s="1"/>
  <c r="K82" i="3"/>
  <c r="K83" i="3" s="1"/>
  <c r="K79" i="3" s="1"/>
  <c r="K76" i="3" s="1"/>
  <c r="J82" i="3"/>
  <c r="J83" i="3" s="1"/>
  <c r="J79" i="3" s="1"/>
  <c r="J76" i="3" s="1"/>
  <c r="I82" i="3"/>
  <c r="I83" i="3" s="1"/>
  <c r="H82" i="3"/>
  <c r="H83" i="3" s="1"/>
  <c r="H79" i="3" s="1"/>
  <c r="F82" i="3"/>
  <c r="F83" i="3" s="1"/>
  <c r="F79" i="3" s="1"/>
  <c r="F76" i="3" s="1"/>
  <c r="E82" i="3"/>
  <c r="E83" i="3" s="1"/>
  <c r="E79" i="3" s="1"/>
  <c r="E76" i="3" s="1"/>
  <c r="AB81" i="3"/>
  <c r="AA81" i="3"/>
  <c r="Y81" i="3"/>
  <c r="AD81" i="3" s="1"/>
  <c r="X81" i="3"/>
  <c r="AC81" i="3" s="1"/>
  <c r="W81" i="3"/>
  <c r="V81" i="3"/>
  <c r="U81" i="3"/>
  <c r="Z81" i="3" s="1"/>
  <c r="V80" i="3"/>
  <c r="AA80" i="3" s="1"/>
  <c r="T80" i="3"/>
  <c r="S80" i="3"/>
  <c r="R80" i="3"/>
  <c r="R77" i="3" s="1"/>
  <c r="Q80" i="3"/>
  <c r="Q77" i="3" s="1"/>
  <c r="P80" i="3"/>
  <c r="O80" i="3"/>
  <c r="Y80" i="3" s="1"/>
  <c r="AD80" i="3" s="1"/>
  <c r="N80" i="3"/>
  <c r="X80" i="3" s="1"/>
  <c r="AC80" i="3" s="1"/>
  <c r="M80" i="3"/>
  <c r="W80" i="3" s="1"/>
  <c r="AB80" i="3" s="1"/>
  <c r="L80" i="3"/>
  <c r="K80" i="3"/>
  <c r="J80" i="3"/>
  <c r="J77" i="3" s="1"/>
  <c r="I80" i="3"/>
  <c r="I77" i="3" s="1"/>
  <c r="H80" i="3"/>
  <c r="F80" i="3"/>
  <c r="F77" i="3" s="1"/>
  <c r="E80" i="3"/>
  <c r="E77" i="3" s="1"/>
  <c r="T79" i="3"/>
  <c r="T76" i="3" s="1"/>
  <c r="S79" i="3"/>
  <c r="S76" i="3" s="1"/>
  <c r="P79" i="3"/>
  <c r="P76" i="3" s="1"/>
  <c r="Y78" i="3"/>
  <c r="AD78" i="3" s="1"/>
  <c r="T78" i="3"/>
  <c r="S78" i="3"/>
  <c r="R78" i="3"/>
  <c r="R75" i="3" s="1"/>
  <c r="Q78" i="3"/>
  <c r="Q75" i="3" s="1"/>
  <c r="P78" i="3"/>
  <c r="O78" i="3"/>
  <c r="N78" i="3"/>
  <c r="X78" i="3" s="1"/>
  <c r="AC78" i="3" s="1"/>
  <c r="M78" i="3"/>
  <c r="W78" i="3" s="1"/>
  <c r="AB78" i="3" s="1"/>
  <c r="L78" i="3"/>
  <c r="V78" i="3" s="1"/>
  <c r="AA78" i="3" s="1"/>
  <c r="K78" i="3"/>
  <c r="J78" i="3"/>
  <c r="J75" i="3" s="1"/>
  <c r="I78" i="3"/>
  <c r="I75" i="3" s="1"/>
  <c r="H78" i="3"/>
  <c r="E78" i="3"/>
  <c r="E75" i="3" s="1"/>
  <c r="T77" i="3"/>
  <c r="S77" i="3"/>
  <c r="P77" i="3"/>
  <c r="O77" i="3"/>
  <c r="Y77" i="3" s="1"/>
  <c r="AD77" i="3" s="1"/>
  <c r="L77" i="3"/>
  <c r="V77" i="3" s="1"/>
  <c r="AA77" i="3" s="1"/>
  <c r="K77" i="3"/>
  <c r="H77" i="3"/>
  <c r="T75" i="3"/>
  <c r="S75" i="3"/>
  <c r="P75" i="3"/>
  <c r="O75" i="3"/>
  <c r="Y75" i="3" s="1"/>
  <c r="AD75" i="3" s="1"/>
  <c r="L75" i="3"/>
  <c r="K75" i="3"/>
  <c r="H75" i="3"/>
  <c r="AD74" i="3"/>
  <c r="Y74" i="3"/>
  <c r="V74" i="3"/>
  <c r="AA74" i="3" s="1"/>
  <c r="T74" i="3"/>
  <c r="S74" i="3"/>
  <c r="R74" i="3"/>
  <c r="Q74" i="3"/>
  <c r="P74" i="3"/>
  <c r="O74" i="3"/>
  <c r="N74" i="3"/>
  <c r="X74" i="3" s="1"/>
  <c r="AC74" i="3" s="1"/>
  <c r="M74" i="3"/>
  <c r="W74" i="3" s="1"/>
  <c r="AB74" i="3" s="1"/>
  <c r="L74" i="3"/>
  <c r="K74" i="3"/>
  <c r="J74" i="3"/>
  <c r="I74" i="3"/>
  <c r="G74" i="3" s="1"/>
  <c r="U74" i="3" s="1"/>
  <c r="Z74" i="3" s="1"/>
  <c r="H74" i="3"/>
  <c r="F74" i="3"/>
  <c r="E74" i="3"/>
  <c r="AB73" i="3"/>
  <c r="X73" i="3"/>
  <c r="AC73" i="3" s="1"/>
  <c r="W73" i="3"/>
  <c r="T73" i="3"/>
  <c r="S73" i="3"/>
  <c r="R73" i="3"/>
  <c r="Q73" i="3"/>
  <c r="P73" i="3"/>
  <c r="O73" i="3"/>
  <c r="Y73" i="3" s="1"/>
  <c r="AD73" i="3" s="1"/>
  <c r="N73" i="3"/>
  <c r="M73" i="3"/>
  <c r="L73" i="3"/>
  <c r="V73" i="3" s="1"/>
  <c r="AA73" i="3" s="1"/>
  <c r="K73" i="3"/>
  <c r="J73" i="3"/>
  <c r="I73" i="3"/>
  <c r="H73" i="3"/>
  <c r="G73" i="3" s="1"/>
  <c r="U73" i="3" s="1"/>
  <c r="Z73" i="3" s="1"/>
  <c r="F73" i="3"/>
  <c r="E73" i="3"/>
  <c r="AD72" i="3"/>
  <c r="Y72" i="3"/>
  <c r="V72" i="3"/>
  <c r="AA72" i="3" s="1"/>
  <c r="T72" i="3"/>
  <c r="S72" i="3"/>
  <c r="R72" i="3"/>
  <c r="Q72" i="3"/>
  <c r="P72" i="3"/>
  <c r="O72" i="3"/>
  <c r="N72" i="3"/>
  <c r="X72" i="3" s="1"/>
  <c r="AC72" i="3" s="1"/>
  <c r="M72" i="3"/>
  <c r="W72" i="3" s="1"/>
  <c r="AB72" i="3" s="1"/>
  <c r="L72" i="3"/>
  <c r="K72" i="3"/>
  <c r="J72" i="3"/>
  <c r="I72" i="3"/>
  <c r="G72" i="3" s="1"/>
  <c r="U72" i="3" s="1"/>
  <c r="Z72" i="3" s="1"/>
  <c r="H72" i="3"/>
  <c r="F72" i="3"/>
  <c r="E72" i="3"/>
  <c r="AB71" i="3"/>
  <c r="X71" i="3"/>
  <c r="AC71" i="3" s="1"/>
  <c r="W71" i="3"/>
  <c r="T71" i="3"/>
  <c r="S71" i="3"/>
  <c r="R71" i="3"/>
  <c r="Q71" i="3"/>
  <c r="P71" i="3"/>
  <c r="O71" i="3"/>
  <c r="Y71" i="3" s="1"/>
  <c r="AD71" i="3" s="1"/>
  <c r="N71" i="3"/>
  <c r="M71" i="3"/>
  <c r="L71" i="3"/>
  <c r="V71" i="3" s="1"/>
  <c r="AA71" i="3" s="1"/>
  <c r="K71" i="3"/>
  <c r="J71" i="3"/>
  <c r="I71" i="3"/>
  <c r="H71" i="3"/>
  <c r="G71" i="3" s="1"/>
  <c r="U71" i="3" s="1"/>
  <c r="Z71" i="3" s="1"/>
  <c r="F71" i="3"/>
  <c r="E71" i="3"/>
  <c r="T70" i="3"/>
  <c r="S70" i="3"/>
  <c r="R70" i="3"/>
  <c r="Q70" i="3"/>
  <c r="P70" i="3"/>
  <c r="O70" i="3"/>
  <c r="Y70" i="3" s="1"/>
  <c r="AD70" i="3" s="1"/>
  <c r="N70" i="3"/>
  <c r="X70" i="3" s="1"/>
  <c r="AC70" i="3" s="1"/>
  <c r="M70" i="3"/>
  <c r="W70" i="3" s="1"/>
  <c r="AB70" i="3" s="1"/>
  <c r="L70" i="3"/>
  <c r="V70" i="3" s="1"/>
  <c r="AA70" i="3" s="1"/>
  <c r="K70" i="3"/>
  <c r="J70" i="3"/>
  <c r="I70" i="3"/>
  <c r="G70" i="3" s="1"/>
  <c r="U70" i="3" s="1"/>
  <c r="Z70" i="3" s="1"/>
  <c r="H70" i="3"/>
  <c r="F70" i="3"/>
  <c r="E70" i="3"/>
  <c r="T69" i="3"/>
  <c r="S69" i="3"/>
  <c r="R69" i="3"/>
  <c r="Q69" i="3"/>
  <c r="P69" i="3"/>
  <c r="O69" i="3"/>
  <c r="Y69" i="3" s="1"/>
  <c r="AD69" i="3" s="1"/>
  <c r="N69" i="3"/>
  <c r="X69" i="3" s="1"/>
  <c r="AC69" i="3" s="1"/>
  <c r="M69" i="3"/>
  <c r="W69" i="3" s="1"/>
  <c r="AB69" i="3" s="1"/>
  <c r="L69" i="3"/>
  <c r="V69" i="3" s="1"/>
  <c r="AA69" i="3" s="1"/>
  <c r="K69" i="3"/>
  <c r="J69" i="3"/>
  <c r="I69" i="3"/>
  <c r="H69" i="3"/>
  <c r="G69" i="3" s="1"/>
  <c r="U69" i="3" s="1"/>
  <c r="Z69" i="3" s="1"/>
  <c r="F69" i="3"/>
  <c r="E69" i="3"/>
  <c r="AD68" i="3"/>
  <c r="Y68" i="3"/>
  <c r="V68" i="3"/>
  <c r="AA68" i="3" s="1"/>
  <c r="T68" i="3"/>
  <c r="S68" i="3"/>
  <c r="R68" i="3"/>
  <c r="R65" i="3" s="1"/>
  <c r="Q68" i="3"/>
  <c r="Q65" i="3" s="1"/>
  <c r="P68" i="3"/>
  <c r="O68" i="3"/>
  <c r="N68" i="3"/>
  <c r="X68" i="3" s="1"/>
  <c r="AC68" i="3" s="1"/>
  <c r="M68" i="3"/>
  <c r="W68" i="3" s="1"/>
  <c r="AB68" i="3" s="1"/>
  <c r="L68" i="3"/>
  <c r="K68" i="3"/>
  <c r="J68" i="3"/>
  <c r="J65" i="3" s="1"/>
  <c r="I68" i="3"/>
  <c r="G68" i="3" s="1"/>
  <c r="H68" i="3"/>
  <c r="F68" i="3"/>
  <c r="F65" i="3" s="1"/>
  <c r="E68" i="3"/>
  <c r="E65" i="3" s="1"/>
  <c r="AB67" i="3"/>
  <c r="X67" i="3"/>
  <c r="AC67" i="3" s="1"/>
  <c r="W67" i="3"/>
  <c r="T67" i="3"/>
  <c r="S67" i="3"/>
  <c r="R67" i="3"/>
  <c r="Q67" i="3"/>
  <c r="P67" i="3"/>
  <c r="O67" i="3"/>
  <c r="Y67" i="3" s="1"/>
  <c r="AD67" i="3" s="1"/>
  <c r="N67" i="3"/>
  <c r="M67" i="3"/>
  <c r="L67" i="3"/>
  <c r="V67" i="3" s="1"/>
  <c r="AA67" i="3" s="1"/>
  <c r="K67" i="3"/>
  <c r="J67" i="3"/>
  <c r="I67" i="3"/>
  <c r="H67" i="3"/>
  <c r="G67" i="3" s="1"/>
  <c r="U67" i="3" s="1"/>
  <c r="Z67" i="3" s="1"/>
  <c r="F67" i="3"/>
  <c r="E67" i="3"/>
  <c r="AD66" i="3"/>
  <c r="Y66" i="3"/>
  <c r="V66" i="3"/>
  <c r="AA66" i="3" s="1"/>
  <c r="T66" i="3"/>
  <c r="S66" i="3"/>
  <c r="R66" i="3"/>
  <c r="Q66" i="3"/>
  <c r="P66" i="3"/>
  <c r="O66" i="3"/>
  <c r="N66" i="3"/>
  <c r="X66" i="3" s="1"/>
  <c r="AC66" i="3" s="1"/>
  <c r="M66" i="3"/>
  <c r="W66" i="3" s="1"/>
  <c r="AB66" i="3" s="1"/>
  <c r="L66" i="3"/>
  <c r="K66" i="3"/>
  <c r="J66" i="3"/>
  <c r="I66" i="3"/>
  <c r="G66" i="3" s="1"/>
  <c r="U66" i="3" s="1"/>
  <c r="Z66" i="3" s="1"/>
  <c r="H66" i="3"/>
  <c r="F66" i="3"/>
  <c r="E66" i="3"/>
  <c r="T65" i="3"/>
  <c r="S65" i="3"/>
  <c r="P65" i="3"/>
  <c r="O65" i="3"/>
  <c r="Y65" i="3" s="1"/>
  <c r="AD65" i="3" s="1"/>
  <c r="K65" i="3"/>
  <c r="H65" i="3"/>
  <c r="AD64" i="3"/>
  <c r="Y64" i="3"/>
  <c r="V64" i="3"/>
  <c r="AA64" i="3" s="1"/>
  <c r="T64" i="3"/>
  <c r="S64" i="3"/>
  <c r="R64" i="3"/>
  <c r="Q64" i="3"/>
  <c r="P64" i="3"/>
  <c r="O64" i="3"/>
  <c r="N64" i="3"/>
  <c r="X64" i="3" s="1"/>
  <c r="AC64" i="3" s="1"/>
  <c r="M64" i="3"/>
  <c r="W64" i="3" s="1"/>
  <c r="AB64" i="3" s="1"/>
  <c r="L64" i="3"/>
  <c r="K64" i="3"/>
  <c r="J64" i="3"/>
  <c r="I64" i="3"/>
  <c r="G64" i="3" s="1"/>
  <c r="U64" i="3" s="1"/>
  <c r="Z64" i="3" s="1"/>
  <c r="H64" i="3"/>
  <c r="F64" i="3"/>
  <c r="E64" i="3"/>
  <c r="AB63" i="3"/>
  <c r="X63" i="3"/>
  <c r="AC63" i="3" s="1"/>
  <c r="W63" i="3"/>
  <c r="T63" i="3"/>
  <c r="S63" i="3"/>
  <c r="R63" i="3"/>
  <c r="Q63" i="3"/>
  <c r="P63" i="3"/>
  <c r="O63" i="3"/>
  <c r="Y63" i="3" s="1"/>
  <c r="AD63" i="3" s="1"/>
  <c r="N63" i="3"/>
  <c r="M63" i="3"/>
  <c r="L63" i="3"/>
  <c r="V63" i="3" s="1"/>
  <c r="AA63" i="3" s="1"/>
  <c r="K63" i="3"/>
  <c r="J63" i="3"/>
  <c r="I63" i="3"/>
  <c r="H63" i="3"/>
  <c r="G63" i="3" s="1"/>
  <c r="U63" i="3" s="1"/>
  <c r="Z63" i="3" s="1"/>
  <c r="F63" i="3"/>
  <c r="E63" i="3"/>
  <c r="AD62" i="3"/>
  <c r="Y62" i="3"/>
  <c r="V62" i="3"/>
  <c r="AA62" i="3" s="1"/>
  <c r="T62" i="3"/>
  <c r="S62" i="3"/>
  <c r="R62" i="3"/>
  <c r="Q62" i="3"/>
  <c r="P62" i="3"/>
  <c r="O62" i="3"/>
  <c r="N62" i="3"/>
  <c r="X62" i="3" s="1"/>
  <c r="AC62" i="3" s="1"/>
  <c r="M62" i="3"/>
  <c r="W62" i="3" s="1"/>
  <c r="AB62" i="3" s="1"/>
  <c r="L62" i="3"/>
  <c r="K62" i="3"/>
  <c r="J62" i="3"/>
  <c r="I62" i="3"/>
  <c r="G62" i="3" s="1"/>
  <c r="U62" i="3" s="1"/>
  <c r="Z62" i="3" s="1"/>
  <c r="H62" i="3"/>
  <c r="F62" i="3"/>
  <c r="E62" i="3"/>
  <c r="AB61" i="3"/>
  <c r="X61" i="3"/>
  <c r="AC61" i="3" s="1"/>
  <c r="W61" i="3"/>
  <c r="T61" i="3"/>
  <c r="S61" i="3"/>
  <c r="R61" i="3"/>
  <c r="Q61" i="3"/>
  <c r="P61" i="3"/>
  <c r="O61" i="3"/>
  <c r="Y61" i="3" s="1"/>
  <c r="AD61" i="3" s="1"/>
  <c r="N61" i="3"/>
  <c r="M61" i="3"/>
  <c r="L61" i="3"/>
  <c r="V61" i="3" s="1"/>
  <c r="AA61" i="3" s="1"/>
  <c r="K61" i="3"/>
  <c r="J61" i="3"/>
  <c r="I61" i="3"/>
  <c r="H61" i="3"/>
  <c r="G61" i="3" s="1"/>
  <c r="U61" i="3" s="1"/>
  <c r="Z61" i="3" s="1"/>
  <c r="F61" i="3"/>
  <c r="E61" i="3"/>
  <c r="AD60" i="3"/>
  <c r="Y60" i="3"/>
  <c r="V60" i="3"/>
  <c r="AA60" i="3" s="1"/>
  <c r="T60" i="3"/>
  <c r="S60" i="3"/>
  <c r="R60" i="3"/>
  <c r="Q60" i="3"/>
  <c r="P60" i="3"/>
  <c r="O60" i="3"/>
  <c r="N60" i="3"/>
  <c r="X60" i="3" s="1"/>
  <c r="AC60" i="3" s="1"/>
  <c r="M60" i="3"/>
  <c r="L60" i="3"/>
  <c r="K60" i="3"/>
  <c r="J60" i="3"/>
  <c r="I60" i="3"/>
  <c r="H60" i="3"/>
  <c r="F60" i="3"/>
  <c r="E60" i="3"/>
  <c r="AB59" i="3"/>
  <c r="X59" i="3"/>
  <c r="AC59" i="3" s="1"/>
  <c r="W59" i="3"/>
  <c r="T59" i="3"/>
  <c r="S59" i="3"/>
  <c r="S47" i="3" s="1"/>
  <c r="R59" i="3"/>
  <c r="Q59" i="3"/>
  <c r="P59" i="3"/>
  <c r="O59" i="3"/>
  <c r="N59" i="3"/>
  <c r="M59" i="3"/>
  <c r="L59" i="3"/>
  <c r="V59" i="3" s="1"/>
  <c r="AA59" i="3" s="1"/>
  <c r="K59" i="3"/>
  <c r="K47" i="3" s="1"/>
  <c r="J59" i="3"/>
  <c r="I59" i="3"/>
  <c r="H59" i="3"/>
  <c r="G59" i="3" s="1"/>
  <c r="U59" i="3" s="1"/>
  <c r="Z59" i="3" s="1"/>
  <c r="F59" i="3"/>
  <c r="E59" i="3"/>
  <c r="R58" i="3"/>
  <c r="Q58" i="3"/>
  <c r="N58" i="3"/>
  <c r="X58" i="3" s="1"/>
  <c r="AC58" i="3" s="1"/>
  <c r="M58" i="3"/>
  <c r="W58" i="3" s="1"/>
  <c r="AB58" i="3" s="1"/>
  <c r="J58" i="3"/>
  <c r="I58" i="3"/>
  <c r="F58" i="3"/>
  <c r="E58" i="3"/>
  <c r="AB57" i="3"/>
  <c r="X57" i="3"/>
  <c r="AC57" i="3" s="1"/>
  <c r="W57" i="3"/>
  <c r="T57" i="3"/>
  <c r="T58" i="3" s="1"/>
  <c r="S57" i="3"/>
  <c r="S58" i="3" s="1"/>
  <c r="R57" i="3"/>
  <c r="Q57" i="3"/>
  <c r="P57" i="3"/>
  <c r="P58" i="3" s="1"/>
  <c r="O57" i="3"/>
  <c r="O58" i="3" s="1"/>
  <c r="N57" i="3"/>
  <c r="M57" i="3"/>
  <c r="L57" i="3"/>
  <c r="K57" i="3"/>
  <c r="K58" i="3" s="1"/>
  <c r="J57" i="3"/>
  <c r="I57" i="3"/>
  <c r="H57" i="3"/>
  <c r="F57" i="3"/>
  <c r="E57" i="3"/>
  <c r="AD56" i="3"/>
  <c r="AC56" i="3"/>
  <c r="Z56" i="3"/>
  <c r="Y56" i="3"/>
  <c r="X56" i="3"/>
  <c r="W56" i="3"/>
  <c r="AB56" i="3" s="1"/>
  <c r="V56" i="3"/>
  <c r="AA56" i="3" s="1"/>
  <c r="U56" i="3"/>
  <c r="E56" i="3"/>
  <c r="T55" i="3"/>
  <c r="S55" i="3"/>
  <c r="R55" i="3"/>
  <c r="Q55" i="3"/>
  <c r="Q47" i="3" s="1"/>
  <c r="P55" i="3"/>
  <c r="O55" i="3"/>
  <c r="Y55" i="3" s="1"/>
  <c r="AD55" i="3" s="1"/>
  <c r="N55" i="3"/>
  <c r="X55" i="3" s="1"/>
  <c r="AC55" i="3" s="1"/>
  <c r="M55" i="3"/>
  <c r="L55" i="3"/>
  <c r="K55" i="3"/>
  <c r="J55" i="3"/>
  <c r="I55" i="3"/>
  <c r="I47" i="3" s="1"/>
  <c r="H55" i="3"/>
  <c r="F55" i="3"/>
  <c r="E55" i="3"/>
  <c r="E47" i="3" s="1"/>
  <c r="S54" i="3"/>
  <c r="S48" i="3" s="1"/>
  <c r="R54" i="3"/>
  <c r="K54" i="3"/>
  <c r="J54" i="3"/>
  <c r="F54" i="3"/>
  <c r="T53" i="3"/>
  <c r="T54" i="3" s="1"/>
  <c r="S53" i="3"/>
  <c r="R53" i="3"/>
  <c r="Q53" i="3"/>
  <c r="Q54" i="3" s="1"/>
  <c r="P53" i="3"/>
  <c r="P54" i="3" s="1"/>
  <c r="O53" i="3"/>
  <c r="Y53" i="3" s="1"/>
  <c r="AD53" i="3" s="1"/>
  <c r="N53" i="3"/>
  <c r="N54" i="3" s="1"/>
  <c r="X54" i="3" s="1"/>
  <c r="AC54" i="3" s="1"/>
  <c r="M53" i="3"/>
  <c r="L53" i="3"/>
  <c r="L54" i="3" s="1"/>
  <c r="K53" i="3"/>
  <c r="J53" i="3"/>
  <c r="I53" i="3"/>
  <c r="I54" i="3" s="1"/>
  <c r="H53" i="3"/>
  <c r="H54" i="3" s="1"/>
  <c r="F53" i="3"/>
  <c r="E53" i="3"/>
  <c r="E54" i="3" s="1"/>
  <c r="AD52" i="3"/>
  <c r="AA52" i="3"/>
  <c r="Z52" i="3"/>
  <c r="Y52" i="3"/>
  <c r="X52" i="3"/>
  <c r="AC52" i="3" s="1"/>
  <c r="W52" i="3"/>
  <c r="AB52" i="3" s="1"/>
  <c r="V52" i="3"/>
  <c r="U52" i="3"/>
  <c r="E52" i="3"/>
  <c r="T51" i="3"/>
  <c r="S51" i="3"/>
  <c r="R51" i="3"/>
  <c r="R47" i="3" s="1"/>
  <c r="Q51" i="3"/>
  <c r="P51" i="3"/>
  <c r="O51" i="3"/>
  <c r="Y51" i="3" s="1"/>
  <c r="AD51" i="3" s="1"/>
  <c r="N51" i="3"/>
  <c r="X51" i="3" s="1"/>
  <c r="AC51" i="3" s="1"/>
  <c r="M51" i="3"/>
  <c r="L51" i="3"/>
  <c r="V51" i="3" s="1"/>
  <c r="AA51" i="3" s="1"/>
  <c r="K51" i="3"/>
  <c r="J51" i="3"/>
  <c r="I51" i="3"/>
  <c r="H51" i="3"/>
  <c r="F51" i="3"/>
  <c r="F47" i="3" s="1"/>
  <c r="M33" i="1" s="1"/>
  <c r="E51" i="3"/>
  <c r="T50" i="3"/>
  <c r="S50" i="3"/>
  <c r="P50" i="3"/>
  <c r="T49" i="3"/>
  <c r="S49" i="3"/>
  <c r="R49" i="3"/>
  <c r="R50" i="3" s="1"/>
  <c r="R48" i="3" s="1"/>
  <c r="Q49" i="3"/>
  <c r="Q50" i="3" s="1"/>
  <c r="Q48" i="3" s="1"/>
  <c r="P49" i="3"/>
  <c r="O49" i="3"/>
  <c r="Y49" i="3" s="1"/>
  <c r="AD49" i="3" s="1"/>
  <c r="N49" i="3"/>
  <c r="M49" i="3"/>
  <c r="M50" i="3" s="1"/>
  <c r="L49" i="3"/>
  <c r="L50" i="3" s="1"/>
  <c r="V50" i="3" s="1"/>
  <c r="AA50" i="3" s="1"/>
  <c r="K49" i="3"/>
  <c r="K50" i="3" s="1"/>
  <c r="J49" i="3"/>
  <c r="J50" i="3" s="1"/>
  <c r="J48" i="3" s="1"/>
  <c r="I49" i="3"/>
  <c r="I50" i="3" s="1"/>
  <c r="I48" i="3" s="1"/>
  <c r="H49" i="3"/>
  <c r="H50" i="3" s="1"/>
  <c r="F49" i="3"/>
  <c r="F50" i="3" s="1"/>
  <c r="F48" i="3" s="1"/>
  <c r="E49" i="3"/>
  <c r="E50" i="3" s="1"/>
  <c r="E48" i="3" s="1"/>
  <c r="T48" i="3"/>
  <c r="P48" i="3"/>
  <c r="N47" i="3"/>
  <c r="J47" i="3"/>
  <c r="T46" i="3"/>
  <c r="S46" i="3"/>
  <c r="P46" i="3"/>
  <c r="AD45" i="3"/>
  <c r="Y45" i="3"/>
  <c r="V45" i="3"/>
  <c r="AA45" i="3" s="1"/>
  <c r="T45" i="3"/>
  <c r="S45" i="3"/>
  <c r="R45" i="3"/>
  <c r="Q45" i="3"/>
  <c r="P45" i="3"/>
  <c r="O45" i="3"/>
  <c r="N45" i="3"/>
  <c r="X45" i="3" s="1"/>
  <c r="AC45" i="3" s="1"/>
  <c r="M45" i="3"/>
  <c r="L45" i="3"/>
  <c r="K45" i="3"/>
  <c r="J45" i="3"/>
  <c r="I45" i="3"/>
  <c r="H45" i="3"/>
  <c r="F45" i="3"/>
  <c r="E45" i="3"/>
  <c r="T44" i="3"/>
  <c r="S44" i="3"/>
  <c r="P44" i="3"/>
  <c r="Y43" i="3"/>
  <c r="AD43" i="3" s="1"/>
  <c r="V43" i="3"/>
  <c r="AA43" i="3" s="1"/>
  <c r="T43" i="3"/>
  <c r="S43" i="3"/>
  <c r="R43" i="3"/>
  <c r="Q43" i="3"/>
  <c r="P43" i="3"/>
  <c r="O43" i="3"/>
  <c r="N43" i="3"/>
  <c r="X43" i="3" s="1"/>
  <c r="AC43" i="3" s="1"/>
  <c r="M43" i="3"/>
  <c r="L43" i="3"/>
  <c r="K43" i="3"/>
  <c r="J43" i="3"/>
  <c r="I43" i="3"/>
  <c r="H43" i="3"/>
  <c r="F43" i="3"/>
  <c r="E43" i="3"/>
  <c r="T42" i="3"/>
  <c r="S42" i="3"/>
  <c r="P42" i="3"/>
  <c r="AC41" i="3"/>
  <c r="Y41" i="3"/>
  <c r="AD41" i="3" s="1"/>
  <c r="T41" i="3"/>
  <c r="S41" i="3"/>
  <c r="R41" i="3"/>
  <c r="Q41" i="3"/>
  <c r="V41" i="3" s="1"/>
  <c r="AA41" i="3" s="1"/>
  <c r="P41" i="3"/>
  <c r="O41" i="3"/>
  <c r="N41" i="3"/>
  <c r="X41" i="3" s="1"/>
  <c r="M41" i="3"/>
  <c r="W41" i="3" s="1"/>
  <c r="AB41" i="3" s="1"/>
  <c r="L41" i="3"/>
  <c r="K41" i="3"/>
  <c r="J41" i="3"/>
  <c r="I41" i="3"/>
  <c r="G41" i="3" s="1"/>
  <c r="U41" i="3" s="1"/>
  <c r="Z41" i="3" s="1"/>
  <c r="H41" i="3"/>
  <c r="F41" i="3"/>
  <c r="E41" i="3"/>
  <c r="T40" i="3"/>
  <c r="S40" i="3"/>
  <c r="P40" i="3"/>
  <c r="T39" i="3"/>
  <c r="S39" i="3"/>
  <c r="R39" i="3"/>
  <c r="Q39" i="3"/>
  <c r="P39" i="3"/>
  <c r="O39" i="3"/>
  <c r="N39" i="3"/>
  <c r="X39" i="3" s="1"/>
  <c r="AC39" i="3" s="1"/>
  <c r="M39" i="3"/>
  <c r="W39" i="3" s="1"/>
  <c r="AB39" i="3" s="1"/>
  <c r="L39" i="3"/>
  <c r="K39" i="3"/>
  <c r="J39" i="3"/>
  <c r="I39" i="3"/>
  <c r="H39" i="3"/>
  <c r="F39" i="3"/>
  <c r="E39" i="3"/>
  <c r="T38" i="3"/>
  <c r="S38" i="3"/>
  <c r="R38" i="3"/>
  <c r="Q38" i="3"/>
  <c r="P38" i="3"/>
  <c r="T37" i="3"/>
  <c r="S37" i="3"/>
  <c r="R37" i="3"/>
  <c r="Q37" i="3"/>
  <c r="P37" i="3"/>
  <c r="T36" i="3"/>
  <c r="S36" i="3"/>
  <c r="R36" i="3"/>
  <c r="Q36" i="3"/>
  <c r="P36" i="3"/>
  <c r="O36" i="3"/>
  <c r="N36" i="3"/>
  <c r="X36" i="3" s="1"/>
  <c r="AC36" i="3" s="1"/>
  <c r="M36" i="3"/>
  <c r="W36" i="3" s="1"/>
  <c r="AB36" i="3" s="1"/>
  <c r="L36" i="3"/>
  <c r="V36" i="3" s="1"/>
  <c r="AA36" i="3" s="1"/>
  <c r="K36" i="3"/>
  <c r="J36" i="3"/>
  <c r="I36" i="3"/>
  <c r="H36" i="3"/>
  <c r="F36" i="3"/>
  <c r="E36" i="3"/>
  <c r="T35" i="3"/>
  <c r="S35" i="3"/>
  <c r="R35" i="3"/>
  <c r="Q35" i="3"/>
  <c r="P35" i="3"/>
  <c r="O35" i="3"/>
  <c r="K35" i="7" s="1"/>
  <c r="N35" i="3"/>
  <c r="N38" i="3" s="1"/>
  <c r="M35" i="3"/>
  <c r="M38" i="3" s="1"/>
  <c r="W38" i="3" s="1"/>
  <c r="AB38" i="3" s="1"/>
  <c r="L35" i="3"/>
  <c r="H35" i="7" s="1"/>
  <c r="K35" i="3"/>
  <c r="K38" i="3" s="1"/>
  <c r="J35" i="3"/>
  <c r="J38" i="3" s="1"/>
  <c r="I35" i="3"/>
  <c r="I38" i="3" s="1"/>
  <c r="H35" i="3"/>
  <c r="H38" i="3" s="1"/>
  <c r="F35" i="3"/>
  <c r="F35" i="7" s="1"/>
  <c r="E35" i="3"/>
  <c r="E35" i="7" s="1"/>
  <c r="T34" i="3"/>
  <c r="S34" i="3"/>
  <c r="R34" i="3"/>
  <c r="Q34" i="3"/>
  <c r="P34" i="3"/>
  <c r="T33" i="3"/>
  <c r="S33" i="3"/>
  <c r="R33" i="3"/>
  <c r="Q33" i="3"/>
  <c r="P33" i="3"/>
  <c r="T32" i="3"/>
  <c r="S32" i="3"/>
  <c r="R32" i="3"/>
  <c r="Q32" i="3"/>
  <c r="P32" i="3"/>
  <c r="O32" i="3"/>
  <c r="Y32" i="3" s="1"/>
  <c r="AD32" i="3" s="1"/>
  <c r="N32" i="3"/>
  <c r="M32" i="3"/>
  <c r="W32" i="3" s="1"/>
  <c r="AB32" i="3" s="1"/>
  <c r="L32" i="3"/>
  <c r="V32" i="3" s="1"/>
  <c r="AA32" i="3" s="1"/>
  <c r="K32" i="3"/>
  <c r="J32" i="3"/>
  <c r="I32" i="3"/>
  <c r="H32" i="3"/>
  <c r="F32" i="3"/>
  <c r="E32" i="3"/>
  <c r="T31" i="3"/>
  <c r="S31" i="3"/>
  <c r="R31" i="3"/>
  <c r="R46" i="3" s="1"/>
  <c r="Q31" i="3"/>
  <c r="Q46" i="3" s="1"/>
  <c r="P31" i="3"/>
  <c r="O31" i="3"/>
  <c r="O151" i="3" s="1"/>
  <c r="Y151" i="3" s="1"/>
  <c r="AD151" i="3" s="1"/>
  <c r="N31" i="3"/>
  <c r="N34" i="3" s="1"/>
  <c r="X34" i="3" s="1"/>
  <c r="AC34" i="3" s="1"/>
  <c r="M31" i="3"/>
  <c r="M34" i="3" s="1"/>
  <c r="W34" i="3" s="1"/>
  <c r="AB34" i="3" s="1"/>
  <c r="L31" i="3"/>
  <c r="H32" i="7" s="1"/>
  <c r="K31" i="3"/>
  <c r="K256" i="3" s="1"/>
  <c r="J31" i="3"/>
  <c r="J34" i="3" s="1"/>
  <c r="I31" i="3"/>
  <c r="I46" i="3" s="1"/>
  <c r="H31" i="3"/>
  <c r="H34" i="3" s="1"/>
  <c r="F31" i="3"/>
  <c r="F34" i="3" s="1"/>
  <c r="E31" i="3"/>
  <c r="E34" i="3" s="1"/>
  <c r="T30" i="3"/>
  <c r="S30" i="3"/>
  <c r="R30" i="3"/>
  <c r="Q30" i="3"/>
  <c r="P30" i="3"/>
  <c r="T29" i="3"/>
  <c r="S29" i="3"/>
  <c r="R29" i="3"/>
  <c r="Q29" i="3"/>
  <c r="P29" i="3"/>
  <c r="T28" i="3"/>
  <c r="S28" i="3"/>
  <c r="R28" i="3"/>
  <c r="Q28" i="3"/>
  <c r="P28" i="3"/>
  <c r="O28" i="3"/>
  <c r="N28" i="3"/>
  <c r="X28" i="3" s="1"/>
  <c r="AC28" i="3" s="1"/>
  <c r="M28" i="3"/>
  <c r="W28" i="3" s="1"/>
  <c r="AB28" i="3" s="1"/>
  <c r="L28" i="3"/>
  <c r="V28" i="3" s="1"/>
  <c r="AA28" i="3" s="1"/>
  <c r="K28" i="3"/>
  <c r="J28" i="3"/>
  <c r="I28" i="3"/>
  <c r="H28" i="3"/>
  <c r="F28" i="3"/>
  <c r="E28" i="3"/>
  <c r="T27" i="3"/>
  <c r="S27" i="3"/>
  <c r="R27" i="3"/>
  <c r="R44" i="3" s="1"/>
  <c r="Q27" i="3"/>
  <c r="Q44" i="3" s="1"/>
  <c r="P27" i="3"/>
  <c r="O27" i="3"/>
  <c r="O44" i="3" s="1"/>
  <c r="Y44" i="3" s="1"/>
  <c r="AD44" i="3" s="1"/>
  <c r="N27" i="3"/>
  <c r="N30" i="3" s="1"/>
  <c r="M27" i="3"/>
  <c r="M30" i="3" s="1"/>
  <c r="W30" i="3" s="1"/>
  <c r="AB30" i="3" s="1"/>
  <c r="L27" i="3"/>
  <c r="L44" i="3" s="1"/>
  <c r="V44" i="3" s="1"/>
  <c r="AA44" i="3" s="1"/>
  <c r="K27" i="3"/>
  <c r="K254" i="3" s="1"/>
  <c r="J27" i="3"/>
  <c r="J30" i="3" s="1"/>
  <c r="I27" i="3"/>
  <c r="I30" i="3" s="1"/>
  <c r="H27" i="3"/>
  <c r="H254" i="3" s="1"/>
  <c r="F27" i="3"/>
  <c r="F30" i="3" s="1"/>
  <c r="E27" i="3"/>
  <c r="E30" i="3" s="1"/>
  <c r="T26" i="3"/>
  <c r="S26" i="3"/>
  <c r="R26" i="3"/>
  <c r="Q26" i="3"/>
  <c r="P26" i="3"/>
  <c r="T25" i="3"/>
  <c r="S25" i="3"/>
  <c r="R25" i="3"/>
  <c r="Q25" i="3"/>
  <c r="P25" i="3"/>
  <c r="T24" i="3"/>
  <c r="S24" i="3"/>
  <c r="R24" i="3"/>
  <c r="Q24" i="3"/>
  <c r="P24" i="3"/>
  <c r="O24" i="3"/>
  <c r="Y24" i="3" s="1"/>
  <c r="AD24" i="3" s="1"/>
  <c r="N24" i="3"/>
  <c r="M24" i="3"/>
  <c r="W24" i="3" s="1"/>
  <c r="AB24" i="3" s="1"/>
  <c r="L24" i="3"/>
  <c r="V24" i="3" s="1"/>
  <c r="AA24" i="3" s="1"/>
  <c r="K24" i="3"/>
  <c r="J24" i="3"/>
  <c r="I24" i="3"/>
  <c r="H24" i="3"/>
  <c r="F24" i="3"/>
  <c r="E24" i="3"/>
  <c r="T23" i="3"/>
  <c r="S23" i="3"/>
  <c r="R23" i="3"/>
  <c r="R42" i="3" s="1"/>
  <c r="Q23" i="3"/>
  <c r="Q42" i="3" s="1"/>
  <c r="P23" i="3"/>
  <c r="O23" i="3"/>
  <c r="K26" i="7" s="1"/>
  <c r="N23" i="3"/>
  <c r="N26" i="3" s="1"/>
  <c r="X26" i="3" s="1"/>
  <c r="AC26" i="3" s="1"/>
  <c r="M23" i="3"/>
  <c r="M26" i="3" s="1"/>
  <c r="W26" i="3" s="1"/>
  <c r="AB26" i="3" s="1"/>
  <c r="L23" i="3"/>
  <c r="L42" i="3" s="1"/>
  <c r="K23" i="3"/>
  <c r="K252" i="3" s="1"/>
  <c r="J23" i="3"/>
  <c r="J26" i="3" s="1"/>
  <c r="I23" i="3"/>
  <c r="I26" i="3" s="1"/>
  <c r="H23" i="3"/>
  <c r="H252" i="3" s="1"/>
  <c r="F23" i="3"/>
  <c r="F26" i="3" s="1"/>
  <c r="E23" i="3"/>
  <c r="E26" i="3" s="1"/>
  <c r="T22" i="3"/>
  <c r="S22" i="3"/>
  <c r="P22" i="3"/>
  <c r="T20" i="3"/>
  <c r="S20" i="3"/>
  <c r="R20" i="3"/>
  <c r="Q20" i="3"/>
  <c r="P20" i="3"/>
  <c r="O20" i="3"/>
  <c r="Y20" i="3" s="1"/>
  <c r="AD20" i="3" s="1"/>
  <c r="N20" i="3"/>
  <c r="X20" i="3" s="1"/>
  <c r="AC20" i="3" s="1"/>
  <c r="M20" i="3"/>
  <c r="W20" i="3" s="1"/>
  <c r="AB20" i="3" s="1"/>
  <c r="L20" i="3"/>
  <c r="V20" i="3" s="1"/>
  <c r="AA20" i="3" s="1"/>
  <c r="K20" i="3"/>
  <c r="J20" i="3"/>
  <c r="I20" i="3"/>
  <c r="H20" i="3"/>
  <c r="F20" i="3"/>
  <c r="K33" i="1" s="1"/>
  <c r="E20" i="3"/>
  <c r="K32" i="1" s="1"/>
  <c r="T19" i="3"/>
  <c r="S19" i="3"/>
  <c r="R19" i="3"/>
  <c r="R40" i="3" s="1"/>
  <c r="Q19" i="3"/>
  <c r="Q40" i="3" s="1"/>
  <c r="P19" i="3"/>
  <c r="O19" i="3"/>
  <c r="K23" i="7" s="1"/>
  <c r="N19" i="3"/>
  <c r="M19" i="3"/>
  <c r="L19" i="3"/>
  <c r="H23" i="7" s="1"/>
  <c r="K19" i="3"/>
  <c r="K250" i="3" s="1"/>
  <c r="J19" i="3"/>
  <c r="I19" i="3"/>
  <c r="H19" i="3"/>
  <c r="H250" i="3" s="1"/>
  <c r="F19" i="3"/>
  <c r="E19" i="3"/>
  <c r="Y18" i="3"/>
  <c r="AD18" i="3" s="1"/>
  <c r="X18" i="3"/>
  <c r="AC18" i="3" s="1"/>
  <c r="W18" i="3"/>
  <c r="AB18" i="3" s="1"/>
  <c r="V18" i="3"/>
  <c r="AA18" i="3" s="1"/>
  <c r="G18" i="3"/>
  <c r="Y17" i="3"/>
  <c r="AD17" i="3" s="1"/>
  <c r="X17" i="3"/>
  <c r="AC17" i="3" s="1"/>
  <c r="W17" i="3"/>
  <c r="AB17" i="3" s="1"/>
  <c r="V17" i="3"/>
  <c r="AA17" i="3" s="1"/>
  <c r="G17" i="3"/>
  <c r="G21" i="7" s="1"/>
  <c r="Y16" i="3"/>
  <c r="AD16" i="3" s="1"/>
  <c r="X16" i="3"/>
  <c r="AC16" i="3" s="1"/>
  <c r="W16" i="3"/>
  <c r="AB16" i="3" s="1"/>
  <c r="V16" i="3"/>
  <c r="AA16" i="3" s="1"/>
  <c r="G16" i="3"/>
  <c r="G20" i="7" s="1"/>
  <c r="Y15" i="3"/>
  <c r="AD15" i="3" s="1"/>
  <c r="X15" i="3"/>
  <c r="AC15" i="3" s="1"/>
  <c r="W15" i="3"/>
  <c r="AB15" i="3" s="1"/>
  <c r="V15" i="3"/>
  <c r="AA15" i="3" s="1"/>
  <c r="G15" i="3"/>
  <c r="G19" i="7" s="1"/>
  <c r="T14" i="3"/>
  <c r="S14" i="3"/>
  <c r="R14" i="3"/>
  <c r="Q14" i="3"/>
  <c r="P14" i="3"/>
  <c r="O14" i="3"/>
  <c r="N14" i="3"/>
  <c r="J18" i="7" s="1"/>
  <c r="M14" i="3"/>
  <c r="I18" i="7" s="1"/>
  <c r="L14" i="3"/>
  <c r="K14" i="3"/>
  <c r="J14" i="3"/>
  <c r="I14" i="3"/>
  <c r="H14" i="3"/>
  <c r="F14" i="3"/>
  <c r="F18" i="7" s="1"/>
  <c r="E14" i="3"/>
  <c r="E18" i="7" s="1"/>
  <c r="T13" i="3"/>
  <c r="S13" i="3"/>
  <c r="R13" i="3"/>
  <c r="R22" i="3" s="1"/>
  <c r="Q13" i="3"/>
  <c r="Q22" i="3" s="1"/>
  <c r="P13" i="3"/>
  <c r="O13" i="3"/>
  <c r="K17" i="7" s="1"/>
  <c r="N13" i="3"/>
  <c r="M13" i="3"/>
  <c r="L13" i="3"/>
  <c r="H17" i="7" s="1"/>
  <c r="K13" i="3"/>
  <c r="K232" i="3" s="1"/>
  <c r="J13" i="3"/>
  <c r="I13" i="3"/>
  <c r="H13" i="3"/>
  <c r="H232" i="3" s="1"/>
  <c r="F13" i="3"/>
  <c r="E13" i="3"/>
  <c r="O12" i="3"/>
  <c r="N12" i="3"/>
  <c r="M12" i="3"/>
  <c r="M37" i="3" s="1"/>
  <c r="W37" i="3" s="1"/>
  <c r="AB37" i="3" s="1"/>
  <c r="L12" i="3"/>
  <c r="K12" i="3"/>
  <c r="J12" i="3"/>
  <c r="I12" i="3"/>
  <c r="I247" i="3" s="1"/>
  <c r="H12" i="3"/>
  <c r="F12" i="3"/>
  <c r="E12" i="3"/>
  <c r="O11" i="3"/>
  <c r="N11" i="3"/>
  <c r="X11" i="3" s="1"/>
  <c r="AC11" i="3" s="1"/>
  <c r="M11" i="3"/>
  <c r="M33" i="3" s="1"/>
  <c r="W33" i="3" s="1"/>
  <c r="AB33" i="3" s="1"/>
  <c r="L11" i="3"/>
  <c r="V11" i="3" s="1"/>
  <c r="AA11" i="3" s="1"/>
  <c r="K11" i="3"/>
  <c r="J11" i="3"/>
  <c r="J243" i="3" s="1"/>
  <c r="I11" i="3"/>
  <c r="H11" i="3"/>
  <c r="F11" i="3"/>
  <c r="F33" i="3" s="1"/>
  <c r="E11" i="3"/>
  <c r="E33" i="3" s="1"/>
  <c r="O10" i="3"/>
  <c r="N10" i="3"/>
  <c r="X10" i="3" s="1"/>
  <c r="AC10" i="3" s="1"/>
  <c r="M10" i="3"/>
  <c r="L10" i="3"/>
  <c r="K10" i="3"/>
  <c r="J10" i="3"/>
  <c r="I10" i="3"/>
  <c r="H10" i="3"/>
  <c r="F10" i="3"/>
  <c r="E10" i="3"/>
  <c r="O9" i="3"/>
  <c r="Y9" i="3" s="1"/>
  <c r="AD9" i="3" s="1"/>
  <c r="N9" i="3"/>
  <c r="X9" i="3" s="1"/>
  <c r="AC9" i="3" s="1"/>
  <c r="M9" i="3"/>
  <c r="L9" i="3"/>
  <c r="V9" i="3" s="1"/>
  <c r="AA9" i="3" s="1"/>
  <c r="K9" i="3"/>
  <c r="J9" i="3"/>
  <c r="I9" i="3"/>
  <c r="H9" i="3"/>
  <c r="F9" i="3"/>
  <c r="E9" i="3"/>
  <c r="T8" i="3"/>
  <c r="T21" i="3" s="1"/>
  <c r="S8" i="3"/>
  <c r="S21" i="3" s="1"/>
  <c r="R8" i="3"/>
  <c r="Q8" i="3"/>
  <c r="Q21" i="3" s="1"/>
  <c r="P8" i="3"/>
  <c r="P21" i="3" s="1"/>
  <c r="O8" i="3"/>
  <c r="N8" i="3"/>
  <c r="X8" i="3" s="1"/>
  <c r="AC8" i="3" s="1"/>
  <c r="M8" i="3"/>
  <c r="L8" i="3"/>
  <c r="V8" i="3" s="1"/>
  <c r="AA8" i="3" s="1"/>
  <c r="K8" i="3"/>
  <c r="J8" i="3"/>
  <c r="J21" i="3" s="1"/>
  <c r="I8" i="3"/>
  <c r="I21" i="3" s="1"/>
  <c r="H8" i="3"/>
  <c r="F8" i="3"/>
  <c r="E8" i="3"/>
  <c r="O38" i="1"/>
  <c r="K38" i="1"/>
  <c r="I38" i="1"/>
  <c r="K37" i="1"/>
  <c r="O35" i="1"/>
  <c r="K35" i="1"/>
  <c r="I35" i="1"/>
  <c r="O33" i="1"/>
  <c r="N33" i="1"/>
  <c r="L33" i="1"/>
  <c r="O32" i="1"/>
  <c r="N32" i="1"/>
  <c r="M32" i="1"/>
  <c r="L32" i="1"/>
  <c r="V143" i="3" l="1"/>
  <c r="AA143" i="3" s="1"/>
  <c r="M29" i="3"/>
  <c r="W29" i="3" s="1"/>
  <c r="AB29" i="3" s="1"/>
  <c r="G28" i="3"/>
  <c r="U28" i="3" s="1"/>
  <c r="Z28" i="3" s="1"/>
  <c r="P32" i="1"/>
  <c r="D77" i="7"/>
  <c r="D75" i="7"/>
  <c r="D73" i="7"/>
  <c r="D71" i="7"/>
  <c r="D67" i="7"/>
  <c r="D65" i="7"/>
  <c r="D63" i="7"/>
  <c r="O38" i="3"/>
  <c r="L38" i="3"/>
  <c r="V38" i="3" s="1"/>
  <c r="AA38" i="3" s="1"/>
  <c r="E38" i="3"/>
  <c r="F38" i="3"/>
  <c r="E37" i="3"/>
  <c r="L34" i="3"/>
  <c r="V34" i="3" s="1"/>
  <c r="AA34" i="3" s="1"/>
  <c r="I34" i="3"/>
  <c r="H34" i="7"/>
  <c r="K34" i="3"/>
  <c r="O34" i="3"/>
  <c r="Y34" i="3" s="1"/>
  <c r="AD34" i="3" s="1"/>
  <c r="K30" i="3"/>
  <c r="O30" i="3"/>
  <c r="H30" i="3"/>
  <c r="L30" i="3"/>
  <c r="V30" i="3" s="1"/>
  <c r="AA30" i="3" s="1"/>
  <c r="X464" i="3"/>
  <c r="AC464" i="3" s="1"/>
  <c r="Y23" i="3"/>
  <c r="AD23" i="3" s="1"/>
  <c r="K26" i="3"/>
  <c r="O26" i="3"/>
  <c r="Y26" i="3" s="1"/>
  <c r="AD26" i="3" s="1"/>
  <c r="H26" i="3"/>
  <c r="L26" i="3"/>
  <c r="V26" i="3" s="1"/>
  <c r="AA26" i="3" s="1"/>
  <c r="K28" i="7"/>
  <c r="X24" i="3"/>
  <c r="AC24" i="3" s="1"/>
  <c r="F25" i="3"/>
  <c r="G11" i="3"/>
  <c r="X1193" i="3"/>
  <c r="AC1193" i="3" s="1"/>
  <c r="V1405" i="3"/>
  <c r="AA1405" i="3" s="1"/>
  <c r="K36" i="1"/>
  <c r="V547" i="3"/>
  <c r="AA547" i="3" s="1"/>
  <c r="V550" i="3"/>
  <c r="AA550" i="3" s="1"/>
  <c r="V563" i="3"/>
  <c r="AA563" i="3" s="1"/>
  <c r="X1177" i="3"/>
  <c r="AC1177" i="3" s="1"/>
  <c r="Y1386" i="3"/>
  <c r="AD1386" i="3" s="1"/>
  <c r="AI48" i="4"/>
  <c r="AJ48" i="4"/>
  <c r="N55" i="5"/>
  <c r="H41" i="5"/>
  <c r="V341" i="3"/>
  <c r="AA341" i="3" s="1"/>
  <c r="X353" i="3"/>
  <c r="AC353" i="3" s="1"/>
  <c r="W458" i="3"/>
  <c r="AB458" i="3" s="1"/>
  <c r="X559" i="3"/>
  <c r="AC559" i="3" s="1"/>
  <c r="G139" i="3"/>
  <c r="U139" i="3" s="1"/>
  <c r="Z139" i="3" s="1"/>
  <c r="G240" i="3"/>
  <c r="U240" i="3" s="1"/>
  <c r="Z240" i="3" s="1"/>
  <c r="X551" i="3"/>
  <c r="AC551" i="3" s="1"/>
  <c r="V555" i="3"/>
  <c r="AA555" i="3" s="1"/>
  <c r="V870" i="3"/>
  <c r="AA870" i="3" s="1"/>
  <c r="V1189" i="3"/>
  <c r="AA1189" i="3" s="1"/>
  <c r="G143" i="3"/>
  <c r="U143" i="3" s="1"/>
  <c r="Z143" i="3" s="1"/>
  <c r="V349" i="3"/>
  <c r="AA349" i="3" s="1"/>
  <c r="Y454" i="3"/>
  <c r="AD454" i="3" s="1"/>
  <c r="X1185" i="3"/>
  <c r="AC1185" i="3" s="1"/>
  <c r="U15" i="3"/>
  <c r="Z15" i="3" s="1"/>
  <c r="U16" i="3"/>
  <c r="Z16" i="3" s="1"/>
  <c r="G135" i="3"/>
  <c r="U135" i="3" s="1"/>
  <c r="Z135" i="3" s="1"/>
  <c r="G236" i="3"/>
  <c r="U236" i="3" s="1"/>
  <c r="Z236" i="3" s="1"/>
  <c r="G248" i="3"/>
  <c r="U248" i="3" s="1"/>
  <c r="Z248" i="3" s="1"/>
  <c r="X345" i="3"/>
  <c r="AC345" i="3" s="1"/>
  <c r="Y446" i="3"/>
  <c r="AD446" i="3" s="1"/>
  <c r="W450" i="3"/>
  <c r="AB450" i="3" s="1"/>
  <c r="X874" i="3"/>
  <c r="AC874" i="3" s="1"/>
  <c r="Y1391" i="3"/>
  <c r="AD1391" i="3" s="1"/>
  <c r="W1395" i="3"/>
  <c r="AB1395" i="3" s="1"/>
  <c r="Y1399" i="3"/>
  <c r="AD1399" i="3" s="1"/>
  <c r="W1403" i="3"/>
  <c r="AB1403" i="3" s="1"/>
  <c r="Y35" i="3"/>
  <c r="AD35" i="3" s="1"/>
  <c r="W466" i="3"/>
  <c r="AB466" i="3" s="1"/>
  <c r="G32" i="3"/>
  <c r="U32" i="3" s="1"/>
  <c r="Z32" i="3" s="1"/>
  <c r="W1411" i="3"/>
  <c r="AB1411" i="3" s="1"/>
  <c r="V27" i="3"/>
  <c r="AA27" i="3" s="1"/>
  <c r="E29" i="3"/>
  <c r="H42" i="3"/>
  <c r="G24" i="3"/>
  <c r="U24" i="3" s="1"/>
  <c r="Z24" i="3" s="1"/>
  <c r="I25" i="3"/>
  <c r="X562" i="3"/>
  <c r="AC562" i="3" s="1"/>
  <c r="V1176" i="3"/>
  <c r="AA1176" i="3" s="1"/>
  <c r="Y1402" i="3"/>
  <c r="AD1402" i="3" s="1"/>
  <c r="U122" i="3"/>
  <c r="Z122" i="3" s="1"/>
  <c r="X554" i="3"/>
  <c r="AC554" i="3" s="1"/>
  <c r="W558" i="3"/>
  <c r="AB558" i="3" s="1"/>
  <c r="G14" i="3"/>
  <c r="V873" i="3"/>
  <c r="AA873" i="3" s="1"/>
  <c r="X1180" i="3"/>
  <c r="AC1180" i="3" s="1"/>
  <c r="G20" i="3"/>
  <c r="W355" i="3"/>
  <c r="AB355" i="3" s="1"/>
  <c r="Y441" i="3"/>
  <c r="AD441" i="3" s="1"/>
  <c r="V35" i="3"/>
  <c r="AA35" i="3" s="1"/>
  <c r="G36" i="3"/>
  <c r="U36" i="3" s="1"/>
  <c r="Z36" i="3" s="1"/>
  <c r="X38" i="3"/>
  <c r="AC38" i="3" s="1"/>
  <c r="H256" i="3"/>
  <c r="H46" i="3"/>
  <c r="L46" i="3"/>
  <c r="X361" i="3"/>
  <c r="AC361" i="3" s="1"/>
  <c r="V571" i="3"/>
  <c r="AA571" i="3" s="1"/>
  <c r="Y781" i="3"/>
  <c r="AD781" i="3" s="1"/>
  <c r="V886" i="3"/>
  <c r="AA886" i="3" s="1"/>
  <c r="X1201" i="3"/>
  <c r="AC1201" i="3" s="1"/>
  <c r="K46" i="3"/>
  <c r="Y31" i="3"/>
  <c r="AD31" i="3" s="1"/>
  <c r="X32" i="3"/>
  <c r="AC32" i="3" s="1"/>
  <c r="O46" i="3"/>
  <c r="G244" i="3"/>
  <c r="U244" i="3" s="1"/>
  <c r="Z244" i="3" s="1"/>
  <c r="K44" i="3"/>
  <c r="W569" i="3"/>
  <c r="AB569" i="3" s="1"/>
  <c r="Y27" i="3"/>
  <c r="AD27" i="3" s="1"/>
  <c r="X1409" i="3"/>
  <c r="AC1409" i="3" s="1"/>
  <c r="X30" i="3"/>
  <c r="AC30" i="3" s="1"/>
  <c r="H44" i="3"/>
  <c r="Y359" i="3"/>
  <c r="AD359" i="3" s="1"/>
  <c r="W884" i="3"/>
  <c r="AB884" i="3" s="1"/>
  <c r="Y1199" i="3"/>
  <c r="AD1199" i="3" s="1"/>
  <c r="O42" i="3"/>
  <c r="Y42" i="3" s="1"/>
  <c r="AD42" i="3" s="1"/>
  <c r="Y1407" i="3"/>
  <c r="AD1407" i="3" s="1"/>
  <c r="K42" i="3"/>
  <c r="V357" i="3"/>
  <c r="AA357" i="3" s="1"/>
  <c r="Y462" i="3"/>
  <c r="AD462" i="3" s="1"/>
  <c r="X567" i="3"/>
  <c r="AC567" i="3" s="1"/>
  <c r="V1197" i="3"/>
  <c r="AA1197" i="3" s="1"/>
  <c r="X882" i="3"/>
  <c r="AC882" i="3" s="1"/>
  <c r="W10" i="3"/>
  <c r="AB10" i="3" s="1"/>
  <c r="W14" i="3"/>
  <c r="AB14" i="3" s="1"/>
  <c r="H22" i="3"/>
  <c r="H40" i="3"/>
  <c r="L40" i="3"/>
  <c r="W236" i="3"/>
  <c r="AB236" i="3" s="1"/>
  <c r="W1398" i="3"/>
  <c r="AB1398" i="3" s="1"/>
  <c r="W8" i="3"/>
  <c r="AB8" i="3" s="1"/>
  <c r="Y19" i="3"/>
  <c r="AD19" i="3" s="1"/>
  <c r="K22" i="3"/>
  <c r="N33" i="3"/>
  <c r="X33" i="3" s="1"/>
  <c r="AC33" i="3" s="1"/>
  <c r="X337" i="3"/>
  <c r="AC337" i="3" s="1"/>
  <c r="X348" i="3"/>
  <c r="AC348" i="3" s="1"/>
  <c r="Y449" i="3"/>
  <c r="AD449" i="3" s="1"/>
  <c r="W453" i="3"/>
  <c r="AB453" i="3" s="1"/>
  <c r="X546" i="3"/>
  <c r="AC546" i="3" s="1"/>
  <c r="X1188" i="3"/>
  <c r="AC1188" i="3" s="1"/>
  <c r="V1192" i="3"/>
  <c r="AA1192" i="3" s="1"/>
  <c r="W12" i="3"/>
  <c r="AB12" i="3" s="1"/>
  <c r="G13" i="3"/>
  <c r="G17" i="7" s="1"/>
  <c r="Y13" i="3"/>
  <c r="AD13" i="3" s="1"/>
  <c r="X14" i="3"/>
  <c r="AC14" i="3" s="1"/>
  <c r="L22" i="3"/>
  <c r="U227" i="3"/>
  <c r="Z227" i="3" s="1"/>
  <c r="U228" i="3"/>
  <c r="Z228" i="3" s="1"/>
  <c r="W442" i="3"/>
  <c r="AB442" i="3" s="1"/>
  <c r="W445" i="3"/>
  <c r="AB445" i="3" s="1"/>
  <c r="X869" i="3"/>
  <c r="AC869" i="3" s="1"/>
  <c r="W1390" i="3"/>
  <c r="AB1390" i="3" s="1"/>
  <c r="G10" i="3"/>
  <c r="G9" i="7" s="1"/>
  <c r="O22" i="3"/>
  <c r="J25" i="3"/>
  <c r="N25" i="3"/>
  <c r="X25" i="3" s="1"/>
  <c r="AC25" i="3" s="1"/>
  <c r="K40" i="3"/>
  <c r="O40" i="3"/>
  <c r="W244" i="3"/>
  <c r="AB244" i="3" s="1"/>
  <c r="V336" i="3"/>
  <c r="AA336" i="3" s="1"/>
  <c r="V344" i="3"/>
  <c r="AA344" i="3" s="1"/>
  <c r="V352" i="3"/>
  <c r="AA352" i="3" s="1"/>
  <c r="Y565" i="3"/>
  <c r="AD565" i="3" s="1"/>
  <c r="V1184" i="3"/>
  <c r="AA1184" i="3" s="1"/>
  <c r="W1195" i="3"/>
  <c r="AB1195" i="3" s="1"/>
  <c r="Y1394" i="3"/>
  <c r="AD1394" i="3" s="1"/>
  <c r="X47" i="3"/>
  <c r="AC47" i="3" s="1"/>
  <c r="R258" i="3"/>
  <c r="W260" i="3"/>
  <c r="AB260" i="3" s="1"/>
  <c r="U259" i="3"/>
  <c r="Z259" i="3" s="1"/>
  <c r="J258" i="3"/>
  <c r="K48" i="3"/>
  <c r="I258" i="3"/>
  <c r="Y39" i="3"/>
  <c r="AD39" i="3" s="1"/>
  <c r="V39" i="3"/>
  <c r="AA39" i="3" s="1"/>
  <c r="G39" i="3"/>
  <c r="U39" i="3" s="1"/>
  <c r="Z39" i="3" s="1"/>
  <c r="AC55" i="5"/>
  <c r="AB23" i="5"/>
  <c r="F78" i="3"/>
  <c r="F75" i="3" s="1"/>
  <c r="L87" i="3"/>
  <c r="Y83" i="3"/>
  <c r="AD83" i="3" s="1"/>
  <c r="O79" i="3"/>
  <c r="Y79" i="3" s="1"/>
  <c r="AD79" i="3" s="1"/>
  <c r="V83" i="3"/>
  <c r="AA83" i="3" s="1"/>
  <c r="L79" i="3"/>
  <c r="V79" i="3" s="1"/>
  <c r="AA79" i="3" s="1"/>
  <c r="V82" i="3"/>
  <c r="AA82" i="3" s="1"/>
  <c r="Y82" i="3"/>
  <c r="AD82" i="3" s="1"/>
  <c r="G84" i="3"/>
  <c r="P33" i="1"/>
  <c r="BE38" i="4"/>
  <c r="C34" i="1" s="1"/>
  <c r="BI38" i="4"/>
  <c r="C38" i="1" s="1"/>
  <c r="BH38" i="4"/>
  <c r="C37" i="1" s="1"/>
  <c r="X219" i="4"/>
  <c r="AH23" i="4"/>
  <c r="Z99" i="4"/>
  <c r="Z102" i="4" s="1"/>
  <c r="AD272" i="4"/>
  <c r="AP272" i="4"/>
  <c r="G13" i="5"/>
  <c r="F13" i="5" s="1"/>
  <c r="G19" i="5"/>
  <c r="F19" i="5" s="1"/>
  <c r="G21" i="5"/>
  <c r="F21" i="5" s="1"/>
  <c r="G10" i="5"/>
  <c r="F10" i="5" s="1"/>
  <c r="G18" i="5"/>
  <c r="F18" i="5" s="1"/>
  <c r="W23" i="5"/>
  <c r="G16" i="5"/>
  <c r="F16" i="5" s="1"/>
  <c r="S23" i="5"/>
  <c r="X23" i="5"/>
  <c r="AD23" i="5"/>
  <c r="Y23" i="5"/>
  <c r="AE23" i="5"/>
  <c r="W257" i="3"/>
  <c r="AB257" i="3" s="1"/>
  <c r="N258" i="3"/>
  <c r="O50" i="3"/>
  <c r="V49" i="3"/>
  <c r="AA49" i="3" s="1"/>
  <c r="O54" i="3"/>
  <c r="N153" i="3"/>
  <c r="X53" i="3"/>
  <c r="AC53" i="3" s="1"/>
  <c r="X275" i="3"/>
  <c r="AC275" i="3" s="1"/>
  <c r="L65" i="3"/>
  <c r="V65" i="3" s="1"/>
  <c r="AA65" i="3" s="1"/>
  <c r="G20" i="5"/>
  <c r="F20" i="5" s="1"/>
  <c r="X23" i="4"/>
  <c r="AY272" i="4"/>
  <c r="AV272" i="4"/>
  <c r="AM272" i="4"/>
  <c r="AI272" i="4"/>
  <c r="AF272" i="4"/>
  <c r="Z272" i="4"/>
  <c r="AS272" i="4"/>
  <c r="AO272" i="4"/>
  <c r="AL272" i="4"/>
  <c r="AR272" i="4"/>
  <c r="AU272" i="4"/>
  <c r="AX272" i="4"/>
  <c r="AT8" i="4"/>
  <c r="AQ8" i="4"/>
  <c r="X12" i="4"/>
  <c r="AN8" i="4"/>
  <c r="AJ272" i="4"/>
  <c r="AG272" i="4"/>
  <c r="AG8" i="4"/>
  <c r="AE157" i="4"/>
  <c r="Y11" i="4"/>
  <c r="X11" i="4" s="1"/>
  <c r="AA272" i="4"/>
  <c r="AM157" i="4"/>
  <c r="AJ157" i="4"/>
  <c r="AG157" i="4"/>
  <c r="AA157" i="4"/>
  <c r="AP48" i="4"/>
  <c r="AV48" i="4"/>
  <c r="AA9" i="5"/>
  <c r="AA23" i="5" s="1"/>
  <c r="Z45" i="4"/>
  <c r="T17" i="5"/>
  <c r="T23" i="5" s="1"/>
  <c r="AF17" i="5"/>
  <c r="AF23" i="5" s="1"/>
  <c r="Z157" i="4"/>
  <c r="AI157" i="4"/>
  <c r="X165" i="4"/>
  <c r="X157" i="4" s="1"/>
  <c r="U10" i="3"/>
  <c r="Z10" i="3" s="1"/>
  <c r="U20" i="3"/>
  <c r="Z20" i="3" s="1"/>
  <c r="K34" i="1"/>
  <c r="K39" i="1" s="1"/>
  <c r="U13" i="3"/>
  <c r="Z13" i="3" s="1"/>
  <c r="K9" i="7"/>
  <c r="O29" i="3"/>
  <c r="Y29" i="3" s="1"/>
  <c r="AD29" i="3" s="1"/>
  <c r="O239" i="3"/>
  <c r="Y239" i="3" s="1"/>
  <c r="AD239" i="3" s="1"/>
  <c r="O134" i="3"/>
  <c r="Y134" i="3" s="1"/>
  <c r="AD134" i="3" s="1"/>
  <c r="K37" i="3"/>
  <c r="K142" i="3"/>
  <c r="K247" i="3"/>
  <c r="I17" i="7"/>
  <c r="M232" i="3"/>
  <c r="W232" i="3" s="1"/>
  <c r="AB232" i="3" s="1"/>
  <c r="M22" i="3"/>
  <c r="W22" i="3" s="1"/>
  <c r="AB22" i="3" s="1"/>
  <c r="W13" i="3"/>
  <c r="AB13" i="3" s="1"/>
  <c r="M127" i="3"/>
  <c r="W127" i="3" s="1"/>
  <c r="AB127" i="3" s="1"/>
  <c r="G8" i="3"/>
  <c r="G231" i="3" s="1"/>
  <c r="U231" i="3" s="1"/>
  <c r="Z231" i="3" s="1"/>
  <c r="K7" i="7"/>
  <c r="O231" i="3"/>
  <c r="Y231" i="3" s="1"/>
  <c r="AD231" i="3" s="1"/>
  <c r="O21" i="3"/>
  <c r="Y21" i="3" s="1"/>
  <c r="AD21" i="3" s="1"/>
  <c r="O126" i="3"/>
  <c r="Y126" i="3" s="1"/>
  <c r="AD126" i="3" s="1"/>
  <c r="E8" i="7"/>
  <c r="E235" i="3"/>
  <c r="E130" i="3"/>
  <c r="I8" i="7"/>
  <c r="M235" i="3"/>
  <c r="W235" i="3" s="1"/>
  <c r="AB235" i="3" s="1"/>
  <c r="M130" i="3"/>
  <c r="W130" i="3" s="1"/>
  <c r="AB130" i="3" s="1"/>
  <c r="H9" i="7"/>
  <c r="L239" i="3"/>
  <c r="V239" i="3" s="1"/>
  <c r="AA239" i="3" s="1"/>
  <c r="L134" i="3"/>
  <c r="V134" i="3" s="1"/>
  <c r="AA134" i="3" s="1"/>
  <c r="L29" i="3"/>
  <c r="V29" i="3" s="1"/>
  <c r="AA29" i="3" s="1"/>
  <c r="Y10" i="3"/>
  <c r="AD10" i="3" s="1"/>
  <c r="G10" i="7"/>
  <c r="K10" i="7"/>
  <c r="O243" i="3"/>
  <c r="Y243" i="3" s="1"/>
  <c r="AD243" i="3" s="1"/>
  <c r="O33" i="3"/>
  <c r="Y33" i="3" s="1"/>
  <c r="AD33" i="3" s="1"/>
  <c r="O138" i="3"/>
  <c r="Y138" i="3" s="1"/>
  <c r="AD138" i="3" s="1"/>
  <c r="H247" i="3"/>
  <c r="H142" i="3"/>
  <c r="H37" i="3"/>
  <c r="J127" i="3"/>
  <c r="J232" i="3"/>
  <c r="J22" i="3"/>
  <c r="J17" i="7"/>
  <c r="N127" i="3"/>
  <c r="X127" i="3" s="1"/>
  <c r="AC127" i="3" s="1"/>
  <c r="N232" i="3"/>
  <c r="X232" i="3" s="1"/>
  <c r="AC232" i="3" s="1"/>
  <c r="N22" i="3"/>
  <c r="X22" i="3" s="1"/>
  <c r="AC22" i="3" s="1"/>
  <c r="X13" i="3"/>
  <c r="AC13" i="3" s="1"/>
  <c r="V13" i="3"/>
  <c r="AA13" i="3" s="1"/>
  <c r="E26" i="7"/>
  <c r="E28" i="7" s="1"/>
  <c r="E252" i="3"/>
  <c r="E42" i="3"/>
  <c r="E147" i="3"/>
  <c r="H126" i="3"/>
  <c r="H231" i="3"/>
  <c r="H21" i="3"/>
  <c r="H7" i="7"/>
  <c r="L126" i="3"/>
  <c r="V126" i="3" s="1"/>
  <c r="AA126" i="3" s="1"/>
  <c r="L231" i="3"/>
  <c r="V231" i="3" s="1"/>
  <c r="AA231" i="3" s="1"/>
  <c r="L21" i="3"/>
  <c r="V21" i="3" s="1"/>
  <c r="AA21" i="3" s="1"/>
  <c r="F8" i="7"/>
  <c r="F130" i="3"/>
  <c r="F235" i="3"/>
  <c r="J130" i="3"/>
  <c r="J235" i="3"/>
  <c r="J8" i="7"/>
  <c r="N130" i="3"/>
  <c r="X130" i="3" s="1"/>
  <c r="AC130" i="3" s="1"/>
  <c r="N235" i="3"/>
  <c r="X235" i="3" s="1"/>
  <c r="AC235" i="3" s="1"/>
  <c r="W9" i="3"/>
  <c r="AB9" i="3" s="1"/>
  <c r="E9" i="7"/>
  <c r="E239" i="3"/>
  <c r="E134" i="3"/>
  <c r="I239" i="3"/>
  <c r="I134" i="3"/>
  <c r="I9" i="7"/>
  <c r="M239" i="3"/>
  <c r="W239" i="3" s="1"/>
  <c r="AB239" i="3" s="1"/>
  <c r="M134" i="3"/>
  <c r="W134" i="3" s="1"/>
  <c r="AB134" i="3" s="1"/>
  <c r="V10" i="3"/>
  <c r="AA10" i="3" s="1"/>
  <c r="H243" i="3"/>
  <c r="H138" i="3"/>
  <c r="H33" i="3"/>
  <c r="H10" i="7"/>
  <c r="L243" i="3"/>
  <c r="V243" i="3" s="1"/>
  <c r="AA243" i="3" s="1"/>
  <c r="L138" i="3"/>
  <c r="V138" i="3" s="1"/>
  <c r="AA138" i="3" s="1"/>
  <c r="L33" i="3"/>
  <c r="V33" i="3" s="1"/>
  <c r="AA33" i="3" s="1"/>
  <c r="U11" i="3"/>
  <c r="Z11" i="3" s="1"/>
  <c r="G44" i="7"/>
  <c r="E23" i="7"/>
  <c r="E250" i="3"/>
  <c r="E145" i="3"/>
  <c r="E40" i="3"/>
  <c r="J145" i="3"/>
  <c r="J40" i="3"/>
  <c r="J23" i="7"/>
  <c r="N250" i="3"/>
  <c r="X250" i="3" s="1"/>
  <c r="AC250" i="3" s="1"/>
  <c r="N145" i="3"/>
  <c r="X145" i="3" s="1"/>
  <c r="AC145" i="3" s="1"/>
  <c r="N40" i="3"/>
  <c r="X40" i="3" s="1"/>
  <c r="AC40" i="3" s="1"/>
  <c r="X19" i="3"/>
  <c r="AC19" i="3" s="1"/>
  <c r="V19" i="3"/>
  <c r="AA19" i="3" s="1"/>
  <c r="R21" i="3"/>
  <c r="F26" i="7"/>
  <c r="F28" i="7" s="1"/>
  <c r="F252" i="3"/>
  <c r="F147" i="3"/>
  <c r="F42" i="3"/>
  <c r="E25" i="3"/>
  <c r="M25" i="3"/>
  <c r="W25" i="3" s="1"/>
  <c r="AB25" i="3" s="1"/>
  <c r="I44" i="3"/>
  <c r="G27" i="3"/>
  <c r="G30" i="3" s="1"/>
  <c r="U30" i="3" s="1"/>
  <c r="Z30" i="3" s="1"/>
  <c r="I149" i="3"/>
  <c r="I254" i="3"/>
  <c r="I29" i="7"/>
  <c r="M44" i="3"/>
  <c r="W44" i="3" s="1"/>
  <c r="AB44" i="3" s="1"/>
  <c r="W27" i="3"/>
  <c r="AB27" i="3" s="1"/>
  <c r="M254" i="3"/>
  <c r="W254" i="3" s="1"/>
  <c r="AB254" i="3" s="1"/>
  <c r="M149" i="3"/>
  <c r="W149" i="3" s="1"/>
  <c r="AB149" i="3" s="1"/>
  <c r="Y28" i="3"/>
  <c r="AD28" i="3" s="1"/>
  <c r="I29" i="3"/>
  <c r="F32" i="7"/>
  <c r="F256" i="3"/>
  <c r="F151" i="3"/>
  <c r="F46" i="3"/>
  <c r="G35" i="3"/>
  <c r="I35" i="7"/>
  <c r="I37" i="7" s="1"/>
  <c r="W35" i="3"/>
  <c r="AB35" i="3" s="1"/>
  <c r="Y36" i="3"/>
  <c r="AD36" i="3" s="1"/>
  <c r="I37" i="3"/>
  <c r="Y40" i="3"/>
  <c r="AD40" i="3" s="1"/>
  <c r="V42" i="3"/>
  <c r="AA42" i="3" s="1"/>
  <c r="G43" i="3"/>
  <c r="U43" i="3" s="1"/>
  <c r="Z43" i="3" s="1"/>
  <c r="W43" i="3"/>
  <c r="AB43" i="3" s="1"/>
  <c r="G45" i="3"/>
  <c r="U45" i="3" s="1"/>
  <c r="Z45" i="3" s="1"/>
  <c r="W45" i="3"/>
  <c r="AB45" i="3" s="1"/>
  <c r="Y50" i="3"/>
  <c r="AD50" i="3" s="1"/>
  <c r="V54" i="3"/>
  <c r="AA54" i="3" s="1"/>
  <c r="Y58" i="3"/>
  <c r="AD58" i="3" s="1"/>
  <c r="V75" i="3"/>
  <c r="AA75" i="3" s="1"/>
  <c r="V87" i="3"/>
  <c r="AA87" i="3" s="1"/>
  <c r="G96" i="3"/>
  <c r="U95" i="3"/>
  <c r="Z95" i="3" s="1"/>
  <c r="G91" i="3"/>
  <c r="U91" i="3" s="1"/>
  <c r="Z91" i="3" s="1"/>
  <c r="V96" i="3"/>
  <c r="AA96" i="3" s="1"/>
  <c r="L92" i="3"/>
  <c r="V92" i="3" s="1"/>
  <c r="AA92" i="3" s="1"/>
  <c r="G100" i="3"/>
  <c r="U100" i="3" s="1"/>
  <c r="Z100" i="3" s="1"/>
  <c r="U99" i="3"/>
  <c r="Z99" i="3" s="1"/>
  <c r="X107" i="3"/>
  <c r="AC107" i="3" s="1"/>
  <c r="N104" i="3"/>
  <c r="X104" i="3" s="1"/>
  <c r="AC104" i="3" s="1"/>
  <c r="V107" i="3"/>
  <c r="AA107" i="3" s="1"/>
  <c r="T104" i="3"/>
  <c r="U108" i="3"/>
  <c r="Z108" i="3" s="1"/>
  <c r="G105" i="3"/>
  <c r="U105" i="3" s="1"/>
  <c r="Z105" i="3" s="1"/>
  <c r="Y110" i="3"/>
  <c r="AD110" i="3" s="1"/>
  <c r="X153" i="3"/>
  <c r="AC153" i="3" s="1"/>
  <c r="Q181" i="3"/>
  <c r="V197" i="3"/>
  <c r="AA197" i="3" s="1"/>
  <c r="U209" i="3"/>
  <c r="Z209" i="3" s="1"/>
  <c r="Y209" i="3"/>
  <c r="AD209" i="3" s="1"/>
  <c r="F7" i="7"/>
  <c r="F231" i="3"/>
  <c r="F126" i="3"/>
  <c r="H235" i="3"/>
  <c r="H130" i="3"/>
  <c r="H25" i="3"/>
  <c r="K11" i="7"/>
  <c r="O37" i="3"/>
  <c r="Y37" i="3" s="1"/>
  <c r="AD37" i="3" s="1"/>
  <c r="O247" i="3"/>
  <c r="Y247" i="3" s="1"/>
  <c r="AD247" i="3" s="1"/>
  <c r="O142" i="3"/>
  <c r="Y142" i="3" s="1"/>
  <c r="AD142" i="3" s="1"/>
  <c r="Y12" i="3"/>
  <c r="AD12" i="3" s="1"/>
  <c r="E7" i="7"/>
  <c r="E231" i="3"/>
  <c r="E126" i="3"/>
  <c r="I231" i="3"/>
  <c r="I126" i="3"/>
  <c r="I7" i="7"/>
  <c r="M231" i="3"/>
  <c r="W231" i="3" s="1"/>
  <c r="AB231" i="3" s="1"/>
  <c r="M126" i="3"/>
  <c r="W126" i="3" s="1"/>
  <c r="AB126" i="3" s="1"/>
  <c r="Y8" i="3"/>
  <c r="AD8" i="3" s="1"/>
  <c r="G9" i="3"/>
  <c r="K25" i="3"/>
  <c r="K235" i="3"/>
  <c r="K130" i="3"/>
  <c r="K8" i="7"/>
  <c r="O25" i="3"/>
  <c r="Y25" i="3" s="1"/>
  <c r="AD25" i="3" s="1"/>
  <c r="O235" i="3"/>
  <c r="Y235" i="3" s="1"/>
  <c r="AD235" i="3" s="1"/>
  <c r="O130" i="3"/>
  <c r="Y130" i="3" s="1"/>
  <c r="AD130" i="3" s="1"/>
  <c r="F9" i="7"/>
  <c r="F239" i="3"/>
  <c r="F134" i="3"/>
  <c r="J239" i="3"/>
  <c r="J134" i="3"/>
  <c r="J9" i="7"/>
  <c r="N239" i="3"/>
  <c r="X239" i="3" s="1"/>
  <c r="AC239" i="3" s="1"/>
  <c r="N134" i="3"/>
  <c r="X134" i="3" s="1"/>
  <c r="AC134" i="3" s="1"/>
  <c r="E10" i="7"/>
  <c r="E243" i="3"/>
  <c r="E138" i="3"/>
  <c r="I138" i="3"/>
  <c r="I243" i="3"/>
  <c r="I10" i="7"/>
  <c r="M243" i="3"/>
  <c r="W243" i="3" s="1"/>
  <c r="AB243" i="3" s="1"/>
  <c r="M138" i="3"/>
  <c r="W138" i="3" s="1"/>
  <c r="AB138" i="3" s="1"/>
  <c r="W11" i="3"/>
  <c r="AB11" i="3" s="1"/>
  <c r="F11" i="7"/>
  <c r="F247" i="3"/>
  <c r="F142" i="3"/>
  <c r="J247" i="3"/>
  <c r="J142" i="3"/>
  <c r="J11" i="7"/>
  <c r="N247" i="3"/>
  <c r="X247" i="3" s="1"/>
  <c r="AC247" i="3" s="1"/>
  <c r="N142" i="3"/>
  <c r="X142" i="3" s="1"/>
  <c r="AC142" i="3" s="1"/>
  <c r="X12" i="3"/>
  <c r="AC12" i="3" s="1"/>
  <c r="G22" i="7"/>
  <c r="U18" i="3"/>
  <c r="Z18" i="3" s="1"/>
  <c r="F23" i="7"/>
  <c r="F250" i="3"/>
  <c r="F145" i="3"/>
  <c r="F40" i="3"/>
  <c r="E21" i="3"/>
  <c r="M21" i="3"/>
  <c r="W21" i="3" s="1"/>
  <c r="AB21" i="3" s="1"/>
  <c r="E29" i="7"/>
  <c r="E44" i="3"/>
  <c r="E254" i="3"/>
  <c r="E149" i="3"/>
  <c r="J149" i="3"/>
  <c r="J254" i="3"/>
  <c r="J44" i="3"/>
  <c r="J29" i="7"/>
  <c r="N254" i="3"/>
  <c r="X254" i="3" s="1"/>
  <c r="AC254" i="3" s="1"/>
  <c r="N149" i="3"/>
  <c r="X149" i="3" s="1"/>
  <c r="AC149" i="3" s="1"/>
  <c r="N44" i="3"/>
  <c r="X44" i="3" s="1"/>
  <c r="AC44" i="3" s="1"/>
  <c r="X27" i="3"/>
  <c r="AC27" i="3" s="1"/>
  <c r="J29" i="3"/>
  <c r="Y30" i="3"/>
  <c r="AD30" i="3" s="1"/>
  <c r="E74" i="7"/>
  <c r="E77" i="7" s="1"/>
  <c r="E57" i="7"/>
  <c r="J35" i="7"/>
  <c r="X35" i="3"/>
  <c r="AC35" i="3" s="1"/>
  <c r="J37" i="3"/>
  <c r="G38" i="3"/>
  <c r="U38" i="3" s="1"/>
  <c r="Z38" i="3" s="1"/>
  <c r="Y38" i="3"/>
  <c r="AD38" i="3" s="1"/>
  <c r="L48" i="3"/>
  <c r="W50" i="3"/>
  <c r="AB50" i="3" s="1"/>
  <c r="G51" i="3"/>
  <c r="W51" i="3"/>
  <c r="AB51" i="3" s="1"/>
  <c r="M54" i="3"/>
  <c r="W54" i="3" s="1"/>
  <c r="AB54" i="3" s="1"/>
  <c r="W53" i="3"/>
  <c r="AB53" i="3" s="1"/>
  <c r="G55" i="3"/>
  <c r="U55" i="3" s="1"/>
  <c r="Z55" i="3" s="1"/>
  <c r="V55" i="3"/>
  <c r="AA55" i="3" s="1"/>
  <c r="P47" i="3"/>
  <c r="T47" i="3"/>
  <c r="G57" i="3"/>
  <c r="H58" i="3"/>
  <c r="H48" i="3" s="1"/>
  <c r="L58" i="3"/>
  <c r="V58" i="3" s="1"/>
  <c r="AA58" i="3" s="1"/>
  <c r="V57" i="3"/>
  <c r="AA57" i="3" s="1"/>
  <c r="Y59" i="3"/>
  <c r="AD59" i="3" s="1"/>
  <c r="G60" i="3"/>
  <c r="U60" i="3" s="1"/>
  <c r="Z60" i="3" s="1"/>
  <c r="W60" i="3"/>
  <c r="AB60" i="3" s="1"/>
  <c r="I79" i="3"/>
  <c r="I76" i="3" s="1"/>
  <c r="M79" i="3"/>
  <c r="W83" i="3"/>
  <c r="AB83" i="3" s="1"/>
  <c r="X96" i="3"/>
  <c r="AC96" i="3" s="1"/>
  <c r="X100" i="3"/>
  <c r="AC100" i="3" s="1"/>
  <c r="G110" i="3"/>
  <c r="U110" i="3" s="1"/>
  <c r="Z110" i="3" s="1"/>
  <c r="U109" i="3"/>
  <c r="Z109" i="3" s="1"/>
  <c r="G149" i="3"/>
  <c r="U149" i="3" s="1"/>
  <c r="Z149" i="3" s="1"/>
  <c r="U197" i="3"/>
  <c r="Z197" i="3" s="1"/>
  <c r="U201" i="3"/>
  <c r="Z201" i="3" s="1"/>
  <c r="V209" i="3"/>
  <c r="AA209" i="3" s="1"/>
  <c r="E232" i="3"/>
  <c r="J7" i="7"/>
  <c r="N231" i="3"/>
  <c r="X231" i="3" s="1"/>
  <c r="AC231" i="3" s="1"/>
  <c r="N126" i="3"/>
  <c r="X126" i="3" s="1"/>
  <c r="AC126" i="3" s="1"/>
  <c r="K29" i="3"/>
  <c r="K134" i="3"/>
  <c r="K239" i="3"/>
  <c r="G12" i="3"/>
  <c r="G247" i="3" s="1"/>
  <c r="U247" i="3" s="1"/>
  <c r="Z247" i="3" s="1"/>
  <c r="E17" i="7"/>
  <c r="E22" i="3"/>
  <c r="E127" i="3"/>
  <c r="G18" i="7"/>
  <c r="U14" i="3"/>
  <c r="Z14" i="3" s="1"/>
  <c r="K18" i="7"/>
  <c r="Y14" i="3"/>
  <c r="AD14" i="3" s="1"/>
  <c r="F21" i="3"/>
  <c r="N21" i="3"/>
  <c r="X21" i="3" s="1"/>
  <c r="AC21" i="3" s="1"/>
  <c r="V22" i="3"/>
  <c r="AA22" i="3" s="1"/>
  <c r="I252" i="3"/>
  <c r="I42" i="3"/>
  <c r="G23" i="3"/>
  <c r="G252" i="3" s="1"/>
  <c r="U252" i="3" s="1"/>
  <c r="Z252" i="3" s="1"/>
  <c r="I147" i="3"/>
  <c r="I26" i="7"/>
  <c r="I28" i="7" s="1"/>
  <c r="M252" i="3"/>
  <c r="W252" i="3" s="1"/>
  <c r="AB252" i="3" s="1"/>
  <c r="M42" i="3"/>
  <c r="W42" i="3" s="1"/>
  <c r="AB42" i="3" s="1"/>
  <c r="W23" i="3"/>
  <c r="AB23" i="3" s="1"/>
  <c r="M147" i="3"/>
  <c r="W147" i="3" s="1"/>
  <c r="AB147" i="3" s="1"/>
  <c r="F29" i="7"/>
  <c r="F31" i="7" s="1"/>
  <c r="F254" i="3"/>
  <c r="F149" i="3"/>
  <c r="F44" i="3"/>
  <c r="I256" i="3"/>
  <c r="G31" i="3"/>
  <c r="G33" i="3" s="1"/>
  <c r="U33" i="3" s="1"/>
  <c r="Z33" i="3" s="1"/>
  <c r="I151" i="3"/>
  <c r="I32" i="7"/>
  <c r="M256" i="3"/>
  <c r="W256" i="3" s="1"/>
  <c r="AB256" i="3" s="1"/>
  <c r="M46" i="3"/>
  <c r="W46" i="3" s="1"/>
  <c r="AB46" i="3" s="1"/>
  <c r="W31" i="3"/>
  <c r="AB31" i="3" s="1"/>
  <c r="M151" i="3"/>
  <c r="W151" i="3" s="1"/>
  <c r="AB151" i="3" s="1"/>
  <c r="I33" i="3"/>
  <c r="F74" i="7"/>
  <c r="F77" i="7" s="1"/>
  <c r="F57" i="7"/>
  <c r="V46" i="3"/>
  <c r="AA46" i="3" s="1"/>
  <c r="N50" i="3"/>
  <c r="X49" i="3"/>
  <c r="AC49" i="3" s="1"/>
  <c r="O48" i="3"/>
  <c r="Y54" i="3"/>
  <c r="AD54" i="3" s="1"/>
  <c r="M47" i="3"/>
  <c r="W55" i="3"/>
  <c r="AB55" i="3" s="1"/>
  <c r="X83" i="3"/>
  <c r="AC83" i="3" s="1"/>
  <c r="N79" i="3"/>
  <c r="G80" i="3"/>
  <c r="U84" i="3"/>
  <c r="Z84" i="3" s="1"/>
  <c r="U97" i="3"/>
  <c r="Z97" i="3" s="1"/>
  <c r="G93" i="3"/>
  <c r="U93" i="3" s="1"/>
  <c r="Z93" i="3" s="1"/>
  <c r="G142" i="3"/>
  <c r="U142" i="3" s="1"/>
  <c r="Z142" i="3" s="1"/>
  <c r="G127" i="3"/>
  <c r="U127" i="3" s="1"/>
  <c r="Z127" i="3" s="1"/>
  <c r="X184" i="3"/>
  <c r="AC184" i="3" s="1"/>
  <c r="X181" i="3"/>
  <c r="AC181" i="3" s="1"/>
  <c r="F232" i="3"/>
  <c r="J231" i="3"/>
  <c r="J126" i="3"/>
  <c r="H8" i="7"/>
  <c r="L235" i="3"/>
  <c r="V235" i="3" s="1"/>
  <c r="AA235" i="3" s="1"/>
  <c r="L130" i="3"/>
  <c r="V130" i="3" s="1"/>
  <c r="AA130" i="3" s="1"/>
  <c r="L25" i="3"/>
  <c r="V25" i="3" s="1"/>
  <c r="AA25" i="3" s="1"/>
  <c r="F10" i="7"/>
  <c r="F243" i="3"/>
  <c r="F138" i="3"/>
  <c r="I232" i="3"/>
  <c r="I22" i="3"/>
  <c r="I127" i="3"/>
  <c r="K231" i="3"/>
  <c r="K21" i="3"/>
  <c r="K126" i="3"/>
  <c r="I235" i="3"/>
  <c r="I130" i="3"/>
  <c r="H239" i="3"/>
  <c r="H134" i="3"/>
  <c r="H29" i="3"/>
  <c r="K243" i="3"/>
  <c r="K33" i="3"/>
  <c r="K138" i="3"/>
  <c r="Y11" i="3"/>
  <c r="AD11" i="3" s="1"/>
  <c r="H11" i="7"/>
  <c r="L247" i="3"/>
  <c r="V247" i="3" s="1"/>
  <c r="AA247" i="3" s="1"/>
  <c r="L142" i="3"/>
  <c r="V142" i="3" s="1"/>
  <c r="AA142" i="3" s="1"/>
  <c r="L37" i="3"/>
  <c r="V37" i="3" s="1"/>
  <c r="AA37" i="3" s="1"/>
  <c r="V12" i="3"/>
  <c r="AA12" i="3" s="1"/>
  <c r="F17" i="7"/>
  <c r="F127" i="3"/>
  <c r="F22" i="3"/>
  <c r="H18" i="7"/>
  <c r="V14" i="3"/>
  <c r="AA14" i="3" s="1"/>
  <c r="I145" i="3"/>
  <c r="I40" i="3"/>
  <c r="G19" i="3"/>
  <c r="G22" i="3" s="1"/>
  <c r="U22" i="3" s="1"/>
  <c r="Z22" i="3" s="1"/>
  <c r="I23" i="7"/>
  <c r="M250" i="3"/>
  <c r="W250" i="3" s="1"/>
  <c r="AB250" i="3" s="1"/>
  <c r="M145" i="3"/>
  <c r="W145" i="3" s="1"/>
  <c r="AB145" i="3" s="1"/>
  <c r="M40" i="3"/>
  <c r="W40" i="3" s="1"/>
  <c r="AB40" i="3" s="1"/>
  <c r="W19" i="3"/>
  <c r="AB19" i="3" s="1"/>
  <c r="Y22" i="3"/>
  <c r="AD22" i="3" s="1"/>
  <c r="J252" i="3"/>
  <c r="J147" i="3"/>
  <c r="J42" i="3"/>
  <c r="J26" i="7"/>
  <c r="J28" i="7" s="1"/>
  <c r="N252" i="3"/>
  <c r="X252" i="3" s="1"/>
  <c r="AC252" i="3" s="1"/>
  <c r="N147" i="3"/>
  <c r="X147" i="3" s="1"/>
  <c r="AC147" i="3" s="1"/>
  <c r="N42" i="3"/>
  <c r="X42" i="3" s="1"/>
  <c r="AC42" i="3" s="1"/>
  <c r="X23" i="3"/>
  <c r="AC23" i="3" s="1"/>
  <c r="V23" i="3"/>
  <c r="AA23" i="3" s="1"/>
  <c r="F29" i="3"/>
  <c r="N29" i="3"/>
  <c r="X29" i="3" s="1"/>
  <c r="AC29" i="3" s="1"/>
  <c r="E32" i="7"/>
  <c r="E256" i="3"/>
  <c r="E46" i="3"/>
  <c r="E151" i="3"/>
  <c r="J256" i="3"/>
  <c r="J151" i="3"/>
  <c r="J46" i="3"/>
  <c r="J32" i="7"/>
  <c r="N256" i="3"/>
  <c r="X256" i="3" s="1"/>
  <c r="AC256" i="3" s="1"/>
  <c r="N151" i="3"/>
  <c r="X151" i="3" s="1"/>
  <c r="AC151" i="3" s="1"/>
  <c r="N46" i="3"/>
  <c r="X46" i="3" s="1"/>
  <c r="AC46" i="3" s="1"/>
  <c r="X31" i="3"/>
  <c r="AC31" i="3" s="1"/>
  <c r="V31" i="3"/>
  <c r="AA31" i="3" s="1"/>
  <c r="J33" i="3"/>
  <c r="F37" i="3"/>
  <c r="N37" i="3"/>
  <c r="X37" i="3" s="1"/>
  <c r="AC37" i="3" s="1"/>
  <c r="V40" i="3"/>
  <c r="AA40" i="3" s="1"/>
  <c r="Y46" i="3"/>
  <c r="AD46" i="3" s="1"/>
  <c r="U68" i="3"/>
  <c r="Z68" i="3" s="1"/>
  <c r="G65" i="3"/>
  <c r="U65" i="3" s="1"/>
  <c r="Z65" i="3" s="1"/>
  <c r="O92" i="3"/>
  <c r="Y92" i="3" s="1"/>
  <c r="AD92" i="3" s="1"/>
  <c r="Y96" i="3"/>
  <c r="AD96" i="3" s="1"/>
  <c r="W107" i="3"/>
  <c r="AB107" i="3" s="1"/>
  <c r="M104" i="3"/>
  <c r="W104" i="3" s="1"/>
  <c r="AB104" i="3" s="1"/>
  <c r="G130" i="3"/>
  <c r="U130" i="3" s="1"/>
  <c r="Z130" i="3" s="1"/>
  <c r="G151" i="3"/>
  <c r="U151" i="3" s="1"/>
  <c r="Z151" i="3" s="1"/>
  <c r="W184" i="3"/>
  <c r="AB184" i="3" s="1"/>
  <c r="V184" i="3"/>
  <c r="AA184" i="3" s="1"/>
  <c r="V181" i="3"/>
  <c r="AA181" i="3" s="1"/>
  <c r="G232" i="3"/>
  <c r="U232" i="3" s="1"/>
  <c r="Z232" i="3" s="1"/>
  <c r="G235" i="3"/>
  <c r="U235" i="3" s="1"/>
  <c r="Z235" i="3" s="1"/>
  <c r="J10" i="7"/>
  <c r="N243" i="3"/>
  <c r="X243" i="3" s="1"/>
  <c r="AC243" i="3" s="1"/>
  <c r="E11" i="7"/>
  <c r="E247" i="3"/>
  <c r="I11" i="7"/>
  <c r="M247" i="3"/>
  <c r="W247" i="3" s="1"/>
  <c r="AB247" i="3" s="1"/>
  <c r="H40" i="7"/>
  <c r="H25" i="7"/>
  <c r="G48" i="7"/>
  <c r="U17" i="3"/>
  <c r="Z17" i="3" s="1"/>
  <c r="H58" i="7"/>
  <c r="H61" i="7" s="1"/>
  <c r="H41" i="7"/>
  <c r="H26" i="7"/>
  <c r="H28" i="7" s="1"/>
  <c r="L252" i="3"/>
  <c r="V252" i="3" s="1"/>
  <c r="AA252" i="3" s="1"/>
  <c r="H29" i="7"/>
  <c r="L254" i="3"/>
  <c r="V254" i="3" s="1"/>
  <c r="AA254" i="3" s="1"/>
  <c r="H70" i="7"/>
  <c r="H73" i="7" s="1"/>
  <c r="H53" i="7"/>
  <c r="H74" i="7"/>
  <c r="H77" i="7" s="1"/>
  <c r="H57" i="7"/>
  <c r="H47" i="3"/>
  <c r="L47" i="3"/>
  <c r="G53" i="3"/>
  <c r="N65" i="3"/>
  <c r="N75" i="3"/>
  <c r="X75" i="3" s="1"/>
  <c r="AC75" i="3" s="1"/>
  <c r="L76" i="3"/>
  <c r="N77" i="3"/>
  <c r="X82" i="3"/>
  <c r="AC82" i="3" s="1"/>
  <c r="X86" i="3"/>
  <c r="AC86" i="3" s="1"/>
  <c r="V95" i="3"/>
  <c r="AA95" i="3" s="1"/>
  <c r="H96" i="3"/>
  <c r="V99" i="3"/>
  <c r="AA99" i="3" s="1"/>
  <c r="H100" i="3"/>
  <c r="L104" i="3"/>
  <c r="V104" i="3" s="1"/>
  <c r="AA104" i="3" s="1"/>
  <c r="N105" i="3"/>
  <c r="X105" i="3" s="1"/>
  <c r="AC105" i="3" s="1"/>
  <c r="X106" i="3"/>
  <c r="AC106" i="3" s="1"/>
  <c r="V109" i="3"/>
  <c r="AA109" i="3" s="1"/>
  <c r="H110" i="3"/>
  <c r="H104" i="3" s="1"/>
  <c r="U123" i="3"/>
  <c r="Z123" i="3" s="1"/>
  <c r="K127" i="3"/>
  <c r="O127" i="3"/>
  <c r="Y127" i="3" s="1"/>
  <c r="AD127" i="3" s="1"/>
  <c r="G138" i="3"/>
  <c r="U138" i="3" s="1"/>
  <c r="Z138" i="3" s="1"/>
  <c r="E142" i="3"/>
  <c r="I142" i="3"/>
  <c r="M142" i="3"/>
  <c r="W142" i="3" s="1"/>
  <c r="AB142" i="3" s="1"/>
  <c r="H149" i="3"/>
  <c r="L149" i="3"/>
  <c r="V149" i="3" s="1"/>
  <c r="AA149" i="3" s="1"/>
  <c r="K151" i="3"/>
  <c r="G153" i="3"/>
  <c r="U153" i="3" s="1"/>
  <c r="Z153" i="3" s="1"/>
  <c r="O153" i="3"/>
  <c r="Y153" i="3" s="1"/>
  <c r="AD153" i="3" s="1"/>
  <c r="V155" i="3"/>
  <c r="AA155" i="3" s="1"/>
  <c r="U158" i="3"/>
  <c r="Z158" i="3" s="1"/>
  <c r="X163" i="3"/>
  <c r="AC163" i="3" s="1"/>
  <c r="Y180" i="3"/>
  <c r="AD180" i="3" s="1"/>
  <c r="Y182" i="3"/>
  <c r="AD182" i="3" s="1"/>
  <c r="V188" i="3"/>
  <c r="AA188" i="3" s="1"/>
  <c r="X192" i="3"/>
  <c r="AC192" i="3" s="1"/>
  <c r="U196" i="3"/>
  <c r="Z196" i="3" s="1"/>
  <c r="W197" i="3"/>
  <c r="AB197" i="3" s="1"/>
  <c r="U198" i="3"/>
  <c r="Z198" i="3" s="1"/>
  <c r="X201" i="3"/>
  <c r="AC201" i="3" s="1"/>
  <c r="V205" i="3"/>
  <c r="AA205" i="3" s="1"/>
  <c r="V212" i="3"/>
  <c r="AA212" i="3" s="1"/>
  <c r="U225" i="3"/>
  <c r="Z225" i="3" s="1"/>
  <c r="U229" i="3"/>
  <c r="Z229" i="3" s="1"/>
  <c r="L250" i="3"/>
  <c r="V250" i="3" s="1"/>
  <c r="AA250" i="3" s="1"/>
  <c r="O252" i="3"/>
  <c r="Y252" i="3" s="1"/>
  <c r="AD252" i="3" s="1"/>
  <c r="X285" i="3"/>
  <c r="AC285" i="3" s="1"/>
  <c r="X287" i="3"/>
  <c r="AC287" i="3" s="1"/>
  <c r="W293" i="3"/>
  <c r="AB293" i="3" s="1"/>
  <c r="V293" i="3"/>
  <c r="AA293" i="3" s="1"/>
  <c r="Q289" i="3"/>
  <c r="Q286" i="3" s="1"/>
  <c r="W310" i="3"/>
  <c r="AB310" i="3" s="1"/>
  <c r="W302" i="3"/>
  <c r="AB302" i="3" s="1"/>
  <c r="V310" i="3"/>
  <c r="AA310" i="3" s="1"/>
  <c r="Q302" i="3"/>
  <c r="V302" i="3" s="1"/>
  <c r="AA302" i="3" s="1"/>
  <c r="G314" i="3"/>
  <c r="U314" i="3" s="1"/>
  <c r="Z314" i="3" s="1"/>
  <c r="G349" i="3"/>
  <c r="U349" i="3" s="1"/>
  <c r="Z349" i="3" s="1"/>
  <c r="U332" i="3"/>
  <c r="Z332" i="3" s="1"/>
  <c r="Q391" i="3"/>
  <c r="G394" i="3"/>
  <c r="U398" i="3"/>
  <c r="Z398" i="3" s="1"/>
  <c r="H391" i="3"/>
  <c r="P391" i="3"/>
  <c r="U422" i="3"/>
  <c r="Z422" i="3" s="1"/>
  <c r="G419" i="3"/>
  <c r="U419" i="3" s="1"/>
  <c r="Z419" i="3" s="1"/>
  <c r="P496" i="3"/>
  <c r="V524" i="3"/>
  <c r="AA524" i="3" s="1"/>
  <c r="H127" i="3"/>
  <c r="L127" i="3"/>
  <c r="V127" i="3" s="1"/>
  <c r="AA127" i="3" s="1"/>
  <c r="K145" i="3"/>
  <c r="O145" i="3"/>
  <c r="Y145" i="3" s="1"/>
  <c r="AD145" i="3" s="1"/>
  <c r="H151" i="3"/>
  <c r="L151" i="3"/>
  <c r="V151" i="3" s="1"/>
  <c r="AA151" i="3" s="1"/>
  <c r="G243" i="3"/>
  <c r="U243" i="3" s="1"/>
  <c r="Z243" i="3" s="1"/>
  <c r="O232" i="3"/>
  <c r="Y232" i="3" s="1"/>
  <c r="AD232" i="3" s="1"/>
  <c r="G256" i="3"/>
  <c r="U256" i="3" s="1"/>
  <c r="Z256" i="3" s="1"/>
  <c r="G249" i="3"/>
  <c r="O250" i="3"/>
  <c r="Y250" i="3" s="1"/>
  <c r="AD250" i="3" s="1"/>
  <c r="W264" i="3"/>
  <c r="AB264" i="3" s="1"/>
  <c r="M258" i="3"/>
  <c r="W258" i="3" s="1"/>
  <c r="AB258" i="3" s="1"/>
  <c r="V264" i="3"/>
  <c r="AA264" i="3" s="1"/>
  <c r="Q258" i="3"/>
  <c r="V258" i="3" s="1"/>
  <c r="AA258" i="3" s="1"/>
  <c r="V288" i="3"/>
  <c r="AA288" i="3" s="1"/>
  <c r="V285" i="3"/>
  <c r="AA285" i="3" s="1"/>
  <c r="T285" i="3"/>
  <c r="Y285" i="3" s="1"/>
  <c r="AD285" i="3" s="1"/>
  <c r="Y288" i="3"/>
  <c r="AD288" i="3" s="1"/>
  <c r="V290" i="3"/>
  <c r="AA290" i="3" s="1"/>
  <c r="V287" i="3"/>
  <c r="AA287" i="3" s="1"/>
  <c r="T287" i="3"/>
  <c r="Y287" i="3" s="1"/>
  <c r="AD287" i="3" s="1"/>
  <c r="Y290" i="3"/>
  <c r="AD290" i="3" s="1"/>
  <c r="Y297" i="3"/>
  <c r="AD297" i="3" s="1"/>
  <c r="X297" i="3"/>
  <c r="AC297" i="3" s="1"/>
  <c r="S289" i="3"/>
  <c r="W317" i="3"/>
  <c r="AB317" i="3" s="1"/>
  <c r="M314" i="3"/>
  <c r="W314" i="3" s="1"/>
  <c r="AB314" i="3" s="1"/>
  <c r="V317" i="3"/>
  <c r="AA317" i="3" s="1"/>
  <c r="Q314" i="3"/>
  <c r="V314" i="3" s="1"/>
  <c r="AA314" i="3" s="1"/>
  <c r="X390" i="3"/>
  <c r="AC390" i="3" s="1"/>
  <c r="J391" i="3"/>
  <c r="W419" i="3"/>
  <c r="AB419" i="3" s="1"/>
  <c r="W495" i="3"/>
  <c r="AB495" i="3" s="1"/>
  <c r="W497" i="3"/>
  <c r="AB497" i="3" s="1"/>
  <c r="G512" i="3"/>
  <c r="U512" i="3" s="1"/>
  <c r="Z512" i="3" s="1"/>
  <c r="U516" i="3"/>
  <c r="Z516" i="3" s="1"/>
  <c r="G126" i="3"/>
  <c r="U126" i="3" s="1"/>
  <c r="Z126" i="3" s="1"/>
  <c r="G131" i="3"/>
  <c r="U131" i="3" s="1"/>
  <c r="Z131" i="3" s="1"/>
  <c r="G134" i="3"/>
  <c r="U134" i="3" s="1"/>
  <c r="Z134" i="3" s="1"/>
  <c r="H145" i="3"/>
  <c r="L145" i="3"/>
  <c r="V145" i="3" s="1"/>
  <c r="AA145" i="3" s="1"/>
  <c r="K147" i="3"/>
  <c r="O147" i="3"/>
  <c r="Y147" i="3" s="1"/>
  <c r="AD147" i="3" s="1"/>
  <c r="L232" i="3"/>
  <c r="V232" i="3" s="1"/>
  <c r="AA232" i="3" s="1"/>
  <c r="G254" i="3"/>
  <c r="U254" i="3" s="1"/>
  <c r="Z254" i="3" s="1"/>
  <c r="U237" i="3"/>
  <c r="Z237" i="3" s="1"/>
  <c r="G239" i="3"/>
  <c r="U239" i="3" s="1"/>
  <c r="Z239" i="3" s="1"/>
  <c r="I250" i="3"/>
  <c r="L256" i="3"/>
  <c r="V256" i="3" s="1"/>
  <c r="AA256" i="3" s="1"/>
  <c r="X289" i="3"/>
  <c r="AC289" i="3" s="1"/>
  <c r="U306" i="3"/>
  <c r="Z306" i="3" s="1"/>
  <c r="U302" i="3"/>
  <c r="Z302" i="3" s="1"/>
  <c r="Y306" i="3"/>
  <c r="AD306" i="3" s="1"/>
  <c r="Y302" i="3"/>
  <c r="AD302" i="3" s="1"/>
  <c r="X306" i="3"/>
  <c r="AC306" i="3" s="1"/>
  <c r="S302" i="3"/>
  <c r="X302" i="3" s="1"/>
  <c r="AC302" i="3" s="1"/>
  <c r="U307" i="3"/>
  <c r="Z307" i="3" s="1"/>
  <c r="U303" i="3"/>
  <c r="Z303" i="3" s="1"/>
  <c r="G337" i="3"/>
  <c r="U337" i="3" s="1"/>
  <c r="Z337" i="3" s="1"/>
  <c r="G357" i="3"/>
  <c r="U357" i="3" s="1"/>
  <c r="Z357" i="3" s="1"/>
  <c r="U338" i="3"/>
  <c r="Z338" i="3" s="1"/>
  <c r="Y394" i="3"/>
  <c r="AD394" i="3" s="1"/>
  <c r="O391" i="3"/>
  <c r="K40" i="7"/>
  <c r="K60" i="7"/>
  <c r="K25" i="7"/>
  <c r="G52" i="7"/>
  <c r="K41" i="7"/>
  <c r="K58" i="7"/>
  <c r="K61" i="7" s="1"/>
  <c r="K45" i="7"/>
  <c r="K62" i="7"/>
  <c r="K65" i="7" s="1"/>
  <c r="K29" i="7"/>
  <c r="K31" i="7" s="1"/>
  <c r="O254" i="3"/>
  <c r="Y254" i="3" s="1"/>
  <c r="AD254" i="3" s="1"/>
  <c r="K32" i="7"/>
  <c r="O256" i="3"/>
  <c r="Y256" i="3" s="1"/>
  <c r="AD256" i="3" s="1"/>
  <c r="K74" i="7"/>
  <c r="K77" i="7" s="1"/>
  <c r="K57" i="7"/>
  <c r="O47" i="3"/>
  <c r="G49" i="3"/>
  <c r="W49" i="3"/>
  <c r="AB49" i="3" s="1"/>
  <c r="V53" i="3"/>
  <c r="AA53" i="3" s="1"/>
  <c r="Y57" i="3"/>
  <c r="AD57" i="3" s="1"/>
  <c r="I65" i="3"/>
  <c r="M65" i="3"/>
  <c r="W65" i="3" s="1"/>
  <c r="AB65" i="3" s="1"/>
  <c r="M75" i="3"/>
  <c r="W75" i="3" s="1"/>
  <c r="AB75" i="3" s="1"/>
  <c r="O76" i="3"/>
  <c r="M77" i="3"/>
  <c r="G82" i="3"/>
  <c r="W82" i="3"/>
  <c r="AB82" i="3" s="1"/>
  <c r="G86" i="3"/>
  <c r="W86" i="3"/>
  <c r="AB86" i="3" s="1"/>
  <c r="Y95" i="3"/>
  <c r="AD95" i="3" s="1"/>
  <c r="Y99" i="3"/>
  <c r="AD99" i="3" s="1"/>
  <c r="O104" i="3"/>
  <c r="Y104" i="3" s="1"/>
  <c r="AD104" i="3" s="1"/>
  <c r="I105" i="3"/>
  <c r="M105" i="3"/>
  <c r="W105" i="3" s="1"/>
  <c r="AB105" i="3" s="1"/>
  <c r="G106" i="3"/>
  <c r="W106" i="3"/>
  <c r="AB106" i="3" s="1"/>
  <c r="Y109" i="3"/>
  <c r="AD109" i="3" s="1"/>
  <c r="U132" i="3"/>
  <c r="Z132" i="3" s="1"/>
  <c r="J138" i="3"/>
  <c r="N138" i="3"/>
  <c r="X138" i="3" s="1"/>
  <c r="AC138" i="3" s="1"/>
  <c r="H147" i="3"/>
  <c r="L147" i="3"/>
  <c r="V147" i="3" s="1"/>
  <c r="AA147" i="3" s="1"/>
  <c r="K149" i="3"/>
  <c r="O149" i="3"/>
  <c r="Y149" i="3" s="1"/>
  <c r="AD149" i="3" s="1"/>
  <c r="U162" i="3"/>
  <c r="Z162" i="3" s="1"/>
  <c r="X180" i="3"/>
  <c r="AC180" i="3" s="1"/>
  <c r="X182" i="3"/>
  <c r="AC182" i="3" s="1"/>
  <c r="U191" i="3"/>
  <c r="Z191" i="3" s="1"/>
  <c r="U200" i="3"/>
  <c r="Z200" i="3" s="1"/>
  <c r="U226" i="3"/>
  <c r="Z226" i="3" s="1"/>
  <c r="J250" i="3"/>
  <c r="U260" i="3"/>
  <c r="Z260" i="3" s="1"/>
  <c r="G258" i="3"/>
  <c r="U258" i="3" s="1"/>
  <c r="Z258" i="3" s="1"/>
  <c r="K258" i="3"/>
  <c r="Y260" i="3"/>
  <c r="AD260" i="3" s="1"/>
  <c r="O258" i="3"/>
  <c r="Y258" i="3" s="1"/>
  <c r="AD258" i="3" s="1"/>
  <c r="X260" i="3"/>
  <c r="AC260" i="3" s="1"/>
  <c r="S258" i="3"/>
  <c r="X258" i="3" s="1"/>
  <c r="AC258" i="3" s="1"/>
  <c r="U261" i="3"/>
  <c r="Z261" i="3" s="1"/>
  <c r="G257" i="3"/>
  <c r="U257" i="3" s="1"/>
  <c r="Z257" i="3" s="1"/>
  <c r="G275" i="3"/>
  <c r="U275" i="3" s="1"/>
  <c r="Z275" i="3" s="1"/>
  <c r="R286" i="3"/>
  <c r="Y314" i="3"/>
  <c r="AD314" i="3" s="1"/>
  <c r="G363" i="3"/>
  <c r="U363" i="3" s="1"/>
  <c r="Z363" i="3" s="1"/>
  <c r="U365" i="3"/>
  <c r="Z365" i="3" s="1"/>
  <c r="G468" i="3"/>
  <c r="U468" i="3" s="1"/>
  <c r="Z468" i="3" s="1"/>
  <c r="U470" i="3"/>
  <c r="Z470" i="3" s="1"/>
  <c r="V468" i="3"/>
  <c r="AA468" i="3" s="1"/>
  <c r="N496" i="3"/>
  <c r="X264" i="3"/>
  <c r="AC264" i="3" s="1"/>
  <c r="W285" i="3"/>
  <c r="AB285" i="3" s="1"/>
  <c r="W287" i="3"/>
  <c r="AB287" i="3" s="1"/>
  <c r="V297" i="3"/>
  <c r="AA297" i="3" s="1"/>
  <c r="X310" i="3"/>
  <c r="AC310" i="3" s="1"/>
  <c r="X317" i="3"/>
  <c r="AC317" i="3" s="1"/>
  <c r="U330" i="3"/>
  <c r="Z330" i="3" s="1"/>
  <c r="U342" i="3"/>
  <c r="Z342" i="3" s="1"/>
  <c r="N363" i="3"/>
  <c r="X363" i="3" s="1"/>
  <c r="AC363" i="3" s="1"/>
  <c r="R363" i="3"/>
  <c r="W363" i="3" s="1"/>
  <c r="AB363" i="3" s="1"/>
  <c r="U368" i="3"/>
  <c r="Z368" i="3" s="1"/>
  <c r="W369" i="3"/>
  <c r="AB369" i="3" s="1"/>
  <c r="L390" i="3"/>
  <c r="V390" i="3" s="1"/>
  <c r="AA390" i="3" s="1"/>
  <c r="L392" i="3"/>
  <c r="V392" i="3" s="1"/>
  <c r="AA392" i="3" s="1"/>
  <c r="L394" i="3"/>
  <c r="T394" i="3"/>
  <c r="U397" i="3"/>
  <c r="Z397" i="3" s="1"/>
  <c r="Y402" i="3"/>
  <c r="AD402" i="3" s="1"/>
  <c r="N407" i="3"/>
  <c r="X407" i="3" s="1"/>
  <c r="AC407" i="3" s="1"/>
  <c r="R407" i="3"/>
  <c r="W407" i="3" s="1"/>
  <c r="AB407" i="3" s="1"/>
  <c r="U414" i="3"/>
  <c r="Z414" i="3" s="1"/>
  <c r="W415" i="3"/>
  <c r="AB415" i="3" s="1"/>
  <c r="U421" i="3"/>
  <c r="Z421" i="3" s="1"/>
  <c r="W422" i="3"/>
  <c r="AB422" i="3" s="1"/>
  <c r="U424" i="3"/>
  <c r="Z424" i="3" s="1"/>
  <c r="U428" i="3"/>
  <c r="Z428" i="3" s="1"/>
  <c r="U432" i="3"/>
  <c r="Z432" i="3" s="1"/>
  <c r="G449" i="3"/>
  <c r="U449" i="3" s="1"/>
  <c r="Z449" i="3" s="1"/>
  <c r="G454" i="3"/>
  <c r="U454" i="3" s="1"/>
  <c r="Z454" i="3" s="1"/>
  <c r="G462" i="3"/>
  <c r="U462" i="3" s="1"/>
  <c r="Z462" i="3" s="1"/>
  <c r="G467" i="3"/>
  <c r="U467" i="3" s="1"/>
  <c r="Z467" i="3" s="1"/>
  <c r="M468" i="3"/>
  <c r="W468" i="3" s="1"/>
  <c r="AB468" i="3" s="1"/>
  <c r="Q468" i="3"/>
  <c r="V474" i="3"/>
  <c r="AA474" i="3" s="1"/>
  <c r="G495" i="3"/>
  <c r="U495" i="3" s="1"/>
  <c r="Z495" i="3" s="1"/>
  <c r="O495" i="3"/>
  <c r="Y495" i="3" s="1"/>
  <c r="AD495" i="3" s="1"/>
  <c r="O497" i="3"/>
  <c r="Y497" i="3" s="1"/>
  <c r="AD497" i="3" s="1"/>
  <c r="G499" i="3"/>
  <c r="O499" i="3"/>
  <c r="S499" i="3"/>
  <c r="X507" i="3"/>
  <c r="AC507" i="3" s="1"/>
  <c r="G511" i="3"/>
  <c r="U511" i="3" s="1"/>
  <c r="Z511" i="3" s="1"/>
  <c r="M512" i="3"/>
  <c r="W512" i="3" s="1"/>
  <c r="AB512" i="3" s="1"/>
  <c r="Q512" i="3"/>
  <c r="V512" i="3" s="1"/>
  <c r="AA512" i="3" s="1"/>
  <c r="G513" i="3"/>
  <c r="U513" i="3" s="1"/>
  <c r="Z513" i="3" s="1"/>
  <c r="V520" i="3"/>
  <c r="AA520" i="3" s="1"/>
  <c r="G525" i="3"/>
  <c r="U525" i="3" s="1"/>
  <c r="Z525" i="3" s="1"/>
  <c r="V527" i="3"/>
  <c r="AA527" i="3" s="1"/>
  <c r="U534" i="3"/>
  <c r="Z534" i="3" s="1"/>
  <c r="U538" i="3"/>
  <c r="Z538" i="3" s="1"/>
  <c r="U548" i="3"/>
  <c r="Z548" i="3" s="1"/>
  <c r="U556" i="3"/>
  <c r="Z556" i="3" s="1"/>
  <c r="G563" i="3"/>
  <c r="U563" i="3" s="1"/>
  <c r="Z563" i="3" s="1"/>
  <c r="Y575" i="3"/>
  <c r="AD575" i="3" s="1"/>
  <c r="X579" i="3"/>
  <c r="AC579" i="3" s="1"/>
  <c r="L600" i="3"/>
  <c r="V600" i="3" s="1"/>
  <c r="AA600" i="3" s="1"/>
  <c r="G604" i="3"/>
  <c r="O604" i="3"/>
  <c r="X605" i="3"/>
  <c r="AC605" i="3" s="1"/>
  <c r="N602" i="3"/>
  <c r="X602" i="3" s="1"/>
  <c r="AC602" i="3" s="1"/>
  <c r="V605" i="3"/>
  <c r="AA605" i="3" s="1"/>
  <c r="M617" i="3"/>
  <c r="W617" i="3" s="1"/>
  <c r="AB617" i="3" s="1"/>
  <c r="G618" i="3"/>
  <c r="U618" i="3" s="1"/>
  <c r="Z618" i="3" s="1"/>
  <c r="Y618" i="3"/>
  <c r="AD618" i="3" s="1"/>
  <c r="V621" i="3"/>
  <c r="AA621" i="3" s="1"/>
  <c r="L617" i="3"/>
  <c r="V617" i="3" s="1"/>
  <c r="AA617" i="3" s="1"/>
  <c r="G625" i="3"/>
  <c r="U625" i="3" s="1"/>
  <c r="Z625" i="3" s="1"/>
  <c r="O617" i="3"/>
  <c r="Y617" i="3" s="1"/>
  <c r="AD617" i="3" s="1"/>
  <c r="Y625" i="3"/>
  <c r="AD625" i="3" s="1"/>
  <c r="X632" i="3"/>
  <c r="AC632" i="3" s="1"/>
  <c r="X635" i="3"/>
  <c r="AC635" i="3" s="1"/>
  <c r="U638" i="3"/>
  <c r="Z638" i="3" s="1"/>
  <c r="U641" i="3"/>
  <c r="Z641" i="3" s="1"/>
  <c r="G663" i="3"/>
  <c r="U663" i="3" s="1"/>
  <c r="Z663" i="3" s="1"/>
  <c r="G656" i="3"/>
  <c r="U656" i="3" s="1"/>
  <c r="Z656" i="3" s="1"/>
  <c r="V663" i="3"/>
  <c r="AA663" i="3" s="1"/>
  <c r="X667" i="3"/>
  <c r="AC667" i="3" s="1"/>
  <c r="V668" i="3"/>
  <c r="AA668" i="3" s="1"/>
  <c r="K706" i="3"/>
  <c r="J706" i="3"/>
  <c r="X709" i="3"/>
  <c r="AC709" i="3" s="1"/>
  <c r="N706" i="3"/>
  <c r="X706" i="3" s="1"/>
  <c r="AC706" i="3" s="1"/>
  <c r="R706" i="3"/>
  <c r="V709" i="3"/>
  <c r="AA709" i="3" s="1"/>
  <c r="L706" i="3"/>
  <c r="V706" i="3" s="1"/>
  <c r="AA706" i="3" s="1"/>
  <c r="W722" i="3"/>
  <c r="AB722" i="3" s="1"/>
  <c r="I811" i="3"/>
  <c r="W814" i="3"/>
  <c r="AB814" i="3" s="1"/>
  <c r="G361" i="3"/>
  <c r="U361" i="3" s="1"/>
  <c r="Z361" i="3" s="1"/>
  <c r="G551" i="3"/>
  <c r="U551" i="3" s="1"/>
  <c r="Z551" i="3" s="1"/>
  <c r="V575" i="3"/>
  <c r="AA575" i="3" s="1"/>
  <c r="L573" i="3"/>
  <c r="V573" i="3" s="1"/>
  <c r="AA573" i="3" s="1"/>
  <c r="O573" i="3"/>
  <c r="Y573" i="3" s="1"/>
  <c r="AD573" i="3" s="1"/>
  <c r="Y579" i="3"/>
  <c r="AD579" i="3" s="1"/>
  <c r="U593" i="3"/>
  <c r="Z593" i="3" s="1"/>
  <c r="G590" i="3"/>
  <c r="U590" i="3" s="1"/>
  <c r="Z590" i="3" s="1"/>
  <c r="Y600" i="3"/>
  <c r="AD600" i="3" s="1"/>
  <c r="X608" i="3"/>
  <c r="AC608" i="3" s="1"/>
  <c r="N604" i="3"/>
  <c r="W608" i="3"/>
  <c r="AB608" i="3" s="1"/>
  <c r="U609" i="3"/>
  <c r="Z609" i="3" s="1"/>
  <c r="G605" i="3"/>
  <c r="G629" i="3"/>
  <c r="U629" i="3" s="1"/>
  <c r="Z629" i="3" s="1"/>
  <c r="U632" i="3"/>
  <c r="Z632" i="3" s="1"/>
  <c r="O629" i="3"/>
  <c r="Y629" i="3" s="1"/>
  <c r="AD629" i="3" s="1"/>
  <c r="Y632" i="3"/>
  <c r="AD632" i="3" s="1"/>
  <c r="G674" i="3"/>
  <c r="U674" i="3" s="1"/>
  <c r="Z674" i="3" s="1"/>
  <c r="U657" i="3"/>
  <c r="Z657" i="3" s="1"/>
  <c r="G709" i="3"/>
  <c r="U713" i="3"/>
  <c r="Z713" i="3" s="1"/>
  <c r="L363" i="3"/>
  <c r="V363" i="3" s="1"/>
  <c r="AA363" i="3" s="1"/>
  <c r="T363" i="3"/>
  <c r="Y363" i="3" s="1"/>
  <c r="AD363" i="3" s="1"/>
  <c r="U364" i="3"/>
  <c r="Z364" i="3" s="1"/>
  <c r="U372" i="3"/>
  <c r="Z372" i="3" s="1"/>
  <c r="X393" i="3"/>
  <c r="AC393" i="3" s="1"/>
  <c r="N394" i="3"/>
  <c r="R394" i="3"/>
  <c r="R391" i="3" s="1"/>
  <c r="X395" i="3"/>
  <c r="AC395" i="3" s="1"/>
  <c r="U401" i="3"/>
  <c r="Z401" i="3" s="1"/>
  <c r="L407" i="3"/>
  <c r="V407" i="3" s="1"/>
  <c r="AA407" i="3" s="1"/>
  <c r="T407" i="3"/>
  <c r="Y407" i="3" s="1"/>
  <c r="AD407" i="3" s="1"/>
  <c r="U410" i="3"/>
  <c r="Z410" i="3" s="1"/>
  <c r="G411" i="3"/>
  <c r="L419" i="3"/>
  <c r="V419" i="3" s="1"/>
  <c r="AA419" i="3" s="1"/>
  <c r="T419" i="3"/>
  <c r="Y419" i="3" s="1"/>
  <c r="AD419" i="3" s="1"/>
  <c r="U438" i="3"/>
  <c r="Z438" i="3" s="1"/>
  <c r="G442" i="3"/>
  <c r="U442" i="3" s="1"/>
  <c r="Z442" i="3" s="1"/>
  <c r="G445" i="3"/>
  <c r="U445" i="3" s="1"/>
  <c r="Z445" i="3" s="1"/>
  <c r="G466" i="3"/>
  <c r="U466" i="3" s="1"/>
  <c r="Z466" i="3" s="1"/>
  <c r="O468" i="3"/>
  <c r="Y468" i="3" s="1"/>
  <c r="AD468" i="3" s="1"/>
  <c r="S468" i="3"/>
  <c r="X468" i="3" s="1"/>
  <c r="AC468" i="3" s="1"/>
  <c r="U488" i="3"/>
  <c r="Z488" i="3" s="1"/>
  <c r="W498" i="3"/>
  <c r="AB498" i="3" s="1"/>
  <c r="M499" i="3"/>
  <c r="Q499" i="3"/>
  <c r="Q496" i="3" s="1"/>
  <c r="G500" i="3"/>
  <c r="W500" i="3"/>
  <c r="AB500" i="3" s="1"/>
  <c r="O512" i="3"/>
  <c r="Y512" i="3" s="1"/>
  <c r="AD512" i="3" s="1"/>
  <c r="S512" i="3"/>
  <c r="X512" i="3" s="1"/>
  <c r="AC512" i="3" s="1"/>
  <c r="G524" i="3"/>
  <c r="U524" i="3" s="1"/>
  <c r="Z524" i="3" s="1"/>
  <c r="O524" i="3"/>
  <c r="Y524" i="3" s="1"/>
  <c r="AD524" i="3" s="1"/>
  <c r="S524" i="3"/>
  <c r="X524" i="3" s="1"/>
  <c r="AC524" i="3" s="1"/>
  <c r="U536" i="3"/>
  <c r="Z536" i="3" s="1"/>
  <c r="U544" i="3"/>
  <c r="Z544" i="3" s="1"/>
  <c r="U552" i="3"/>
  <c r="Z552" i="3" s="1"/>
  <c r="X573" i="3"/>
  <c r="AC573" i="3" s="1"/>
  <c r="U575" i="3"/>
  <c r="Z575" i="3" s="1"/>
  <c r="L602" i="3"/>
  <c r="V602" i="3" s="1"/>
  <c r="AA602" i="3" s="1"/>
  <c r="W603" i="3"/>
  <c r="AB603" i="3" s="1"/>
  <c r="M600" i="3"/>
  <c r="W600" i="3" s="1"/>
  <c r="AB600" i="3" s="1"/>
  <c r="G617" i="3"/>
  <c r="U617" i="3" s="1"/>
  <c r="Z617" i="3" s="1"/>
  <c r="X629" i="3"/>
  <c r="AC629" i="3" s="1"/>
  <c r="U649" i="3"/>
  <c r="Z649" i="3" s="1"/>
  <c r="G670" i="3"/>
  <c r="U670" i="3" s="1"/>
  <c r="Z670" i="3" s="1"/>
  <c r="U737" i="3"/>
  <c r="Z737" i="3" s="1"/>
  <c r="G734" i="3"/>
  <c r="U734" i="3" s="1"/>
  <c r="Z734" i="3" s="1"/>
  <c r="U813" i="3"/>
  <c r="Z813" i="3" s="1"/>
  <c r="U263" i="3"/>
  <c r="Z263" i="3" s="1"/>
  <c r="U292" i="3"/>
  <c r="Z292" i="3" s="1"/>
  <c r="U309" i="3"/>
  <c r="Z309" i="3" s="1"/>
  <c r="U316" i="3"/>
  <c r="Z316" i="3" s="1"/>
  <c r="U319" i="3"/>
  <c r="Z319" i="3" s="1"/>
  <c r="U323" i="3"/>
  <c r="Z323" i="3" s="1"/>
  <c r="U327" i="3"/>
  <c r="Z327" i="3" s="1"/>
  <c r="G362" i="3"/>
  <c r="U362" i="3" s="1"/>
  <c r="Z362" i="3" s="1"/>
  <c r="G390" i="3"/>
  <c r="U390" i="3" s="1"/>
  <c r="Z390" i="3" s="1"/>
  <c r="O390" i="3"/>
  <c r="Y390" i="3" s="1"/>
  <c r="AD390" i="3" s="1"/>
  <c r="M391" i="3"/>
  <c r="W391" i="3" s="1"/>
  <c r="AB391" i="3" s="1"/>
  <c r="O392" i="3"/>
  <c r="Y392" i="3" s="1"/>
  <c r="AD392" i="3" s="1"/>
  <c r="G408" i="3"/>
  <c r="U408" i="3" s="1"/>
  <c r="Z408" i="3" s="1"/>
  <c r="U469" i="3"/>
  <c r="Z469" i="3" s="1"/>
  <c r="U477" i="3"/>
  <c r="Z477" i="3" s="1"/>
  <c r="N495" i="3"/>
  <c r="X495" i="3" s="1"/>
  <c r="AC495" i="3" s="1"/>
  <c r="L496" i="3"/>
  <c r="N497" i="3"/>
  <c r="X497" i="3" s="1"/>
  <c r="AC497" i="3" s="1"/>
  <c r="U506" i="3"/>
  <c r="Z506" i="3" s="1"/>
  <c r="U515" i="3"/>
  <c r="Z515" i="3" s="1"/>
  <c r="G573" i="3"/>
  <c r="U573" i="3" s="1"/>
  <c r="Z573" i="3" s="1"/>
  <c r="Y602" i="3"/>
  <c r="AD602" i="3" s="1"/>
  <c r="X603" i="3"/>
  <c r="AC603" i="3" s="1"/>
  <c r="N600" i="3"/>
  <c r="X600" i="3" s="1"/>
  <c r="AC600" i="3" s="1"/>
  <c r="V603" i="3"/>
  <c r="AA603" i="3" s="1"/>
  <c r="L604" i="3"/>
  <c r="W605" i="3"/>
  <c r="AB605" i="3" s="1"/>
  <c r="M602" i="3"/>
  <c r="W602" i="3" s="1"/>
  <c r="AB602" i="3" s="1"/>
  <c r="M604" i="3"/>
  <c r="W612" i="3"/>
  <c r="AB612" i="3" s="1"/>
  <c r="X678" i="3"/>
  <c r="AC678" i="3" s="1"/>
  <c r="Y707" i="3"/>
  <c r="AD707" i="3" s="1"/>
  <c r="X722" i="3"/>
  <c r="AC722" i="3" s="1"/>
  <c r="W734" i="3"/>
  <c r="AB734" i="3" s="1"/>
  <c r="L811" i="3"/>
  <c r="Y814" i="3"/>
  <c r="AD814" i="3" s="1"/>
  <c r="O811" i="3"/>
  <c r="Y811" i="3" s="1"/>
  <c r="AD811" i="3" s="1"/>
  <c r="Y839" i="3"/>
  <c r="AD839" i="3" s="1"/>
  <c r="U574" i="3"/>
  <c r="Z574" i="3" s="1"/>
  <c r="U582" i="3"/>
  <c r="Z582" i="3" s="1"/>
  <c r="U611" i="3"/>
  <c r="Z611" i="3" s="1"/>
  <c r="U620" i="3"/>
  <c r="Z620" i="3" s="1"/>
  <c r="U648" i="3"/>
  <c r="Z648" i="3" s="1"/>
  <c r="G678" i="3"/>
  <c r="U678" i="3" s="1"/>
  <c r="Z678" i="3" s="1"/>
  <c r="O678" i="3"/>
  <c r="Y678" i="3" s="1"/>
  <c r="AD678" i="3" s="1"/>
  <c r="V680" i="3"/>
  <c r="AA680" i="3" s="1"/>
  <c r="X684" i="3"/>
  <c r="AC684" i="3" s="1"/>
  <c r="M705" i="3"/>
  <c r="W705" i="3" s="1"/>
  <c r="AB705" i="3" s="1"/>
  <c r="M707" i="3"/>
  <c r="W707" i="3" s="1"/>
  <c r="AB707" i="3" s="1"/>
  <c r="G708" i="3"/>
  <c r="M709" i="3"/>
  <c r="G710" i="3"/>
  <c r="X713" i="3"/>
  <c r="AC713" i="3" s="1"/>
  <c r="V717" i="3"/>
  <c r="AA717" i="3" s="1"/>
  <c r="G722" i="3"/>
  <c r="U722" i="3" s="1"/>
  <c r="Z722" i="3" s="1"/>
  <c r="O722" i="3"/>
  <c r="Y722" i="3" s="1"/>
  <c r="AD722" i="3" s="1"/>
  <c r="V726" i="3"/>
  <c r="AA726" i="3" s="1"/>
  <c r="X730" i="3"/>
  <c r="AC730" i="3" s="1"/>
  <c r="X737" i="3"/>
  <c r="AC737" i="3" s="1"/>
  <c r="U746" i="3"/>
  <c r="Z746" i="3" s="1"/>
  <c r="U750" i="3"/>
  <c r="Z750" i="3" s="1"/>
  <c r="U762" i="3"/>
  <c r="Z762" i="3" s="1"/>
  <c r="U785" i="3"/>
  <c r="Z785" i="3" s="1"/>
  <c r="Y785" i="3"/>
  <c r="AD785" i="3" s="1"/>
  <c r="U788" i="3"/>
  <c r="Z788" i="3" s="1"/>
  <c r="W789" i="3"/>
  <c r="AB789" i="3" s="1"/>
  <c r="L810" i="3"/>
  <c r="V810" i="3" s="1"/>
  <c r="AA810" i="3" s="1"/>
  <c r="T810" i="3"/>
  <c r="Y810" i="3" s="1"/>
  <c r="AD810" i="3" s="1"/>
  <c r="N811" i="3"/>
  <c r="L812" i="3"/>
  <c r="V812" i="3" s="1"/>
  <c r="AA812" i="3" s="1"/>
  <c r="T812" i="3"/>
  <c r="Y812" i="3" s="1"/>
  <c r="AD812" i="3" s="1"/>
  <c r="U817" i="3"/>
  <c r="Z817" i="3" s="1"/>
  <c r="G818" i="3"/>
  <c r="W818" i="3"/>
  <c r="AB818" i="3" s="1"/>
  <c r="Y822" i="3"/>
  <c r="AD822" i="3" s="1"/>
  <c r="N827" i="3"/>
  <c r="X827" i="3" s="1"/>
  <c r="AC827" i="3" s="1"/>
  <c r="U835" i="3"/>
  <c r="Z835" i="3" s="1"/>
  <c r="Y835" i="3"/>
  <c r="AD835" i="3" s="1"/>
  <c r="U842" i="3"/>
  <c r="Z842" i="3" s="1"/>
  <c r="Y842" i="3"/>
  <c r="AD842" i="3" s="1"/>
  <c r="W862" i="3"/>
  <c r="AB862" i="3" s="1"/>
  <c r="W865" i="3"/>
  <c r="AB865" i="3" s="1"/>
  <c r="Y866" i="3"/>
  <c r="AD866" i="3" s="1"/>
  <c r="W878" i="3"/>
  <c r="AB878" i="3" s="1"/>
  <c r="V880" i="3"/>
  <c r="AA880" i="3" s="1"/>
  <c r="X884" i="3"/>
  <c r="AC884" i="3" s="1"/>
  <c r="M888" i="3"/>
  <c r="W888" i="3" s="1"/>
  <c r="AB888" i="3" s="1"/>
  <c r="V890" i="3"/>
  <c r="AA890" i="3" s="1"/>
  <c r="L888" i="3"/>
  <c r="V888" i="3" s="1"/>
  <c r="AA888" i="3" s="1"/>
  <c r="G894" i="3"/>
  <c r="U894" i="3" s="1"/>
  <c r="Z894" i="3" s="1"/>
  <c r="O888" i="3"/>
  <c r="Y888" i="3" s="1"/>
  <c r="AD888" i="3" s="1"/>
  <c r="Y894" i="3"/>
  <c r="AD894" i="3" s="1"/>
  <c r="V898" i="3"/>
  <c r="AA898" i="3" s="1"/>
  <c r="U908" i="3"/>
  <c r="Z908" i="3" s="1"/>
  <c r="G905" i="3"/>
  <c r="U905" i="3" s="1"/>
  <c r="Z905" i="3" s="1"/>
  <c r="W918" i="3"/>
  <c r="AB918" i="3" s="1"/>
  <c r="H916" i="3"/>
  <c r="U918" i="3"/>
  <c r="Z918" i="3" s="1"/>
  <c r="G915" i="3"/>
  <c r="U915" i="3" s="1"/>
  <c r="Z915" i="3" s="1"/>
  <c r="I916" i="3"/>
  <c r="M919" i="3"/>
  <c r="W927" i="3"/>
  <c r="AB927" i="3" s="1"/>
  <c r="Q916" i="3"/>
  <c r="U932" i="3"/>
  <c r="Z932" i="3" s="1"/>
  <c r="O932" i="3"/>
  <c r="Y932" i="3" s="1"/>
  <c r="AD932" i="3" s="1"/>
  <c r="Y940" i="3"/>
  <c r="AD940" i="3" s="1"/>
  <c r="X944" i="3"/>
  <c r="AC944" i="3" s="1"/>
  <c r="W993" i="3"/>
  <c r="AB993" i="3" s="1"/>
  <c r="S1021" i="3"/>
  <c r="U1052" i="3"/>
  <c r="Z1052" i="3" s="1"/>
  <c r="G1049" i="3"/>
  <c r="U1049" i="3" s="1"/>
  <c r="Z1049" i="3" s="1"/>
  <c r="F1126" i="3"/>
  <c r="G765" i="3"/>
  <c r="U765" i="3" s="1"/>
  <c r="Z765" i="3" s="1"/>
  <c r="S783" i="3"/>
  <c r="X783" i="3" s="1"/>
  <c r="AC783" i="3" s="1"/>
  <c r="M810" i="3"/>
  <c r="W810" i="3" s="1"/>
  <c r="AB810" i="3" s="1"/>
  <c r="M812" i="3"/>
  <c r="W812" i="3" s="1"/>
  <c r="AB812" i="3" s="1"/>
  <c r="Q814" i="3"/>
  <c r="Q811" i="3" s="1"/>
  <c r="G815" i="3"/>
  <c r="H839" i="3"/>
  <c r="L839" i="3"/>
  <c r="V839" i="3" s="1"/>
  <c r="AA839" i="3" s="1"/>
  <c r="V842" i="3"/>
  <c r="AA842" i="3" s="1"/>
  <c r="P839" i="3"/>
  <c r="U839" i="3" s="1"/>
  <c r="Z839" i="3" s="1"/>
  <c r="T839" i="3"/>
  <c r="U845" i="3"/>
  <c r="Z845" i="3" s="1"/>
  <c r="Y845" i="3"/>
  <c r="AD845" i="3" s="1"/>
  <c r="G878" i="3"/>
  <c r="U878" i="3" s="1"/>
  <c r="Z878" i="3" s="1"/>
  <c r="U858" i="3"/>
  <c r="Z858" i="3" s="1"/>
  <c r="G869" i="3"/>
  <c r="U869" i="3" s="1"/>
  <c r="Z869" i="3" s="1"/>
  <c r="Y869" i="3"/>
  <c r="AD869" i="3" s="1"/>
  <c r="U882" i="3"/>
  <c r="Z882" i="3" s="1"/>
  <c r="Y882" i="3"/>
  <c r="AD882" i="3" s="1"/>
  <c r="G884" i="3"/>
  <c r="U884" i="3" s="1"/>
  <c r="Z884" i="3" s="1"/>
  <c r="N888" i="3"/>
  <c r="X888" i="3" s="1"/>
  <c r="AC888" i="3" s="1"/>
  <c r="V905" i="3"/>
  <c r="AA905" i="3" s="1"/>
  <c r="X918" i="3"/>
  <c r="AC918" i="3" s="1"/>
  <c r="N915" i="3"/>
  <c r="X915" i="3" s="1"/>
  <c r="AC915" i="3" s="1"/>
  <c r="V919" i="3"/>
  <c r="AA919" i="3" s="1"/>
  <c r="W920" i="3"/>
  <c r="AB920" i="3" s="1"/>
  <c r="X923" i="3"/>
  <c r="AC923" i="3" s="1"/>
  <c r="E916" i="3"/>
  <c r="V936" i="3"/>
  <c r="AA936" i="3" s="1"/>
  <c r="U941" i="3"/>
  <c r="Z941" i="3" s="1"/>
  <c r="G933" i="3"/>
  <c r="U933" i="3" s="1"/>
  <c r="Z933" i="3" s="1"/>
  <c r="X993" i="3"/>
  <c r="AC993" i="3" s="1"/>
  <c r="Y1022" i="3"/>
  <c r="AD1022" i="3" s="1"/>
  <c r="X1037" i="3"/>
  <c r="AC1037" i="3" s="1"/>
  <c r="W1049" i="3"/>
  <c r="AB1049" i="3" s="1"/>
  <c r="W1098" i="3"/>
  <c r="AB1098" i="3" s="1"/>
  <c r="G831" i="3"/>
  <c r="U830" i="3"/>
  <c r="Z830" i="3" s="1"/>
  <c r="G888" i="3"/>
  <c r="U888" i="3" s="1"/>
  <c r="Z888" i="3" s="1"/>
  <c r="X920" i="3"/>
  <c r="AC920" i="3" s="1"/>
  <c r="N917" i="3"/>
  <c r="X917" i="3" s="1"/>
  <c r="AC917" i="3" s="1"/>
  <c r="G919" i="3"/>
  <c r="U923" i="3"/>
  <c r="Z923" i="3" s="1"/>
  <c r="O919" i="3"/>
  <c r="Y923" i="3"/>
  <c r="AD923" i="3" s="1"/>
  <c r="M932" i="3"/>
  <c r="W932" i="3" s="1"/>
  <c r="AB932" i="3" s="1"/>
  <c r="W936" i="3"/>
  <c r="AB936" i="3" s="1"/>
  <c r="X1024" i="3"/>
  <c r="AC1024" i="3" s="1"/>
  <c r="N1021" i="3"/>
  <c r="V1024" i="3"/>
  <c r="AA1024" i="3" s="1"/>
  <c r="L1021" i="3"/>
  <c r="V1021" i="3" s="1"/>
  <c r="AA1021" i="3" s="1"/>
  <c r="U683" i="3"/>
  <c r="Z683" i="3" s="1"/>
  <c r="L705" i="3"/>
  <c r="V705" i="3" s="1"/>
  <c r="AA705" i="3" s="1"/>
  <c r="L707" i="3"/>
  <c r="V707" i="3" s="1"/>
  <c r="AA707" i="3" s="1"/>
  <c r="U712" i="3"/>
  <c r="Z712" i="3" s="1"/>
  <c r="U729" i="3"/>
  <c r="Z729" i="3" s="1"/>
  <c r="U736" i="3"/>
  <c r="Z736" i="3" s="1"/>
  <c r="U739" i="3"/>
  <c r="Z739" i="3" s="1"/>
  <c r="U743" i="3"/>
  <c r="Z743" i="3" s="1"/>
  <c r="U747" i="3"/>
  <c r="Z747" i="3" s="1"/>
  <c r="G782" i="3"/>
  <c r="U782" i="3" s="1"/>
  <c r="Z782" i="3" s="1"/>
  <c r="Q783" i="3"/>
  <c r="V783" i="3" s="1"/>
  <c r="AA783" i="3" s="1"/>
  <c r="S814" i="3"/>
  <c r="S811" i="3" s="1"/>
  <c r="G826" i="3"/>
  <c r="U826" i="3" s="1"/>
  <c r="Z826" i="3" s="1"/>
  <c r="M827" i="3"/>
  <c r="W827" i="3" s="1"/>
  <c r="AB827" i="3" s="1"/>
  <c r="Q827" i="3"/>
  <c r="V827" i="3" s="1"/>
  <c r="AA827" i="3" s="1"/>
  <c r="U843" i="3"/>
  <c r="Z843" i="3" s="1"/>
  <c r="Y915" i="3"/>
  <c r="AD915" i="3" s="1"/>
  <c r="Y917" i="3"/>
  <c r="AD917" i="3" s="1"/>
  <c r="U924" i="3"/>
  <c r="Z924" i="3" s="1"/>
  <c r="G920" i="3"/>
  <c r="W944" i="3"/>
  <c r="AB944" i="3" s="1"/>
  <c r="G1024" i="3"/>
  <c r="U1028" i="3"/>
  <c r="Z1028" i="3" s="1"/>
  <c r="W1126" i="3"/>
  <c r="AB1126" i="3" s="1"/>
  <c r="U853" i="3"/>
  <c r="Z853" i="3" s="1"/>
  <c r="U871" i="3"/>
  <c r="Z871" i="3" s="1"/>
  <c r="U889" i="3"/>
  <c r="Z889" i="3" s="1"/>
  <c r="U897" i="3"/>
  <c r="Z897" i="3" s="1"/>
  <c r="N919" i="3"/>
  <c r="U926" i="3"/>
  <c r="Z926" i="3" s="1"/>
  <c r="L932" i="3"/>
  <c r="V932" i="3" s="1"/>
  <c r="AA932" i="3" s="1"/>
  <c r="U935" i="3"/>
  <c r="Z935" i="3" s="1"/>
  <c r="U947" i="3"/>
  <c r="Z947" i="3" s="1"/>
  <c r="Y947" i="3"/>
  <c r="AD947" i="3" s="1"/>
  <c r="U963" i="3"/>
  <c r="Z963" i="3" s="1"/>
  <c r="G978" i="3"/>
  <c r="U978" i="3" s="1"/>
  <c r="Z978" i="3" s="1"/>
  <c r="G993" i="3"/>
  <c r="U993" i="3" s="1"/>
  <c r="Z993" i="3" s="1"/>
  <c r="O993" i="3"/>
  <c r="Y993" i="3" s="1"/>
  <c r="AD993" i="3" s="1"/>
  <c r="V995" i="3"/>
  <c r="AA995" i="3" s="1"/>
  <c r="X999" i="3"/>
  <c r="AC999" i="3" s="1"/>
  <c r="M1020" i="3"/>
  <c r="W1020" i="3" s="1"/>
  <c r="AB1020" i="3" s="1"/>
  <c r="M1022" i="3"/>
  <c r="W1022" i="3" s="1"/>
  <c r="AB1022" i="3" s="1"/>
  <c r="G1023" i="3"/>
  <c r="M1024" i="3"/>
  <c r="G1025" i="3"/>
  <c r="X1028" i="3"/>
  <c r="AC1028" i="3" s="1"/>
  <c r="V1032" i="3"/>
  <c r="AA1032" i="3" s="1"/>
  <c r="G1037" i="3"/>
  <c r="U1037" i="3" s="1"/>
  <c r="Z1037" i="3" s="1"/>
  <c r="O1037" i="3"/>
  <c r="Y1037" i="3" s="1"/>
  <c r="AD1037" i="3" s="1"/>
  <c r="V1041" i="3"/>
  <c r="AA1041" i="3" s="1"/>
  <c r="X1045" i="3"/>
  <c r="AC1045" i="3" s="1"/>
  <c r="X1052" i="3"/>
  <c r="AC1052" i="3" s="1"/>
  <c r="U1065" i="3"/>
  <c r="Z1065" i="3" s="1"/>
  <c r="U1077" i="3"/>
  <c r="Z1077" i="3" s="1"/>
  <c r="N1098" i="3"/>
  <c r="X1098" i="3" s="1"/>
  <c r="AC1098" i="3" s="1"/>
  <c r="U1100" i="3"/>
  <c r="Z1100" i="3" s="1"/>
  <c r="Y1100" i="3"/>
  <c r="AD1100" i="3" s="1"/>
  <c r="U1103" i="3"/>
  <c r="Z1103" i="3" s="1"/>
  <c r="W1104" i="3"/>
  <c r="AB1104" i="3" s="1"/>
  <c r="L1125" i="3"/>
  <c r="V1125" i="3" s="1"/>
  <c r="AA1125" i="3" s="1"/>
  <c r="R1126" i="3"/>
  <c r="L1127" i="3"/>
  <c r="V1127" i="3" s="1"/>
  <c r="AA1127" i="3" s="1"/>
  <c r="R1127" i="3"/>
  <c r="O1129" i="3"/>
  <c r="V1137" i="3"/>
  <c r="AA1137" i="3" s="1"/>
  <c r="L1142" i="3"/>
  <c r="U1146" i="3"/>
  <c r="Z1146" i="3" s="1"/>
  <c r="Y1146" i="3"/>
  <c r="AD1146" i="3" s="1"/>
  <c r="O1142" i="3"/>
  <c r="Y1142" i="3" s="1"/>
  <c r="AD1142" i="3" s="1"/>
  <c r="W1150" i="3"/>
  <c r="AB1150" i="3" s="1"/>
  <c r="V1154" i="3"/>
  <c r="AA1154" i="3" s="1"/>
  <c r="G1203" i="3"/>
  <c r="U1203" i="3" s="1"/>
  <c r="Z1203" i="3" s="1"/>
  <c r="U1205" i="3"/>
  <c r="Z1205" i="3" s="1"/>
  <c r="W1234" i="3"/>
  <c r="AB1234" i="3" s="1"/>
  <c r="G945" i="3"/>
  <c r="U945" i="3" s="1"/>
  <c r="Z945" i="3" s="1"/>
  <c r="G985" i="3"/>
  <c r="U985" i="3" s="1"/>
  <c r="Z985" i="3" s="1"/>
  <c r="G1080" i="3"/>
  <c r="U1080" i="3" s="1"/>
  <c r="Z1080" i="3" s="1"/>
  <c r="W1128" i="3"/>
  <c r="AB1128" i="3" s="1"/>
  <c r="U1134" i="3"/>
  <c r="Z1134" i="3" s="1"/>
  <c r="G1130" i="3"/>
  <c r="W1154" i="3"/>
  <c r="AB1154" i="3" s="1"/>
  <c r="W1157" i="3"/>
  <c r="AB1157" i="3" s="1"/>
  <c r="W1160" i="3"/>
  <c r="AB1160" i="3" s="1"/>
  <c r="G1180" i="3"/>
  <c r="U1180" i="3" s="1"/>
  <c r="Z1180" i="3" s="1"/>
  <c r="G1185" i="3"/>
  <c r="U1185" i="3" s="1"/>
  <c r="Z1185" i="3" s="1"/>
  <c r="G1201" i="3"/>
  <c r="U1201" i="3" s="1"/>
  <c r="Z1201" i="3" s="1"/>
  <c r="G1234" i="3"/>
  <c r="U1238" i="3"/>
  <c r="Z1238" i="3" s="1"/>
  <c r="U1262" i="3"/>
  <c r="Z1262" i="3" s="1"/>
  <c r="G1259" i="3"/>
  <c r="U1259" i="3" s="1"/>
  <c r="Z1259" i="3" s="1"/>
  <c r="G971" i="3"/>
  <c r="U971" i="3" s="1"/>
  <c r="Z971" i="3" s="1"/>
  <c r="X1141" i="3"/>
  <c r="AC1141" i="3" s="1"/>
  <c r="G1150" i="3"/>
  <c r="U1150" i="3" s="1"/>
  <c r="Z1150" i="3" s="1"/>
  <c r="U1149" i="3"/>
  <c r="Z1149" i="3" s="1"/>
  <c r="N1154" i="3"/>
  <c r="X1154" i="3" s="1"/>
  <c r="AC1154" i="3" s="1"/>
  <c r="X1157" i="3"/>
  <c r="AC1157" i="3" s="1"/>
  <c r="G1177" i="3"/>
  <c r="U1177" i="3" s="1"/>
  <c r="Z1177" i="3" s="1"/>
  <c r="G1197" i="3"/>
  <c r="U1197" i="3" s="1"/>
  <c r="Z1197" i="3" s="1"/>
  <c r="U1178" i="3"/>
  <c r="Z1178" i="3" s="1"/>
  <c r="M915" i="3"/>
  <c r="W915" i="3" s="1"/>
  <c r="AB915" i="3" s="1"/>
  <c r="M917" i="3"/>
  <c r="W917" i="3" s="1"/>
  <c r="AB917" i="3" s="1"/>
  <c r="U972" i="3"/>
  <c r="Z972" i="3" s="1"/>
  <c r="U998" i="3"/>
  <c r="Z998" i="3" s="1"/>
  <c r="L1020" i="3"/>
  <c r="V1020" i="3" s="1"/>
  <c r="AA1020" i="3" s="1"/>
  <c r="L1022" i="3"/>
  <c r="V1022" i="3" s="1"/>
  <c r="AA1022" i="3" s="1"/>
  <c r="U1027" i="3"/>
  <c r="Z1027" i="3" s="1"/>
  <c r="U1044" i="3"/>
  <c r="Z1044" i="3" s="1"/>
  <c r="U1051" i="3"/>
  <c r="Z1051" i="3" s="1"/>
  <c r="U1054" i="3"/>
  <c r="Z1054" i="3" s="1"/>
  <c r="U1058" i="3"/>
  <c r="Z1058" i="3" s="1"/>
  <c r="U1062" i="3"/>
  <c r="Z1062" i="3" s="1"/>
  <c r="G1097" i="3"/>
  <c r="U1097" i="3" s="1"/>
  <c r="Z1097" i="3" s="1"/>
  <c r="G1125" i="3"/>
  <c r="U1125" i="3" s="1"/>
  <c r="Z1125" i="3" s="1"/>
  <c r="O1125" i="3"/>
  <c r="Y1125" i="3" s="1"/>
  <c r="AD1125" i="3" s="1"/>
  <c r="N1129" i="3"/>
  <c r="W1130" i="3"/>
  <c r="AB1130" i="3" s="1"/>
  <c r="M1127" i="3"/>
  <c r="W1133" i="3"/>
  <c r="AB1133" i="3" s="1"/>
  <c r="G1143" i="3"/>
  <c r="U1143" i="3" s="1"/>
  <c r="Z1143" i="3" s="1"/>
  <c r="G1157" i="3"/>
  <c r="U1156" i="3"/>
  <c r="Z1156" i="3" s="1"/>
  <c r="G1160" i="3"/>
  <c r="U1160" i="3" s="1"/>
  <c r="Z1160" i="3" s="1"/>
  <c r="U1159" i="3"/>
  <c r="Z1159" i="3" s="1"/>
  <c r="G1176" i="3"/>
  <c r="U1176" i="3" s="1"/>
  <c r="Z1176" i="3" s="1"/>
  <c r="U1163" i="3"/>
  <c r="Z1163" i="3" s="1"/>
  <c r="G1192" i="3"/>
  <c r="U1192" i="3" s="1"/>
  <c r="Z1192" i="3" s="1"/>
  <c r="U1167" i="3"/>
  <c r="Z1167" i="3" s="1"/>
  <c r="U1172" i="3"/>
  <c r="Z1172" i="3" s="1"/>
  <c r="W1203" i="3"/>
  <c r="AB1203" i="3" s="1"/>
  <c r="Y1234" i="3"/>
  <c r="AD1234" i="3" s="1"/>
  <c r="O1231" i="3"/>
  <c r="U1170" i="3"/>
  <c r="Z1170" i="3" s="1"/>
  <c r="U1182" i="3"/>
  <c r="Z1182" i="3" s="1"/>
  <c r="N1203" i="3"/>
  <c r="X1203" i="3" s="1"/>
  <c r="AC1203" i="3" s="1"/>
  <c r="R1203" i="3"/>
  <c r="U1208" i="3"/>
  <c r="Z1208" i="3" s="1"/>
  <c r="W1209" i="3"/>
  <c r="AB1209" i="3" s="1"/>
  <c r="L1230" i="3"/>
  <c r="V1230" i="3" s="1"/>
  <c r="AA1230" i="3" s="1"/>
  <c r="L1232" i="3"/>
  <c r="V1232" i="3" s="1"/>
  <c r="AA1232" i="3" s="1"/>
  <c r="L1234" i="3"/>
  <c r="T1234" i="3"/>
  <c r="U1237" i="3"/>
  <c r="Z1237" i="3" s="1"/>
  <c r="Y1242" i="3"/>
  <c r="AD1242" i="3" s="1"/>
  <c r="N1247" i="3"/>
  <c r="X1247" i="3" s="1"/>
  <c r="AC1247" i="3" s="1"/>
  <c r="R1247" i="3"/>
  <c r="W1247" i="3" s="1"/>
  <c r="AB1247" i="3" s="1"/>
  <c r="U1254" i="3"/>
  <c r="Z1254" i="3" s="1"/>
  <c r="W1255" i="3"/>
  <c r="AB1255" i="3" s="1"/>
  <c r="U1261" i="3"/>
  <c r="Z1261" i="3" s="1"/>
  <c r="W1262" i="3"/>
  <c r="AB1262" i="3" s="1"/>
  <c r="U1264" i="3"/>
  <c r="Z1264" i="3" s="1"/>
  <c r="U1268" i="3"/>
  <c r="Z1268" i="3" s="1"/>
  <c r="U1272" i="3"/>
  <c r="Z1272" i="3" s="1"/>
  <c r="U1300" i="3"/>
  <c r="Z1300" i="3" s="1"/>
  <c r="G1289" i="3"/>
  <c r="U1289" i="3" s="1"/>
  <c r="Z1289" i="3" s="1"/>
  <c r="G1294" i="3"/>
  <c r="U1294" i="3" s="1"/>
  <c r="Z1294" i="3" s="1"/>
  <c r="X1297" i="3"/>
  <c r="AC1297" i="3" s="1"/>
  <c r="W1300" i="3"/>
  <c r="AB1300" i="3" s="1"/>
  <c r="V1302" i="3"/>
  <c r="AA1302" i="3" s="1"/>
  <c r="G1306" i="3"/>
  <c r="U1306" i="3" s="1"/>
  <c r="Z1306" i="3" s="1"/>
  <c r="X1307" i="3"/>
  <c r="AC1307" i="3" s="1"/>
  <c r="W1310" i="3"/>
  <c r="AB1310" i="3" s="1"/>
  <c r="G1314" i="3"/>
  <c r="U1314" i="3" s="1"/>
  <c r="Z1314" i="3" s="1"/>
  <c r="U1313" i="3"/>
  <c r="Z1313" i="3" s="1"/>
  <c r="Y1318" i="3"/>
  <c r="AD1318" i="3" s="1"/>
  <c r="V1338" i="3"/>
  <c r="AA1338" i="3" s="1"/>
  <c r="G1338" i="3"/>
  <c r="G1343" i="3"/>
  <c r="U1342" i="3"/>
  <c r="Z1342" i="3" s="1"/>
  <c r="F1336" i="3"/>
  <c r="X1293" i="3"/>
  <c r="AC1293" i="3" s="1"/>
  <c r="V1294" i="3"/>
  <c r="AA1294" i="3" s="1"/>
  <c r="V1306" i="3"/>
  <c r="AA1306" i="3" s="1"/>
  <c r="G1310" i="3"/>
  <c r="U1309" i="3"/>
  <c r="Z1309" i="3" s="1"/>
  <c r="X1310" i="3"/>
  <c r="AC1310" i="3" s="1"/>
  <c r="Y1314" i="3"/>
  <c r="AD1314" i="3" s="1"/>
  <c r="W1338" i="3"/>
  <c r="AB1338" i="3" s="1"/>
  <c r="M1335" i="3"/>
  <c r="W1335" i="3" s="1"/>
  <c r="AB1335" i="3" s="1"/>
  <c r="Y1339" i="3"/>
  <c r="AD1339" i="3" s="1"/>
  <c r="O1336" i="3"/>
  <c r="V1340" i="3"/>
  <c r="AA1340" i="3" s="1"/>
  <c r="V1339" i="3"/>
  <c r="AA1339" i="3" s="1"/>
  <c r="L1336" i="3"/>
  <c r="V1336" i="3" s="1"/>
  <c r="AA1336" i="3" s="1"/>
  <c r="U1367" i="3"/>
  <c r="Z1367" i="3" s="1"/>
  <c r="G1364" i="3"/>
  <c r="U1364" i="3" s="1"/>
  <c r="Z1364" i="3" s="1"/>
  <c r="L1203" i="3"/>
  <c r="V1203" i="3" s="1"/>
  <c r="AA1203" i="3" s="1"/>
  <c r="T1203" i="3"/>
  <c r="Y1203" i="3" s="1"/>
  <c r="AD1203" i="3" s="1"/>
  <c r="U1204" i="3"/>
  <c r="Z1204" i="3" s="1"/>
  <c r="U1212" i="3"/>
  <c r="Z1212" i="3" s="1"/>
  <c r="X1233" i="3"/>
  <c r="AC1233" i="3" s="1"/>
  <c r="N1234" i="3"/>
  <c r="R1234" i="3"/>
  <c r="R1231" i="3" s="1"/>
  <c r="X1235" i="3"/>
  <c r="AC1235" i="3" s="1"/>
  <c r="U1241" i="3"/>
  <c r="Z1241" i="3" s="1"/>
  <c r="L1247" i="3"/>
  <c r="V1247" i="3" s="1"/>
  <c r="AA1247" i="3" s="1"/>
  <c r="T1247" i="3"/>
  <c r="Y1247" i="3" s="1"/>
  <c r="AD1247" i="3" s="1"/>
  <c r="U1250" i="3"/>
  <c r="Z1250" i="3" s="1"/>
  <c r="G1251" i="3"/>
  <c r="L1259" i="3"/>
  <c r="V1259" i="3" s="1"/>
  <c r="AA1259" i="3" s="1"/>
  <c r="T1259" i="3"/>
  <c r="Y1259" i="3" s="1"/>
  <c r="AD1259" i="3" s="1"/>
  <c r="G1282" i="3"/>
  <c r="U1282" i="3" s="1"/>
  <c r="Z1282" i="3" s="1"/>
  <c r="G1285" i="3"/>
  <c r="U1285" i="3" s="1"/>
  <c r="Z1285" i="3" s="1"/>
  <c r="W1340" i="3"/>
  <c r="AB1340" i="3" s="1"/>
  <c r="M1337" i="3"/>
  <c r="W1337" i="3" s="1"/>
  <c r="AB1337" i="3" s="1"/>
  <c r="G1352" i="3"/>
  <c r="U1352" i="3" s="1"/>
  <c r="Z1352" i="3" s="1"/>
  <c r="U1356" i="3"/>
  <c r="Z1356" i="3" s="1"/>
  <c r="G1202" i="3"/>
  <c r="U1202" i="3" s="1"/>
  <c r="Z1202" i="3" s="1"/>
  <c r="G1230" i="3"/>
  <c r="U1230" i="3" s="1"/>
  <c r="Z1230" i="3" s="1"/>
  <c r="O1230" i="3"/>
  <c r="Y1230" i="3" s="1"/>
  <c r="AD1230" i="3" s="1"/>
  <c r="M1231" i="3"/>
  <c r="W1231" i="3" s="1"/>
  <c r="AB1231" i="3" s="1"/>
  <c r="G1232" i="3"/>
  <c r="U1232" i="3" s="1"/>
  <c r="Z1232" i="3" s="1"/>
  <c r="O1232" i="3"/>
  <c r="Y1232" i="3" s="1"/>
  <c r="AD1232" i="3" s="1"/>
  <c r="G1248" i="3"/>
  <c r="U1248" i="3" s="1"/>
  <c r="Z1248" i="3" s="1"/>
  <c r="U1283" i="3"/>
  <c r="Z1283" i="3" s="1"/>
  <c r="H1308" i="3"/>
  <c r="L1308" i="3"/>
  <c r="V1308" i="3" s="1"/>
  <c r="AA1308" i="3" s="1"/>
  <c r="P1308" i="3"/>
  <c r="T1308" i="3"/>
  <c r="Y1308" i="3" s="1"/>
  <c r="AD1308" i="3" s="1"/>
  <c r="G1318" i="3"/>
  <c r="U1318" i="3" s="1"/>
  <c r="Z1318" i="3" s="1"/>
  <c r="U1317" i="3"/>
  <c r="Z1317" i="3" s="1"/>
  <c r="N1339" i="3"/>
  <c r="X1343" i="3"/>
  <c r="AC1343" i="3" s="1"/>
  <c r="T1339" i="3"/>
  <c r="T1336" i="3" s="1"/>
  <c r="R1352" i="3"/>
  <c r="W1352" i="3" s="1"/>
  <c r="AB1352" i="3" s="1"/>
  <c r="U1359" i="3"/>
  <c r="Z1359" i="3" s="1"/>
  <c r="N1364" i="3"/>
  <c r="X1364" i="3" s="1"/>
  <c r="AC1364" i="3" s="1"/>
  <c r="U1366" i="3"/>
  <c r="Z1366" i="3" s="1"/>
  <c r="U1369" i="3"/>
  <c r="Z1369" i="3" s="1"/>
  <c r="U1373" i="3"/>
  <c r="Z1373" i="3" s="1"/>
  <c r="U1377" i="3"/>
  <c r="Z1377" i="3" s="1"/>
  <c r="U1381" i="3"/>
  <c r="Z1381" i="3" s="1"/>
  <c r="G1394" i="3"/>
  <c r="U1394" i="3" s="1"/>
  <c r="Z1394" i="3" s="1"/>
  <c r="G1412" i="3"/>
  <c r="U1412" i="3" s="1"/>
  <c r="Z1412" i="3" s="1"/>
  <c r="Q1413" i="3"/>
  <c r="V1413" i="3" s="1"/>
  <c r="AA1413" i="3" s="1"/>
  <c r="Q1442" i="3"/>
  <c r="M1444" i="3"/>
  <c r="G1445" i="3"/>
  <c r="Y1445" i="3"/>
  <c r="AD1445" i="3" s="1"/>
  <c r="O1442" i="3"/>
  <c r="Y1442" i="3" s="1"/>
  <c r="AD1442" i="3" s="1"/>
  <c r="V1448" i="3"/>
  <c r="AA1448" i="3" s="1"/>
  <c r="L1444" i="3"/>
  <c r="O1444" i="3"/>
  <c r="Y1452" i="3"/>
  <c r="AD1452" i="3" s="1"/>
  <c r="W1456" i="3"/>
  <c r="AB1456" i="3" s="1"/>
  <c r="G1461" i="3"/>
  <c r="V1465" i="3"/>
  <c r="AA1465" i="3" s="1"/>
  <c r="E1469" i="3"/>
  <c r="V1491" i="3"/>
  <c r="AA1491" i="3" s="1"/>
  <c r="U1493" i="3"/>
  <c r="Z1493" i="3" s="1"/>
  <c r="G1512" i="3"/>
  <c r="U1512" i="3" s="1"/>
  <c r="Z1512" i="3" s="1"/>
  <c r="X1495" i="3"/>
  <c r="AC1495" i="3" s="1"/>
  <c r="V1496" i="3"/>
  <c r="AA1496" i="3" s="1"/>
  <c r="G1518" i="3"/>
  <c r="U1518" i="3" s="1"/>
  <c r="Z1518" i="3" s="1"/>
  <c r="U1520" i="3"/>
  <c r="Z1520" i="3" s="1"/>
  <c r="W1545" i="3"/>
  <c r="AB1545" i="3" s="1"/>
  <c r="I1546" i="3"/>
  <c r="J1546" i="3"/>
  <c r="X1549" i="3"/>
  <c r="AC1549" i="3" s="1"/>
  <c r="N1546" i="3"/>
  <c r="X1546" i="3" s="1"/>
  <c r="AC1546" i="3" s="1"/>
  <c r="R1546" i="3"/>
  <c r="V1356" i="3"/>
  <c r="AA1356" i="3" s="1"/>
  <c r="U1415" i="3"/>
  <c r="Z1415" i="3" s="1"/>
  <c r="Y1415" i="3"/>
  <c r="AD1415" i="3" s="1"/>
  <c r="L1440" i="3"/>
  <c r="V1440" i="3" s="1"/>
  <c r="AA1440" i="3" s="1"/>
  <c r="N1444" i="3"/>
  <c r="V1445" i="3"/>
  <c r="AA1445" i="3" s="1"/>
  <c r="L1442" i="3"/>
  <c r="V1442" i="3" s="1"/>
  <c r="AA1442" i="3" s="1"/>
  <c r="M1457" i="3"/>
  <c r="W1457" i="3" s="1"/>
  <c r="AB1457" i="3" s="1"/>
  <c r="W1465" i="3"/>
  <c r="AB1465" i="3" s="1"/>
  <c r="V1469" i="3"/>
  <c r="AA1469" i="3" s="1"/>
  <c r="G1495" i="3"/>
  <c r="U1495" i="3" s="1"/>
  <c r="Z1495" i="3" s="1"/>
  <c r="V1549" i="3"/>
  <c r="AA1549" i="3" s="1"/>
  <c r="L1546" i="3"/>
  <c r="V1546" i="3" s="1"/>
  <c r="AA1546" i="3" s="1"/>
  <c r="V1574" i="3"/>
  <c r="AA1574" i="3" s="1"/>
  <c r="U1346" i="3"/>
  <c r="Z1346" i="3" s="1"/>
  <c r="U1355" i="3"/>
  <c r="Z1355" i="3" s="1"/>
  <c r="T1364" i="3"/>
  <c r="Y1364" i="3" s="1"/>
  <c r="AD1364" i="3" s="1"/>
  <c r="U1383" i="3"/>
  <c r="Z1383" i="3" s="1"/>
  <c r="W1442" i="3"/>
  <c r="AB1442" i="3" s="1"/>
  <c r="U1443" i="3"/>
  <c r="Z1443" i="3" s="1"/>
  <c r="Y1443" i="3"/>
  <c r="AD1443" i="3" s="1"/>
  <c r="G1444" i="3"/>
  <c r="Y1457" i="3"/>
  <c r="AD1457" i="3" s="1"/>
  <c r="U1469" i="3"/>
  <c r="Z1469" i="3" s="1"/>
  <c r="Y1469" i="3"/>
  <c r="AD1469" i="3" s="1"/>
  <c r="W1470" i="3"/>
  <c r="AB1470" i="3" s="1"/>
  <c r="V1472" i="3"/>
  <c r="AA1472" i="3" s="1"/>
  <c r="X1492" i="3"/>
  <c r="AC1492" i="3" s="1"/>
  <c r="V1562" i="3"/>
  <c r="AA1562" i="3" s="1"/>
  <c r="X1461" i="3"/>
  <c r="AC1461" i="3" s="1"/>
  <c r="N1457" i="3"/>
  <c r="X1457" i="3" s="1"/>
  <c r="AC1457" i="3" s="1"/>
  <c r="W1461" i="3"/>
  <c r="AB1461" i="3" s="1"/>
  <c r="U1462" i="3"/>
  <c r="Z1462" i="3" s="1"/>
  <c r="G1458" i="3"/>
  <c r="U1458" i="3" s="1"/>
  <c r="Z1458" i="3" s="1"/>
  <c r="M1469" i="3"/>
  <c r="W1469" i="3" s="1"/>
  <c r="AB1469" i="3" s="1"/>
  <c r="W1472" i="3"/>
  <c r="AB1472" i="3" s="1"/>
  <c r="U1487" i="3"/>
  <c r="Z1487" i="3" s="1"/>
  <c r="G1504" i="3"/>
  <c r="U1504" i="3" s="1"/>
  <c r="Z1504" i="3" s="1"/>
  <c r="V1518" i="3"/>
  <c r="AA1518" i="3" s="1"/>
  <c r="G1562" i="3"/>
  <c r="U1562" i="3" s="1"/>
  <c r="Z1562" i="3" s="1"/>
  <c r="U1566" i="3"/>
  <c r="Z1566" i="3" s="1"/>
  <c r="U1447" i="3"/>
  <c r="Z1447" i="3" s="1"/>
  <c r="U1464" i="3"/>
  <c r="Z1464" i="3" s="1"/>
  <c r="U1471" i="3"/>
  <c r="Z1471" i="3" s="1"/>
  <c r="U1474" i="3"/>
  <c r="Z1474" i="3" s="1"/>
  <c r="U1478" i="3"/>
  <c r="Z1478" i="3" s="1"/>
  <c r="U1482" i="3"/>
  <c r="Z1482" i="3" s="1"/>
  <c r="G1517" i="3"/>
  <c r="U1517" i="3" s="1"/>
  <c r="Z1517" i="3" s="1"/>
  <c r="M1518" i="3"/>
  <c r="W1518" i="3" s="1"/>
  <c r="AB1518" i="3" s="1"/>
  <c r="X1520" i="3"/>
  <c r="AC1520" i="3" s="1"/>
  <c r="V1524" i="3"/>
  <c r="AA1524" i="3" s="1"/>
  <c r="O1545" i="3"/>
  <c r="Y1545" i="3" s="1"/>
  <c r="AD1545" i="3" s="1"/>
  <c r="O1547" i="3"/>
  <c r="Y1547" i="3" s="1"/>
  <c r="AD1547" i="3" s="1"/>
  <c r="G1549" i="3"/>
  <c r="O1549" i="3"/>
  <c r="V1553" i="3"/>
  <c r="AA1553" i="3" s="1"/>
  <c r="X1557" i="3"/>
  <c r="AC1557" i="3" s="1"/>
  <c r="G1561" i="3"/>
  <c r="U1561" i="3" s="1"/>
  <c r="Z1561" i="3" s="1"/>
  <c r="M1562" i="3"/>
  <c r="W1562" i="3" s="1"/>
  <c r="AB1562" i="3" s="1"/>
  <c r="G1563" i="3"/>
  <c r="U1563" i="3" s="1"/>
  <c r="Z1563" i="3" s="1"/>
  <c r="X1566" i="3"/>
  <c r="AC1566" i="3" s="1"/>
  <c r="V1570" i="3"/>
  <c r="AA1570" i="3" s="1"/>
  <c r="M1574" i="3"/>
  <c r="W1574" i="3" s="1"/>
  <c r="AB1574" i="3" s="1"/>
  <c r="V1577" i="3"/>
  <c r="AA1577" i="3" s="1"/>
  <c r="AK9" i="4"/>
  <c r="AK8" i="4" s="1"/>
  <c r="BG38" i="4"/>
  <c r="C36" i="1" s="1"/>
  <c r="AF9" i="4"/>
  <c r="AF8" i="4" s="1"/>
  <c r="AF40" i="4"/>
  <c r="AF155" i="4"/>
  <c r="AR9" i="4"/>
  <c r="AR8" i="4" s="1"/>
  <c r="AR40" i="4"/>
  <c r="AR155" i="4"/>
  <c r="AX40" i="4"/>
  <c r="AX9" i="4"/>
  <c r="AX8" i="4" s="1"/>
  <c r="AX155" i="4"/>
  <c r="AE9" i="4"/>
  <c r="AE8" i="4" s="1"/>
  <c r="AE40" i="4"/>
  <c r="BJ65" i="4"/>
  <c r="BJ16" i="4"/>
  <c r="Z23" i="4"/>
  <c r="Z22" i="4" s="1"/>
  <c r="Z14" i="4" s="1"/>
  <c r="Z65" i="4"/>
  <c r="AF65" i="4"/>
  <c r="AF23" i="4"/>
  <c r="AF22" i="4" s="1"/>
  <c r="AF14" i="4" s="1"/>
  <c r="AF38" i="4" s="1"/>
  <c r="AL23" i="4"/>
  <c r="AL22" i="4" s="1"/>
  <c r="AL14" i="4" s="1"/>
  <c r="AL65" i="4"/>
  <c r="AR65" i="4"/>
  <c r="AR23" i="4"/>
  <c r="AR22" i="4" s="1"/>
  <c r="AR14" i="4" s="1"/>
  <c r="AX23" i="4"/>
  <c r="AX22" i="4" s="1"/>
  <c r="AX14" i="4" s="1"/>
  <c r="AX65" i="4"/>
  <c r="BJ25" i="4"/>
  <c r="BJ128" i="4"/>
  <c r="BJ272" i="4"/>
  <c r="BJ157" i="4"/>
  <c r="BD182" i="4"/>
  <c r="BJ386" i="4"/>
  <c r="BJ274" i="4"/>
  <c r="BD296" i="4"/>
  <c r="BD359" i="4"/>
  <c r="BD31" i="4"/>
  <c r="BJ32" i="4"/>
  <c r="BD37" i="4"/>
  <c r="BM38" i="4"/>
  <c r="X48" i="4"/>
  <c r="X40" i="4" s="1"/>
  <c r="AG40" i="4"/>
  <c r="AG155" i="4"/>
  <c r="AS40" i="4"/>
  <c r="AS155" i="4"/>
  <c r="AS9" i="4"/>
  <c r="AS8" i="4" s="1"/>
  <c r="AY9" i="4"/>
  <c r="AY8" i="4" s="1"/>
  <c r="AY155" i="4"/>
  <c r="AY40" i="4"/>
  <c r="AA65" i="4"/>
  <c r="AA23" i="4"/>
  <c r="AA22" i="4" s="1"/>
  <c r="AA14" i="4" s="1"/>
  <c r="AG65" i="4"/>
  <c r="AG23" i="4"/>
  <c r="AG22" i="4" s="1"/>
  <c r="AG14" i="4" s="1"/>
  <c r="AM65" i="4"/>
  <c r="AM23" i="4"/>
  <c r="AM22" i="4" s="1"/>
  <c r="AM14" i="4" s="1"/>
  <c r="AS65" i="4"/>
  <c r="AS23" i="4"/>
  <c r="AS22" i="4" s="1"/>
  <c r="AS14" i="4" s="1"/>
  <c r="AY65" i="4"/>
  <c r="AY23" i="4"/>
  <c r="AY22" i="4" s="1"/>
  <c r="AY14" i="4" s="1"/>
  <c r="AY38" i="4" s="1"/>
  <c r="BD33" i="4"/>
  <c r="G1516" i="3"/>
  <c r="U1516" i="3" s="1"/>
  <c r="Z1516" i="3" s="1"/>
  <c r="AC155" i="4"/>
  <c r="AC40" i="4"/>
  <c r="AI155" i="4"/>
  <c r="AI9" i="4"/>
  <c r="AI8" i="4" s="1"/>
  <c r="AI40" i="4"/>
  <c r="AO155" i="4"/>
  <c r="AO40" i="4"/>
  <c r="AO9" i="4"/>
  <c r="AO8" i="4" s="1"/>
  <c r="AU155" i="4"/>
  <c r="AU9" i="4"/>
  <c r="AU8" i="4" s="1"/>
  <c r="AU40" i="4"/>
  <c r="BD155" i="4"/>
  <c r="BD40" i="4"/>
  <c r="AB9" i="4"/>
  <c r="AB8" i="4" s="1"/>
  <c r="AB40" i="4"/>
  <c r="AC23" i="4"/>
  <c r="AC22" i="4" s="1"/>
  <c r="AC14" i="4" s="1"/>
  <c r="AC38" i="4" s="1"/>
  <c r="AC65" i="4"/>
  <c r="AI65" i="4"/>
  <c r="AI23" i="4"/>
  <c r="AI22" i="4" s="1"/>
  <c r="AI14" i="4" s="1"/>
  <c r="AO23" i="4"/>
  <c r="AO22" i="4" s="1"/>
  <c r="AO14" i="4" s="1"/>
  <c r="AO65" i="4"/>
  <c r="AU65" i="4"/>
  <c r="AU23" i="4"/>
  <c r="AU22" i="4" s="1"/>
  <c r="AU14" i="4" s="1"/>
  <c r="U1519" i="3"/>
  <c r="Z1519" i="3" s="1"/>
  <c r="U1527" i="3"/>
  <c r="Z1527" i="3" s="1"/>
  <c r="N1545" i="3"/>
  <c r="X1545" i="3" s="1"/>
  <c r="AC1545" i="3" s="1"/>
  <c r="N1547" i="3"/>
  <c r="X1547" i="3" s="1"/>
  <c r="AC1547" i="3" s="1"/>
  <c r="U1556" i="3"/>
  <c r="Z1556" i="3" s="1"/>
  <c r="U1565" i="3"/>
  <c r="Z1565" i="3" s="1"/>
  <c r="T1574" i="3"/>
  <c r="Y1574" i="3" s="1"/>
  <c r="AD1574" i="3" s="1"/>
  <c r="BF38" i="4"/>
  <c r="C35" i="1" s="1"/>
  <c r="C39" i="1" s="1"/>
  <c r="BK38" i="4"/>
  <c r="BO38" i="4"/>
  <c r="AJ155" i="4"/>
  <c r="AJ9" i="4"/>
  <c r="AJ8" i="4" s="1"/>
  <c r="AJ40" i="4"/>
  <c r="AP155" i="4"/>
  <c r="AP40" i="4"/>
  <c r="AP9" i="4"/>
  <c r="AP8" i="4" s="1"/>
  <c r="AV155" i="4"/>
  <c r="AV9" i="4"/>
  <c r="AV8" i="4" s="1"/>
  <c r="AV40" i="4"/>
  <c r="BJ40" i="4"/>
  <c r="BJ155" i="4"/>
  <c r="AH40" i="4"/>
  <c r="AH9" i="4"/>
  <c r="AH8" i="4" s="1"/>
  <c r="BD65" i="4"/>
  <c r="AD23" i="4"/>
  <c r="AD22" i="4" s="1"/>
  <c r="AD14" i="4" s="1"/>
  <c r="AD65" i="4"/>
  <c r="AJ65" i="4"/>
  <c r="AJ23" i="4"/>
  <c r="AJ22" i="4" s="1"/>
  <c r="AJ14" i="4" s="1"/>
  <c r="AP23" i="4"/>
  <c r="AP22" i="4" s="1"/>
  <c r="AP14" i="4" s="1"/>
  <c r="AP65" i="4"/>
  <c r="AV65" i="4"/>
  <c r="AV23" i="4"/>
  <c r="AV22" i="4" s="1"/>
  <c r="AV14" i="4" s="1"/>
  <c r="BD272" i="4"/>
  <c r="BD157" i="4"/>
  <c r="BD386" i="4"/>
  <c r="BD274" i="4"/>
  <c r="BJ502" i="4"/>
  <c r="BJ614" i="4"/>
  <c r="BJ728" i="4"/>
  <c r="BJ616" i="4"/>
  <c r="BJ638" i="4"/>
  <c r="Z42" i="4"/>
  <c r="AD46" i="4"/>
  <c r="AL46" i="4"/>
  <c r="Z46" i="4" s="1"/>
  <c r="AL47" i="4"/>
  <c r="Z47" i="4" s="1"/>
  <c r="BD500" i="4"/>
  <c r="BD388" i="4"/>
  <c r="BJ587" i="4"/>
  <c r="BD730" i="4"/>
  <c r="BD842" i="4"/>
  <c r="AA42" i="4"/>
  <c r="AM46" i="4"/>
  <c r="AM48" i="4" s="1"/>
  <c r="Y48" i="4"/>
  <c r="X99" i="4"/>
  <c r="X102" i="4" s="1"/>
  <c r="BJ500" i="4"/>
  <c r="BJ388" i="4"/>
  <c r="BD410" i="4"/>
  <c r="BJ473" i="4"/>
  <c r="BJ842" i="4"/>
  <c r="BJ730" i="4"/>
  <c r="BD956" i="4"/>
  <c r="BD844" i="4"/>
  <c r="BD866" i="4"/>
  <c r="BJ410" i="4"/>
  <c r="BD614" i="4"/>
  <c r="BD502" i="4"/>
  <c r="BD524" i="4"/>
  <c r="BD728" i="4"/>
  <c r="BD616" i="4"/>
  <c r="BJ956" i="4"/>
  <c r="BJ844" i="4"/>
  <c r="BJ866" i="4"/>
  <c r="BJ958" i="4"/>
  <c r="AC1070" i="4"/>
  <c r="AO1070" i="4"/>
  <c r="BF958" i="4"/>
  <c r="BF1070" i="4"/>
  <c r="BN958" i="4"/>
  <c r="BN1070" i="4"/>
  <c r="BD958" i="4"/>
  <c r="X958" i="4"/>
  <c r="Z958" i="4"/>
  <c r="Z1070" i="4"/>
  <c r="AD1070" i="4"/>
  <c r="AD958" i="4"/>
  <c r="AL958" i="4"/>
  <c r="AL1070" i="4"/>
  <c r="AP1070" i="4"/>
  <c r="AP958" i="4"/>
  <c r="AX958" i="4"/>
  <c r="AX1070" i="4"/>
  <c r="BD980" i="4"/>
  <c r="BL1070" i="4"/>
  <c r="BJ1001" i="4"/>
  <c r="BJ19" i="4" s="1"/>
  <c r="Z980" i="4"/>
  <c r="AJ1070" i="4"/>
  <c r="AV1070" i="4"/>
  <c r="AF1070" i="4"/>
  <c r="AR1070" i="4"/>
  <c r="Z1184" i="4"/>
  <c r="AL1184" i="4"/>
  <c r="AX1184" i="4"/>
  <c r="BL1184" i="4"/>
  <c r="AA1094" i="4"/>
  <c r="AM1094" i="4"/>
  <c r="AY1094" i="4"/>
  <c r="BM1094" i="4"/>
  <c r="X1120" i="4"/>
  <c r="AS1184" i="4"/>
  <c r="BO1184" i="4"/>
  <c r="AF1298" i="4"/>
  <c r="AF1186" i="4"/>
  <c r="AJ1298" i="4"/>
  <c r="AJ1186" i="4"/>
  <c r="AR1298" i="4"/>
  <c r="AR1186" i="4"/>
  <c r="AV1298" i="4"/>
  <c r="AV1186" i="4"/>
  <c r="BH1298" i="4"/>
  <c r="BH1186" i="4"/>
  <c r="BE1271" i="4"/>
  <c r="AI1322" i="4"/>
  <c r="AJ958" i="4"/>
  <c r="AV958" i="4"/>
  <c r="BH958" i="4"/>
  <c r="BL958" i="4"/>
  <c r="AG1070" i="4"/>
  <c r="AS1070" i="4"/>
  <c r="BE1070" i="4"/>
  <c r="BI1070" i="4"/>
  <c r="BM1070" i="4"/>
  <c r="X1048" i="4"/>
  <c r="BD1061" i="4"/>
  <c r="BD35" i="4" s="1"/>
  <c r="BJ1077" i="4"/>
  <c r="AI1072" i="4"/>
  <c r="AI1184" i="4"/>
  <c r="AU1072" i="4"/>
  <c r="AU1184" i="4"/>
  <c r="BH1184" i="4"/>
  <c r="BM1184" i="4"/>
  <c r="BM1072" i="4"/>
  <c r="BJ1088" i="4"/>
  <c r="BJ12" i="4" s="1"/>
  <c r="BE1094" i="4"/>
  <c r="BI1094" i="4"/>
  <c r="BJ1131" i="4"/>
  <c r="BJ1094" i="4" s="1"/>
  <c r="AA1184" i="4"/>
  <c r="AY1184" i="4"/>
  <c r="BN1298" i="4"/>
  <c r="AF1208" i="4"/>
  <c r="AR1208" i="4"/>
  <c r="BD1245" i="4"/>
  <c r="BD23" i="4" s="1"/>
  <c r="BJ1250" i="4"/>
  <c r="AC1271" i="4"/>
  <c r="AO1271" i="4"/>
  <c r="BE1298" i="4"/>
  <c r="BE1184" i="4"/>
  <c r="BE1072" i="4"/>
  <c r="BI1184" i="4"/>
  <c r="BI1072" i="4"/>
  <c r="AG1184" i="4"/>
  <c r="BG1184" i="4"/>
  <c r="BM1298" i="4"/>
  <c r="BF1412" i="4"/>
  <c r="BF1300" i="4"/>
  <c r="BN1412" i="4"/>
  <c r="BN1300" i="4"/>
  <c r="AA1070" i="4"/>
  <c r="AM1070" i="4"/>
  <c r="AY1070" i="4"/>
  <c r="BG1070" i="4"/>
  <c r="BK1070" i="4"/>
  <c r="BO1070" i="4"/>
  <c r="BD1011" i="4"/>
  <c r="BD21" i="4" s="1"/>
  <c r="BJ1022" i="4"/>
  <c r="BJ24" i="4" s="1"/>
  <c r="BD1042" i="4"/>
  <c r="BD28" i="4" s="1"/>
  <c r="BJ1056" i="4"/>
  <c r="BJ33" i="4" s="1"/>
  <c r="BD1072" i="4"/>
  <c r="X1077" i="4"/>
  <c r="AC1184" i="4"/>
  <c r="AC1072" i="4"/>
  <c r="AO1184" i="4"/>
  <c r="AO1072" i="4"/>
  <c r="BF1184" i="4"/>
  <c r="AD1184" i="4"/>
  <c r="AP1184" i="4"/>
  <c r="X1088" i="4"/>
  <c r="BG1094" i="4"/>
  <c r="BD1125" i="4"/>
  <c r="BD1094" i="4" s="1"/>
  <c r="X1151" i="4"/>
  <c r="BF1157" i="4"/>
  <c r="BN1157" i="4"/>
  <c r="BJ1183" i="4"/>
  <c r="BJ37" i="4" s="1"/>
  <c r="AM1184" i="4"/>
  <c r="BK1184" i="4"/>
  <c r="BL1298" i="4"/>
  <c r="BL1186" i="4"/>
  <c r="BD1202" i="4"/>
  <c r="BD12" i="4" s="1"/>
  <c r="BD11" i="4" s="1"/>
  <c r="BJ1207" i="4"/>
  <c r="BJ1298" i="4" s="1"/>
  <c r="BD1214" i="4"/>
  <c r="BD1208" i="4" s="1"/>
  <c r="Z1208" i="4"/>
  <c r="AL1208" i="4"/>
  <c r="AX1208" i="4"/>
  <c r="BJ1219" i="4"/>
  <c r="BJ17" i="4" s="1"/>
  <c r="AA1208" i="4"/>
  <c r="AI1208" i="4"/>
  <c r="AM1208" i="4"/>
  <c r="AU1208" i="4"/>
  <c r="AY1208" i="4"/>
  <c r="AC1298" i="4"/>
  <c r="AG1298" i="4"/>
  <c r="AO1298" i="4"/>
  <c r="AS1298" i="4"/>
  <c r="BJ1276" i="4"/>
  <c r="BJ1271" i="4" s="1"/>
  <c r="BD1280" i="4"/>
  <c r="BD1271" i="4" s="1"/>
  <c r="BF1298" i="4"/>
  <c r="Z1412" i="4"/>
  <c r="AL1412" i="4"/>
  <c r="AX1412" i="4"/>
  <c r="BG1412" i="4"/>
  <c r="BG1300" i="4"/>
  <c r="BK1412" i="4"/>
  <c r="BK1300" i="4"/>
  <c r="BO1412" i="4"/>
  <c r="BO1300" i="4"/>
  <c r="BJ1310" i="4"/>
  <c r="BJ10" i="4" s="1"/>
  <c r="BK1322" i="4"/>
  <c r="BO1322" i="4"/>
  <c r="AD1385" i="4"/>
  <c r="AP1385" i="4"/>
  <c r="AJ1412" i="4"/>
  <c r="AJ1526" i="4"/>
  <c r="AR1526" i="4"/>
  <c r="BE1526" i="4"/>
  <c r="BI1526" i="4"/>
  <c r="BM1526" i="4"/>
  <c r="BM1436" i="4"/>
  <c r="BF1436" i="4"/>
  <c r="BN1436" i="4"/>
  <c r="BI1499" i="4"/>
  <c r="AF1526" i="4"/>
  <c r="BL1526" i="4"/>
  <c r="AC1640" i="4"/>
  <c r="AC1528" i="4"/>
  <c r="AG1640" i="4"/>
  <c r="AG1528" i="4"/>
  <c r="BF1640" i="4"/>
  <c r="BF1528" i="4"/>
  <c r="AA1550" i="4"/>
  <c r="AM1550" i="4"/>
  <c r="AU1550" i="4"/>
  <c r="AY1550" i="4"/>
  <c r="BJ1293" i="4"/>
  <c r="BJ36" i="4" s="1"/>
  <c r="AA1412" i="4"/>
  <c r="AA1300" i="4"/>
  <c r="AI1412" i="4"/>
  <c r="AI1300" i="4"/>
  <c r="AM1412" i="4"/>
  <c r="AM1300" i="4"/>
  <c r="AU1412" i="4"/>
  <c r="AU1300" i="4"/>
  <c r="AY1412" i="4"/>
  <c r="AY1300" i="4"/>
  <c r="BH1412" i="4"/>
  <c r="BL1412" i="4"/>
  <c r="AC1526" i="4"/>
  <c r="BJ1414" i="4"/>
  <c r="BN1526" i="4"/>
  <c r="BN1414" i="4"/>
  <c r="BJ1436" i="4"/>
  <c r="AI1436" i="4"/>
  <c r="AU1436" i="4"/>
  <c r="BL1436" i="4"/>
  <c r="BE1436" i="4"/>
  <c r="BI1436" i="4"/>
  <c r="Z1436" i="4"/>
  <c r="AD1436" i="4"/>
  <c r="AL1436" i="4"/>
  <c r="AP1436" i="4"/>
  <c r="AX1436" i="4"/>
  <c r="AG1499" i="4"/>
  <c r="Z1186" i="4"/>
  <c r="AL1186" i="4"/>
  <c r="AX1186" i="4"/>
  <c r="AA1298" i="4"/>
  <c r="AI1298" i="4"/>
  <c r="AM1298" i="4"/>
  <c r="AU1298" i="4"/>
  <c r="AY1298" i="4"/>
  <c r="BG1298" i="4"/>
  <c r="BK1298" i="4"/>
  <c r="BO1298" i="4"/>
  <c r="BH1271" i="4"/>
  <c r="X1300" i="4"/>
  <c r="AF1412" i="4"/>
  <c r="AR1412" i="4"/>
  <c r="BD1321" i="4"/>
  <c r="BD13" i="4" s="1"/>
  <c r="BJ1322" i="4"/>
  <c r="BE1322" i="4"/>
  <c r="BI1322" i="4"/>
  <c r="BD1333" i="4"/>
  <c r="BD1322" i="4" s="1"/>
  <c r="Z1322" i="4"/>
  <c r="AD1322" i="4"/>
  <c r="AL1322" i="4"/>
  <c r="AP1322" i="4"/>
  <c r="AX1322" i="4"/>
  <c r="BJ1338" i="4"/>
  <c r="BJ18" i="4" s="1"/>
  <c r="AA1322" i="4"/>
  <c r="AM1322" i="4"/>
  <c r="AY1322" i="4"/>
  <c r="BJ1379" i="4"/>
  <c r="BJ27" i="4" s="1"/>
  <c r="AA1385" i="4"/>
  <c r="AM1385" i="4"/>
  <c r="AY1385" i="4"/>
  <c r="AV1412" i="4"/>
  <c r="BD1419" i="4"/>
  <c r="BD9" i="4" s="1"/>
  <c r="Z1526" i="4"/>
  <c r="Z1414" i="4"/>
  <c r="AD1526" i="4"/>
  <c r="AD1414" i="4"/>
  <c r="AL1526" i="4"/>
  <c r="AL1414" i="4"/>
  <c r="AP1526" i="4"/>
  <c r="AP1414" i="4"/>
  <c r="AX1526" i="4"/>
  <c r="AX1414" i="4"/>
  <c r="BJ1424" i="4"/>
  <c r="BJ1526" i="4" s="1"/>
  <c r="BD1436" i="4"/>
  <c r="BG1499" i="4"/>
  <c r="AV1526" i="4"/>
  <c r="AA1526" i="4"/>
  <c r="AM1526" i="4"/>
  <c r="AY1526" i="4"/>
  <c r="BG1526" i="4"/>
  <c r="BK1526" i="4"/>
  <c r="BO1526" i="4"/>
  <c r="BH1499" i="4"/>
  <c r="BJ1517" i="4"/>
  <c r="BE1528" i="4"/>
  <c r="Z1640" i="4"/>
  <c r="AL1640" i="4"/>
  <c r="AX1640" i="4"/>
  <c r="BG1640" i="4"/>
  <c r="BG1528" i="4"/>
  <c r="BK1640" i="4"/>
  <c r="BK1528" i="4"/>
  <c r="BO1640" i="4"/>
  <c r="BO1528" i="4"/>
  <c r="BJ1538" i="4"/>
  <c r="BJ1528" i="4" s="1"/>
  <c r="BM1550" i="4"/>
  <c r="BD1566" i="4"/>
  <c r="BD18" i="4" s="1"/>
  <c r="Z1550" i="4"/>
  <c r="AL1550" i="4"/>
  <c r="AX1550" i="4"/>
  <c r="O25" i="5"/>
  <c r="O39" i="5" s="1"/>
  <c r="G25" i="5"/>
  <c r="M9" i="5"/>
  <c r="N25" i="5"/>
  <c r="F41" i="5"/>
  <c r="AC1499" i="4"/>
  <c r="AO1499" i="4"/>
  <c r="X1508" i="4"/>
  <c r="AA1640" i="4"/>
  <c r="AA1528" i="4"/>
  <c r="AI1640" i="4"/>
  <c r="AI1528" i="4"/>
  <c r="AM1640" i="4"/>
  <c r="AM1528" i="4"/>
  <c r="AU1640" i="4"/>
  <c r="AU1528" i="4"/>
  <c r="AY1640" i="4"/>
  <c r="AY1528" i="4"/>
  <c r="BH1640" i="4"/>
  <c r="BL1640" i="4"/>
  <c r="BD1549" i="4"/>
  <c r="BD1528" i="4" s="1"/>
  <c r="AF1550" i="4"/>
  <c r="AJ1550" i="4"/>
  <c r="AR1550" i="4"/>
  <c r="AV1550" i="4"/>
  <c r="BE1550" i="4"/>
  <c r="BI1550" i="4"/>
  <c r="BD1587" i="4"/>
  <c r="BJ1592" i="4"/>
  <c r="BD1607" i="4"/>
  <c r="BD27" i="4" s="1"/>
  <c r="AG1526" i="4"/>
  <c r="AS1526" i="4"/>
  <c r="BJ1504" i="4"/>
  <c r="BJ1499" i="4" s="1"/>
  <c r="BD1508" i="4"/>
  <c r="BD1499" i="4" s="1"/>
  <c r="AJ1640" i="4"/>
  <c r="AV1640" i="4"/>
  <c r="BJ1561" i="4"/>
  <c r="BJ1550" i="4" s="1"/>
  <c r="BG1613" i="4"/>
  <c r="AF1640" i="4"/>
  <c r="AR1640" i="4"/>
  <c r="X1561" i="4"/>
  <c r="BD1592" i="4"/>
  <c r="BD24" i="4" s="1"/>
  <c r="BD1613" i="4"/>
  <c r="BH1613" i="4"/>
  <c r="BJ1631" i="4"/>
  <c r="BJ35" i="4" s="1"/>
  <c r="BJ34" i="4" s="1"/>
  <c r="BD1635" i="4"/>
  <c r="BD36" i="4" s="1"/>
  <c r="R9" i="5"/>
  <c r="R23" i="5" s="1"/>
  <c r="U9" i="5"/>
  <c r="U23" i="5" s="1"/>
  <c r="AG9" i="5"/>
  <c r="AG23" i="5" s="1"/>
  <c r="I27" i="5"/>
  <c r="I11" i="5" s="1"/>
  <c r="L11" i="5"/>
  <c r="L23" i="5" s="1"/>
  <c r="G33" i="5"/>
  <c r="F33" i="5" s="1"/>
  <c r="M17" i="5"/>
  <c r="N33" i="5"/>
  <c r="Q9" i="5"/>
  <c r="Z9" i="5"/>
  <c r="Z23" i="5" s="1"/>
  <c r="AS1640" i="4"/>
  <c r="BD1561" i="4"/>
  <c r="BD1550" i="4" s="1"/>
  <c r="BJ1612" i="4"/>
  <c r="BJ28" i="4" s="1"/>
  <c r="AC1613" i="4"/>
  <c r="AO1613" i="4"/>
  <c r="X1622" i="4"/>
  <c r="AS1613" i="4"/>
  <c r="Q49" i="5"/>
  <c r="Q55" i="5" s="1"/>
  <c r="P17" i="5"/>
  <c r="P23" i="5" s="1"/>
  <c r="BJ1581" i="4"/>
  <c r="BJ21" i="4" s="1"/>
  <c r="BJ1618" i="4"/>
  <c r="BK1613" i="4"/>
  <c r="BO1613" i="4"/>
  <c r="BD1622" i="4"/>
  <c r="BD32" i="4" s="1"/>
  <c r="G49" i="5"/>
  <c r="G55" i="5" s="1"/>
  <c r="K49" i="5"/>
  <c r="J17" i="5"/>
  <c r="K44" i="7"/>
  <c r="K64" i="7"/>
  <c r="H31" i="7"/>
  <c r="H48" i="7"/>
  <c r="E52" i="7"/>
  <c r="E34" i="7"/>
  <c r="I52" i="7"/>
  <c r="I34" i="7"/>
  <c r="F76" i="7"/>
  <c r="F56" i="7"/>
  <c r="F37" i="7"/>
  <c r="J56" i="7"/>
  <c r="J37" i="7"/>
  <c r="H44" i="7"/>
  <c r="E31" i="7"/>
  <c r="E48" i="7"/>
  <c r="I31" i="7"/>
  <c r="I48" i="7"/>
  <c r="F52" i="7"/>
  <c r="F34" i="7"/>
  <c r="J52" i="7"/>
  <c r="J34" i="7"/>
  <c r="K37" i="7"/>
  <c r="K76" i="7"/>
  <c r="K56" i="7"/>
  <c r="E44" i="7"/>
  <c r="I44" i="7"/>
  <c r="F48" i="7"/>
  <c r="J48" i="7"/>
  <c r="K52" i="7"/>
  <c r="K34" i="7"/>
  <c r="H76" i="7"/>
  <c r="H56" i="7"/>
  <c r="H37" i="7"/>
  <c r="J31" i="7"/>
  <c r="F44" i="7"/>
  <c r="J44" i="7"/>
  <c r="K48" i="7"/>
  <c r="H72" i="7"/>
  <c r="H52" i="7"/>
  <c r="E76" i="7"/>
  <c r="E56" i="7"/>
  <c r="I56" i="7"/>
  <c r="E37" i="7"/>
  <c r="G34" i="3" l="1"/>
  <c r="U34" i="3" s="1"/>
  <c r="Z34" i="3" s="1"/>
  <c r="G26" i="3"/>
  <c r="U26" i="3" s="1"/>
  <c r="Z26" i="3" s="1"/>
  <c r="G17" i="5"/>
  <c r="F17" i="5" s="1"/>
  <c r="K55" i="5"/>
  <c r="H49" i="5"/>
  <c r="N39" i="5"/>
  <c r="F25" i="5"/>
  <c r="F39" i="5" s="1"/>
  <c r="G39" i="5"/>
  <c r="G145" i="3"/>
  <c r="U145" i="3" s="1"/>
  <c r="Z145" i="3" s="1"/>
  <c r="G9" i="5"/>
  <c r="M23" i="5"/>
  <c r="J23" i="5"/>
  <c r="AG38" i="4"/>
  <c r="AV38" i="4"/>
  <c r="AS38" i="4"/>
  <c r="AJ38" i="4"/>
  <c r="AP38" i="4"/>
  <c r="AO38" i="4"/>
  <c r="AX38" i="4"/>
  <c r="AU38" i="4"/>
  <c r="AR38" i="4"/>
  <c r="AI38" i="4"/>
  <c r="BD8" i="4"/>
  <c r="BD22" i="4"/>
  <c r="AM9" i="4"/>
  <c r="AM8" i="4" s="1"/>
  <c r="AM38" i="4" s="1"/>
  <c r="AM155" i="4"/>
  <c r="AM40" i="4"/>
  <c r="K17" i="5"/>
  <c r="K23" i="5" s="1"/>
  <c r="H25" i="5"/>
  <c r="N9" i="5"/>
  <c r="BD1640" i="4"/>
  <c r="BJ1640" i="4"/>
  <c r="BD1300" i="4"/>
  <c r="BD1070" i="4"/>
  <c r="AA46" i="4"/>
  <c r="AA48" i="4" s="1"/>
  <c r="BJ23" i="4"/>
  <c r="BJ22" i="4" s="1"/>
  <c r="BJ15" i="4"/>
  <c r="BJ14" i="4" s="1"/>
  <c r="AL48" i="4"/>
  <c r="Y1549" i="3"/>
  <c r="AD1549" i="3" s="1"/>
  <c r="O1546" i="3"/>
  <c r="Y1546" i="3" s="1"/>
  <c r="AD1546" i="3" s="1"/>
  <c r="M1546" i="3"/>
  <c r="W1546" i="3" s="1"/>
  <c r="AB1546" i="3" s="1"/>
  <c r="G1247" i="3"/>
  <c r="U1247" i="3" s="1"/>
  <c r="Z1247" i="3" s="1"/>
  <c r="U1251" i="3"/>
  <c r="Z1251" i="3" s="1"/>
  <c r="U1343" i="3"/>
  <c r="Z1343" i="3" s="1"/>
  <c r="G1339" i="3"/>
  <c r="X1129" i="3"/>
  <c r="AC1129" i="3" s="1"/>
  <c r="N1126" i="3"/>
  <c r="X1126" i="3" s="1"/>
  <c r="AC1126" i="3" s="1"/>
  <c r="L1126" i="3"/>
  <c r="V1126" i="3" s="1"/>
  <c r="AA1126" i="3" s="1"/>
  <c r="V1142" i="3"/>
  <c r="AA1142" i="3" s="1"/>
  <c r="U919" i="3"/>
  <c r="Z919" i="3" s="1"/>
  <c r="G916" i="3"/>
  <c r="U916" i="3" s="1"/>
  <c r="Z916" i="3" s="1"/>
  <c r="U710" i="3"/>
  <c r="Z710" i="3" s="1"/>
  <c r="G707" i="3"/>
  <c r="U707" i="3" s="1"/>
  <c r="Z707" i="3" s="1"/>
  <c r="O706" i="3"/>
  <c r="Y706" i="3" s="1"/>
  <c r="AD706" i="3" s="1"/>
  <c r="G392" i="3"/>
  <c r="U392" i="3" s="1"/>
  <c r="Z392" i="3" s="1"/>
  <c r="G810" i="3"/>
  <c r="U810" i="3" s="1"/>
  <c r="Z810" i="3" s="1"/>
  <c r="W499" i="3"/>
  <c r="AB499" i="3" s="1"/>
  <c r="M496" i="3"/>
  <c r="W496" i="3" s="1"/>
  <c r="AB496" i="3" s="1"/>
  <c r="X814" i="3"/>
  <c r="AC814" i="3" s="1"/>
  <c r="S496" i="3"/>
  <c r="T391" i="3"/>
  <c r="V499" i="3"/>
  <c r="AA499" i="3" s="1"/>
  <c r="G87" i="3"/>
  <c r="U87" i="3" s="1"/>
  <c r="Z87" i="3" s="1"/>
  <c r="U86" i="3"/>
  <c r="Z86" i="3" s="1"/>
  <c r="Y76" i="3"/>
  <c r="AD76" i="3" s="1"/>
  <c r="N38" i="1"/>
  <c r="Y47" i="3"/>
  <c r="AD47" i="3" s="1"/>
  <c r="M38" i="1"/>
  <c r="P38" i="1" s="1"/>
  <c r="Y391" i="3"/>
  <c r="AD391" i="3" s="1"/>
  <c r="S286" i="3"/>
  <c r="G250" i="3"/>
  <c r="U250" i="3" s="1"/>
  <c r="Z250" i="3" s="1"/>
  <c r="U249" i="3"/>
  <c r="Z249" i="3" s="1"/>
  <c r="U180" i="3"/>
  <c r="Z180" i="3" s="1"/>
  <c r="V76" i="3"/>
  <c r="AA76" i="3" s="1"/>
  <c r="N35" i="1"/>
  <c r="V47" i="3"/>
  <c r="AA47" i="3" s="1"/>
  <c r="M35" i="1"/>
  <c r="P35" i="1" s="1"/>
  <c r="J70" i="7"/>
  <c r="J53" i="7"/>
  <c r="I58" i="7"/>
  <c r="I61" i="7" s="1"/>
  <c r="I41" i="7"/>
  <c r="I36" i="1"/>
  <c r="F40" i="7"/>
  <c r="F25" i="7"/>
  <c r="Y48" i="3"/>
  <c r="AD48" i="3" s="1"/>
  <c r="L38" i="1"/>
  <c r="I70" i="7"/>
  <c r="I53" i="7"/>
  <c r="F66" i="7"/>
  <c r="F49" i="7"/>
  <c r="G11" i="7"/>
  <c r="G37" i="3"/>
  <c r="U37" i="3" s="1"/>
  <c r="Z37" i="3" s="1"/>
  <c r="U12" i="3"/>
  <c r="Z12" i="3" s="1"/>
  <c r="M48" i="3"/>
  <c r="E66" i="7"/>
  <c r="E49" i="7"/>
  <c r="G56" i="7"/>
  <c r="J55" i="7"/>
  <c r="J36" i="7"/>
  <c r="K36" i="7"/>
  <c r="K75" i="7"/>
  <c r="K55" i="7"/>
  <c r="G29" i="7"/>
  <c r="G31" i="7" s="1"/>
  <c r="G44" i="3"/>
  <c r="U44" i="3" s="1"/>
  <c r="Z44" i="3" s="1"/>
  <c r="U27" i="3"/>
  <c r="Z27" i="3" s="1"/>
  <c r="E58" i="7"/>
  <c r="E61" i="7" s="1"/>
  <c r="E41" i="7"/>
  <c r="I32" i="1"/>
  <c r="H71" i="7"/>
  <c r="H51" i="7"/>
  <c r="H33" i="7"/>
  <c r="E47" i="7"/>
  <c r="E30" i="7"/>
  <c r="J43" i="7"/>
  <c r="J27" i="7"/>
  <c r="E62" i="7"/>
  <c r="E45" i="7"/>
  <c r="K51" i="7"/>
  <c r="K33" i="7"/>
  <c r="F49" i="5"/>
  <c r="F55" i="5" s="1"/>
  <c r="I33" i="5"/>
  <c r="I17" i="5" s="1"/>
  <c r="O17" i="5"/>
  <c r="BD1414" i="4"/>
  <c r="BD1526" i="4"/>
  <c r="BD1412" i="4"/>
  <c r="BJ1186" i="4"/>
  <c r="BJ1300" i="4"/>
  <c r="BD1184" i="4"/>
  <c r="BD1186" i="4"/>
  <c r="BD1043" i="4"/>
  <c r="BJ1070" i="4"/>
  <c r="Z48" i="4"/>
  <c r="BJ13" i="4"/>
  <c r="BJ11" i="4" s="1"/>
  <c r="U1549" i="3"/>
  <c r="Z1549" i="3" s="1"/>
  <c r="G1546" i="3"/>
  <c r="U1546" i="3" s="1"/>
  <c r="Z1546" i="3" s="1"/>
  <c r="U1444" i="3"/>
  <c r="Z1444" i="3" s="1"/>
  <c r="Y1444" i="3"/>
  <c r="AD1444" i="3" s="1"/>
  <c r="O1441" i="3"/>
  <c r="Y1441" i="3" s="1"/>
  <c r="AD1441" i="3" s="1"/>
  <c r="R1336" i="3"/>
  <c r="W1336" i="3" s="1"/>
  <c r="AB1336" i="3" s="1"/>
  <c r="U1310" i="3"/>
  <c r="Z1310" i="3" s="1"/>
  <c r="G1308" i="3"/>
  <c r="U1308" i="3" s="1"/>
  <c r="Z1308" i="3" s="1"/>
  <c r="U1338" i="3"/>
  <c r="Z1338" i="3" s="1"/>
  <c r="G1335" i="3"/>
  <c r="U1335" i="3" s="1"/>
  <c r="Z1335" i="3" s="1"/>
  <c r="U1025" i="3"/>
  <c r="Z1025" i="3" s="1"/>
  <c r="G1022" i="3"/>
  <c r="U1022" i="3" s="1"/>
  <c r="Z1022" i="3" s="1"/>
  <c r="O1021" i="3"/>
  <c r="Y1021" i="3" s="1"/>
  <c r="AD1021" i="3" s="1"/>
  <c r="U1024" i="3"/>
  <c r="Z1024" i="3" s="1"/>
  <c r="G1021" i="3"/>
  <c r="U1021" i="3" s="1"/>
  <c r="Z1021" i="3" s="1"/>
  <c r="X1021" i="3"/>
  <c r="AC1021" i="3" s="1"/>
  <c r="W709" i="3"/>
  <c r="AB709" i="3" s="1"/>
  <c r="M706" i="3"/>
  <c r="W706" i="3" s="1"/>
  <c r="AB706" i="3" s="1"/>
  <c r="V604" i="3"/>
  <c r="AA604" i="3" s="1"/>
  <c r="L601" i="3"/>
  <c r="V601" i="3" s="1"/>
  <c r="AA601" i="3" s="1"/>
  <c r="N601" i="3"/>
  <c r="X601" i="3" s="1"/>
  <c r="AC601" i="3" s="1"/>
  <c r="X604" i="3"/>
  <c r="AC604" i="3" s="1"/>
  <c r="M811" i="3"/>
  <c r="W811" i="3" s="1"/>
  <c r="AB811" i="3" s="1"/>
  <c r="Y499" i="3"/>
  <c r="AD499" i="3" s="1"/>
  <c r="O496" i="3"/>
  <c r="Y496" i="3" s="1"/>
  <c r="AD496" i="3" s="1"/>
  <c r="V394" i="3"/>
  <c r="AA394" i="3" s="1"/>
  <c r="L391" i="3"/>
  <c r="V391" i="3" s="1"/>
  <c r="AA391" i="3" s="1"/>
  <c r="U290" i="3"/>
  <c r="Z290" i="3" s="1"/>
  <c r="U287" i="3"/>
  <c r="Z287" i="3" s="1"/>
  <c r="W394" i="3"/>
  <c r="AB394" i="3" s="1"/>
  <c r="U289" i="3"/>
  <c r="Z289" i="3" s="1"/>
  <c r="U286" i="3"/>
  <c r="Z286" i="3" s="1"/>
  <c r="G107" i="3"/>
  <c r="U106" i="3"/>
  <c r="Z106" i="3" s="1"/>
  <c r="K70" i="7"/>
  <c r="K53" i="7"/>
  <c r="U182" i="3"/>
  <c r="Z182" i="3" s="1"/>
  <c r="H66" i="7"/>
  <c r="H49" i="7"/>
  <c r="H60" i="7"/>
  <c r="E75" i="7"/>
  <c r="E55" i="7"/>
  <c r="E36" i="7"/>
  <c r="G23" i="7"/>
  <c r="U19" i="3"/>
  <c r="Z19" i="3" s="1"/>
  <c r="G40" i="3"/>
  <c r="U40" i="3" s="1"/>
  <c r="Z40" i="3" s="1"/>
  <c r="H75" i="7"/>
  <c r="H55" i="7"/>
  <c r="H36" i="7"/>
  <c r="U80" i="3"/>
  <c r="Z80" i="3" s="1"/>
  <c r="G77" i="3"/>
  <c r="I62" i="7"/>
  <c r="I45" i="7"/>
  <c r="V48" i="3"/>
  <c r="AA48" i="3" s="1"/>
  <c r="L35" i="1"/>
  <c r="J66" i="7"/>
  <c r="J49" i="7"/>
  <c r="F75" i="7"/>
  <c r="F55" i="7"/>
  <c r="F36" i="7"/>
  <c r="I51" i="7"/>
  <c r="I33" i="7"/>
  <c r="J67" i="7"/>
  <c r="J47" i="7"/>
  <c r="J30" i="7"/>
  <c r="G92" i="3"/>
  <c r="U92" i="3" s="1"/>
  <c r="Z92" i="3" s="1"/>
  <c r="U96" i="3"/>
  <c r="Z96" i="3" s="1"/>
  <c r="I74" i="7"/>
  <c r="I57" i="7"/>
  <c r="I66" i="7"/>
  <c r="I67" i="7" s="1"/>
  <c r="I49" i="7"/>
  <c r="F43" i="7"/>
  <c r="F27" i="7"/>
  <c r="H59" i="7"/>
  <c r="H39" i="7"/>
  <c r="H24" i="7"/>
  <c r="J35" i="1" s="1"/>
  <c r="E63" i="7"/>
  <c r="E43" i="7"/>
  <c r="E27" i="7"/>
  <c r="K39" i="7"/>
  <c r="K59" i="7"/>
  <c r="K24" i="7"/>
  <c r="J38" i="1" s="1"/>
  <c r="Q17" i="5"/>
  <c r="Q23" i="5" s="1"/>
  <c r="H33" i="5"/>
  <c r="N17" i="5"/>
  <c r="BJ1412" i="4"/>
  <c r="BJ1208" i="4"/>
  <c r="BJ1184" i="4"/>
  <c r="BJ1072" i="4"/>
  <c r="BJ1157" i="4"/>
  <c r="BD1298" i="4"/>
  <c r="BJ980" i="4"/>
  <c r="Y40" i="4"/>
  <c r="Y9" i="4"/>
  <c r="AD48" i="4"/>
  <c r="G1545" i="3"/>
  <c r="U1545" i="3" s="1"/>
  <c r="Z1545" i="3" s="1"/>
  <c r="X1444" i="3"/>
  <c r="AC1444" i="3" s="1"/>
  <c r="N1441" i="3"/>
  <c r="X1441" i="3" s="1"/>
  <c r="AC1441" i="3" s="1"/>
  <c r="U1461" i="3"/>
  <c r="Z1461" i="3" s="1"/>
  <c r="G1457" i="3"/>
  <c r="U1457" i="3" s="1"/>
  <c r="Z1457" i="3" s="1"/>
  <c r="L1441" i="3"/>
  <c r="V1441" i="3" s="1"/>
  <c r="AA1441" i="3" s="1"/>
  <c r="V1444" i="3"/>
  <c r="AA1444" i="3" s="1"/>
  <c r="U1445" i="3"/>
  <c r="Z1445" i="3" s="1"/>
  <c r="G1442" i="3"/>
  <c r="U1442" i="3" s="1"/>
  <c r="Z1442" i="3" s="1"/>
  <c r="Y1336" i="3"/>
  <c r="AD1336" i="3" s="1"/>
  <c r="T1231" i="3"/>
  <c r="Y1231" i="3" s="1"/>
  <c r="AD1231" i="3" s="1"/>
  <c r="W1127" i="3"/>
  <c r="AB1127" i="3" s="1"/>
  <c r="U1130" i="3"/>
  <c r="Z1130" i="3" s="1"/>
  <c r="G1127" i="3"/>
  <c r="U1127" i="3" s="1"/>
  <c r="Z1127" i="3" s="1"/>
  <c r="G1142" i="3"/>
  <c r="Y1129" i="3"/>
  <c r="AD1129" i="3" s="1"/>
  <c r="O1126" i="3"/>
  <c r="Y1126" i="3" s="1"/>
  <c r="AD1126" i="3" s="1"/>
  <c r="W1024" i="3"/>
  <c r="AB1024" i="3" s="1"/>
  <c r="M1021" i="3"/>
  <c r="W1021" i="3" s="1"/>
  <c r="AB1021" i="3" s="1"/>
  <c r="N916" i="3"/>
  <c r="X916" i="3" s="1"/>
  <c r="AC916" i="3" s="1"/>
  <c r="X919" i="3"/>
  <c r="AC919" i="3" s="1"/>
  <c r="Y919" i="3"/>
  <c r="AD919" i="3" s="1"/>
  <c r="O916" i="3"/>
  <c r="Y916" i="3" s="1"/>
  <c r="AD916" i="3" s="1"/>
  <c r="U831" i="3"/>
  <c r="Z831" i="3" s="1"/>
  <c r="G827" i="3"/>
  <c r="U827" i="3" s="1"/>
  <c r="Z827" i="3" s="1"/>
  <c r="L916" i="3"/>
  <c r="V916" i="3" s="1"/>
  <c r="AA916" i="3" s="1"/>
  <c r="U815" i="3"/>
  <c r="Z815" i="3" s="1"/>
  <c r="G812" i="3"/>
  <c r="U812" i="3" s="1"/>
  <c r="Z812" i="3" s="1"/>
  <c r="U708" i="3"/>
  <c r="Z708" i="3" s="1"/>
  <c r="G705" i="3"/>
  <c r="U705" i="3" s="1"/>
  <c r="Z705" i="3" s="1"/>
  <c r="V811" i="3"/>
  <c r="AA811" i="3" s="1"/>
  <c r="M601" i="3"/>
  <c r="W601" i="3" s="1"/>
  <c r="AB601" i="3" s="1"/>
  <c r="W604" i="3"/>
  <c r="AB604" i="3" s="1"/>
  <c r="V496" i="3"/>
  <c r="AA496" i="3" s="1"/>
  <c r="U500" i="3"/>
  <c r="Z500" i="3" s="1"/>
  <c r="G497" i="3"/>
  <c r="U497" i="3" s="1"/>
  <c r="Z497" i="3" s="1"/>
  <c r="X394" i="3"/>
  <c r="AC394" i="3" s="1"/>
  <c r="N391" i="3"/>
  <c r="X391" i="3" s="1"/>
  <c r="AC391" i="3" s="1"/>
  <c r="U605" i="3"/>
  <c r="Z605" i="3" s="1"/>
  <c r="G602" i="3"/>
  <c r="U602" i="3" s="1"/>
  <c r="Z602" i="3" s="1"/>
  <c r="Y604" i="3"/>
  <c r="AD604" i="3" s="1"/>
  <c r="O601" i="3"/>
  <c r="Y601" i="3" s="1"/>
  <c r="AD601" i="3" s="1"/>
  <c r="U499" i="3"/>
  <c r="Z499" i="3" s="1"/>
  <c r="G496" i="3"/>
  <c r="U496" i="3" s="1"/>
  <c r="Z496" i="3" s="1"/>
  <c r="U288" i="3"/>
  <c r="Z288" i="3" s="1"/>
  <c r="U285" i="3"/>
  <c r="Z285" i="3" s="1"/>
  <c r="X496" i="3"/>
  <c r="AC496" i="3" s="1"/>
  <c r="G78" i="3"/>
  <c r="G83" i="3"/>
  <c r="U82" i="3"/>
  <c r="Z82" i="3" s="1"/>
  <c r="X286" i="3"/>
  <c r="AC286" i="3" s="1"/>
  <c r="Y289" i="3"/>
  <c r="AD289" i="3" s="1"/>
  <c r="Y286" i="3"/>
  <c r="AD286" i="3" s="1"/>
  <c r="U394" i="3"/>
  <c r="Z394" i="3" s="1"/>
  <c r="G391" i="3"/>
  <c r="U391" i="3" s="1"/>
  <c r="Z391" i="3" s="1"/>
  <c r="Y184" i="3"/>
  <c r="AD184" i="3" s="1"/>
  <c r="Y181" i="3"/>
  <c r="AD181" i="3" s="1"/>
  <c r="W181" i="3"/>
  <c r="AB181" i="3" s="1"/>
  <c r="X65" i="3"/>
  <c r="AC65" i="3" s="1"/>
  <c r="M37" i="1"/>
  <c r="X79" i="3"/>
  <c r="AC79" i="3" s="1"/>
  <c r="N76" i="3"/>
  <c r="W47" i="3"/>
  <c r="AB47" i="3" s="1"/>
  <c r="M36" i="1"/>
  <c r="N48" i="3"/>
  <c r="X50" i="3"/>
  <c r="AC50" i="3" s="1"/>
  <c r="G32" i="7"/>
  <c r="G46" i="3"/>
  <c r="U46" i="3" s="1"/>
  <c r="Z46" i="3" s="1"/>
  <c r="U31" i="3"/>
  <c r="Z31" i="3" s="1"/>
  <c r="J39" i="7"/>
  <c r="J24" i="7"/>
  <c r="J37" i="1" s="1"/>
  <c r="W79" i="3"/>
  <c r="AB79" i="3" s="1"/>
  <c r="M76" i="3"/>
  <c r="G58" i="3"/>
  <c r="U58" i="3" s="1"/>
  <c r="Z58" i="3" s="1"/>
  <c r="U57" i="3"/>
  <c r="Z57" i="3" s="1"/>
  <c r="G47" i="3"/>
  <c r="U51" i="3"/>
  <c r="Z51" i="3" s="1"/>
  <c r="J74" i="7"/>
  <c r="J77" i="7" s="1"/>
  <c r="J57" i="7"/>
  <c r="F58" i="7"/>
  <c r="F61" i="7" s="1"/>
  <c r="F41" i="7"/>
  <c r="I33" i="1"/>
  <c r="E51" i="7"/>
  <c r="E33" i="7"/>
  <c r="F67" i="7"/>
  <c r="F47" i="7"/>
  <c r="F30" i="7"/>
  <c r="K43" i="7"/>
  <c r="K63" i="7"/>
  <c r="K27" i="7"/>
  <c r="G8" i="7"/>
  <c r="G25" i="3"/>
  <c r="U25" i="3" s="1"/>
  <c r="Z25" i="3" s="1"/>
  <c r="U9" i="3"/>
  <c r="Z9" i="3" s="1"/>
  <c r="I59" i="7"/>
  <c r="I39" i="7"/>
  <c r="I24" i="7"/>
  <c r="J36" i="1" s="1"/>
  <c r="F39" i="7"/>
  <c r="F24" i="7"/>
  <c r="J33" i="1" s="1"/>
  <c r="G35" i="7"/>
  <c r="G37" i="7" s="1"/>
  <c r="U35" i="3"/>
  <c r="Z35" i="3" s="1"/>
  <c r="F70" i="7"/>
  <c r="F53" i="7"/>
  <c r="J58" i="7"/>
  <c r="J59" i="7" s="1"/>
  <c r="J41" i="7"/>
  <c r="I37" i="1"/>
  <c r="J40" i="7"/>
  <c r="J25" i="7"/>
  <c r="G51" i="7"/>
  <c r="I63" i="7"/>
  <c r="I43" i="7"/>
  <c r="I27" i="7"/>
  <c r="G7" i="7"/>
  <c r="G21" i="3"/>
  <c r="U21" i="3" s="1"/>
  <c r="Z21" i="3" s="1"/>
  <c r="U8" i="3"/>
  <c r="Z8" i="3" s="1"/>
  <c r="K47" i="7"/>
  <c r="K30" i="7"/>
  <c r="G40" i="7"/>
  <c r="G25" i="7"/>
  <c r="G29" i="3"/>
  <c r="U29" i="3" s="1"/>
  <c r="Z29" i="3" s="1"/>
  <c r="BJ1613" i="4"/>
  <c r="BJ31" i="4"/>
  <c r="BJ30" i="4" s="1"/>
  <c r="BJ29" i="4" s="1"/>
  <c r="H55" i="5"/>
  <c r="H9" i="5"/>
  <c r="O9" i="5"/>
  <c r="I25" i="5"/>
  <c r="X1072" i="4"/>
  <c r="BD34" i="4"/>
  <c r="BJ1043" i="4"/>
  <c r="BD16" i="4"/>
  <c r="BJ9" i="4"/>
  <c r="BD17" i="4"/>
  <c r="BD30" i="4"/>
  <c r="G1547" i="3"/>
  <c r="U1547" i="3" s="1"/>
  <c r="Z1547" i="3" s="1"/>
  <c r="W1444" i="3"/>
  <c r="AB1444" i="3" s="1"/>
  <c r="M1441" i="3"/>
  <c r="W1441" i="3" s="1"/>
  <c r="AB1441" i="3" s="1"/>
  <c r="X1339" i="3"/>
  <c r="AC1339" i="3" s="1"/>
  <c r="N1336" i="3"/>
  <c r="X1336" i="3" s="1"/>
  <c r="AC1336" i="3" s="1"/>
  <c r="X1234" i="3"/>
  <c r="AC1234" i="3" s="1"/>
  <c r="N1231" i="3"/>
  <c r="X1231" i="3" s="1"/>
  <c r="AC1231" i="3" s="1"/>
  <c r="V1234" i="3"/>
  <c r="AA1234" i="3" s="1"/>
  <c r="L1231" i="3"/>
  <c r="V1231" i="3" s="1"/>
  <c r="AA1231" i="3" s="1"/>
  <c r="G1154" i="3"/>
  <c r="U1154" i="3" s="1"/>
  <c r="Z1154" i="3" s="1"/>
  <c r="U1157" i="3"/>
  <c r="Z1157" i="3" s="1"/>
  <c r="U1234" i="3"/>
  <c r="Z1234" i="3" s="1"/>
  <c r="G1231" i="3"/>
  <c r="U1231" i="3" s="1"/>
  <c r="Z1231" i="3" s="1"/>
  <c r="U1023" i="3"/>
  <c r="Z1023" i="3" s="1"/>
  <c r="G1020" i="3"/>
  <c r="U1020" i="3" s="1"/>
  <c r="Z1020" i="3" s="1"/>
  <c r="U920" i="3"/>
  <c r="Z920" i="3" s="1"/>
  <c r="G917" i="3"/>
  <c r="U917" i="3" s="1"/>
  <c r="Z917" i="3" s="1"/>
  <c r="W919" i="3"/>
  <c r="AB919" i="3" s="1"/>
  <c r="M916" i="3"/>
  <c r="W916" i="3" s="1"/>
  <c r="AB916" i="3" s="1"/>
  <c r="G814" i="3"/>
  <c r="U818" i="3"/>
  <c r="Z818" i="3" s="1"/>
  <c r="X811" i="3"/>
  <c r="AC811" i="3" s="1"/>
  <c r="V814" i="3"/>
  <c r="AA814" i="3" s="1"/>
  <c r="G407" i="3"/>
  <c r="U407" i="3" s="1"/>
  <c r="Z407" i="3" s="1"/>
  <c r="U411" i="3"/>
  <c r="Z411" i="3" s="1"/>
  <c r="U709" i="3"/>
  <c r="Z709" i="3" s="1"/>
  <c r="G706" i="3"/>
  <c r="U706" i="3" s="1"/>
  <c r="Z706" i="3" s="1"/>
  <c r="U604" i="3"/>
  <c r="Z604" i="3" s="1"/>
  <c r="G601" i="3"/>
  <c r="U601" i="3" s="1"/>
  <c r="Z601" i="3" s="1"/>
  <c r="X499" i="3"/>
  <c r="AC499" i="3" s="1"/>
  <c r="W77" i="3"/>
  <c r="AB77" i="3" s="1"/>
  <c r="O36" i="1"/>
  <c r="G50" i="3"/>
  <c r="U49" i="3"/>
  <c r="Z49" i="3" s="1"/>
  <c r="K49" i="7"/>
  <c r="K66" i="7"/>
  <c r="W289" i="3"/>
  <c r="AB289" i="3" s="1"/>
  <c r="W286" i="3"/>
  <c r="AB286" i="3" s="1"/>
  <c r="V286" i="3"/>
  <c r="AA286" i="3" s="1"/>
  <c r="U184" i="3"/>
  <c r="Z184" i="3" s="1"/>
  <c r="U181" i="3"/>
  <c r="Z181" i="3" s="1"/>
  <c r="H92" i="3"/>
  <c r="H76" i="3" s="1"/>
  <c r="X77" i="3"/>
  <c r="AC77" i="3" s="1"/>
  <c r="O37" i="1"/>
  <c r="G54" i="3"/>
  <c r="U54" i="3" s="1"/>
  <c r="Z54" i="3" s="1"/>
  <c r="U53" i="3"/>
  <c r="Z53" i="3" s="1"/>
  <c r="H62" i="7"/>
  <c r="H45" i="7"/>
  <c r="I75" i="7"/>
  <c r="I55" i="7"/>
  <c r="I36" i="7"/>
  <c r="J51" i="7"/>
  <c r="J33" i="7"/>
  <c r="E70" i="7"/>
  <c r="E53" i="7"/>
  <c r="J62" i="7"/>
  <c r="J45" i="7"/>
  <c r="F71" i="7"/>
  <c r="F51" i="7"/>
  <c r="F33" i="7"/>
  <c r="H43" i="7"/>
  <c r="H27" i="7"/>
  <c r="V289" i="3"/>
  <c r="AA289" i="3" s="1"/>
  <c r="G26" i="7"/>
  <c r="G28" i="7" s="1"/>
  <c r="G147" i="3"/>
  <c r="U147" i="3" s="1"/>
  <c r="Z147" i="3" s="1"/>
  <c r="U23" i="3"/>
  <c r="Z23" i="3" s="1"/>
  <c r="G42" i="3"/>
  <c r="U42" i="3" s="1"/>
  <c r="Z42" i="3" s="1"/>
  <c r="E60" i="7"/>
  <c r="E25" i="7"/>
  <c r="E40" i="7"/>
  <c r="E59" i="7"/>
  <c r="E39" i="7"/>
  <c r="E24" i="7"/>
  <c r="J32" i="1" s="1"/>
  <c r="F62" i="7"/>
  <c r="F45" i="7"/>
  <c r="I47" i="7"/>
  <c r="I30" i="7"/>
  <c r="H67" i="7"/>
  <c r="H47" i="7"/>
  <c r="H30" i="7"/>
  <c r="I60" i="7"/>
  <c r="I40" i="7"/>
  <c r="I25" i="7"/>
  <c r="G47" i="7"/>
  <c r="G30" i="7" l="1"/>
  <c r="I77" i="7"/>
  <c r="I76" i="7"/>
  <c r="J75" i="7"/>
  <c r="J76" i="7"/>
  <c r="I73" i="7"/>
  <c r="I72" i="7"/>
  <c r="K71" i="7"/>
  <c r="K72" i="7"/>
  <c r="J71" i="7"/>
  <c r="J72" i="7"/>
  <c r="G33" i="7"/>
  <c r="G34" i="7"/>
  <c r="E71" i="7"/>
  <c r="E72" i="7"/>
  <c r="F73" i="7"/>
  <c r="F72" i="7"/>
  <c r="I69" i="7"/>
  <c r="I68" i="7"/>
  <c r="H69" i="7"/>
  <c r="H68" i="7"/>
  <c r="K67" i="7"/>
  <c r="K68" i="7"/>
  <c r="J69" i="7"/>
  <c r="J68" i="7"/>
  <c r="F69" i="7"/>
  <c r="F68" i="7"/>
  <c r="E69" i="7"/>
  <c r="E68" i="7"/>
  <c r="J63" i="7"/>
  <c r="J64" i="7"/>
  <c r="I65" i="7"/>
  <c r="I64" i="7"/>
  <c r="H65" i="7"/>
  <c r="H64" i="7"/>
  <c r="E65" i="7"/>
  <c r="E64" i="7"/>
  <c r="F63" i="7"/>
  <c r="F64" i="7"/>
  <c r="E67" i="7"/>
  <c r="H63" i="7"/>
  <c r="N23" i="5"/>
  <c r="O23" i="5"/>
  <c r="F9" i="5"/>
  <c r="F23" i="5" s="1"/>
  <c r="G23" i="5"/>
  <c r="K73" i="7"/>
  <c r="J73" i="7"/>
  <c r="I71" i="7"/>
  <c r="AA155" i="4"/>
  <c r="AA40" i="4"/>
  <c r="AA9" i="4"/>
  <c r="AA8" i="4" s="1"/>
  <c r="AA38" i="4" s="1"/>
  <c r="E73" i="7"/>
  <c r="BD15" i="4"/>
  <c r="BD14" i="4" s="1"/>
  <c r="F65" i="7"/>
  <c r="J65" i="7"/>
  <c r="K69" i="7"/>
  <c r="U814" i="3"/>
  <c r="Z814" i="3" s="1"/>
  <c r="G811" i="3"/>
  <c r="U811" i="3" s="1"/>
  <c r="Z811" i="3" s="1"/>
  <c r="BD29" i="4"/>
  <c r="J60" i="7"/>
  <c r="J61" i="7"/>
  <c r="F59" i="7"/>
  <c r="U47" i="3"/>
  <c r="Z47" i="3" s="1"/>
  <c r="M34" i="1"/>
  <c r="X48" i="3"/>
  <c r="AC48" i="3" s="1"/>
  <c r="L37" i="1"/>
  <c r="U83" i="3"/>
  <c r="Z83" i="3" s="1"/>
  <c r="G79" i="3"/>
  <c r="U77" i="3"/>
  <c r="Z77" i="3" s="1"/>
  <c r="O34" i="1"/>
  <c r="O39" i="1" s="1"/>
  <c r="U107" i="3"/>
  <c r="Z107" i="3" s="1"/>
  <c r="G104" i="3"/>
  <c r="U104" i="3" s="1"/>
  <c r="Z104" i="3" s="1"/>
  <c r="H17" i="5"/>
  <c r="H23" i="5" s="1"/>
  <c r="W48" i="3"/>
  <c r="AB48" i="3" s="1"/>
  <c r="L36" i="1"/>
  <c r="H39" i="5"/>
  <c r="G74" i="7"/>
  <c r="G57" i="7"/>
  <c r="P36" i="1"/>
  <c r="P37" i="1"/>
  <c r="U78" i="3"/>
  <c r="Z78" i="3" s="1"/>
  <c r="G75" i="3"/>
  <c r="U75" i="3" s="1"/>
  <c r="Z75" i="3" s="1"/>
  <c r="AD155" i="4"/>
  <c r="AD40" i="4"/>
  <c r="AD9" i="4"/>
  <c r="AD8" i="4" s="1"/>
  <c r="AD38" i="4" s="1"/>
  <c r="BJ8" i="4"/>
  <c r="BJ38" i="4" s="1"/>
  <c r="G43" i="7"/>
  <c r="G27" i="7"/>
  <c r="G70" i="7"/>
  <c r="G53" i="7"/>
  <c r="U1142" i="3"/>
  <c r="Z1142" i="3" s="1"/>
  <c r="G1126" i="3"/>
  <c r="U1126" i="3" s="1"/>
  <c r="Z1126" i="3" s="1"/>
  <c r="X9" i="4"/>
  <c r="Y8" i="4"/>
  <c r="X8" i="4" s="1"/>
  <c r="F60" i="7"/>
  <c r="AL40" i="4"/>
  <c r="AL9" i="4"/>
  <c r="AL8" i="4" s="1"/>
  <c r="AL38" i="4" s="1"/>
  <c r="AL155" i="4"/>
  <c r="G45" i="7"/>
  <c r="G62" i="7"/>
  <c r="U50" i="3"/>
  <c r="Z50" i="3" s="1"/>
  <c r="G48" i="3"/>
  <c r="I9" i="5"/>
  <c r="I23" i="5" s="1"/>
  <c r="I39" i="5"/>
  <c r="G39" i="7"/>
  <c r="G24" i="7"/>
  <c r="J34" i="1" s="1"/>
  <c r="W76" i="3"/>
  <c r="AB76" i="3" s="1"/>
  <c r="N36" i="1"/>
  <c r="X76" i="3"/>
  <c r="AC76" i="3" s="1"/>
  <c r="N37" i="1"/>
  <c r="G41" i="7"/>
  <c r="G58" i="7"/>
  <c r="G60" i="7" s="1"/>
  <c r="I34" i="1"/>
  <c r="I39" i="1" s="1"/>
  <c r="G1441" i="3"/>
  <c r="U1441" i="3" s="1"/>
  <c r="Z1441" i="3" s="1"/>
  <c r="Z40" i="4"/>
  <c r="Z9" i="4"/>
  <c r="Z8" i="4" s="1"/>
  <c r="Z38" i="4" s="1"/>
  <c r="Z155" i="4"/>
  <c r="G49" i="7"/>
  <c r="G66" i="7"/>
  <c r="G36" i="7"/>
  <c r="G75" i="7"/>
  <c r="G55" i="7"/>
  <c r="U1339" i="3"/>
  <c r="Z1339" i="3" s="1"/>
  <c r="G1336" i="3"/>
  <c r="U1336" i="3" s="1"/>
  <c r="Z1336" i="3" s="1"/>
  <c r="G77" i="7" l="1"/>
  <c r="G76" i="7"/>
  <c r="G71" i="7"/>
  <c r="G72" i="7"/>
  <c r="G67" i="7"/>
  <c r="G68" i="7"/>
  <c r="G63" i="7"/>
  <c r="G64" i="7"/>
  <c r="G61" i="7"/>
  <c r="G69" i="7"/>
  <c r="BD38" i="4"/>
  <c r="G65" i="7"/>
  <c r="G73" i="7"/>
  <c r="U79" i="3"/>
  <c r="Z79" i="3" s="1"/>
  <c r="G76" i="3"/>
  <c r="M39" i="1"/>
  <c r="P39" i="1" s="1"/>
  <c r="P34" i="1"/>
  <c r="G59" i="7"/>
  <c r="U48" i="3"/>
  <c r="Z48" i="3" s="1"/>
  <c r="L34" i="1"/>
  <c r="L39" i="1" s="1"/>
  <c r="U76" i="3" l="1"/>
  <c r="Z76" i="3" s="1"/>
  <c r="N34" i="1"/>
  <c r="N39" i="1" s="1"/>
</calcChain>
</file>

<file path=xl/sharedStrings.xml><?xml version="1.0" encoding="utf-8"?>
<sst xmlns="http://schemas.openxmlformats.org/spreadsheetml/2006/main" count="5022" uniqueCount="389">
  <si>
    <t xml:space="preserve">Генеральный директор
</t>
  </si>
  <si>
    <t>(должность)</t>
  </si>
  <si>
    <t>(ФИО)</t>
  </si>
  <si>
    <t>Паспорт Программы</t>
  </si>
  <si>
    <t>ПРОГРАММА</t>
  </si>
  <si>
    <t>ЭНЕРГОСБЕРЕЖЕНИЯ И ПОВЫШЕНИЯ ЭНЕРГЕТИЧЕСКОЙ ЭФФЕКТИВНОСТИ</t>
  </si>
  <si>
    <t>Наименование Программы</t>
  </si>
  <si>
    <t xml:space="preserve">Основание для разработки Программы  </t>
  </si>
  <si>
    <t>Федеральный закон от 23.11.2009  №261-ФЗ «Об энергосбережении и о повышении энергетической эффективности и о внесении изменений в отдельные законодательные акты РФ»</t>
  </si>
  <si>
    <t>Почтовый адрес</t>
  </si>
  <si>
    <t>Ответственный за формирование Программы (ФИО, контактный телефон, e-mail)</t>
  </si>
  <si>
    <t>«____»_____________2014 г.</t>
  </si>
  <si>
    <t>Начало реализации Программы</t>
  </si>
  <si>
    <t>Конец реализации Программы</t>
  </si>
  <si>
    <t>км</t>
  </si>
  <si>
    <t>ВСЕГО</t>
  </si>
  <si>
    <t>шт.</t>
  </si>
  <si>
    <t>Доля от общего полезного отпуска, %</t>
  </si>
  <si>
    <t>Электрифицированный ж/д транспорт</t>
  </si>
  <si>
    <t>Электрифицированный гор.транспорт</t>
  </si>
  <si>
    <t>Непромышленные потребители</t>
  </si>
  <si>
    <t>электроэнергия</t>
  </si>
  <si>
    <t>тепловая энергия</t>
  </si>
  <si>
    <t>газ</t>
  </si>
  <si>
    <t>водоснабжение горячее</t>
  </si>
  <si>
    <t>водоснабжение холодное</t>
  </si>
  <si>
    <t>Количество единиц автотранспорта</t>
  </si>
  <si>
    <t>Количество единиц спецтехники</t>
  </si>
  <si>
    <t>№ п/п</t>
  </si>
  <si>
    <t>ед. изм.</t>
  </si>
  <si>
    <t>Показатели</t>
  </si>
  <si>
    <t>Объем электросетевого оборудования</t>
  </si>
  <si>
    <t>110 кВ и выше</t>
  </si>
  <si>
    <t>3-10 кВ</t>
  </si>
  <si>
    <t>Количество трансформаторов (автотрансформаторов),всего, в том числе:</t>
  </si>
  <si>
    <t>Мощность трансформаторов (автотрансформаторов),всего, в том числе:</t>
  </si>
  <si>
    <t>Характеристика потребителей</t>
  </si>
  <si>
    <t>Промышленные и приравниные  к ним потребители с мощностью 750 кВА и выше</t>
  </si>
  <si>
    <t>Промышленные  и приравненные  к ним потребители с мощгостью до 750 кВА</t>
  </si>
  <si>
    <t>Население, всего, в том числе:</t>
  </si>
  <si>
    <t xml:space="preserve">   городское</t>
  </si>
  <si>
    <t xml:space="preserve">   сельское</t>
  </si>
  <si>
    <t>Число потребителей , шт.</t>
  </si>
  <si>
    <t>Автотранспорт и спецтехника</t>
  </si>
  <si>
    <r>
      <t>тыс. м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</si>
  <si>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r>
      <t>тыс. м</t>
    </r>
    <r>
      <rPr>
        <vertAlign val="superscript"/>
        <sz val="11"/>
        <color theme="1"/>
        <rFont val="Calibri"/>
        <family val="2"/>
        <charset val="204"/>
        <scheme val="minor"/>
      </rPr>
      <t>3</t>
    </r>
  </si>
  <si>
    <t>1.1.</t>
  </si>
  <si>
    <t>1.2.</t>
  </si>
  <si>
    <t>1.3.</t>
  </si>
  <si>
    <t>1.4.</t>
  </si>
  <si>
    <t>1.5.</t>
  </si>
  <si>
    <t>Отпуск электрической энергии (отпуск из сети)</t>
  </si>
  <si>
    <t>млн. кВт ч</t>
  </si>
  <si>
    <t>2.1.</t>
  </si>
  <si>
    <t>2.2.</t>
  </si>
  <si>
    <t>2.3.</t>
  </si>
  <si>
    <t>2.4.</t>
  </si>
  <si>
    <t>млн. руб. без НДС</t>
  </si>
  <si>
    <t>тыс. т у.т.</t>
  </si>
  <si>
    <t>млн.руб. без НДС</t>
  </si>
  <si>
    <t>млн. кВтч</t>
  </si>
  <si>
    <t>Гкал</t>
  </si>
  <si>
    <t>не оснащено</t>
  </si>
  <si>
    <t>с нарушением требований нормативной технической документации</t>
  </si>
  <si>
    <t>Водоснабжение горячее</t>
  </si>
  <si>
    <t>Водоснабжение холодное</t>
  </si>
  <si>
    <t>4.1.</t>
  </si>
  <si>
    <t>3.1.</t>
  </si>
  <si>
    <t>4.2.</t>
  </si>
  <si>
    <t>всего, шт.</t>
  </si>
  <si>
    <t xml:space="preserve">оснащено, % </t>
  </si>
  <si>
    <t>не оснащено, %</t>
  </si>
  <si>
    <t>Отклонение, ед.</t>
  </si>
  <si>
    <t>Отклонение, %</t>
  </si>
  <si>
    <t>Целевые показатели</t>
  </si>
  <si>
    <t>млн. кВт.ч</t>
  </si>
  <si>
    <t>ВН</t>
  </si>
  <si>
    <t>СНI</t>
  </si>
  <si>
    <t>СНII</t>
  </si>
  <si>
    <t>НН</t>
  </si>
  <si>
    <t>Отпуск электрической энергии в сеть (отпуск из сети), всего, в т.ч. по уровням напряжения:</t>
  </si>
  <si>
    <t>Потери электрической энергии</t>
  </si>
  <si>
    <t>Потери электрической энергии, всего, в т.ч. по уровням напряжения:</t>
  </si>
  <si>
    <t>% от п.1.1.</t>
  </si>
  <si>
    <t>% от п.1.2.</t>
  </si>
  <si>
    <t>% от п.1.3.</t>
  </si>
  <si>
    <t>% от п.1.4.</t>
  </si>
  <si>
    <t>% от п.1</t>
  </si>
  <si>
    <t>% от п.2</t>
  </si>
  <si>
    <t>3.3.</t>
  </si>
  <si>
    <t>3.4.</t>
  </si>
  <si>
    <t>3.2.</t>
  </si>
  <si>
    <t>Плановые значения целевых  показателей</t>
  </si>
  <si>
    <t>Фактические значения целевых  показателей</t>
  </si>
  <si>
    <t>4.3.</t>
  </si>
  <si>
    <t>4.4.</t>
  </si>
  <si>
    <t>5.1.</t>
  </si>
  <si>
    <t>5.2.</t>
  </si>
  <si>
    <t>5.3.</t>
  </si>
  <si>
    <t>5.4.</t>
  </si>
  <si>
    <t>Наименование мероприятия</t>
  </si>
  <si>
    <t>Плановые  численные значения экономии  в обозначенной размеренности</t>
  </si>
  <si>
    <t>Численное значение экономии в указанной размерности</t>
  </si>
  <si>
    <t>Численное значение экономии, т.у.т.</t>
  </si>
  <si>
    <r>
      <t xml:space="preserve">Численное значение экономии, </t>
    </r>
    <r>
      <rPr>
        <sz val="11"/>
        <rFont val="Calibri"/>
        <family val="2"/>
        <charset val="204"/>
      </rPr>
      <t xml:space="preserve">млн. руб. </t>
    </r>
  </si>
  <si>
    <t>Дисконтированный срок окупаемости, лет</t>
  </si>
  <si>
    <t>Организационные мероприятия</t>
  </si>
  <si>
    <t>ВНД, %</t>
  </si>
  <si>
    <t>ЧДД, млн. руб.</t>
  </si>
  <si>
    <t>…</t>
  </si>
  <si>
    <t>Технические мероприятия</t>
  </si>
  <si>
    <t>Электроэнергия</t>
  </si>
  <si>
    <t>Всего</t>
  </si>
  <si>
    <t>Техническое перевооружение и реконструкция и новое строительство</t>
  </si>
  <si>
    <t>Технологическое присоединение</t>
  </si>
  <si>
    <t xml:space="preserve">Информационные технологии </t>
  </si>
  <si>
    <t xml:space="preserve">Автоматизация технологического управления (кроме АСКУЭ) </t>
  </si>
  <si>
    <t>Программа развития средств учета и контроля электроэнергии</t>
  </si>
  <si>
    <t xml:space="preserve">Приобретение электросетевых активов, земельных участков и пр. объектов </t>
  </si>
  <si>
    <t>Прочие программы и мероприятия</t>
  </si>
  <si>
    <t>1.6.</t>
  </si>
  <si>
    <t>Укрупненные показатели</t>
  </si>
  <si>
    <t>год</t>
  </si>
  <si>
    <t>млн. кВт.ч.</t>
  </si>
  <si>
    <t>% от отпуска в сеть (отпуска из сети)</t>
  </si>
  <si>
    <t>СОГЛАСОВАНО:</t>
  </si>
  <si>
    <t>% от затрат на инвестиционную программу</t>
  </si>
  <si>
    <t>Базовый год (2013)</t>
  </si>
  <si>
    <t>Энергетические ресурсы</t>
  </si>
  <si>
    <t>план</t>
  </si>
  <si>
    <t>Расход на собственные нужды подстанций, всего, в т.ч. по уровням напряжения:</t>
  </si>
  <si>
    <t>1.3.1.</t>
  </si>
  <si>
    <t>1.3.2.</t>
  </si>
  <si>
    <t>2.1.1.</t>
  </si>
  <si>
    <t>2.1.2.</t>
  </si>
  <si>
    <t>2.1.3.</t>
  </si>
  <si>
    <t>2.1.4.</t>
  </si>
  <si>
    <t>2.1.5.</t>
  </si>
  <si>
    <t>2.1.6.</t>
  </si>
  <si>
    <t>2.2.1.</t>
  </si>
  <si>
    <t>2.2.2.</t>
  </si>
  <si>
    <t>2.2.3.</t>
  </si>
  <si>
    <t>2.2.4.</t>
  </si>
  <si>
    <t>2.2.5.</t>
  </si>
  <si>
    <t>2.2.6.</t>
  </si>
  <si>
    <t>2013 (базовый год)</t>
  </si>
  <si>
    <t>Доля затрат в инвестиционной программе, направленной на реализацию целевых мероприятий в области энергосбережения и повышения энергетической эффективности</t>
  </si>
  <si>
    <t>% от п.3.1.</t>
  </si>
  <si>
    <t>% от п.3.2.</t>
  </si>
  <si>
    <t>% от п.3.3.</t>
  </si>
  <si>
    <t>% от п.3.4.</t>
  </si>
  <si>
    <t>% от п.4.</t>
  </si>
  <si>
    <t>% от п.4.1.</t>
  </si>
  <si>
    <t>% от п.4.2.</t>
  </si>
  <si>
    <t>% от п.4.3.</t>
  </si>
  <si>
    <t>6.1.</t>
  </si>
  <si>
    <t>6.2.</t>
  </si>
  <si>
    <t>6.3.</t>
  </si>
  <si>
    <t>6.4.</t>
  </si>
  <si>
    <t>Количество точек поставки энергетических ресурсов на хозяйственные нужды</t>
  </si>
  <si>
    <t>Уровень напряжения (ВН, СНI, СНII, НН)</t>
  </si>
  <si>
    <t>ВСЕГО по годам экономия в указанной размерности</t>
  </si>
  <si>
    <t>Потребление электрической энергии</t>
  </si>
  <si>
    <t>1.</t>
  </si>
  <si>
    <t>2.</t>
  </si>
  <si>
    <t>3.</t>
  </si>
  <si>
    <t>4.</t>
  </si>
  <si>
    <t>% от п.3</t>
  </si>
  <si>
    <t>% от п.1.1</t>
  </si>
  <si>
    <t>% от п.4.1</t>
  </si>
  <si>
    <t>% от п.1.2</t>
  </si>
  <si>
    <t>% от п.4.2</t>
  </si>
  <si>
    <t>% от п.1.3</t>
  </si>
  <si>
    <t>% от п.4.3</t>
  </si>
  <si>
    <t>% от п.1.4</t>
  </si>
  <si>
    <t>% от п.4.4</t>
  </si>
  <si>
    <t>% от п.5</t>
  </si>
  <si>
    <t>6.</t>
  </si>
  <si>
    <t>Технологические потери электрической энергии, в т.ч. по уровням напряжения:</t>
  </si>
  <si>
    <t>% от п.5.1</t>
  </si>
  <si>
    <t>% от п.5.2</t>
  </si>
  <si>
    <t>% от п.5.3</t>
  </si>
  <si>
    <t>Нетехнические потери электрической энергии (п.5 - п.6)</t>
  </si>
  <si>
    <t>7.1.</t>
  </si>
  <si>
    <t>7.2.</t>
  </si>
  <si>
    <t>7.3.</t>
  </si>
  <si>
    <t>7.4.</t>
  </si>
  <si>
    <r>
      <rPr>
        <u/>
        <sz val="12"/>
        <rFont val="Calibri"/>
        <family val="2"/>
        <charset val="204"/>
        <scheme val="minor"/>
      </rPr>
      <t>_</t>
    </r>
    <r>
      <rPr>
        <sz val="12"/>
        <rFont val="Calibri"/>
        <family val="2"/>
        <charset val="204"/>
        <scheme val="minor"/>
      </rPr>
      <t>_____ _____________________</t>
    </r>
  </si>
  <si>
    <t>операционные (OPEX)</t>
  </si>
  <si>
    <t>капитальные (инвестиционная программа - CAPEX)</t>
  </si>
  <si>
    <t>в т.ч.:</t>
  </si>
  <si>
    <t>в рамках инвестиционной программы</t>
  </si>
  <si>
    <t>тыс. т.у.т.               (за исключением воды)</t>
  </si>
  <si>
    <t>Расход на хозяйственные нужды</t>
  </si>
  <si>
    <t>0,4 кВ, в т.ч.:</t>
  </si>
  <si>
    <t xml:space="preserve">с самонесущим изолированным проводом </t>
  </si>
  <si>
    <t>Производодственные с/х потребители</t>
  </si>
  <si>
    <t>`</t>
  </si>
  <si>
    <t>Общий объем зданий, в т.ч.:</t>
  </si>
  <si>
    <t>оснащено, в т.ч.:</t>
  </si>
  <si>
    <t>системами АИИС КУЭ, интеллектульного учета, т.ч.:</t>
  </si>
  <si>
    <t>по уровню СНII</t>
  </si>
  <si>
    <t>по уровню НН</t>
  </si>
  <si>
    <t>Объемы выполнения (план)</t>
  </si>
  <si>
    <t>Объемы выполнения (факт)</t>
  </si>
  <si>
    <t>Затраты (план), млн. руб. (без НДС)</t>
  </si>
  <si>
    <t>Затраты (факт), млн. руб. (без НДС)</t>
  </si>
  <si>
    <t>20-35 кВ</t>
  </si>
  <si>
    <t>0,4 кВ</t>
  </si>
  <si>
    <t>Количество зданий</t>
  </si>
  <si>
    <t>отапливаемый объем</t>
  </si>
  <si>
    <t>% от длины ВЛ 0,4 кВ</t>
  </si>
  <si>
    <t>Здания административного и административно-производственного назначения</t>
  </si>
  <si>
    <t>1.1.1.</t>
  </si>
  <si>
    <t>% от п.1.1.1.</t>
  </si>
  <si>
    <t>1.1.2.</t>
  </si>
  <si>
    <t>% от п.1.1.2.</t>
  </si>
  <si>
    <t>1.1.3.</t>
  </si>
  <si>
    <t>% от п.1.1.3.</t>
  </si>
  <si>
    <t>1.1.4.</t>
  </si>
  <si>
    <t>% от п.1.1.4.</t>
  </si>
  <si>
    <r>
      <rPr>
        <i/>
        <sz val="11"/>
        <color theme="1"/>
        <rFont val="Calibri"/>
        <family val="2"/>
        <charset val="204"/>
        <scheme val="minor"/>
      </rPr>
      <t>Примечание:</t>
    </r>
    <r>
      <rPr>
        <sz val="11"/>
        <color theme="1"/>
        <rFont val="Calibri"/>
        <family val="2"/>
        <charset val="204"/>
        <scheme val="minor"/>
      </rPr>
      <t xml:space="preserve"> форма заполняется для группировки и оценки компаний по характерным признакам</t>
    </r>
  </si>
  <si>
    <t xml:space="preserve">Количество точек приема (поставки) электрической энергии, всего, в </t>
  </si>
  <si>
    <t>иные виды ТЭР</t>
  </si>
  <si>
    <t>Доля автотранспорта, находящегося в эксплуатации более 10 лет от общего количества</t>
  </si>
  <si>
    <t>%</t>
  </si>
  <si>
    <t>Доля спецтехники, находящейся в эксплуатации более 10 лет от общего количества</t>
  </si>
  <si>
    <t>1.5.1.</t>
  </si>
  <si>
    <t>1.5.1.1.</t>
  </si>
  <si>
    <t>1.5.2.</t>
  </si>
  <si>
    <t>1.5.3.</t>
  </si>
  <si>
    <t xml:space="preserve">% от п. 1.5. </t>
  </si>
  <si>
    <t>% от п.1.5.1.</t>
  </si>
  <si>
    <t>% от п. 1.5.1.1.</t>
  </si>
  <si>
    <t>% от 1.5.1.</t>
  </si>
  <si>
    <t>тыс. т.у.т.</t>
  </si>
  <si>
    <t>дизельное топливо, в т.ч.:</t>
  </si>
  <si>
    <t>Форма 2 - Перечень мероприятий по энергосбережению и повышению энергетической эффективности (мероприятия с «прямыми» эффектами)</t>
  </si>
  <si>
    <t xml:space="preserve">Форма 4 - Показатели баланса электрической энергии </t>
  </si>
  <si>
    <t>Расход энергетических ресурсов на хозяйственные нужды зданий административно-производственного назначения, всего, в т.ч.:</t>
  </si>
  <si>
    <t>Расход природных ресурсов на хозяйственные нужды зданий административно-производственного назначения, всего, в т.ч.:</t>
  </si>
  <si>
    <t>7.</t>
  </si>
  <si>
    <t xml:space="preserve"> 7.1</t>
  </si>
  <si>
    <t xml:space="preserve"> 7.2</t>
  </si>
  <si>
    <t>иные виды природных ресурсов</t>
  </si>
  <si>
    <t xml:space="preserve"> 7.3</t>
  </si>
  <si>
    <t>8.1.</t>
  </si>
  <si>
    <t>8.1.1.</t>
  </si>
  <si>
    <t>8.1.2.</t>
  </si>
  <si>
    <t>8.2.</t>
  </si>
  <si>
    <t>8.2.1.</t>
  </si>
  <si>
    <t>8.2.2.</t>
  </si>
  <si>
    <t>тыс.л.</t>
  </si>
  <si>
    <t>тыс.л/100 км</t>
  </si>
  <si>
    <t>тыс.л</t>
  </si>
  <si>
    <t>Расход  моторного топлива автотранспортом и спецтехникой, всего, в т.ч.:</t>
  </si>
  <si>
    <t>электрическая энергия</t>
  </si>
  <si>
    <t>газ природный (в т. ч. сжиженный)</t>
  </si>
  <si>
    <t>8.3.</t>
  </si>
  <si>
    <t xml:space="preserve"> 8.3.2</t>
  </si>
  <si>
    <t>бензин, в т.ч.:</t>
  </si>
  <si>
    <t>автотранспортом</t>
  </si>
  <si>
    <t>спецтехникой</t>
  </si>
  <si>
    <t>Иные виды топлива для автотраспорта и спецтехники, всего, в т.ч.:</t>
  </si>
  <si>
    <t xml:space="preserve"> 8.3.1</t>
  </si>
  <si>
    <t>тепловая энергия (системы отопления зданий)</t>
  </si>
  <si>
    <t>газ природный (в том числе сжиженный)</t>
  </si>
  <si>
    <r>
      <t>тыс. м</t>
    </r>
    <r>
      <rPr>
        <vertAlign val="superscript"/>
        <sz val="11"/>
        <color theme="1" tint="4.9989318521683403E-2"/>
        <rFont val="Calibri"/>
        <family val="2"/>
        <charset val="204"/>
        <scheme val="minor"/>
      </rPr>
      <t>3</t>
    </r>
  </si>
  <si>
    <t>Общая площадь зданий</t>
  </si>
  <si>
    <t>Средние показатели по отрасли</t>
  </si>
  <si>
    <t>тыс.л/м.час</t>
  </si>
  <si>
    <t xml:space="preserve">Наименование </t>
  </si>
  <si>
    <t>Форма 1 - Целевые показатели программы энергосбережения и повышения энергетической эффективности</t>
  </si>
  <si>
    <t>Затраты, млн. руб. без НДС</t>
  </si>
  <si>
    <t>Затраты на программу развития системы учета, млн. руб. без НДС</t>
  </si>
  <si>
    <t>млн. руб.  без НДС                                           (с учетом воды)</t>
  </si>
  <si>
    <t>Расход моторного топлива автотранспортом и спецтехникой</t>
  </si>
  <si>
    <t xml:space="preserve">тыс. т.у.т. </t>
  </si>
  <si>
    <t xml:space="preserve">млн. руб.  без НДС  </t>
  </si>
  <si>
    <t>Срок амортизации, лет</t>
  </si>
  <si>
    <t>Статья затрат (CAPEX, OPEX)</t>
  </si>
  <si>
    <t>Источник финансирования</t>
  </si>
  <si>
    <t>Длина воздушных линий(ВЛ) (по цепям),всего, в том числе:</t>
  </si>
  <si>
    <t>Длина кабельных линий (КЛ) (по цепям),всего, в том числе:</t>
  </si>
  <si>
    <t>Тепловая энергия (системы опопления зданий)</t>
  </si>
  <si>
    <t>Газ природный (в том числе сжиженный)</t>
  </si>
  <si>
    <t>3.1.1.</t>
  </si>
  <si>
    <t>Бензин</t>
  </si>
  <si>
    <t>3.1.2.</t>
  </si>
  <si>
    <t>3.1.3.</t>
  </si>
  <si>
    <t>Дизельное топливо</t>
  </si>
  <si>
    <t>Иные виды топлива</t>
  </si>
  <si>
    <t>3.2.1.</t>
  </si>
  <si>
    <t>3.2.2.</t>
  </si>
  <si>
    <t>3.2.3.</t>
  </si>
  <si>
    <t>Форма 3 - Численные значения экономии для мероприятий по энергосбережению и повышению энергетической эффективности (блоки мероприятий с «сопутствующими» эффектами)</t>
  </si>
  <si>
    <t>РСК, МЭС</t>
  </si>
  <si>
    <t>МРСК, ФСК</t>
  </si>
  <si>
    <t>Отпуск электрической энергии в соответствии с "экономическим" балансом электрической энергии по уровням напряжения:</t>
  </si>
  <si>
    <r>
      <t>Гкал/м</t>
    </r>
    <r>
      <rPr>
        <vertAlign val="superscript"/>
        <sz val="11"/>
        <color theme="1" tint="4.9989318521683403E-2"/>
        <rFont val="Calibri"/>
        <family val="2"/>
        <charset val="204"/>
        <scheme val="minor"/>
      </rPr>
      <t xml:space="preserve">3 </t>
    </r>
  </si>
  <si>
    <t>Мероприятия по снижению потерь электрической энергии</t>
  </si>
  <si>
    <t>Мероприятия, направленные на снижение расхода электроэнергии на собственные нужды подстанций</t>
  </si>
  <si>
    <t>Мероприятия, направленные на снижение расхода энергетических ресурсов и воды на хозяйственные нужды зданий административно-производственного назначения</t>
  </si>
  <si>
    <t>Мероприятия, направленные на снижение расхода моторного топлива автотранспортом и спецтехникой</t>
  </si>
  <si>
    <t>РСК</t>
  </si>
  <si>
    <t>иные виды ТЭР (уголь, мазут, дизельное топливо, керосин и т.д.)</t>
  </si>
  <si>
    <t>Форма 5* - Общая информация о электросетевом комплексе</t>
  </si>
  <si>
    <t>млн. кВт∙ч</t>
  </si>
  <si>
    <r>
      <t>млн. кВт∙ч/м</t>
    </r>
    <r>
      <rPr>
        <vertAlign val="superscript"/>
        <sz val="11"/>
        <color theme="1" tint="4.9989318521683403E-2"/>
        <rFont val="Calibri"/>
        <family val="2"/>
        <charset val="204"/>
        <scheme val="minor"/>
      </rPr>
      <t>2</t>
    </r>
  </si>
  <si>
    <t>Отпуск электрической энергии в сеть без учета "последней мили" и объема электрической энергии, отпущенной с шин генераторов</t>
  </si>
  <si>
    <t>Наименование титула ИПР (заполняется по мероприятиям инвестиционного характера)</t>
  </si>
  <si>
    <t>Размерность экономии</t>
  </si>
  <si>
    <t>Размерность (объем выполнения)</t>
  </si>
  <si>
    <t>указываются федеральные требования (региональные требования)</t>
  </si>
  <si>
    <t>% от п.5.4</t>
  </si>
  <si>
    <r>
      <rPr>
        <sz val="11"/>
        <rFont val="Calibri"/>
        <family val="2"/>
        <charset val="204"/>
        <scheme val="minor"/>
      </rPr>
      <t xml:space="preserve">Отпуск электрической энергии без учета </t>
    </r>
    <r>
      <rPr>
        <sz val="11"/>
        <color theme="1"/>
        <rFont val="Calibri"/>
        <family val="2"/>
        <charset val="204"/>
        <scheme val="minor"/>
      </rPr>
      <t>"последней мили" и объема электрической энергии, отпущенной с шин генераторов</t>
    </r>
  </si>
  <si>
    <r>
      <t>Потери электрической энергии, всего, в т.ч. по уровням напряжения</t>
    </r>
    <r>
      <rPr>
        <sz val="11"/>
        <color theme="1"/>
        <rFont val="Calibri"/>
        <family val="2"/>
        <charset val="204"/>
        <scheme val="minor"/>
      </rPr>
      <t>:</t>
    </r>
  </si>
  <si>
    <t>НА 2015 г. -2019 г.</t>
  </si>
  <si>
    <t xml:space="preserve">1 кв. 2015 </t>
  </si>
  <si>
    <t>2 кв. 2015</t>
  </si>
  <si>
    <t>3 кв. 2015</t>
  </si>
  <si>
    <t>4 кв. 2015</t>
  </si>
  <si>
    <t>1 кв. 2015</t>
  </si>
  <si>
    <r>
      <t>Размерность экономии (млн. квт.ч/Гкал/тыс. м</t>
    </r>
    <r>
      <rPr>
        <vertAlign val="superscript"/>
        <sz val="11"/>
        <rFont val="Calibri"/>
        <family val="2"/>
        <charset val="204"/>
        <scheme val="minor"/>
      </rPr>
      <t>3</t>
    </r>
    <r>
      <rPr>
        <sz val="11"/>
        <rFont val="Calibri"/>
        <family val="2"/>
        <charset val="204"/>
        <scheme val="minor"/>
      </rPr>
      <t>/тыс.л/тыс.т.)</t>
    </r>
  </si>
  <si>
    <r>
      <rPr>
        <b/>
        <sz val="11"/>
        <color theme="1"/>
        <rFont val="Calibri"/>
        <family val="2"/>
        <charset val="204"/>
        <scheme val="minor"/>
      </rPr>
      <t xml:space="preserve">ВСЕГО                                    </t>
    </r>
    <r>
      <rPr>
        <sz val="11"/>
        <color theme="1"/>
        <rFont val="Calibri"/>
        <family val="2"/>
        <charset val="204"/>
        <scheme val="minor"/>
      </rPr>
      <t>за 2015-2019 гг.</t>
    </r>
  </si>
  <si>
    <t>.</t>
  </si>
  <si>
    <t xml:space="preserve"> т.у.т.</t>
  </si>
  <si>
    <r>
      <t>тыс. м</t>
    </r>
    <r>
      <rPr>
        <vertAlign val="superscript"/>
        <sz val="11"/>
        <color theme="1" tint="4.9989318521683403E-2"/>
        <rFont val="Calibri"/>
        <family val="2"/>
        <charset val="204"/>
        <scheme val="minor"/>
      </rPr>
      <t>3</t>
    </r>
    <r>
      <rPr>
        <sz val="11"/>
        <color theme="1" tint="4.9989318521683403E-2"/>
        <rFont val="Calibri"/>
        <family val="2"/>
        <charset val="204"/>
        <scheme val="minor"/>
      </rPr>
      <t xml:space="preserve"> </t>
    </r>
  </si>
  <si>
    <t>тыс.т.</t>
  </si>
  <si>
    <t>Филиал - 5</t>
  </si>
  <si>
    <t>Филиал - 4</t>
  </si>
  <si>
    <t>Филиал - 3</t>
  </si>
  <si>
    <t>Филиал - 6</t>
  </si>
  <si>
    <t>Филиал - 7</t>
  </si>
  <si>
    <t>Филиал - 8</t>
  </si>
  <si>
    <t>Филиал - 9</t>
  </si>
  <si>
    <t>Филиал - 10</t>
  </si>
  <si>
    <t>Филиал - 11</t>
  </si>
  <si>
    <t>Филиал - 12</t>
  </si>
  <si>
    <t>Филиал - 13</t>
  </si>
  <si>
    <t>Филиал - 14</t>
  </si>
  <si>
    <t>тыс. л</t>
  </si>
  <si>
    <t xml:space="preserve">тыс. л </t>
  </si>
  <si>
    <t>Прочие программы и мероприятия (хозяйственные нужды, моторное топливо)</t>
  </si>
  <si>
    <t>МВА</t>
  </si>
  <si>
    <t>Отключение трансформатора в режимах малых нагрузок на п/ст с 2-мя и более трансформаторами</t>
  </si>
  <si>
    <t>тыс.часов</t>
  </si>
  <si>
    <t>Отключение трансформаторов на подстанциях с сезонной нагрузкой</t>
  </si>
  <si>
    <t>Выравнивание нагрузок фаз в распределительных сетях 0,38 кВ</t>
  </si>
  <si>
    <t>Перераспределения нагрузки основной сети путем производства переключений</t>
  </si>
  <si>
    <t>количество расчетов</t>
  </si>
  <si>
    <t>1.1.5.</t>
  </si>
  <si>
    <t>Включено актов безучетного потребления в полезный отпуск (ЭСК)</t>
  </si>
  <si>
    <t>1.1.6.</t>
  </si>
  <si>
    <t>Выявление бездоговорного потребления электрической энергии</t>
  </si>
  <si>
    <t>потребители</t>
  </si>
  <si>
    <t>млн.кВт.ч</t>
  </si>
  <si>
    <t>Тариф на потери из БП и на услуги по передаче э/э</t>
  </si>
  <si>
    <t>тариф на услуги по передаче руб/кВтч</t>
  </si>
  <si>
    <t>Для расчетат т.у.т.
Перевод</t>
  </si>
  <si>
    <t>тариф электроэнергии на хох.нужды</t>
  </si>
  <si>
    <t>2013 год</t>
  </si>
  <si>
    <t>2014 год</t>
  </si>
  <si>
    <t>2015 год</t>
  </si>
  <si>
    <t>2016 год</t>
  </si>
  <si>
    <t>увеличение по годам в соответствии с указаниями Пешкова А.В.</t>
  </si>
  <si>
    <t>млн.кВт*ч</t>
  </si>
  <si>
    <t>было</t>
  </si>
  <si>
    <t>стало</t>
  </si>
  <si>
    <t>соответственно на эту же цифирь увеличиваем рост потерь от "строительство новых сетевых  объектов" в листе "Приложение к листу динамика"</t>
  </si>
  <si>
    <t>средн. 2015</t>
  </si>
  <si>
    <t>тариф отопление</t>
  </si>
  <si>
    <t>тариф ХВС</t>
  </si>
  <si>
    <t>Внедрение энергоэффективных светильников</t>
  </si>
  <si>
    <t>Ленинградская область</t>
  </si>
  <si>
    <t>Санкт-Петербург</t>
  </si>
  <si>
    <t>ОАО "Ленэнерго"</t>
  </si>
  <si>
    <t>Санкт-Петебург</t>
  </si>
  <si>
    <t>Регион</t>
  </si>
  <si>
    <t>СПб</t>
  </si>
  <si>
    <t>ЛО</t>
  </si>
  <si>
    <t>Ленэнерго, цена за покупку потерь руб/кВтч</t>
  </si>
  <si>
    <t>г.Санкт-Петербург, пл. Конституции, д. 1</t>
  </si>
  <si>
    <t>Чучалов Александр Николаевич, 8-921-861-37-78, chuchalov.an@nwenergo.com</t>
  </si>
  <si>
    <t>«Программа энергосбережения и повышения энергетической эффективности ОАО "Ленэнерго" на период 2015-2019 гг.»</t>
  </si>
  <si>
    <t>Оптимизация времени работы средств освещения зданий подстанций</t>
  </si>
  <si>
    <t>Оптимизация времени работы средств обогрева приводов коммутационной аппаратуры  силового оборудования подстанций</t>
  </si>
  <si>
    <t>Замена ртутных уличных ламп на светодиодные и натриевые</t>
  </si>
  <si>
    <t>Использование светодиодных светильников для аварийного и дежурного освещения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</si>
</sst>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4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"/>
    <numFmt numFmtId="165" formatCode="#,##0.0"/>
    <numFmt numFmtId="166" formatCode="_-* #,##0_$_-;\-* #,##0_$_-;_-* &quot;-&quot;_$_-;_-@_-"/>
    <numFmt numFmtId="167" formatCode="_-* #,##0.00_$_-;\-* #,##0.00_$_-;_-* &quot;-&quot;??_$_-;_-@_-"/>
    <numFmt numFmtId="168" formatCode="&quot;$&quot;#,##0_);[Red]\(&quot;$&quot;#,##0\)"/>
    <numFmt numFmtId="169" formatCode="_-* #,##0.00&quot;$&quot;_-;\-* #,##0.00&quot;$&quot;_-;_-* &quot;-&quot;??&quot;$&quot;_-;_-@_-"/>
    <numFmt numFmtId="170" formatCode="General_)"/>
    <numFmt numFmtId="171" formatCode="_-* #,##0.00[$€-1]_-;\-* #,##0.00[$€-1]_-;_-* &quot;-&quot;??[$€-1]_-"/>
    <numFmt numFmtId="172" formatCode="_-* #,##0_d_._-;\-* #,##0_d_._-;_-* &quot;-&quot;_d_._-;_-@_-"/>
    <numFmt numFmtId="173" formatCode="_-* #,##0.00_d_._-;\-* #,##0.00_d_._-;_-* &quot;-&quot;??_d_._-;_-@_-"/>
    <numFmt numFmtId="174" formatCode="_-* #,##0\ _D_M_-;\-* #,##0\ _D_M_-;_-* &quot;-&quot;\ _D_M_-;_-@_-"/>
    <numFmt numFmtId="175" formatCode="_-* #,##0.00\ _D_M_-;\-* #,##0.00\ _D_M_-;_-* &quot;-&quot;??\ _D_M_-;_-@_-"/>
    <numFmt numFmtId="176" formatCode="_-* #,##0.00_р_._-;\-* #,##0.00_р_._-;_-* \-??_р_._-;_-@_-"/>
    <numFmt numFmtId="177" formatCode="#,##0_);[Red]\(#,##0\)"/>
    <numFmt numFmtId="178" formatCode="0.0%"/>
    <numFmt numFmtId="179" formatCode="_(* #,##0_);_(* \(#,##0\);_(* &quot;-&quot;_);_(@_)"/>
    <numFmt numFmtId="180" formatCode="###\ ##\ ##"/>
    <numFmt numFmtId="181" formatCode="_(* #,##0_);_(* \(#,##0\);_(* &quot;-&quot;??_);_(@_)"/>
    <numFmt numFmtId="182" formatCode="_(* #,##0.000_);_(* \(#,##0.000\);_(* &quot;-&quot;???_);_(@_)"/>
    <numFmt numFmtId="183" formatCode="_-* #,##0_-;\-* #,##0_-;_-* &quot;-&quot;_-;_-@_-"/>
    <numFmt numFmtId="184" formatCode="_-* #,##0.00_-;\-* #,##0.00_-;_-* &quot;-&quot;??_-;_-@_-"/>
    <numFmt numFmtId="185" formatCode="0_);\(0\)"/>
    <numFmt numFmtId="186" formatCode="_-&quot;Ј&quot;* #,##0_-;\-&quot;Ј&quot;* #,##0_-;_-&quot;Ј&quot;* &quot;-&quot;_-;_-@_-"/>
    <numFmt numFmtId="187" formatCode="_-&quot;Ј&quot;* #,##0.00_-;\-&quot;Ј&quot;* #,##0.00_-;_-&quot;Ј&quot;* &quot;-&quot;??_-;_-@_-"/>
    <numFmt numFmtId="188" formatCode="_-* #,##0_р_._-;\-* #,##0_р_._-;_-* &quot;-&quot;??_р_._-;_-@_-"/>
    <numFmt numFmtId="189" formatCode="_-* #,##0.00_-;\-* #,##0.00_-;_-* &quot;0&quot;??_-;_-@_-"/>
    <numFmt numFmtId="190" formatCode="#,##0.00_ ;\-#,##0.00\ "/>
    <numFmt numFmtId="191" formatCode="_-* #,##0.000_р_._-;\-* #,##0.000_р_._-;_-* &quot;-&quot;??_р_._-;_-@_-"/>
    <numFmt numFmtId="192" formatCode="#,##0.000"/>
    <numFmt numFmtId="193" formatCode="0.00000"/>
    <numFmt numFmtId="194" formatCode="0.0000"/>
    <numFmt numFmtId="195" formatCode="0.000"/>
  </numFmts>
  <fonts count="13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10"/>
      <color indexed="8"/>
      <name val="Arial Cyr"/>
      <family val="2"/>
      <charset val="204"/>
    </font>
    <font>
      <sz val="10"/>
      <name val="Arial"/>
      <family val="2"/>
      <charset val="204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2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family val="2"/>
      <charset val="204"/>
    </font>
    <font>
      <sz val="10"/>
      <name val="Helv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8"/>
      <name val="Optima"/>
    </font>
    <font>
      <sz val="8"/>
      <name val="Helv"/>
      <charset val="204"/>
    </font>
    <font>
      <b/>
      <sz val="11"/>
      <color indexed="63"/>
      <name val="Calibri"/>
      <family val="2"/>
      <charset val="204"/>
    </font>
    <font>
      <sz val="8"/>
      <name val="Helv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10"/>
      <color indexed="12"/>
      <name val="Arial Cyr"/>
      <family val="2"/>
      <charset val="204"/>
    </font>
    <font>
      <sz val="10"/>
      <color indexed="8"/>
      <name val="Times New Roman"/>
      <family val="2"/>
      <charset val="204"/>
    </font>
    <font>
      <sz val="8"/>
      <color theme="1"/>
      <name val="Arial"/>
      <family val="2"/>
      <charset val="204"/>
    </font>
    <font>
      <u/>
      <sz val="10"/>
      <color indexed="36"/>
      <name val="Arial"/>
      <family val="2"/>
      <charset val="204"/>
    </font>
    <font>
      <u/>
      <sz val="7.5"/>
      <color indexed="12"/>
      <name val="Arial Cyr"/>
      <charset val="204"/>
    </font>
    <font>
      <sz val="10"/>
      <name val="Arial"/>
      <family val="2"/>
    </font>
    <font>
      <sz val="10"/>
      <name val="Courier"/>
      <family val="3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2"/>
      <name val="Times New Roman"/>
      <family val="1"/>
      <charset val="204"/>
    </font>
    <font>
      <sz val="11"/>
      <name val="Times New Roman CYR"/>
      <family val="1"/>
      <charset val="204"/>
    </font>
    <font>
      <sz val="8"/>
      <name val="Arial"/>
      <family val="2"/>
      <charset val="204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color indexed="62"/>
      <name val="Arial"/>
      <family val="2"/>
    </font>
    <font>
      <sz val="10"/>
      <color indexed="9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color theme="1"/>
      <name val="Calibri"/>
      <family val="2"/>
      <charset val="204"/>
      <scheme val="minor"/>
    </font>
    <font>
      <sz val="10"/>
      <color indexed="12"/>
      <name val="Arial"/>
      <family val="2"/>
      <charset val="204"/>
    </font>
    <font>
      <sz val="11"/>
      <name val="Arial"/>
      <family val="2"/>
      <charset val="204"/>
    </font>
    <font>
      <b/>
      <sz val="10"/>
      <name val="Arial"/>
      <family val="2"/>
    </font>
    <font>
      <b/>
      <sz val="10"/>
      <name val="Arial"/>
      <family val="2"/>
      <charset val="204"/>
    </font>
    <font>
      <b/>
      <sz val="10"/>
      <color indexed="9"/>
      <name val="Arial"/>
      <family val="2"/>
      <charset val="204"/>
    </font>
    <font>
      <sz val="8"/>
      <color indexed="9"/>
      <name val="MS Sans Serif"/>
      <family val="2"/>
      <charset val="204"/>
    </font>
    <font>
      <b/>
      <sz val="10"/>
      <name val="Arial Cyr"/>
      <family val="2"/>
      <charset val="204"/>
    </font>
    <font>
      <b/>
      <sz val="14"/>
      <name val="Arial"/>
      <family val="2"/>
    </font>
    <font>
      <b/>
      <i/>
      <sz val="10"/>
      <name val="Arial"/>
      <family val="2"/>
      <charset val="204"/>
    </font>
    <font>
      <i/>
      <sz val="10"/>
      <name val="Arial"/>
      <family val="2"/>
      <charset val="204"/>
    </font>
    <font>
      <b/>
      <i/>
      <sz val="10"/>
      <color indexed="9"/>
      <name val="Arial"/>
      <family val="2"/>
      <charset val="204"/>
    </font>
    <font>
      <b/>
      <sz val="9"/>
      <name val="Arial"/>
      <family val="2"/>
    </font>
    <font>
      <b/>
      <sz val="11"/>
      <name val="Arial"/>
      <family val="2"/>
    </font>
    <font>
      <b/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vertAlign val="superscript"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u/>
      <sz val="12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theme="1" tint="4.9989318521683403E-2"/>
      <name val="Calibri"/>
      <family val="2"/>
      <charset val="204"/>
      <scheme val="minor"/>
    </font>
    <font>
      <vertAlign val="superscript"/>
      <sz val="11"/>
      <color theme="1" tint="4.9989318521683403E-2"/>
      <name val="Calibri"/>
      <family val="2"/>
      <charset val="204"/>
      <scheme val="minor"/>
    </font>
    <font>
      <i/>
      <sz val="10"/>
      <color theme="1" tint="4.9989318521683403E-2"/>
      <name val="Calibri"/>
      <family val="2"/>
      <charset val="204"/>
      <scheme val="minor"/>
    </font>
    <font>
      <i/>
      <sz val="11"/>
      <color theme="1" tint="4.9989318521683403E-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vertAlign val="superscript"/>
      <sz val="11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  <scheme val="minor"/>
    </font>
  </fonts>
  <fills count="122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4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27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46"/>
        <bgColor indexed="24"/>
      </patternFill>
    </fill>
    <fill>
      <patternFill patternType="solid">
        <fgColor indexed="51"/>
        <bgColor indexed="13"/>
      </patternFill>
    </fill>
    <fill>
      <patternFill patternType="solid">
        <fgColor indexed="31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7"/>
        <bgColor indexed="22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12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60"/>
      </patternFill>
    </fill>
    <fill>
      <patternFill patternType="solid">
        <fgColor indexed="65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8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8"/>
      </patternFill>
    </fill>
    <fill>
      <patternFill patternType="solid">
        <fgColor indexed="43"/>
        <bgColor indexed="57"/>
      </patternFill>
    </fill>
    <fill>
      <patternFill patternType="solid">
        <fgColor indexed="22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lightUp">
        <bgColor theme="4" tint="0.79995117038483843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lightUp">
        <bgColor theme="0" tint="-0.34998626667073579"/>
      </patternFill>
    </fill>
    <fill>
      <patternFill patternType="lightUp">
        <bgColor theme="0" tint="-0.14999847407452621"/>
      </patternFill>
    </fill>
    <fill>
      <patternFill patternType="lightUp">
        <bgColor theme="0" tint="-4.9989318521683403E-2"/>
      </patternFill>
    </fill>
    <fill>
      <patternFill patternType="lightUp">
        <bgColor theme="0"/>
      </patternFill>
    </fill>
    <fill>
      <patternFill patternType="solid">
        <fgColor rgb="FFFFFF00"/>
        <bgColor indexed="64"/>
      </patternFill>
    </fill>
  </fills>
  <borders count="71">
    <border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838">
    <xf numFmtId="0" fontId="0" fillId="0" borderId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1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1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1" fillId="16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1" fillId="9" borderId="0" applyNumberFormat="0" applyBorder="0" applyAlignment="0" applyProtection="0"/>
    <xf numFmtId="0" fontId="10" fillId="17" borderId="0" applyNumberFormat="0" applyBorder="0" applyAlignment="0" applyProtection="0"/>
    <xf numFmtId="0" fontId="10" fillId="12" borderId="0" applyNumberFormat="0" applyBorder="0" applyAlignment="0" applyProtection="0"/>
    <xf numFmtId="0" fontId="11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3" fillId="22" borderId="0">
      <alignment horizontal="left" vertical="top"/>
    </xf>
    <xf numFmtId="0" fontId="4" fillId="23" borderId="0">
      <alignment horizontal="center" vertical="center"/>
    </xf>
    <xf numFmtId="4" fontId="13" fillId="24" borderId="1" applyNumberFormat="0" applyProtection="0">
      <alignment vertical="center"/>
    </xf>
    <xf numFmtId="4" fontId="14" fillId="24" borderId="1" applyNumberFormat="0" applyProtection="0">
      <alignment vertical="center"/>
    </xf>
    <xf numFmtId="4" fontId="13" fillId="24" borderId="1" applyNumberFormat="0" applyProtection="0">
      <alignment horizontal="left" vertical="center" indent="1"/>
    </xf>
    <xf numFmtId="0" fontId="13" fillId="24" borderId="1" applyNumberFormat="0" applyProtection="0">
      <alignment horizontal="left" vertical="top" indent="1"/>
    </xf>
    <xf numFmtId="4" fontId="13" fillId="25" borderId="0" applyNumberFormat="0" applyProtection="0">
      <alignment horizontal="left" vertical="center" indent="1"/>
    </xf>
    <xf numFmtId="4" fontId="15" fillId="2" borderId="1" applyNumberFormat="0" applyProtection="0">
      <alignment horizontal="right" vertical="center"/>
    </xf>
    <xf numFmtId="4" fontId="15" fillId="4" borderId="1" applyNumberFormat="0" applyProtection="0">
      <alignment horizontal="right" vertical="center"/>
    </xf>
    <xf numFmtId="4" fontId="15" fillId="26" borderId="1" applyNumberFormat="0" applyProtection="0">
      <alignment horizontal="right" vertical="center"/>
    </xf>
    <xf numFmtId="4" fontId="15" fillId="6" borderId="1" applyNumberFormat="0" applyProtection="0">
      <alignment horizontal="right" vertical="center"/>
    </xf>
    <xf numFmtId="4" fontId="15" fillId="7" borderId="1" applyNumberFormat="0" applyProtection="0">
      <alignment horizontal="right" vertical="center"/>
    </xf>
    <xf numFmtId="4" fontId="15" fillId="27" borderId="1" applyNumberFormat="0" applyProtection="0">
      <alignment horizontal="right" vertical="center"/>
    </xf>
    <xf numFmtId="4" fontId="15" fillId="28" borderId="1" applyNumberFormat="0" applyProtection="0">
      <alignment horizontal="right" vertical="center"/>
    </xf>
    <xf numFmtId="4" fontId="15" fillId="29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3" fillId="30" borderId="2" applyNumberFormat="0" applyProtection="0">
      <alignment horizontal="left" vertical="center" indent="1"/>
    </xf>
    <xf numFmtId="4" fontId="15" fillId="31" borderId="0" applyNumberFormat="0" applyProtection="0">
      <alignment horizontal="left" vertical="center" indent="1"/>
    </xf>
    <xf numFmtId="4" fontId="16" fillId="32" borderId="0" applyNumberFormat="0" applyProtection="0">
      <alignment horizontal="left" vertical="center" indent="1"/>
    </xf>
    <xf numFmtId="4" fontId="15" fillId="25" borderId="1" applyNumberFormat="0" applyProtection="0">
      <alignment horizontal="right" vertical="center"/>
    </xf>
    <xf numFmtId="4" fontId="3" fillId="31" borderId="0" applyNumberFormat="0" applyProtection="0">
      <alignment horizontal="left" vertical="center" indent="1"/>
    </xf>
    <xf numFmtId="4" fontId="3" fillId="25" borderId="0" applyNumberFormat="0" applyProtection="0">
      <alignment horizontal="left" vertical="center" indent="1"/>
    </xf>
    <xf numFmtId="0" fontId="8" fillId="32" borderId="1" applyNumberFormat="0" applyProtection="0">
      <alignment horizontal="left" vertical="center" indent="1"/>
    </xf>
    <xf numFmtId="0" fontId="8" fillId="32" borderId="1" applyNumberFormat="0" applyProtection="0">
      <alignment horizontal="left" vertical="top" indent="1"/>
    </xf>
    <xf numFmtId="0" fontId="8" fillId="25" borderId="1" applyNumberFormat="0" applyProtection="0">
      <alignment horizontal="left" vertical="center" indent="1"/>
    </xf>
    <xf numFmtId="0" fontId="8" fillId="25" borderId="1" applyNumberFormat="0" applyProtection="0">
      <alignment horizontal="left" vertical="top" indent="1"/>
    </xf>
    <xf numFmtId="0" fontId="8" fillId="3" borderId="1" applyNumberFormat="0" applyProtection="0">
      <alignment horizontal="left" vertical="center" indent="1"/>
    </xf>
    <xf numFmtId="0" fontId="8" fillId="3" borderId="1" applyNumberFormat="0" applyProtection="0">
      <alignment horizontal="left" vertical="top" indent="1"/>
    </xf>
    <xf numFmtId="0" fontId="8" fillId="31" borderId="1" applyNumberFormat="0" applyProtection="0">
      <alignment horizontal="left" vertical="center" indent="1"/>
    </xf>
    <xf numFmtId="0" fontId="8" fillId="31" borderId="1" applyNumberFormat="0" applyProtection="0">
      <alignment horizontal="left" vertical="top" indent="1"/>
    </xf>
    <xf numFmtId="0" fontId="8" fillId="22" borderId="3" applyNumberFormat="0">
      <protection locked="0"/>
    </xf>
    <xf numFmtId="4" fontId="15" fillId="33" borderId="1" applyNumberFormat="0" applyProtection="0">
      <alignment vertical="center"/>
    </xf>
    <xf numFmtId="4" fontId="17" fillId="33" borderId="1" applyNumberFormat="0" applyProtection="0">
      <alignment vertical="center"/>
    </xf>
    <xf numFmtId="4" fontId="15" fillId="33" borderId="1" applyNumberFormat="0" applyProtection="0">
      <alignment horizontal="left" vertical="center" indent="1"/>
    </xf>
    <xf numFmtId="0" fontId="15" fillId="33" borderId="1" applyNumberFormat="0" applyProtection="0">
      <alignment horizontal="left" vertical="top" indent="1"/>
    </xf>
    <xf numFmtId="4" fontId="15" fillId="31" borderId="1" applyNumberFormat="0" applyProtection="0">
      <alignment horizontal="right" vertical="center"/>
    </xf>
    <xf numFmtId="4" fontId="17" fillId="31" borderId="1" applyNumberFormat="0" applyProtection="0">
      <alignment horizontal="right" vertical="center"/>
    </xf>
    <xf numFmtId="4" fontId="15" fillId="25" borderId="1" applyNumberFormat="0" applyProtection="0">
      <alignment horizontal="left" vertical="center" indent="1"/>
    </xf>
    <xf numFmtId="0" fontId="15" fillId="25" borderId="1" applyNumberFormat="0" applyProtection="0">
      <alignment horizontal="left" vertical="top" indent="1"/>
    </xf>
    <xf numFmtId="4" fontId="18" fillId="34" borderId="0" applyNumberFormat="0" applyProtection="0">
      <alignment horizontal="left" vertical="center" indent="1"/>
    </xf>
    <xf numFmtId="4" fontId="19" fillId="31" borderId="1" applyNumberFormat="0" applyProtection="0">
      <alignment horizontal="right" vertical="center"/>
    </xf>
    <xf numFmtId="0" fontId="20" fillId="0" borderId="0" applyNumberFormat="0" applyFill="0" applyBorder="0" applyAlignment="0" applyProtection="0"/>
    <xf numFmtId="0" fontId="5" fillId="0" borderId="4" applyBorder="0">
      <alignment horizontal="center" vertical="center" wrapText="1"/>
    </xf>
    <xf numFmtId="4" fontId="6" fillId="35" borderId="3" applyBorder="0">
      <alignment horizontal="right"/>
    </xf>
    <xf numFmtId="0" fontId="2" fillId="0" borderId="0"/>
    <xf numFmtId="0" fontId="7" fillId="0" borderId="0"/>
    <xf numFmtId="0" fontId="8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9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44" fontId="28" fillId="0" borderId="0">
      <protection locked="0"/>
    </xf>
    <xf numFmtId="44" fontId="28" fillId="0" borderId="0">
      <protection locked="0"/>
    </xf>
    <xf numFmtId="44" fontId="28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8" fillId="0" borderId="19">
      <protection locked="0"/>
    </xf>
    <xf numFmtId="0" fontId="30" fillId="4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1" borderId="0" applyNumberFormat="0" applyBorder="0" applyAlignment="0" applyProtection="0"/>
    <xf numFmtId="0" fontId="31" fillId="2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16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43" borderId="0" applyNumberFormat="0" applyBorder="0" applyAlignment="0" applyProtection="0"/>
    <xf numFmtId="0" fontId="31" fillId="3" borderId="0" applyNumberFormat="0" applyBorder="0" applyAlignment="0" applyProtection="0"/>
    <xf numFmtId="0" fontId="31" fillId="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46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7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4" fillId="23" borderId="20" applyNumberFormat="0" applyAlignment="0" applyProtection="0"/>
    <xf numFmtId="0" fontId="34" fillId="23" borderId="20" applyNumberFormat="0" applyAlignment="0" applyProtection="0"/>
    <xf numFmtId="0" fontId="34" fillId="23" borderId="20" applyNumberFormat="0" applyAlignment="0" applyProtection="0"/>
    <xf numFmtId="0" fontId="34" fillId="23" borderId="20" applyNumberFormat="0" applyAlignment="0" applyProtection="0"/>
    <xf numFmtId="0" fontId="34" fillId="23" borderId="20" applyNumberFormat="0" applyAlignment="0" applyProtection="0"/>
    <xf numFmtId="0" fontId="34" fillId="23" borderId="20" applyNumberFormat="0" applyAlignment="0" applyProtection="0"/>
    <xf numFmtId="0" fontId="34" fillId="23" borderId="20" applyNumberFormat="0" applyAlignment="0" applyProtection="0"/>
    <xf numFmtId="0" fontId="34" fillId="23" borderId="20" applyNumberFormat="0" applyAlignment="0" applyProtection="0"/>
    <xf numFmtId="0" fontId="34" fillId="23" borderId="20" applyNumberFormat="0" applyAlignment="0" applyProtection="0"/>
    <xf numFmtId="0" fontId="34" fillId="23" borderId="20" applyNumberFormat="0" applyAlignment="0" applyProtection="0"/>
    <xf numFmtId="0" fontId="34" fillId="23" borderId="20" applyNumberFormat="0" applyAlignment="0" applyProtection="0"/>
    <xf numFmtId="0" fontId="34" fillId="23" borderId="20" applyNumberFormat="0" applyAlignment="0" applyProtection="0"/>
    <xf numFmtId="0" fontId="34" fillId="23" borderId="20" applyNumberFormat="0" applyAlignment="0" applyProtection="0"/>
    <xf numFmtId="0" fontId="34" fillId="23" borderId="20" applyNumberFormat="0" applyAlignment="0" applyProtection="0"/>
    <xf numFmtId="0" fontId="35" fillId="50" borderId="21" applyNumberFormat="0" applyAlignment="0" applyProtection="0"/>
    <xf numFmtId="0" fontId="35" fillId="50" borderId="21" applyNumberFormat="0" applyAlignment="0" applyProtection="0"/>
    <xf numFmtId="0" fontId="35" fillId="50" borderId="21" applyNumberFormat="0" applyAlignment="0" applyProtection="0"/>
    <xf numFmtId="0" fontId="35" fillId="50" borderId="21" applyNumberFormat="0" applyAlignment="0" applyProtection="0"/>
    <xf numFmtId="0" fontId="35" fillId="50" borderId="21" applyNumberFormat="0" applyAlignment="0" applyProtection="0"/>
    <xf numFmtId="0" fontId="35" fillId="50" borderId="21" applyNumberFormat="0" applyAlignment="0" applyProtection="0"/>
    <xf numFmtId="0" fontId="35" fillId="50" borderId="21" applyNumberFormat="0" applyAlignment="0" applyProtection="0"/>
    <xf numFmtId="0" fontId="35" fillId="50" borderId="21" applyNumberFormat="0" applyAlignment="0" applyProtection="0"/>
    <xf numFmtId="0" fontId="35" fillId="50" borderId="21" applyNumberFormat="0" applyAlignment="0" applyProtection="0"/>
    <xf numFmtId="0" fontId="35" fillId="50" borderId="21" applyNumberFormat="0" applyAlignment="0" applyProtection="0"/>
    <xf numFmtId="0" fontId="35" fillId="50" borderId="21" applyNumberFormat="0" applyAlignment="0" applyProtection="0"/>
    <xf numFmtId="0" fontId="35" fillId="50" borderId="21" applyNumberFormat="0" applyAlignment="0" applyProtection="0"/>
    <xf numFmtId="0" fontId="35" fillId="50" borderId="21" applyNumberFormat="0" applyAlignment="0" applyProtection="0"/>
    <xf numFmtId="0" fontId="35" fillId="50" borderId="21" applyNumberFormat="0" applyAlignment="0" applyProtection="0"/>
    <xf numFmtId="166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8" fontId="30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45" borderId="20" applyNumberFormat="0" applyAlignment="0" applyProtection="0"/>
    <xf numFmtId="0" fontId="41" fillId="45" borderId="20" applyNumberFormat="0" applyAlignment="0" applyProtection="0"/>
    <xf numFmtId="0" fontId="41" fillId="45" borderId="20" applyNumberFormat="0" applyAlignment="0" applyProtection="0"/>
    <xf numFmtId="0" fontId="41" fillId="45" borderId="20" applyNumberFormat="0" applyAlignment="0" applyProtection="0"/>
    <xf numFmtId="0" fontId="41" fillId="45" borderId="20" applyNumberFormat="0" applyAlignment="0" applyProtection="0"/>
    <xf numFmtId="0" fontId="41" fillId="45" borderId="20" applyNumberFormat="0" applyAlignment="0" applyProtection="0"/>
    <xf numFmtId="0" fontId="41" fillId="45" borderId="20" applyNumberFormat="0" applyAlignment="0" applyProtection="0"/>
    <xf numFmtId="0" fontId="41" fillId="45" borderId="20" applyNumberFormat="0" applyAlignment="0" applyProtection="0"/>
    <xf numFmtId="0" fontId="41" fillId="45" borderId="20" applyNumberFormat="0" applyAlignment="0" applyProtection="0"/>
    <xf numFmtId="0" fontId="41" fillId="45" borderId="20" applyNumberFormat="0" applyAlignment="0" applyProtection="0"/>
    <xf numFmtId="0" fontId="41" fillId="45" borderId="20" applyNumberFormat="0" applyAlignment="0" applyProtection="0"/>
    <xf numFmtId="0" fontId="41" fillId="45" borderId="20" applyNumberFormat="0" applyAlignment="0" applyProtection="0"/>
    <xf numFmtId="0" fontId="41" fillId="45" borderId="20" applyNumberFormat="0" applyAlignment="0" applyProtection="0"/>
    <xf numFmtId="0" fontId="42" fillId="0" borderId="25" applyNumberFormat="0" applyFill="0" applyAlignment="0" applyProtection="0"/>
    <xf numFmtId="0" fontId="42" fillId="0" borderId="25" applyNumberFormat="0" applyFill="0" applyAlignment="0" applyProtection="0"/>
    <xf numFmtId="0" fontId="42" fillId="0" borderId="25" applyNumberFormat="0" applyFill="0" applyAlignment="0" applyProtection="0"/>
    <xf numFmtId="0" fontId="42" fillId="0" borderId="25" applyNumberFormat="0" applyFill="0" applyAlignment="0" applyProtection="0"/>
    <xf numFmtId="0" fontId="42" fillId="0" borderId="25" applyNumberFormat="0" applyFill="0" applyAlignment="0" applyProtection="0"/>
    <xf numFmtId="0" fontId="42" fillId="0" borderId="25" applyNumberFormat="0" applyFill="0" applyAlignment="0" applyProtection="0"/>
    <xf numFmtId="0" fontId="42" fillId="0" borderId="25" applyNumberFormat="0" applyFill="0" applyAlignment="0" applyProtection="0"/>
    <xf numFmtId="0" fontId="42" fillId="0" borderId="25" applyNumberFormat="0" applyFill="0" applyAlignment="0" applyProtection="0"/>
    <xf numFmtId="0" fontId="42" fillId="0" borderId="25" applyNumberFormat="0" applyFill="0" applyAlignment="0" applyProtection="0"/>
    <xf numFmtId="0" fontId="42" fillId="0" borderId="25" applyNumberFormat="0" applyFill="0" applyAlignment="0" applyProtection="0"/>
    <xf numFmtId="0" fontId="42" fillId="0" borderId="25" applyNumberFormat="0" applyFill="0" applyAlignment="0" applyProtection="0"/>
    <xf numFmtId="0" fontId="42" fillId="0" borderId="25" applyNumberFormat="0" applyFill="0" applyAlignment="0" applyProtection="0"/>
    <xf numFmtId="0" fontId="42" fillId="0" borderId="25" applyNumberFormat="0" applyFill="0" applyAlignment="0" applyProtection="0"/>
    <xf numFmtId="0" fontId="42" fillId="0" borderId="25" applyNumberFormat="0" applyFill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30" fillId="0" borderId="26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/>
    <xf numFmtId="0" fontId="45" fillId="0" borderId="0"/>
    <xf numFmtId="0" fontId="2" fillId="33" borderId="27" applyNumberFormat="0" applyFont="0" applyAlignment="0" applyProtection="0"/>
    <xf numFmtId="0" fontId="31" fillId="33" borderId="27" applyNumberFormat="0" applyFont="0" applyAlignment="0" applyProtection="0"/>
    <xf numFmtId="0" fontId="31" fillId="33" borderId="27" applyNumberFormat="0" applyFont="0" applyAlignment="0" applyProtection="0"/>
    <xf numFmtId="0" fontId="31" fillId="33" borderId="27" applyNumberFormat="0" applyFont="0" applyAlignment="0" applyProtection="0"/>
    <xf numFmtId="0" fontId="31" fillId="33" borderId="27" applyNumberFormat="0" applyFont="0" applyAlignment="0" applyProtection="0"/>
    <xf numFmtId="0" fontId="31" fillId="33" borderId="27" applyNumberFormat="0" applyFont="0" applyAlignment="0" applyProtection="0"/>
    <xf numFmtId="0" fontId="31" fillId="33" borderId="27" applyNumberFormat="0" applyFont="0" applyAlignment="0" applyProtection="0"/>
    <xf numFmtId="0" fontId="31" fillId="33" borderId="27" applyNumberFormat="0" applyFont="0" applyAlignment="0" applyProtection="0"/>
    <xf numFmtId="0" fontId="31" fillId="33" borderId="27" applyNumberFormat="0" applyFont="0" applyAlignment="0" applyProtection="0"/>
    <xf numFmtId="0" fontId="31" fillId="33" borderId="27" applyNumberFormat="0" applyFont="0" applyAlignment="0" applyProtection="0"/>
    <xf numFmtId="0" fontId="31" fillId="33" borderId="27" applyNumberFormat="0" applyFont="0" applyAlignment="0" applyProtection="0"/>
    <xf numFmtId="0" fontId="31" fillId="33" borderId="27" applyNumberFormat="0" applyFont="0" applyAlignment="0" applyProtection="0"/>
    <xf numFmtId="0" fontId="31" fillId="33" borderId="27" applyNumberFormat="0" applyFont="0" applyAlignment="0" applyProtection="0"/>
    <xf numFmtId="0" fontId="31" fillId="33" borderId="27" applyNumberFormat="0" applyFont="0" applyAlignment="0" applyProtection="0"/>
    <xf numFmtId="0" fontId="46" fillId="23" borderId="28" applyNumberFormat="0" applyAlignment="0" applyProtection="0"/>
    <xf numFmtId="0" fontId="46" fillId="23" borderId="28" applyNumberFormat="0" applyAlignment="0" applyProtection="0"/>
    <xf numFmtId="0" fontId="46" fillId="23" borderId="28" applyNumberFormat="0" applyAlignment="0" applyProtection="0"/>
    <xf numFmtId="0" fontId="46" fillId="23" borderId="28" applyNumberFormat="0" applyAlignment="0" applyProtection="0"/>
    <xf numFmtId="0" fontId="46" fillId="23" borderId="28" applyNumberFormat="0" applyAlignment="0" applyProtection="0"/>
    <xf numFmtId="0" fontId="46" fillId="23" borderId="28" applyNumberFormat="0" applyAlignment="0" applyProtection="0"/>
    <xf numFmtId="0" fontId="46" fillId="23" borderId="28" applyNumberFormat="0" applyAlignment="0" applyProtection="0"/>
    <xf numFmtId="0" fontId="46" fillId="23" borderId="28" applyNumberFormat="0" applyAlignment="0" applyProtection="0"/>
    <xf numFmtId="0" fontId="46" fillId="23" borderId="28" applyNumberFormat="0" applyAlignment="0" applyProtection="0"/>
    <xf numFmtId="0" fontId="46" fillId="23" borderId="28" applyNumberFormat="0" applyAlignment="0" applyProtection="0"/>
    <xf numFmtId="0" fontId="46" fillId="23" borderId="28" applyNumberFormat="0" applyAlignment="0" applyProtection="0"/>
    <xf numFmtId="0" fontId="46" fillId="23" borderId="28" applyNumberFormat="0" applyAlignment="0" applyProtection="0"/>
    <xf numFmtId="0" fontId="46" fillId="23" borderId="28" applyNumberFormat="0" applyAlignment="0" applyProtection="0"/>
    <xf numFmtId="0" fontId="46" fillId="23" borderId="28" applyNumberFormat="0" applyAlignment="0" applyProtection="0"/>
    <xf numFmtId="0" fontId="47" fillId="0" borderId="0" applyNumberFormat="0">
      <alignment horizontal="left"/>
    </xf>
    <xf numFmtId="0" fontId="48" fillId="51" borderId="0"/>
    <xf numFmtId="49" fontId="49" fillId="51" borderId="0"/>
    <xf numFmtId="49" fontId="50" fillId="51" borderId="29"/>
    <xf numFmtId="49" fontId="50" fillId="51" borderId="0"/>
    <xf numFmtId="0" fontId="48" fillId="52" borderId="29">
      <protection locked="0"/>
    </xf>
    <xf numFmtId="0" fontId="48" fillId="51" borderId="0"/>
    <xf numFmtId="0" fontId="50" fillId="53" borderId="0"/>
    <xf numFmtId="0" fontId="50" fillId="54" borderId="0"/>
    <xf numFmtId="0" fontId="50" fillId="55" borderId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2" fillId="49" borderId="0" applyNumberFormat="0" applyBorder="0" applyAlignment="0" applyProtection="0"/>
    <xf numFmtId="0" fontId="32" fillId="26" borderId="0" applyNumberFormat="0" applyBorder="0" applyAlignment="0" applyProtection="0"/>
    <xf numFmtId="0" fontId="32" fillId="28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27" borderId="0" applyNumberFormat="0" applyBorder="0" applyAlignment="0" applyProtection="0"/>
    <xf numFmtId="170" fontId="26" fillId="0" borderId="31">
      <protection locked="0"/>
    </xf>
    <xf numFmtId="0" fontId="41" fillId="16" borderId="20" applyNumberFormat="0" applyAlignment="0" applyProtection="0"/>
    <xf numFmtId="0" fontId="46" fillId="23" borderId="28" applyNumberFormat="0" applyAlignment="0" applyProtection="0"/>
    <xf numFmtId="0" fontId="34" fillId="23" borderId="20" applyNumberFormat="0" applyAlignment="0" applyProtection="0"/>
    <xf numFmtId="0" fontId="54" fillId="0" borderId="0" applyBorder="0">
      <alignment horizontal="center" vertical="center" wrapText="1"/>
    </xf>
    <xf numFmtId="0" fontId="38" fillId="0" borderId="22" applyNumberFormat="0" applyFill="0" applyAlignment="0" applyProtection="0"/>
    <xf numFmtId="0" fontId="39" fillId="0" borderId="23" applyNumberFormat="0" applyFill="0" applyAlignment="0" applyProtection="0"/>
    <xf numFmtId="0" fontId="40" fillId="0" borderId="24" applyNumberFormat="0" applyFill="0" applyAlignment="0" applyProtection="0"/>
    <xf numFmtId="0" fontId="40" fillId="0" borderId="0" applyNumberFormat="0" applyFill="0" applyBorder="0" applyAlignment="0" applyProtection="0"/>
    <xf numFmtId="0" fontId="2" fillId="0" borderId="3">
      <alignment horizontal="center" vertical="center" wrapText="1"/>
    </xf>
    <xf numFmtId="170" fontId="55" fillId="56" borderId="31"/>
    <xf numFmtId="0" fontId="52" fillId="0" borderId="30" applyNumberFormat="0" applyFill="0" applyAlignment="0" applyProtection="0"/>
    <xf numFmtId="0" fontId="35" fillId="50" borderId="21" applyNumberFormat="0" applyAlignment="0" applyProtection="0"/>
    <xf numFmtId="0" fontId="51" fillId="0" borderId="0" applyNumberFormat="0" applyFill="0" applyBorder="0" applyAlignment="0" applyProtection="0"/>
    <xf numFmtId="0" fontId="43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2" borderId="0" applyNumberFormat="0" applyBorder="0" applyAlignment="0" applyProtection="0"/>
    <xf numFmtId="0" fontId="36" fillId="0" borderId="0" applyNumberFormat="0" applyFill="0" applyBorder="0" applyAlignment="0" applyProtection="0"/>
    <xf numFmtId="0" fontId="8" fillId="57" borderId="27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0" fontId="42" fillId="0" borderId="25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6" fillId="58" borderId="0" applyBorder="0">
      <alignment horizontal="right"/>
    </xf>
    <xf numFmtId="4" fontId="6" fillId="58" borderId="3" applyFont="0" applyBorder="0">
      <alignment horizontal="right"/>
    </xf>
    <xf numFmtId="0" fontId="37" fillId="42" borderId="0" applyNumberFormat="0" applyBorder="0" applyAlignment="0" applyProtection="0"/>
    <xf numFmtId="44" fontId="28" fillId="0" borderId="0">
      <protection locked="0"/>
    </xf>
    <xf numFmtId="0" fontId="9" fillId="0" borderId="0"/>
    <xf numFmtId="0" fontId="9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27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171" fontId="25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172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60" fillId="0" borderId="0">
      <protection locked="0"/>
    </xf>
    <xf numFmtId="0" fontId="61" fillId="0" borderId="0"/>
    <xf numFmtId="0" fontId="25" fillId="0" borderId="3">
      <alignment horizontal="center"/>
    </xf>
    <xf numFmtId="0" fontId="2" fillId="0" borderId="0">
      <alignment vertical="top"/>
    </xf>
    <xf numFmtId="0" fontId="2" fillId="0" borderId="0">
      <alignment vertical="top"/>
    </xf>
    <xf numFmtId="0" fontId="25" fillId="0" borderId="3">
      <alignment horizontal="center"/>
    </xf>
    <xf numFmtId="0" fontId="25" fillId="0" borderId="0">
      <alignment vertical="top"/>
    </xf>
    <xf numFmtId="0" fontId="25" fillId="0" borderId="0">
      <alignment horizontal="right" vertical="top"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3">
      <alignment horizontal="center" wrapText="1"/>
    </xf>
    <xf numFmtId="0" fontId="2" fillId="0" borderId="0">
      <alignment vertical="top"/>
    </xf>
    <xf numFmtId="0" fontId="2" fillId="0" borderId="0">
      <alignment vertical="top"/>
    </xf>
    <xf numFmtId="0" fontId="62" fillId="58" borderId="0" applyFill="0">
      <alignment wrapText="1"/>
    </xf>
    <xf numFmtId="0" fontId="63" fillId="0" borderId="0">
      <alignment horizontal="center" vertical="top" wrapText="1"/>
    </xf>
    <xf numFmtId="0" fontId="64" fillId="0" borderId="0">
      <alignment horizontal="center" vertical="center" wrapText="1"/>
    </xf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5" fillId="0" borderId="0"/>
    <xf numFmtId="0" fontId="25" fillId="0" borderId="3">
      <alignment horizontal="center" wrapText="1"/>
    </xf>
    <xf numFmtId="164" fontId="66" fillId="35" borderId="5" applyNumberFormat="0" applyBorder="0" applyAlignment="0">
      <alignment vertical="center"/>
      <protection locked="0"/>
    </xf>
    <xf numFmtId="9" fontId="31" fillId="0" borderId="0" applyFont="0" applyFill="0" applyBorder="0" applyAlignment="0" applyProtection="0"/>
    <xf numFmtId="9" fontId="8" fillId="0" borderId="0" applyFill="0" applyBorder="0" applyAlignment="0" applyProtection="0"/>
    <xf numFmtId="0" fontId="25" fillId="0" borderId="3">
      <alignment horizontal="center"/>
    </xf>
    <xf numFmtId="0" fontId="25" fillId="0" borderId="3">
      <alignment horizontal="center" wrapText="1"/>
    </xf>
    <xf numFmtId="0" fontId="9" fillId="0" borderId="0"/>
    <xf numFmtId="0" fontId="27" fillId="0" borderId="0"/>
    <xf numFmtId="165" fontId="67" fillId="0" borderId="0">
      <alignment vertical="top"/>
    </xf>
    <xf numFmtId="0" fontId="2" fillId="0" borderId="0">
      <alignment vertical="justify"/>
    </xf>
    <xf numFmtId="0" fontId="2" fillId="52" borderId="3" applyNumberFormat="0" applyAlignment="0">
      <alignment horizontal="left"/>
    </xf>
    <xf numFmtId="0" fontId="2" fillId="52" borderId="3" applyNumberFormat="0" applyAlignment="0">
      <alignment horizontal="left"/>
    </xf>
    <xf numFmtId="49" fontId="62" fillId="0" borderId="0">
      <alignment horizontal="center"/>
    </xf>
    <xf numFmtId="0" fontId="25" fillId="0" borderId="0">
      <alignment horizontal="center"/>
    </xf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6" fillId="58" borderId="12" applyBorder="0">
      <alignment horizontal="right"/>
    </xf>
    <xf numFmtId="0" fontId="25" fillId="0" borderId="0">
      <alignment horizontal="left" vertical="top"/>
    </xf>
    <xf numFmtId="0" fontId="25" fillId="0" borderId="0"/>
    <xf numFmtId="0" fontId="26" fillId="0" borderId="0"/>
    <xf numFmtId="0" fontId="8" fillId="0" borderId="0"/>
    <xf numFmtId="9" fontId="8" fillId="0" borderId="0" applyFill="0" applyBorder="0" applyAlignment="0" applyProtection="0"/>
    <xf numFmtId="0" fontId="8" fillId="0" borderId="0"/>
    <xf numFmtId="0" fontId="71" fillId="45" borderId="0" applyNumberFormat="0" applyBorder="0" applyAlignment="0" applyProtection="0"/>
    <xf numFmtId="0" fontId="32" fillId="67" borderId="0" applyNumberFormat="0" applyBorder="0" applyAlignment="0" applyProtection="0"/>
    <xf numFmtId="0" fontId="32" fillId="70" borderId="0" applyNumberFormat="0" applyBorder="0" applyAlignment="0" applyProtection="0"/>
    <xf numFmtId="0" fontId="11" fillId="71" borderId="0" applyNumberFormat="0" applyBorder="0" applyAlignment="0" applyProtection="0"/>
    <xf numFmtId="0" fontId="8" fillId="0" borderId="0"/>
    <xf numFmtId="0" fontId="8" fillId="0" borderId="0"/>
    <xf numFmtId="0" fontId="8" fillId="57" borderId="27" applyNumberFormat="0" applyAlignment="0" applyProtection="0"/>
    <xf numFmtId="9" fontId="8" fillId="0" borderId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43" fontId="4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1" fillId="74" borderId="0" applyNumberFormat="0" applyBorder="0" applyAlignment="0" applyProtection="0"/>
    <xf numFmtId="0" fontId="11" fillId="13" borderId="0" applyNumberFormat="0" applyBorder="0" applyAlignment="0" applyProtection="0"/>
    <xf numFmtId="43" fontId="2" fillId="0" borderId="0" applyFont="0" applyFill="0" applyBorder="0" applyAlignment="0" applyProtection="0"/>
    <xf numFmtId="0" fontId="26" fillId="0" borderId="0"/>
    <xf numFmtId="0" fontId="11" fillId="74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68" fillId="0" borderId="0"/>
    <xf numFmtId="0" fontId="41" fillId="16" borderId="20" applyNumberFormat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4" fontId="69" fillId="24" borderId="32" applyNumberFormat="0" applyProtection="0">
      <alignment vertical="center"/>
    </xf>
    <xf numFmtId="0" fontId="26" fillId="0" borderId="0"/>
    <xf numFmtId="0" fontId="68" fillId="0" borderId="0"/>
    <xf numFmtId="0" fontId="68" fillId="0" borderId="0"/>
    <xf numFmtId="4" fontId="69" fillId="5" borderId="32" applyNumberFormat="0" applyProtection="0">
      <alignment horizontal="right" vertical="center"/>
    </xf>
    <xf numFmtId="4" fontId="69" fillId="28" borderId="32" applyNumberFormat="0" applyProtection="0">
      <alignment horizontal="right" vertical="center"/>
    </xf>
    <xf numFmtId="0" fontId="10" fillId="18" borderId="0" applyNumberFormat="0" applyBorder="0" applyAlignment="0" applyProtection="0"/>
    <xf numFmtId="0" fontId="10" fillId="14" borderId="0" applyNumberFormat="0" applyBorder="0" applyAlignment="0" applyProtection="0"/>
    <xf numFmtId="0" fontId="11" fillId="75" borderId="0" applyNumberFormat="0" applyBorder="0" applyAlignment="0" applyProtection="0"/>
    <xf numFmtId="0" fontId="11" fillId="74" borderId="0" applyNumberFormat="0" applyBorder="0" applyAlignment="0" applyProtection="0"/>
    <xf numFmtId="0" fontId="67" fillId="22" borderId="37" applyNumberFormat="0">
      <protection locked="0"/>
    </xf>
    <xf numFmtId="0" fontId="67" fillId="31" borderId="1" applyNumberFormat="0" applyProtection="0">
      <alignment horizontal="left" vertical="top" indent="1"/>
    </xf>
    <xf numFmtId="9" fontId="8" fillId="0" borderId="0" applyFill="0" applyBorder="0" applyAlignment="0" applyProtection="0"/>
    <xf numFmtId="43" fontId="8" fillId="0" borderId="0" applyFill="0" applyBorder="0" applyAlignment="0" applyProtection="0"/>
    <xf numFmtId="0" fontId="11" fillId="73" borderId="0" applyNumberFormat="0" applyBorder="0" applyAlignment="0" applyProtection="0"/>
    <xf numFmtId="43" fontId="68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22" borderId="0" applyNumberFormat="0" applyBorder="0" applyAlignment="0" applyProtection="0"/>
    <xf numFmtId="0" fontId="15" fillId="3" borderId="0" applyNumberFormat="0" applyBorder="0" applyAlignment="0" applyProtection="0"/>
    <xf numFmtId="0" fontId="15" fillId="2" borderId="0" applyNumberFormat="0" applyBorder="0" applyAlignment="0" applyProtection="0"/>
    <xf numFmtId="0" fontId="31" fillId="63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61" borderId="0" applyNumberFormat="0" applyBorder="0" applyAlignment="0" applyProtection="0"/>
    <xf numFmtId="0" fontId="31" fillId="37" borderId="0" applyNumberFormat="0" applyBorder="0" applyAlignment="0" applyProtection="0"/>
    <xf numFmtId="0" fontId="31" fillId="65" borderId="0" applyNumberFormat="0" applyBorder="0" applyAlignment="0" applyProtection="0"/>
    <xf numFmtId="0" fontId="31" fillId="66" borderId="0" applyNumberFormat="0" applyBorder="0" applyAlignment="0" applyProtection="0"/>
    <xf numFmtId="0" fontId="31" fillId="61" borderId="0" applyNumberFormat="0" applyBorder="0" applyAlignment="0" applyProtection="0"/>
    <xf numFmtId="0" fontId="31" fillId="64" borderId="0" applyNumberFormat="0" applyBorder="0" applyAlignment="0" applyProtection="0"/>
    <xf numFmtId="0" fontId="31" fillId="62" borderId="0" applyNumberFormat="0" applyBorder="0" applyAlignment="0" applyProtection="0"/>
    <xf numFmtId="0" fontId="71" fillId="32" borderId="0" applyNumberFormat="0" applyBorder="0" applyAlignment="0" applyProtection="0"/>
    <xf numFmtId="0" fontId="71" fillId="4" borderId="0" applyNumberFormat="0" applyBorder="0" applyAlignment="0" applyProtection="0"/>
    <xf numFmtId="0" fontId="71" fillId="28" borderId="0" applyNumberFormat="0" applyBorder="0" applyAlignment="0" applyProtection="0"/>
    <xf numFmtId="0" fontId="71" fillId="23" borderId="0" applyNumberFormat="0" applyBorder="0" applyAlignment="0" applyProtection="0"/>
    <xf numFmtId="0" fontId="71" fillId="32" borderId="0" applyNumberFormat="0" applyBorder="0" applyAlignment="0" applyProtection="0"/>
    <xf numFmtId="0" fontId="68" fillId="0" borderId="0"/>
    <xf numFmtId="0" fontId="11" fillId="13" borderId="0" applyNumberFormat="0" applyBorder="0" applyAlignment="0" applyProtection="0"/>
    <xf numFmtId="0" fontId="11" fillId="73" borderId="0" applyNumberFormat="0" applyBorder="0" applyAlignment="0" applyProtection="0"/>
    <xf numFmtId="0" fontId="11" fillId="75" borderId="0" applyNumberFormat="0" applyBorder="0" applyAlignment="0" applyProtection="0"/>
    <xf numFmtId="4" fontId="15" fillId="31" borderId="1" applyNumberFormat="0" applyProtection="0">
      <alignment horizontal="right" vertical="center"/>
    </xf>
    <xf numFmtId="0" fontId="20" fillId="0" borderId="0" applyNumberFormat="0" applyFill="0" applyBorder="0" applyAlignment="0" applyProtection="0"/>
    <xf numFmtId="0" fontId="12" fillId="0" borderId="36" applyNumberFormat="0" applyFill="0" applyAlignment="0" applyProtection="0"/>
    <xf numFmtId="0" fontId="84" fillId="0" borderId="0" applyNumberFormat="0" applyFill="0" applyBorder="0" applyAlignment="0" applyProtection="0"/>
    <xf numFmtId="0" fontId="32" fillId="78" borderId="0" applyNumberFormat="0" applyBorder="0" applyAlignment="0" applyProtection="0"/>
    <xf numFmtId="0" fontId="32" fillId="79" borderId="0" applyNumberFormat="0" applyBorder="0" applyAlignment="0" applyProtection="0"/>
    <xf numFmtId="0" fontId="32" fillId="80" borderId="0" applyNumberFormat="0" applyBorder="0" applyAlignment="0" applyProtection="0"/>
    <xf numFmtId="0" fontId="32" fillId="68" borderId="0" applyNumberFormat="0" applyBorder="0" applyAlignment="0" applyProtection="0"/>
    <xf numFmtId="0" fontId="32" fillId="69" borderId="0" applyNumberFormat="0" applyBorder="0" applyAlignment="0" applyProtection="0"/>
    <xf numFmtId="0" fontId="32" fillId="81" borderId="0" applyNumberFormat="0" applyBorder="0" applyAlignment="0" applyProtection="0"/>
    <xf numFmtId="0" fontId="46" fillId="59" borderId="28" applyNumberFormat="0" applyAlignment="0" applyProtection="0"/>
    <xf numFmtId="0" fontId="34" fillId="59" borderId="20" applyNumberFormat="0" applyAlignment="0" applyProtection="0"/>
    <xf numFmtId="0" fontId="35" fillId="82" borderId="21" applyNumberFormat="0" applyAlignment="0" applyProtection="0"/>
    <xf numFmtId="0" fontId="43" fillId="60" borderId="0" applyNumberFormat="0" applyBorder="0" applyAlignment="0" applyProtection="0"/>
    <xf numFmtId="0" fontId="8" fillId="0" borderId="0"/>
    <xf numFmtId="0" fontId="33" fillId="38" borderId="0" applyNumberFormat="0" applyBorder="0" applyAlignment="0" applyProtection="0"/>
    <xf numFmtId="4" fontId="69" fillId="29" borderId="32" applyNumberFormat="0" applyProtection="0">
      <alignment horizontal="right" vertical="center"/>
    </xf>
    <xf numFmtId="0" fontId="37" fillId="39" borderId="0" applyNumberFormat="0" applyBorder="0" applyAlignment="0" applyProtection="0"/>
    <xf numFmtId="0" fontId="67" fillId="97" borderId="0"/>
    <xf numFmtId="0" fontId="31" fillId="0" borderId="0"/>
    <xf numFmtId="0" fontId="31" fillId="16" borderId="0" applyNumberFormat="0" applyBorder="0" applyAlignment="0" applyProtection="0"/>
    <xf numFmtId="0" fontId="8" fillId="0" borderId="0"/>
    <xf numFmtId="0" fontId="26" fillId="0" borderId="0"/>
    <xf numFmtId="0" fontId="31" fillId="16" borderId="0" applyNumberFormat="0" applyBorder="0" applyAlignment="0" applyProtection="0"/>
    <xf numFmtId="0" fontId="8" fillId="0" borderId="0"/>
    <xf numFmtId="0" fontId="8" fillId="0" borderId="0"/>
    <xf numFmtId="0" fontId="69" fillId="96" borderId="3"/>
    <xf numFmtId="4" fontId="88" fillId="34" borderId="18" applyNumberFormat="0" applyProtection="0">
      <alignment horizontal="left" vertical="center" indent="1"/>
    </xf>
    <xf numFmtId="0" fontId="86" fillId="25" borderId="1" applyNumberFormat="0" applyProtection="0">
      <alignment horizontal="left" vertical="top" indent="1"/>
    </xf>
    <xf numFmtId="4" fontId="86" fillId="23" borderId="1" applyNumberFormat="0" applyProtection="0">
      <alignment horizontal="left" vertical="center" indent="1"/>
    </xf>
    <xf numFmtId="4" fontId="70" fillId="95" borderId="3" applyNumberFormat="0" applyProtection="0">
      <alignment vertical="center"/>
    </xf>
    <xf numFmtId="0" fontId="67" fillId="3" borderId="1" applyNumberFormat="0" applyProtection="0">
      <alignment horizontal="left" vertical="top" indent="1"/>
    </xf>
    <xf numFmtId="0" fontId="69" fillId="3" borderId="32" applyNumberFormat="0" applyProtection="0">
      <alignment horizontal="left" vertical="center" indent="1"/>
    </xf>
    <xf numFmtId="0" fontId="67" fillId="25" borderId="1" applyNumberFormat="0" applyProtection="0">
      <alignment horizontal="left" vertical="top" indent="1"/>
    </xf>
    <xf numFmtId="0" fontId="69" fillId="94" borderId="32" applyNumberFormat="0" applyProtection="0">
      <alignment horizontal="left" vertical="center" indent="1"/>
    </xf>
    <xf numFmtId="0" fontId="69" fillId="23" borderId="32" applyNumberFormat="0" applyProtection="0">
      <alignment horizontal="left" vertical="center" indent="1"/>
    </xf>
    <xf numFmtId="4" fontId="69" fillId="25" borderId="18" applyNumberFormat="0" applyProtection="0">
      <alignment horizontal="left" vertical="center" indent="1"/>
    </xf>
    <xf numFmtId="4" fontId="69" fillId="31" borderId="18" applyNumberFormat="0" applyProtection="0">
      <alignment horizontal="left" vertical="center" indent="1"/>
    </xf>
    <xf numFmtId="4" fontId="69" fillId="25" borderId="32" applyNumberFormat="0" applyProtection="0">
      <alignment horizontal="right" vertical="center"/>
    </xf>
    <xf numFmtId="4" fontId="60" fillId="32" borderId="18" applyNumberFormat="0" applyProtection="0">
      <alignment horizontal="left" vertical="center" indent="1"/>
    </xf>
    <xf numFmtId="4" fontId="69" fillId="30" borderId="18" applyNumberFormat="0" applyProtection="0">
      <alignment horizontal="left" vertical="center" indent="1"/>
    </xf>
    <xf numFmtId="4" fontId="69" fillId="7" borderId="32" applyNumberFormat="0" applyProtection="0">
      <alignment horizontal="right" vertical="center"/>
    </xf>
    <xf numFmtId="4" fontId="69" fillId="6" borderId="32" applyNumberFormat="0" applyProtection="0">
      <alignment horizontal="right" vertical="center"/>
    </xf>
    <xf numFmtId="4" fontId="69" fillId="26" borderId="18" applyNumberFormat="0" applyProtection="0">
      <alignment horizontal="right" vertical="center"/>
    </xf>
    <xf numFmtId="4" fontId="69" fillId="93" borderId="32" applyNumberFormat="0" applyProtection="0">
      <alignment horizontal="right" vertical="center"/>
    </xf>
    <xf numFmtId="4" fontId="69" fillId="2" borderId="32" applyNumberFormat="0" applyProtection="0">
      <alignment horizontal="right" vertical="center"/>
    </xf>
    <xf numFmtId="4" fontId="69" fillId="48" borderId="32" applyNumberFormat="0" applyProtection="0">
      <alignment horizontal="left" vertical="center" indent="1"/>
    </xf>
    <xf numFmtId="0" fontId="87" fillId="24" borderId="1" applyNumberFormat="0" applyProtection="0">
      <alignment horizontal="left" vertical="top" indent="1"/>
    </xf>
    <xf numFmtId="4" fontId="69" fillId="35" borderId="32" applyNumberFormat="0" applyProtection="0">
      <alignment horizontal="left" vertical="center" indent="1"/>
    </xf>
    <xf numFmtId="4" fontId="70" fillId="35" borderId="32" applyNumberFormat="0" applyProtection="0">
      <alignment vertical="center"/>
    </xf>
    <xf numFmtId="0" fontId="26" fillId="0" borderId="0"/>
    <xf numFmtId="0" fontId="77" fillId="0" borderId="33" applyNumberFormat="0" applyFill="0" applyAlignment="0" applyProtection="0"/>
    <xf numFmtId="0" fontId="78" fillId="0" borderId="23" applyNumberFormat="0" applyFill="0" applyAlignment="0" applyProtection="0"/>
    <xf numFmtId="0" fontId="79" fillId="0" borderId="34" applyNumberFormat="0" applyFill="0" applyAlignment="0" applyProtection="0"/>
    <xf numFmtId="0" fontId="79" fillId="0" borderId="0" applyNumberFormat="0" applyFill="0" applyBorder="0" applyAlignment="0" applyProtection="0"/>
    <xf numFmtId="0" fontId="80" fillId="18" borderId="20" applyNumberFormat="0" applyAlignment="0" applyProtection="0"/>
    <xf numFmtId="0" fontId="81" fillId="0" borderId="35" applyNumberFormat="0" applyFill="0" applyAlignment="0" applyProtection="0"/>
    <xf numFmtId="0" fontId="68" fillId="0" borderId="0"/>
    <xf numFmtId="0" fontId="8" fillId="0" borderId="0"/>
    <xf numFmtId="43" fontId="8" fillId="0" borderId="0" applyFill="0" applyBorder="0" applyAlignment="0" applyProtection="0"/>
    <xf numFmtId="176" fontId="8" fillId="0" borderId="0" applyFill="0" applyBorder="0" applyAlignment="0" applyProtection="0"/>
    <xf numFmtId="43" fontId="8" fillId="0" borderId="0" applyFill="0" applyBorder="0" applyAlignment="0" applyProtection="0"/>
    <xf numFmtId="0" fontId="8" fillId="31" borderId="1" applyNumberFormat="0" applyProtection="0">
      <alignment horizontal="left" vertical="center" indent="1"/>
    </xf>
    <xf numFmtId="4" fontId="86" fillId="33" borderId="1" applyNumberFormat="0" applyProtection="0">
      <alignment vertical="center"/>
    </xf>
    <xf numFmtId="0" fontId="85" fillId="32" borderId="38" applyBorder="0"/>
    <xf numFmtId="0" fontId="8" fillId="0" borderId="0"/>
    <xf numFmtId="0" fontId="8" fillId="0" borderId="0"/>
    <xf numFmtId="0" fontId="68" fillId="0" borderId="0"/>
    <xf numFmtId="0" fontId="8" fillId="0" borderId="0"/>
    <xf numFmtId="43" fontId="31" fillId="0" borderId="0" applyFont="0" applyFill="0" applyBorder="0" applyAlignment="0" applyProtection="0"/>
    <xf numFmtId="176" fontId="8" fillId="0" borderId="0" applyFill="0" applyBorder="0" applyAlignment="0" applyProtection="0"/>
    <xf numFmtId="43" fontId="8" fillId="0" borderId="0" applyFill="0" applyBorder="0" applyAlignment="0" applyProtection="0"/>
    <xf numFmtId="176" fontId="8" fillId="0" borderId="0" applyFill="0" applyBorder="0" applyAlignment="0" applyProtection="0"/>
    <xf numFmtId="9" fontId="8" fillId="0" borderId="0" applyFill="0" applyBorder="0" applyAlignment="0" applyProtection="0"/>
    <xf numFmtId="4" fontId="89" fillId="22" borderId="32" applyNumberFormat="0" applyProtection="0">
      <alignment horizontal="right" vertical="center"/>
    </xf>
    <xf numFmtId="0" fontId="67" fillId="32" borderId="1" applyNumberFormat="0" applyProtection="0">
      <alignment horizontal="left" vertical="top" indent="1"/>
    </xf>
    <xf numFmtId="0" fontId="11" fillId="13" borderId="0" applyNumberFormat="0" applyBorder="0" applyAlignment="0" applyProtection="0"/>
    <xf numFmtId="4" fontId="69" fillId="27" borderId="32" applyNumberFormat="0" applyProtection="0">
      <alignment horizontal="right" vertical="center"/>
    </xf>
    <xf numFmtId="0" fontId="11" fillId="85" borderId="0" applyNumberFormat="0" applyBorder="0" applyAlignment="0" applyProtection="0"/>
    <xf numFmtId="0" fontId="15" fillId="4" borderId="0" applyNumberFormat="0" applyBorder="0" applyAlignment="0" applyProtection="0"/>
    <xf numFmtId="0" fontId="15" fillId="28" borderId="0" applyNumberFormat="0" applyBorder="0" applyAlignment="0" applyProtection="0"/>
    <xf numFmtId="0" fontId="8" fillId="0" borderId="0"/>
    <xf numFmtId="0" fontId="41" fillId="83" borderId="20" applyNumberFormat="0" applyAlignment="0" applyProtection="0"/>
    <xf numFmtId="4" fontId="60" fillId="32" borderId="18" applyNumberFormat="0" applyProtection="0">
      <alignment horizontal="left" vertical="center" indent="1"/>
    </xf>
    <xf numFmtId="0" fontId="12" fillId="92" borderId="0" applyNumberFormat="0" applyBorder="0" applyAlignment="0" applyProtection="0"/>
    <xf numFmtId="0" fontId="11" fillId="73" borderId="0" applyNumberFormat="0" applyBorder="0" applyAlignment="0" applyProtection="0"/>
    <xf numFmtId="0" fontId="11" fillId="75" borderId="0" applyNumberFormat="0" applyBorder="0" applyAlignment="0" applyProtection="0"/>
    <xf numFmtId="0" fontId="11" fillId="71" borderId="0" applyNumberFormat="0" applyBorder="0" applyAlignment="0" applyProtection="0"/>
    <xf numFmtId="43" fontId="31" fillId="0" borderId="0" applyFont="0" applyFill="0" applyBorder="0" applyAlignment="0" applyProtection="0"/>
    <xf numFmtId="0" fontId="86" fillId="33" borderId="1" applyNumberFormat="0" applyProtection="0">
      <alignment horizontal="left" vertical="top" indent="1"/>
    </xf>
    <xf numFmtId="0" fontId="26" fillId="0" borderId="0"/>
    <xf numFmtId="0" fontId="26" fillId="0" borderId="0"/>
    <xf numFmtId="0" fontId="15" fillId="23" borderId="0" applyNumberFormat="0" applyBorder="0" applyAlignment="0" applyProtection="0"/>
    <xf numFmtId="0" fontId="15" fillId="45" borderId="0" applyNumberFormat="0" applyBorder="0" applyAlignment="0" applyProtection="0"/>
    <xf numFmtId="0" fontId="31" fillId="64" borderId="0" applyNumberFormat="0" applyBorder="0" applyAlignment="0" applyProtection="0"/>
    <xf numFmtId="0" fontId="32" fillId="66" borderId="0" applyNumberFormat="0" applyBorder="0" applyAlignment="0" applyProtection="0"/>
    <xf numFmtId="0" fontId="32" fillId="68" borderId="0" applyNumberFormat="0" applyBorder="0" applyAlignment="0" applyProtection="0"/>
    <xf numFmtId="0" fontId="32" fillId="69" borderId="0" applyNumberFormat="0" applyBorder="0" applyAlignment="0" applyProtection="0"/>
    <xf numFmtId="0" fontId="12" fillId="91" borderId="0" applyNumberFormat="0" applyBorder="0" applyAlignment="0" applyProtection="0"/>
    <xf numFmtId="0" fontId="10" fillId="84" borderId="0" applyNumberFormat="0" applyBorder="0" applyAlignment="0" applyProtection="0"/>
    <xf numFmtId="0" fontId="31" fillId="83" borderId="0" applyNumberFormat="0" applyBorder="0" applyAlignment="0" applyProtection="0"/>
    <xf numFmtId="0" fontId="8" fillId="0" borderId="0"/>
    <xf numFmtId="0" fontId="11" fillId="90" borderId="0" applyNumberFormat="0" applyBorder="0" applyAlignment="0" applyProtection="0"/>
    <xf numFmtId="0" fontId="11" fillId="71" borderId="0" applyNumberFormat="0" applyBorder="0" applyAlignment="0" applyProtection="0"/>
    <xf numFmtId="0" fontId="11" fillId="75" borderId="0" applyNumberFormat="0" applyBorder="0" applyAlignment="0" applyProtection="0"/>
    <xf numFmtId="0" fontId="15" fillId="25" borderId="0" applyNumberFormat="0" applyBorder="0" applyAlignment="0" applyProtection="0"/>
    <xf numFmtId="0" fontId="76" fillId="77" borderId="0" applyNumberFormat="0" applyBorder="0" applyAlignment="0" applyProtection="0"/>
    <xf numFmtId="0" fontId="32" fillId="65" borderId="0" applyNumberFormat="0" applyBorder="0" applyAlignment="0" applyProtection="0"/>
    <xf numFmtId="0" fontId="11" fillId="72" borderId="0" applyNumberFormat="0" applyBorder="0" applyAlignment="0" applyProtection="0"/>
    <xf numFmtId="0" fontId="72" fillId="12" borderId="0" applyNumberFormat="0" applyBorder="0" applyAlignment="0" applyProtection="0"/>
    <xf numFmtId="0" fontId="73" fillId="76" borderId="20" applyNumberFormat="0" applyAlignment="0" applyProtection="0"/>
    <xf numFmtId="0" fontId="74" fillId="13" borderId="21" applyNumberFormat="0" applyAlignment="0" applyProtection="0"/>
    <xf numFmtId="0" fontId="82" fillId="18" borderId="0" applyNumberFormat="0" applyBorder="0" applyAlignment="0" applyProtection="0"/>
    <xf numFmtId="0" fontId="8" fillId="17" borderId="27" applyNumberFormat="0" applyFont="0" applyAlignment="0" applyProtection="0"/>
    <xf numFmtId="0" fontId="83" fillId="76" borderId="28" applyNumberFormat="0" applyAlignment="0" applyProtection="0"/>
    <xf numFmtId="0" fontId="11" fillId="15" borderId="0" applyNumberFormat="0" applyBorder="0" applyAlignment="0" applyProtection="0"/>
    <xf numFmtId="0" fontId="10" fillId="13" borderId="0" applyNumberFormat="0" applyBorder="0" applyAlignment="0" applyProtection="0"/>
    <xf numFmtId="0" fontId="10" fillId="86" borderId="0" applyNumberFormat="0" applyBorder="0" applyAlignment="0" applyProtection="0"/>
    <xf numFmtId="0" fontId="11" fillId="89" borderId="0" applyNumberFormat="0" applyBorder="0" applyAlignment="0" applyProtection="0"/>
    <xf numFmtId="0" fontId="10" fillId="88" borderId="0" applyNumberFormat="0" applyBorder="0" applyAlignment="0" applyProtection="0"/>
    <xf numFmtId="0" fontId="10" fillId="87" borderId="0" applyNumberFormat="0" applyBorder="0" applyAlignment="0" applyProtection="0"/>
    <xf numFmtId="0" fontId="11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86" borderId="0" applyNumberFormat="0" applyBorder="0" applyAlignment="0" applyProtection="0"/>
    <xf numFmtId="0" fontId="11" fillId="85" borderId="0" applyNumberFormat="0" applyBorder="0" applyAlignment="0" applyProtection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57" borderId="27" applyNumberFormat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4" fontId="17" fillId="31" borderId="1" applyNumberFormat="0" applyProtection="0">
      <alignment horizontal="right" vertical="center"/>
    </xf>
    <xf numFmtId="4" fontId="15" fillId="25" borderId="1" applyNumberFormat="0" applyProtection="0">
      <alignment horizontal="left" vertical="center" indent="1"/>
    </xf>
    <xf numFmtId="0" fontId="11" fillId="73" borderId="0" applyNumberFormat="0" applyBorder="0" applyAlignment="0" applyProtection="0"/>
    <xf numFmtId="0" fontId="11" fillId="71" borderId="0" applyNumberFormat="0" applyBorder="0" applyAlignment="0" applyProtection="0"/>
    <xf numFmtId="0" fontId="11" fillId="74" borderId="0" applyNumberFormat="0" applyBorder="0" applyAlignment="0" applyProtection="0"/>
    <xf numFmtId="0" fontId="11" fillId="73" borderId="0" applyNumberFormat="0" applyBorder="0" applyAlignment="0" applyProtection="0"/>
    <xf numFmtId="0" fontId="11" fillId="13" borderId="0" applyNumberFormat="0" applyBorder="0" applyAlignment="0" applyProtection="0"/>
    <xf numFmtId="0" fontId="69" fillId="31" borderId="32" applyNumberFormat="0" applyProtection="0">
      <alignment horizontal="left" vertical="center" indent="1"/>
    </xf>
    <xf numFmtId="4" fontId="69" fillId="0" borderId="32" applyNumberFormat="0" applyProtection="0">
      <alignment horizontal="right" vertical="center"/>
    </xf>
    <xf numFmtId="4" fontId="70" fillId="52" borderId="32" applyNumberFormat="0" applyProtection="0">
      <alignment horizontal="right" vertical="center"/>
    </xf>
    <xf numFmtId="4" fontId="69" fillId="48" borderId="32" applyNumberFormat="0" applyProtection="0">
      <alignment horizontal="left" vertical="center" indent="1"/>
    </xf>
    <xf numFmtId="0" fontId="10" fillId="16" borderId="0" applyNumberFormat="0" applyBorder="0" applyAlignment="0" applyProtection="0"/>
    <xf numFmtId="0" fontId="75" fillId="0" borderId="0" applyNumberFormat="0" applyFill="0" applyBorder="0" applyAlignment="0" applyProtection="0"/>
    <xf numFmtId="0" fontId="11" fillId="13" borderId="0" applyNumberFormat="0" applyBorder="0" applyAlignment="0" applyProtection="0"/>
    <xf numFmtId="0" fontId="11" fillId="75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4" borderId="0" applyNumberFormat="0" applyBorder="0" applyAlignment="0" applyProtection="0"/>
    <xf numFmtId="0" fontId="26" fillId="0" borderId="0"/>
    <xf numFmtId="0" fontId="11" fillId="73" borderId="0" applyNumberFormat="0" applyBorder="0" applyAlignment="0" applyProtection="0"/>
    <xf numFmtId="0" fontId="11" fillId="75" borderId="0" applyNumberFormat="0" applyBorder="0" applyAlignment="0" applyProtection="0"/>
    <xf numFmtId="0" fontId="11" fillId="13" borderId="0" applyNumberFormat="0" applyBorder="0" applyAlignment="0" applyProtection="0"/>
    <xf numFmtId="0" fontId="11" fillId="74" borderId="0" applyNumberFormat="0" applyBorder="0" applyAlignment="0" applyProtection="0"/>
    <xf numFmtId="0" fontId="11" fillId="72" borderId="0" applyNumberFormat="0" applyBorder="0" applyAlignment="0" applyProtection="0"/>
    <xf numFmtId="0" fontId="11" fillId="71" borderId="0" applyNumberFormat="0" applyBorder="0" applyAlignment="0" applyProtection="0"/>
    <xf numFmtId="0" fontId="11" fillId="73" borderId="0" applyNumberFormat="0" applyBorder="0" applyAlignment="0" applyProtection="0"/>
    <xf numFmtId="0" fontId="11" fillId="71" borderId="0" applyNumberFormat="0" applyBorder="0" applyAlignment="0" applyProtection="0"/>
    <xf numFmtId="0" fontId="26" fillId="0" borderId="0"/>
    <xf numFmtId="0" fontId="26" fillId="0" borderId="0"/>
    <xf numFmtId="0" fontId="11" fillId="75" borderId="0" applyNumberFormat="0" applyBorder="0" applyAlignment="0" applyProtection="0"/>
    <xf numFmtId="0" fontId="26" fillId="0" borderId="0"/>
    <xf numFmtId="0" fontId="11" fillId="75" borderId="0" applyNumberFormat="0" applyBorder="0" applyAlignment="0" applyProtection="0"/>
    <xf numFmtId="0" fontId="11" fillId="74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68" fillId="0" borderId="0"/>
    <xf numFmtId="0" fontId="11" fillId="71" borderId="0" applyNumberFormat="0" applyBorder="0" applyAlignment="0" applyProtection="0"/>
    <xf numFmtId="0" fontId="26" fillId="0" borderId="0"/>
    <xf numFmtId="0" fontId="68" fillId="0" borderId="0"/>
    <xf numFmtId="0" fontId="26" fillId="0" borderId="0"/>
    <xf numFmtId="0" fontId="11" fillId="72" borderId="0" applyNumberFormat="0" applyBorder="0" applyAlignment="0" applyProtection="0"/>
    <xf numFmtId="0" fontId="11" fillId="73" borderId="0" applyNumberFormat="0" applyBorder="0" applyAlignment="0" applyProtection="0"/>
    <xf numFmtId="0" fontId="11" fillId="74" borderId="0" applyNumberFormat="0" applyBorder="0" applyAlignment="0" applyProtection="0"/>
    <xf numFmtId="0" fontId="68" fillId="0" borderId="0"/>
    <xf numFmtId="0" fontId="11" fillId="75" borderId="0" applyNumberFormat="0" applyBorder="0" applyAlignment="0" applyProtection="0"/>
    <xf numFmtId="0" fontId="11" fillId="73" borderId="0" applyNumberFormat="0" applyBorder="0" applyAlignment="0" applyProtection="0"/>
    <xf numFmtId="0" fontId="26" fillId="0" borderId="0"/>
    <xf numFmtId="0" fontId="11" fillId="72" borderId="0" applyNumberFormat="0" applyBorder="0" applyAlignment="0" applyProtection="0"/>
    <xf numFmtId="0" fontId="11" fillId="71" borderId="0" applyNumberFormat="0" applyBorder="0" applyAlignment="0" applyProtection="0"/>
    <xf numFmtId="0" fontId="26" fillId="0" borderId="0"/>
    <xf numFmtId="0" fontId="11" fillId="75" borderId="0" applyNumberFormat="0" applyBorder="0" applyAlignment="0" applyProtection="0"/>
    <xf numFmtId="0" fontId="11" fillId="13" borderId="0" applyNumberFormat="0" applyBorder="0" applyAlignment="0" applyProtection="0"/>
    <xf numFmtId="0" fontId="11" fillId="73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13" borderId="0" applyNumberFormat="0" applyBorder="0" applyAlignment="0" applyProtection="0"/>
    <xf numFmtId="0" fontId="11" fillId="74" borderId="0" applyNumberFormat="0" applyBorder="0" applyAlignment="0" applyProtection="0"/>
    <xf numFmtId="0" fontId="11" fillId="72" borderId="0" applyNumberFormat="0" applyBorder="0" applyAlignment="0" applyProtection="0"/>
    <xf numFmtId="0" fontId="11" fillId="73" borderId="0" applyNumberFormat="0" applyBorder="0" applyAlignment="0" applyProtection="0"/>
    <xf numFmtId="0" fontId="11" fillId="75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71" borderId="0" applyNumberFormat="0" applyBorder="0" applyAlignment="0" applyProtection="0"/>
    <xf numFmtId="0" fontId="11" fillId="75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74" borderId="0" applyNumberFormat="0" applyBorder="0" applyAlignment="0" applyProtection="0"/>
    <xf numFmtId="0" fontId="11" fillId="71" borderId="0" applyNumberFormat="0" applyBorder="0" applyAlignment="0" applyProtection="0"/>
    <xf numFmtId="0" fontId="68" fillId="0" borderId="0"/>
    <xf numFmtId="0" fontId="11" fillId="75" borderId="0" applyNumberFormat="0" applyBorder="0" applyAlignment="0" applyProtection="0"/>
    <xf numFmtId="0" fontId="11" fillId="73" borderId="0" applyNumberFormat="0" applyBorder="0" applyAlignment="0" applyProtection="0"/>
    <xf numFmtId="0" fontId="11" fillId="74" borderId="0" applyNumberFormat="0" applyBorder="0" applyAlignment="0" applyProtection="0"/>
    <xf numFmtId="0" fontId="11" fillId="13" borderId="0" applyNumberFormat="0" applyBorder="0" applyAlignment="0" applyProtection="0"/>
    <xf numFmtId="0" fontId="11" fillId="72" borderId="0" applyNumberFormat="0" applyBorder="0" applyAlignment="0" applyProtection="0"/>
    <xf numFmtId="0" fontId="11" fillId="71" borderId="0" applyNumberFormat="0" applyBorder="0" applyAlignment="0" applyProtection="0"/>
    <xf numFmtId="0" fontId="11" fillId="73" borderId="0" applyNumberFormat="0" applyBorder="0" applyAlignment="0" applyProtection="0"/>
    <xf numFmtId="0" fontId="11" fillId="74" borderId="0" applyNumberFormat="0" applyBorder="0" applyAlignment="0" applyProtection="0"/>
    <xf numFmtId="0" fontId="68" fillId="0" borderId="0"/>
    <xf numFmtId="0" fontId="68" fillId="0" borderId="0"/>
    <xf numFmtId="0" fontId="11" fillId="74" borderId="0" applyNumberFormat="0" applyBorder="0" applyAlignment="0" applyProtection="0"/>
    <xf numFmtId="0" fontId="68" fillId="0" borderId="0"/>
    <xf numFmtId="0" fontId="68" fillId="0" borderId="0"/>
    <xf numFmtId="0" fontId="11" fillId="13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6" fillId="0" borderId="0"/>
    <xf numFmtId="0" fontId="6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6" fillId="0" borderId="0"/>
    <xf numFmtId="0" fontId="11" fillId="71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72" borderId="0" applyNumberFormat="0" applyBorder="0" applyAlignment="0" applyProtection="0"/>
    <xf numFmtId="0" fontId="11" fillId="73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71" borderId="0" applyNumberFormat="0" applyBorder="0" applyAlignment="0" applyProtection="0"/>
    <xf numFmtId="43" fontId="2" fillId="0" borderId="0" applyFont="0" applyFill="0" applyBorder="0" applyAlignment="0" applyProtection="0"/>
    <xf numFmtId="0" fontId="11" fillId="72" borderId="0" applyNumberFormat="0" applyBorder="0" applyAlignment="0" applyProtection="0"/>
    <xf numFmtId="0" fontId="11" fillId="75" borderId="0" applyNumberFormat="0" applyBorder="0" applyAlignment="0" applyProtection="0"/>
    <xf numFmtId="0" fontId="11" fillId="74" borderId="0" applyNumberFormat="0" applyBorder="0" applyAlignment="0" applyProtection="0"/>
    <xf numFmtId="0" fontId="11" fillId="13" borderId="0" applyNumberFormat="0" applyBorder="0" applyAlignment="0" applyProtection="0"/>
    <xf numFmtId="0" fontId="11" fillId="73" borderId="0" applyNumberFormat="0" applyBorder="0" applyAlignment="0" applyProtection="0"/>
    <xf numFmtId="0" fontId="11" fillId="13" borderId="0" applyNumberFormat="0" applyBorder="0" applyAlignment="0" applyProtection="0"/>
    <xf numFmtId="0" fontId="11" fillId="73" borderId="0" applyNumberFormat="0" applyBorder="0" applyAlignment="0" applyProtection="0"/>
    <xf numFmtId="0" fontId="11" fillId="75" borderId="0" applyNumberFormat="0" applyBorder="0" applyAlignment="0" applyProtection="0"/>
    <xf numFmtId="0" fontId="11" fillId="74" borderId="0" applyNumberFormat="0" applyBorder="0" applyAlignment="0" applyProtection="0"/>
    <xf numFmtId="0" fontId="11" fillId="75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74" borderId="0" applyNumberFormat="0" applyBorder="0" applyAlignment="0" applyProtection="0"/>
    <xf numFmtId="0" fontId="11" fillId="71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74" borderId="0" applyNumberFormat="0" applyBorder="0" applyAlignment="0" applyProtection="0"/>
    <xf numFmtId="9" fontId="2" fillId="0" borderId="0" applyFont="0" applyFill="0" applyBorder="0" applyAlignment="0" applyProtection="0"/>
    <xf numFmtId="0" fontId="11" fillId="13" borderId="0" applyNumberFormat="0" applyBorder="0" applyAlignment="0" applyProtection="0"/>
    <xf numFmtId="0" fontId="11" fillId="75" borderId="0" applyNumberFormat="0" applyBorder="0" applyAlignment="0" applyProtection="0"/>
    <xf numFmtId="0" fontId="11" fillId="72" borderId="0" applyNumberFormat="0" applyBorder="0" applyAlignment="0" applyProtection="0"/>
    <xf numFmtId="43" fontId="2" fillId="0" borderId="0" applyFont="0" applyFill="0" applyBorder="0" applyAlignment="0" applyProtection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0" fontId="11" fillId="73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13" borderId="0" applyNumberFormat="0" applyBorder="0" applyAlignment="0" applyProtection="0"/>
    <xf numFmtId="0" fontId="11" fillId="72" borderId="0" applyNumberFormat="0" applyBorder="0" applyAlignment="0" applyProtection="0"/>
    <xf numFmtId="0" fontId="68" fillId="0" borderId="0"/>
    <xf numFmtId="9" fontId="2" fillId="0" borderId="0" applyFont="0" applyFill="0" applyBorder="0" applyAlignment="0" applyProtection="0"/>
    <xf numFmtId="0" fontId="26" fillId="0" borderId="0"/>
    <xf numFmtId="0" fontId="11" fillId="74" borderId="0" applyNumberFormat="0" applyBorder="0" applyAlignment="0" applyProtection="0"/>
    <xf numFmtId="0" fontId="6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74" borderId="0" applyNumberFormat="0" applyBorder="0" applyAlignment="0" applyProtection="0"/>
    <xf numFmtId="0" fontId="11" fillId="13" borderId="0" applyNumberFormat="0" applyBorder="0" applyAlignment="0" applyProtection="0"/>
    <xf numFmtId="0" fontId="11" fillId="73" borderId="0" applyNumberFormat="0" applyBorder="0" applyAlignment="0" applyProtection="0"/>
    <xf numFmtId="0" fontId="11" fillId="72" borderId="0" applyNumberFormat="0" applyBorder="0" applyAlignment="0" applyProtection="0"/>
    <xf numFmtId="43" fontId="2" fillId="0" borderId="0" applyFont="0" applyFill="0" applyBorder="0" applyAlignment="0" applyProtection="0"/>
    <xf numFmtId="0" fontId="68" fillId="0" borderId="0"/>
    <xf numFmtId="0" fontId="11" fillId="71" borderId="0" applyNumberFormat="0" applyBorder="0" applyAlignment="0" applyProtection="0"/>
    <xf numFmtId="9" fontId="2" fillId="0" borderId="0" applyFont="0" applyFill="0" applyBorder="0" applyAlignment="0" applyProtection="0"/>
    <xf numFmtId="0" fontId="11" fillId="73" borderId="0" applyNumberFormat="0" applyBorder="0" applyAlignment="0" applyProtection="0"/>
    <xf numFmtId="0" fontId="11" fillId="72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71" borderId="0" applyNumberFormat="0" applyBorder="0" applyAlignment="0" applyProtection="0"/>
    <xf numFmtId="0" fontId="1" fillId="0" borderId="0"/>
    <xf numFmtId="0" fontId="68" fillId="0" borderId="0"/>
    <xf numFmtId="43" fontId="2" fillId="0" borderId="0" applyFont="0" applyFill="0" applyBorder="0" applyAlignment="0" applyProtection="0"/>
    <xf numFmtId="0" fontId="26" fillId="0" borderId="0"/>
    <xf numFmtId="43" fontId="2" fillId="0" borderId="0" applyFont="0" applyFill="0" applyBorder="0" applyAlignment="0" applyProtection="0"/>
    <xf numFmtId="0" fontId="26" fillId="0" borderId="0"/>
    <xf numFmtId="0" fontId="11" fillId="7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7" fontId="67" fillId="0" borderId="0">
      <alignment vertical="top"/>
    </xf>
    <xf numFmtId="177" fontId="67" fillId="0" borderId="0">
      <alignment vertical="top"/>
    </xf>
    <xf numFmtId="177" fontId="67" fillId="0" borderId="0">
      <alignment vertical="top"/>
    </xf>
    <xf numFmtId="0" fontId="26" fillId="0" borderId="0"/>
    <xf numFmtId="177" fontId="67" fillId="0" borderId="0">
      <alignment vertical="top"/>
    </xf>
    <xf numFmtId="177" fontId="67" fillId="0" borderId="0">
      <alignment vertical="top"/>
    </xf>
    <xf numFmtId="178" fontId="8" fillId="0" borderId="0" applyFill="0" applyBorder="0" applyAlignment="0" applyProtection="0"/>
    <xf numFmtId="43" fontId="8" fillId="0" borderId="0" applyFill="0" applyBorder="0" applyAlignment="0" applyProtection="0"/>
    <xf numFmtId="0" fontId="65" fillId="0" borderId="0"/>
    <xf numFmtId="0" fontId="65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67" fillId="0" borderId="0">
      <alignment vertical="top"/>
    </xf>
    <xf numFmtId="177" fontId="67" fillId="0" borderId="0">
      <alignment vertical="top"/>
    </xf>
    <xf numFmtId="177" fontId="67" fillId="0" borderId="0">
      <alignment vertical="top"/>
    </xf>
    <xf numFmtId="43" fontId="8" fillId="0" borderId="0" applyFill="0" applyBorder="0" applyAlignment="0" applyProtection="0"/>
    <xf numFmtId="180" fontId="91" fillId="98" borderId="0">
      <alignment horizontal="center" vertical="center"/>
    </xf>
    <xf numFmtId="185" fontId="92" fillId="0" borderId="7" applyFont="0" applyFill="0">
      <alignment horizontal="right" vertical="center"/>
      <protection locked="0"/>
    </xf>
    <xf numFmtId="185" fontId="92" fillId="0" borderId="0" applyFont="0" applyBorder="0" applyProtection="0">
      <alignment vertical="center"/>
    </xf>
    <xf numFmtId="180" fontId="8" fillId="0" borderId="0" applyNumberFormat="0" applyFont="0" applyAlignment="0">
      <alignment horizontal="center" vertical="center"/>
    </xf>
    <xf numFmtId="39" fontId="93" fillId="99" borderId="0" applyNumberFormat="0" applyBorder="0">
      <alignment vertical="center"/>
    </xf>
    <xf numFmtId="0" fontId="26" fillId="0" borderId="0">
      <alignment horizontal="left"/>
    </xf>
    <xf numFmtId="181" fontId="94" fillId="100" borderId="3">
      <alignment vertical="center"/>
    </xf>
    <xf numFmtId="181" fontId="94" fillId="101" borderId="3">
      <alignment vertical="center"/>
    </xf>
    <xf numFmtId="37" fontId="95" fillId="102" borderId="3">
      <alignment horizontal="center" vertical="center"/>
    </xf>
    <xf numFmtId="183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8" fillId="0" borderId="0" applyNumberFormat="0" applyFont="0">
      <alignment wrapText="1"/>
    </xf>
    <xf numFmtId="179" fontId="26" fillId="54" borderId="3" applyBorder="0">
      <alignment horizontal="center" vertical="center"/>
    </xf>
    <xf numFmtId="0" fontId="93" fillId="103" borderId="3">
      <alignment horizontal="center" vertical="center" wrapText="1"/>
      <protection locked="0"/>
    </xf>
    <xf numFmtId="179" fontId="26" fillId="104" borderId="3">
      <alignment horizontal="center" vertical="center"/>
      <protection locked="0"/>
    </xf>
    <xf numFmtId="181" fontId="8" fillId="105" borderId="3">
      <alignment vertical="center"/>
    </xf>
    <xf numFmtId="180" fontId="96" fillId="106" borderId="10" applyBorder="0" applyAlignment="0">
      <alignment horizontal="left" indent="1"/>
    </xf>
    <xf numFmtId="0" fontId="97" fillId="99" borderId="3" applyFont="0" applyBorder="0" applyAlignment="0">
      <alignment horizontal="center" vertical="center"/>
    </xf>
    <xf numFmtId="0" fontId="98" fillId="99" borderId="0">
      <alignment vertical="center"/>
    </xf>
    <xf numFmtId="181" fontId="99" fillId="105" borderId="3">
      <alignment horizontal="center" vertical="center" wrapText="1"/>
      <protection locked="0"/>
    </xf>
    <xf numFmtId="0" fontId="8" fillId="0" borderId="0">
      <alignment vertical="center"/>
    </xf>
    <xf numFmtId="182" fontId="8" fillId="98" borderId="3">
      <alignment vertical="center"/>
    </xf>
    <xf numFmtId="0" fontId="8" fillId="107" borderId="0"/>
    <xf numFmtId="181" fontId="8" fillId="52" borderId="39" applyNumberFormat="0" applyFont="0" applyAlignment="0">
      <alignment horizontal="left"/>
    </xf>
    <xf numFmtId="49" fontId="100" fillId="99" borderId="3" applyNumberFormat="0" applyBorder="0">
      <alignment horizontal="center" vertical="center" wrapText="1"/>
    </xf>
    <xf numFmtId="181" fontId="101" fillId="102" borderId="17">
      <alignment horizontal="center" vertical="center"/>
    </xf>
    <xf numFmtId="0" fontId="60" fillId="108" borderId="26">
      <alignment vertical="center"/>
      <protection locked="0"/>
    </xf>
    <xf numFmtId="186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1" fontId="8" fillId="109" borderId="3" applyNumberFormat="0" applyFill="0" applyBorder="0" applyProtection="0">
      <alignment vertical="center"/>
      <protection locked="0"/>
    </xf>
    <xf numFmtId="0" fontId="102" fillId="0" borderId="0">
      <alignment horizontal="left"/>
    </xf>
    <xf numFmtId="0" fontId="103" fillId="99" borderId="0"/>
    <xf numFmtId="0" fontId="8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14">
    <xf numFmtId="0" fontId="0" fillId="0" borderId="0" xfId="0"/>
    <xf numFmtId="0" fontId="0" fillId="0" borderId="0" xfId="0"/>
    <xf numFmtId="0" fontId="0" fillId="0" borderId="0" xfId="0"/>
    <xf numFmtId="0" fontId="21" fillId="0" borderId="3" xfId="0" applyFont="1" applyBorder="1" applyAlignment="1">
      <alignment horizontal="left" vertical="center" wrapText="1"/>
    </xf>
    <xf numFmtId="0" fontId="22" fillId="0" borderId="3" xfId="0" applyFont="1" applyBorder="1"/>
    <xf numFmtId="0" fontId="0" fillId="0" borderId="0" xfId="0"/>
    <xf numFmtId="0" fontId="21" fillId="0" borderId="3" xfId="0" applyFont="1" applyBorder="1" applyAlignment="1">
      <alignment horizontal="left" vertical="center" wrapText="1"/>
    </xf>
    <xf numFmtId="0" fontId="22" fillId="0" borderId="0" xfId="0" applyFont="1"/>
    <xf numFmtId="0" fontId="0" fillId="0" borderId="3" xfId="0" applyBorder="1"/>
    <xf numFmtId="0" fontId="104" fillId="0" borderId="3" xfId="66" applyFont="1" applyBorder="1" applyAlignment="1">
      <alignment horizontal="left" vertical="top" wrapText="1"/>
    </xf>
    <xf numFmtId="0" fontId="0" fillId="0" borderId="3" xfId="0" applyFont="1" applyBorder="1" applyAlignment="1">
      <alignment horizontal="center"/>
    </xf>
    <xf numFmtId="0" fontId="0" fillId="0" borderId="3" xfId="66" applyFont="1" applyBorder="1" applyAlignment="1">
      <alignment horizontal="center" vertical="top" wrapText="1"/>
    </xf>
    <xf numFmtId="0" fontId="105" fillId="0" borderId="3" xfId="0" applyFont="1" applyBorder="1" applyAlignment="1">
      <alignment horizontal="right" wrapText="1"/>
    </xf>
    <xf numFmtId="0" fontId="90" fillId="0" borderId="3" xfId="0" applyFont="1" applyBorder="1" applyAlignment="1">
      <alignment horizontal="right" wrapText="1"/>
    </xf>
    <xf numFmtId="0" fontId="22" fillId="0" borderId="3" xfId="0" applyFont="1" applyBorder="1" applyAlignment="1">
      <alignment horizontal="center"/>
    </xf>
    <xf numFmtId="0" fontId="104" fillId="0" borderId="3" xfId="0" applyFont="1" applyBorder="1" applyAlignment="1">
      <alignment horizontal="center"/>
    </xf>
    <xf numFmtId="0" fontId="104" fillId="0" borderId="3" xfId="0" applyFont="1" applyBorder="1" applyAlignment="1">
      <alignment wrapText="1"/>
    </xf>
    <xf numFmtId="0" fontId="0" fillId="0" borderId="3" xfId="66" applyFont="1" applyFill="1" applyBorder="1" applyAlignment="1">
      <alignment horizontal="center" vertical="top" wrapText="1"/>
    </xf>
    <xf numFmtId="0" fontId="0" fillId="110" borderId="3" xfId="0" applyFill="1" applyBorder="1"/>
    <xf numFmtId="0" fontId="1" fillId="0" borderId="3" xfId="66" applyFont="1" applyFill="1" applyBorder="1" applyAlignment="1">
      <alignment horizontal="center" vertical="top" wrapText="1"/>
    </xf>
    <xf numFmtId="0" fontId="104" fillId="0" borderId="0" xfId="0" applyFont="1"/>
    <xf numFmtId="0" fontId="0" fillId="0" borderId="3" xfId="0" applyBorder="1" applyAlignment="1">
      <alignment wrapText="1"/>
    </xf>
    <xf numFmtId="0" fontId="0" fillId="0" borderId="3" xfId="0" applyBorder="1" applyAlignment="1">
      <alignment horizontal="right"/>
    </xf>
    <xf numFmtId="0" fontId="0" fillId="0" borderId="3" xfId="0" applyFill="1" applyBorder="1"/>
    <xf numFmtId="0" fontId="112" fillId="0" borderId="3" xfId="66" applyFont="1" applyBorder="1" applyAlignment="1">
      <alignment vertical="top" wrapText="1"/>
    </xf>
    <xf numFmtId="0" fontId="111" fillId="0" borderId="3" xfId="0" applyFont="1" applyBorder="1" applyAlignment="1">
      <alignment vertical="center" wrapText="1"/>
    </xf>
    <xf numFmtId="0" fontId="22" fillId="110" borderId="3" xfId="0" applyFont="1" applyFill="1" applyBorder="1" applyAlignment="1">
      <alignment vertical="center" wrapText="1"/>
    </xf>
    <xf numFmtId="0" fontId="113" fillId="0" borderId="0" xfId="0" applyFont="1" applyAlignment="1" applyProtection="1">
      <alignment vertical="center" wrapText="1"/>
      <protection locked="0"/>
    </xf>
    <xf numFmtId="0" fontId="21" fillId="0" borderId="0" xfId="0" applyFont="1" applyAlignment="1" applyProtection="1">
      <alignment vertical="center" wrapText="1"/>
      <protection locked="0"/>
    </xf>
    <xf numFmtId="0" fontId="0" fillId="0" borderId="0" xfId="0" applyFont="1" applyProtection="1">
      <protection locked="0"/>
    </xf>
    <xf numFmtId="0" fontId="21" fillId="0" borderId="11" xfId="0" applyFont="1" applyBorder="1" applyAlignment="1" applyProtection="1">
      <alignment vertical="center" wrapText="1"/>
      <protection locked="0"/>
    </xf>
    <xf numFmtId="0" fontId="0" fillId="0" borderId="11" xfId="0" applyFont="1" applyBorder="1" applyProtection="1">
      <protection locked="0"/>
    </xf>
    <xf numFmtId="0" fontId="23" fillId="0" borderId="0" xfId="0" applyFont="1" applyAlignment="1" applyProtection="1">
      <alignment vertical="top" wrapText="1"/>
      <protection locked="0"/>
    </xf>
    <xf numFmtId="0" fontId="21" fillId="0" borderId="0" xfId="0" applyFont="1" applyAlignment="1" applyProtection="1">
      <alignment vertical="center"/>
      <protection locked="0"/>
    </xf>
    <xf numFmtId="0" fontId="23" fillId="0" borderId="0" xfId="0" applyFont="1" applyAlignment="1" applyProtection="1">
      <alignment vertical="top"/>
      <protection locked="0"/>
    </xf>
    <xf numFmtId="0" fontId="0" fillId="0" borderId="0" xfId="0" applyFont="1" applyBorder="1" applyProtection="1">
      <protection locked="0"/>
    </xf>
    <xf numFmtId="0" fontId="21" fillId="0" borderId="0" xfId="0" applyFont="1" applyBorder="1" applyAlignment="1" applyProtection="1">
      <alignment vertical="center" wrapText="1"/>
      <protection locked="0"/>
    </xf>
    <xf numFmtId="0" fontId="112" fillId="111" borderId="3" xfId="66" applyFont="1" applyFill="1" applyBorder="1" applyAlignment="1">
      <alignment horizontal="right" vertical="top" wrapText="1"/>
    </xf>
    <xf numFmtId="0" fontId="112" fillId="0" borderId="3" xfId="66" applyFont="1" applyBorder="1" applyAlignment="1">
      <alignment horizontal="right" vertical="top" wrapText="1"/>
    </xf>
    <xf numFmtId="0" fontId="104" fillId="112" borderId="3" xfId="0" applyFont="1" applyFill="1" applyBorder="1" applyAlignment="1">
      <alignment wrapText="1"/>
    </xf>
    <xf numFmtId="0" fontId="1" fillId="0" borderId="3" xfId="66" applyFont="1" applyBorder="1" applyAlignment="1">
      <alignment horizontal="left" vertical="top" wrapText="1"/>
    </xf>
    <xf numFmtId="0" fontId="21" fillId="0" borderId="0" xfId="0" applyFont="1" applyBorder="1" applyAlignment="1" applyProtection="1">
      <alignment horizontal="center" vertical="center" wrapText="1"/>
      <protection locked="0"/>
    </xf>
    <xf numFmtId="0" fontId="23" fillId="0" borderId="0" xfId="0" applyFont="1" applyBorder="1" applyAlignment="1" applyProtection="1">
      <alignment horizontal="center" vertical="top" wrapText="1"/>
      <protection locked="0"/>
    </xf>
    <xf numFmtId="0" fontId="21" fillId="0" borderId="0" xfId="0" applyFont="1" applyAlignment="1" applyProtection="1">
      <alignment horizontal="left" vertical="center" wrapText="1"/>
      <protection locked="0"/>
    </xf>
    <xf numFmtId="0" fontId="0" fillId="0" borderId="3" xfId="0" applyBorder="1" applyAlignment="1">
      <alignment horizontal="center" vertical="center"/>
    </xf>
    <xf numFmtId="0" fontId="106" fillId="0" borderId="3" xfId="0" applyFont="1" applyBorder="1" applyAlignment="1">
      <alignment horizontal="right" wrapText="1"/>
    </xf>
    <xf numFmtId="0" fontId="106" fillId="0" borderId="3" xfId="66" applyFont="1" applyBorder="1" applyAlignment="1">
      <alignment horizontal="right" vertical="top" wrapText="1"/>
    </xf>
    <xf numFmtId="0" fontId="0" fillId="0" borderId="3" xfId="0" applyBorder="1" applyAlignment="1">
      <alignment horizontal="center" wrapText="1"/>
    </xf>
    <xf numFmtId="0" fontId="90" fillId="0" borderId="3" xfId="0" applyFont="1" applyFill="1" applyBorder="1" applyAlignment="1">
      <alignment horizontal="right" wrapText="1"/>
    </xf>
    <xf numFmtId="0" fontId="0" fillId="0" borderId="3" xfId="0" applyBorder="1" applyAlignment="1">
      <alignment horizontal="left" vertical="top" wrapText="1"/>
    </xf>
    <xf numFmtId="0" fontId="0" fillId="0" borderId="3" xfId="0" applyBorder="1" applyAlignment="1">
      <alignment horizontal="left" vertical="center"/>
    </xf>
    <xf numFmtId="0" fontId="116" fillId="112" borderId="3" xfId="66" applyFont="1" applyFill="1" applyBorder="1" applyAlignment="1">
      <alignment horizontal="left" vertical="center" wrapText="1"/>
    </xf>
    <xf numFmtId="0" fontId="116" fillId="112" borderId="3" xfId="66" applyFont="1" applyFill="1" applyBorder="1" applyAlignment="1">
      <alignment vertical="top" wrapText="1"/>
    </xf>
    <xf numFmtId="0" fontId="118" fillId="112" borderId="3" xfId="66" applyFont="1" applyFill="1" applyBorder="1" applyAlignment="1">
      <alignment horizontal="right" vertical="top" wrapText="1"/>
    </xf>
    <xf numFmtId="0" fontId="116" fillId="112" borderId="6" xfId="66" applyFont="1" applyFill="1" applyBorder="1" applyAlignment="1">
      <alignment vertical="top" wrapText="1"/>
    </xf>
    <xf numFmtId="0" fontId="116" fillId="112" borderId="3" xfId="0" applyFont="1" applyFill="1" applyBorder="1" applyAlignment="1">
      <alignment horizontal="center" vertical="center"/>
    </xf>
    <xf numFmtId="0" fontId="119" fillId="112" borderId="3" xfId="66" applyFont="1" applyFill="1" applyBorder="1" applyAlignment="1">
      <alignment horizontal="left" vertical="top" wrapText="1"/>
    </xf>
    <xf numFmtId="0" fontId="116" fillId="112" borderId="3" xfId="66" applyFont="1" applyFill="1" applyBorder="1" applyAlignment="1">
      <alignment horizontal="right" vertical="top" wrapText="1"/>
    </xf>
    <xf numFmtId="0" fontId="119" fillId="112" borderId="3" xfId="66" applyFont="1" applyFill="1" applyBorder="1" applyAlignment="1">
      <alignment horizontal="right" vertical="top" wrapText="1"/>
    </xf>
    <xf numFmtId="0" fontId="116" fillId="112" borderId="8" xfId="0" applyFont="1" applyFill="1" applyBorder="1" applyAlignment="1">
      <alignment horizontal="center" vertical="center"/>
    </xf>
    <xf numFmtId="0" fontId="116" fillId="112" borderId="8" xfId="66" applyFont="1" applyFill="1" applyBorder="1" applyAlignment="1">
      <alignment horizontal="right" vertical="top" wrapText="1"/>
    </xf>
    <xf numFmtId="0" fontId="105" fillId="112" borderId="3" xfId="66" applyFont="1" applyFill="1" applyBorder="1" applyAlignment="1">
      <alignment horizontal="right" vertical="top" wrapText="1"/>
    </xf>
    <xf numFmtId="0" fontId="21" fillId="0" borderId="0" xfId="0" applyFont="1" applyAlignment="1" applyProtection="1">
      <alignment horizontal="left" vertical="center" wrapText="1"/>
      <protection locked="0"/>
    </xf>
    <xf numFmtId="0" fontId="0" fillId="0" borderId="3" xfId="0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90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right"/>
    </xf>
    <xf numFmtId="0" fontId="0" fillId="0" borderId="3" xfId="0" applyBorder="1" applyAlignment="1">
      <alignment horizontal="center" vertical="center"/>
    </xf>
    <xf numFmtId="0" fontId="109" fillId="0" borderId="8" xfId="0" applyFont="1" applyFill="1" applyBorder="1" applyAlignment="1">
      <alignment horizontal="center" vertical="center" wrapText="1"/>
    </xf>
    <xf numFmtId="0" fontId="104" fillId="0" borderId="9" xfId="0" applyFont="1" applyBorder="1" applyAlignment="1">
      <alignment horizontal="center" vertical="center"/>
    </xf>
    <xf numFmtId="0" fontId="104" fillId="0" borderId="3" xfId="0" applyFont="1" applyBorder="1" applyAlignment="1">
      <alignment horizontal="center" vertical="center"/>
    </xf>
    <xf numFmtId="0" fontId="105" fillId="0" borderId="3" xfId="66" applyFont="1" applyBorder="1" applyAlignment="1">
      <alignment horizontal="right" vertical="top" wrapText="1"/>
    </xf>
    <xf numFmtId="0" fontId="109" fillId="0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wrapText="1"/>
    </xf>
    <xf numFmtId="0" fontId="0" fillId="0" borderId="9" xfId="0" applyBorder="1"/>
    <xf numFmtId="0" fontId="1" fillId="0" borderId="42" xfId="66" applyFont="1" applyBorder="1" applyAlignment="1">
      <alignment horizontal="center" vertical="center" wrapText="1"/>
    </xf>
    <xf numFmtId="0" fontId="1" fillId="0" borderId="7" xfId="66" applyFont="1" applyBorder="1" applyAlignment="1">
      <alignment horizontal="center" vertical="center" wrapText="1"/>
    </xf>
    <xf numFmtId="0" fontId="1" fillId="0" borderId="43" xfId="66" applyFont="1" applyBorder="1" applyAlignment="1">
      <alignment horizontal="center" vertical="center" wrapText="1"/>
    </xf>
    <xf numFmtId="0" fontId="112" fillId="0" borderId="8" xfId="66" applyFont="1" applyBorder="1" applyAlignment="1">
      <alignment horizontal="right" vertical="top" wrapText="1"/>
    </xf>
    <xf numFmtId="0" fontId="0" fillId="110" borderId="9" xfId="0" applyFill="1" applyBorder="1" applyAlignment="1">
      <alignment vertical="center" wrapText="1"/>
    </xf>
    <xf numFmtId="0" fontId="109" fillId="0" borderId="57" xfId="0" applyFont="1" applyFill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43" xfId="0" applyFont="1" applyBorder="1" applyAlignment="1">
      <alignment horizontal="center" vertical="center"/>
    </xf>
    <xf numFmtId="0" fontId="1" fillId="0" borderId="9" xfId="66" applyFont="1" applyBorder="1" applyAlignment="1">
      <alignment horizontal="left" vertical="top" wrapText="1"/>
    </xf>
    <xf numFmtId="0" fontId="0" fillId="0" borderId="9" xfId="66" applyFont="1" applyBorder="1" applyAlignment="1">
      <alignment horizontal="center" vertical="top" wrapText="1"/>
    </xf>
    <xf numFmtId="0" fontId="1" fillId="0" borderId="54" xfId="66" applyFont="1" applyBorder="1" applyAlignment="1">
      <alignment horizontal="center" vertical="center" wrapText="1"/>
    </xf>
    <xf numFmtId="0" fontId="104" fillId="0" borderId="9" xfId="0" applyFont="1" applyBorder="1" applyAlignment="1">
      <alignment horizontal="center"/>
    </xf>
    <xf numFmtId="0" fontId="104" fillId="0" borderId="9" xfId="0" applyFont="1" applyBorder="1" applyAlignment="1">
      <alignment wrapText="1"/>
    </xf>
    <xf numFmtId="0" fontId="22" fillId="0" borderId="9" xfId="0" applyFont="1" applyBorder="1"/>
    <xf numFmtId="0" fontId="0" fillId="0" borderId="8" xfId="66" applyFont="1" applyFill="1" applyBorder="1" applyAlignment="1">
      <alignment horizontal="center" vertical="center" wrapText="1"/>
    </xf>
    <xf numFmtId="0" fontId="0" fillId="0" borderId="57" xfId="66" applyFont="1" applyFill="1" applyBorder="1" applyAlignment="1">
      <alignment horizontal="center" vertical="center" wrapText="1"/>
    </xf>
    <xf numFmtId="0" fontId="0" fillId="0" borderId="9" xfId="0" applyFill="1" applyBorder="1"/>
    <xf numFmtId="0" fontId="104" fillId="0" borderId="9" xfId="0" applyFont="1" applyFill="1" applyBorder="1"/>
    <xf numFmtId="0" fontId="0" fillId="0" borderId="3" xfId="0" applyFont="1" applyFill="1" applyBorder="1"/>
    <xf numFmtId="0" fontId="104" fillId="0" borderId="3" xfId="0" applyFont="1" applyFill="1" applyBorder="1"/>
    <xf numFmtId="43" fontId="0" fillId="0" borderId="3" xfId="1836" applyFont="1" applyBorder="1"/>
    <xf numFmtId="43" fontId="0" fillId="0" borderId="9" xfId="1836" applyFont="1" applyBorder="1"/>
    <xf numFmtId="43" fontId="0" fillId="0" borderId="3" xfId="1836" applyFont="1" applyFill="1" applyBorder="1" applyAlignment="1">
      <alignment horizontal="center" vertical="top" wrapText="1"/>
    </xf>
    <xf numFmtId="43" fontId="0" fillId="0" borderId="3" xfId="1836" applyFont="1" applyBorder="1" applyAlignment="1">
      <alignment horizontal="center" vertical="top" wrapText="1"/>
    </xf>
    <xf numFmtId="43" fontId="0" fillId="0" borderId="3" xfId="1836" applyFont="1" applyFill="1" applyBorder="1"/>
    <xf numFmtId="43" fontId="0" fillId="0" borderId="3" xfId="1836" applyFont="1" applyBorder="1" applyAlignment="1">
      <alignment horizontal="center"/>
    </xf>
    <xf numFmtId="188" fontId="0" fillId="0" borderId="3" xfId="1836" applyNumberFormat="1" applyFont="1" applyBorder="1"/>
    <xf numFmtId="0" fontId="0" fillId="0" borderId="3" xfId="0" applyFont="1" applyBorder="1" applyAlignment="1">
      <alignment wrapText="1"/>
    </xf>
    <xf numFmtId="0" fontId="0" fillId="0" borderId="3" xfId="0" applyFont="1" applyBorder="1"/>
    <xf numFmtId="43" fontId="104" fillId="110" borderId="3" xfId="0" applyNumberFormat="1" applyFont="1" applyFill="1" applyBorder="1"/>
    <xf numFmtId="43" fontId="0" fillId="0" borderId="3" xfId="1836" applyFont="1" applyFill="1" applyBorder="1" applyAlignment="1">
      <alignment horizontal="center" vertical="center" wrapText="1"/>
    </xf>
    <xf numFmtId="0" fontId="90" fillId="0" borderId="3" xfId="66" applyFont="1" applyBorder="1" applyAlignment="1">
      <alignment vertical="top" wrapText="1"/>
    </xf>
    <xf numFmtId="49" fontId="0" fillId="0" borderId="0" xfId="0" applyNumberFormat="1"/>
    <xf numFmtId="49" fontId="22" fillId="110" borderId="9" xfId="0" applyNumberFormat="1" applyFont="1" applyFill="1" applyBorder="1" applyAlignment="1">
      <alignment horizontal="center" vertical="center" wrapText="1"/>
    </xf>
    <xf numFmtId="49" fontId="104" fillId="112" borderId="3" xfId="0" applyNumberFormat="1" applyFont="1" applyFill="1" applyBorder="1" applyAlignment="1">
      <alignment horizontal="center"/>
    </xf>
    <xf numFmtId="49" fontId="0" fillId="0" borderId="3" xfId="1836" applyNumberFormat="1" applyFont="1" applyBorder="1" applyAlignment="1">
      <alignment horizontal="center"/>
    </xf>
    <xf numFmtId="49" fontId="0" fillId="112" borderId="3" xfId="0" applyNumberFormat="1" applyFont="1" applyFill="1" applyBorder="1"/>
    <xf numFmtId="49" fontId="22" fillId="112" borderId="3" xfId="0" applyNumberFormat="1" applyFont="1" applyFill="1" applyBorder="1" applyAlignment="1">
      <alignment horizontal="center" vertical="center" wrapText="1"/>
    </xf>
    <xf numFmtId="49" fontId="0" fillId="0" borderId="3" xfId="0" applyNumberFormat="1" applyBorder="1" applyAlignment="1">
      <alignment horizontal="center"/>
    </xf>
    <xf numFmtId="49" fontId="0" fillId="0" borderId="3" xfId="0" applyNumberFormat="1" applyBorder="1"/>
    <xf numFmtId="49" fontId="22" fillId="110" borderId="3" xfId="0" applyNumberFormat="1" applyFont="1" applyFill="1" applyBorder="1" applyAlignment="1">
      <alignment horizontal="center" vertical="center" wrapText="1"/>
    </xf>
    <xf numFmtId="49" fontId="0" fillId="111" borderId="3" xfId="0" applyNumberFormat="1" applyFill="1" applyBorder="1"/>
    <xf numFmtId="49" fontId="0" fillId="0" borderId="3" xfId="0" applyNumberFormat="1" applyFill="1" applyBorder="1"/>
    <xf numFmtId="49" fontId="0" fillId="0" borderId="8" xfId="0" applyNumberFormat="1" applyFill="1" applyBorder="1"/>
    <xf numFmtId="49" fontId="104" fillId="0" borderId="9" xfId="0" applyNumberFormat="1" applyFont="1" applyFill="1" applyBorder="1" applyAlignment="1">
      <alignment horizontal="center"/>
    </xf>
    <xf numFmtId="49" fontId="104" fillId="0" borderId="3" xfId="0" applyNumberFormat="1" applyFont="1" applyFill="1" applyBorder="1" applyAlignment="1">
      <alignment horizontal="center"/>
    </xf>
    <xf numFmtId="43" fontId="0" fillId="113" borderId="9" xfId="1836" applyFont="1" applyFill="1" applyBorder="1"/>
    <xf numFmtId="43" fontId="0" fillId="113" borderId="3" xfId="1836" applyFont="1" applyFill="1" applyBorder="1"/>
    <xf numFmtId="0" fontId="104" fillId="0" borderId="3" xfId="0" applyFont="1" applyBorder="1"/>
    <xf numFmtId="189" fontId="104" fillId="113" borderId="3" xfId="1836" applyNumberFormat="1" applyFont="1" applyFill="1" applyBorder="1" applyAlignment="1" applyProtection="1">
      <alignment horizontal="center"/>
    </xf>
    <xf numFmtId="43" fontId="0" fillId="113" borderId="3" xfId="0" applyNumberFormat="1" applyFont="1" applyFill="1" applyBorder="1"/>
    <xf numFmtId="43" fontId="0" fillId="114" borderId="3" xfId="0" applyNumberFormat="1" applyFont="1" applyFill="1" applyBorder="1"/>
    <xf numFmtId="0" fontId="109" fillId="0" borderId="52" xfId="0" applyFont="1" applyFill="1" applyBorder="1" applyAlignment="1">
      <alignment horizontal="center" vertical="center" wrapText="1"/>
    </xf>
    <xf numFmtId="0" fontId="109" fillId="0" borderId="50" xfId="0" applyFont="1" applyFill="1" applyBorder="1" applyAlignment="1">
      <alignment horizontal="center" vertical="center" wrapText="1"/>
    </xf>
    <xf numFmtId="0" fontId="104" fillId="0" borderId="3" xfId="66" applyFont="1" applyBorder="1" applyAlignment="1">
      <alignment horizontal="center" vertical="top" wrapText="1"/>
    </xf>
    <xf numFmtId="43" fontId="0" fillId="113" borderId="3" xfId="1836" applyFont="1" applyFill="1" applyBorder="1" applyAlignment="1">
      <alignment horizontal="center" vertical="top" wrapText="1"/>
    </xf>
    <xf numFmtId="0" fontId="0" fillId="0" borderId="0" xfId="0"/>
    <xf numFmtId="0" fontId="0" fillId="0" borderId="3" xfId="0" applyBorder="1"/>
    <xf numFmtId="0" fontId="104" fillId="0" borderId="3" xfId="0" applyFont="1" applyBorder="1" applyAlignment="1">
      <alignment horizontal="center"/>
    </xf>
    <xf numFmtId="0" fontId="0" fillId="110" borderId="3" xfId="0" applyFill="1" applyBorder="1"/>
    <xf numFmtId="0" fontId="104" fillId="0" borderId="0" xfId="0" applyFont="1"/>
    <xf numFmtId="0" fontId="0" fillId="0" borderId="3" xfId="0" applyFill="1" applyBorder="1"/>
    <xf numFmtId="0" fontId="104" fillId="112" borderId="3" xfId="0" applyFont="1" applyFill="1" applyBorder="1"/>
    <xf numFmtId="0" fontId="0" fillId="112" borderId="3" xfId="0" applyFill="1" applyBorder="1"/>
    <xf numFmtId="0" fontId="0" fillId="112" borderId="3" xfId="0" applyFont="1" applyFill="1" applyBorder="1"/>
    <xf numFmtId="0" fontId="0" fillId="0" borderId="3" xfId="0" applyBorder="1" applyAlignment="1">
      <alignment horizontal="center" vertical="center" wrapText="1"/>
    </xf>
    <xf numFmtId="0" fontId="109" fillId="0" borderId="8" xfId="0" applyFont="1" applyFill="1" applyBorder="1" applyAlignment="1">
      <alignment horizontal="center" vertical="center" wrapText="1"/>
    </xf>
    <xf numFmtId="0" fontId="0" fillId="0" borderId="9" xfId="0" applyBorder="1"/>
    <xf numFmtId="0" fontId="0" fillId="0" borderId="8" xfId="0" applyBorder="1"/>
    <xf numFmtId="0" fontId="22" fillId="110" borderId="9" xfId="0" applyFont="1" applyFill="1" applyBorder="1" applyAlignment="1">
      <alignment vertical="center" wrapText="1"/>
    </xf>
    <xf numFmtId="0" fontId="105" fillId="0" borderId="50" xfId="66" applyFont="1" applyFill="1" applyBorder="1" applyAlignment="1">
      <alignment horizontal="center" vertical="center" wrapText="1"/>
    </xf>
    <xf numFmtId="0" fontId="112" fillId="0" borderId="3" xfId="66" applyFont="1" applyFill="1" applyBorder="1" applyAlignment="1">
      <alignment horizontal="right" vertical="top" wrapText="1"/>
    </xf>
    <xf numFmtId="0" fontId="0" fillId="0" borderId="3" xfId="66" applyFont="1" applyBorder="1" applyAlignment="1">
      <alignment horizontal="left" vertical="top" wrapText="1"/>
    </xf>
    <xf numFmtId="0" fontId="109" fillId="0" borderId="8" xfId="0" applyFont="1" applyFill="1" applyBorder="1" applyAlignment="1">
      <alignment horizontal="center" vertical="center" wrapText="1"/>
    </xf>
    <xf numFmtId="0" fontId="109" fillId="0" borderId="50" xfId="0" applyFont="1" applyFill="1" applyBorder="1" applyAlignment="1">
      <alignment horizontal="center" vertical="center" wrapText="1"/>
    </xf>
    <xf numFmtId="0" fontId="1" fillId="0" borderId="44" xfId="66" applyFont="1" applyBorder="1" applyAlignment="1">
      <alignment horizontal="center" vertical="center" wrapText="1"/>
    </xf>
    <xf numFmtId="43" fontId="0" fillId="0" borderId="0" xfId="0" applyNumberFormat="1" applyFont="1" applyProtection="1">
      <protection locked="0"/>
    </xf>
    <xf numFmtId="0" fontId="1" fillId="0" borderId="42" xfId="66" applyFont="1" applyFill="1" applyBorder="1" applyAlignment="1">
      <alignment horizontal="center" vertical="center" wrapText="1"/>
    </xf>
    <xf numFmtId="0" fontId="104" fillId="0" borderId="8" xfId="66" applyFont="1" applyBorder="1" applyAlignment="1">
      <alignment horizontal="center" vertical="center" wrapText="1"/>
    </xf>
    <xf numFmtId="0" fontId="105" fillId="0" borderId="8" xfId="66" applyFont="1" applyFill="1" applyBorder="1" applyAlignment="1">
      <alignment horizontal="center" vertical="center" wrapText="1"/>
    </xf>
    <xf numFmtId="0" fontId="1" fillId="0" borderId="7" xfId="66" applyFont="1" applyFill="1" applyBorder="1" applyAlignment="1">
      <alignment horizontal="center" vertical="center" wrapText="1"/>
    </xf>
    <xf numFmtId="0" fontId="1" fillId="0" borderId="43" xfId="66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90" fillId="0" borderId="8" xfId="0" applyFont="1" applyFill="1" applyBorder="1" applyAlignment="1">
      <alignment horizontal="center" vertical="center" wrapText="1"/>
    </xf>
    <xf numFmtId="0" fontId="90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wrapText="1"/>
    </xf>
    <xf numFmtId="0" fontId="0" fillId="0" borderId="44" xfId="0" applyFont="1" applyBorder="1" applyAlignment="1">
      <alignment horizontal="center" vertical="center" wrapText="1"/>
    </xf>
    <xf numFmtId="43" fontId="0" fillId="113" borderId="44" xfId="1836" applyFont="1" applyFill="1" applyBorder="1"/>
    <xf numFmtId="43" fontId="0" fillId="0" borderId="51" xfId="1836" applyFont="1" applyFill="1" applyBorder="1"/>
    <xf numFmtId="0" fontId="0" fillId="0" borderId="50" xfId="0" applyFont="1" applyBorder="1" applyAlignment="1">
      <alignment wrapText="1"/>
    </xf>
    <xf numFmtId="43" fontId="0" fillId="113" borderId="51" xfId="1836" applyFont="1" applyFill="1" applyBorder="1"/>
    <xf numFmtId="0" fontId="0" fillId="0" borderId="44" xfId="0" applyBorder="1" applyAlignment="1">
      <alignment horizontal="right" vertical="center" wrapText="1"/>
    </xf>
    <xf numFmtId="0" fontId="0" fillId="0" borderId="50" xfId="0" applyBorder="1"/>
    <xf numFmtId="2" fontId="0" fillId="0" borderId="3" xfId="1836" applyNumberFormat="1" applyFont="1" applyBorder="1"/>
    <xf numFmtId="2" fontId="0" fillId="0" borderId="3" xfId="0" applyNumberFormat="1" applyBorder="1"/>
    <xf numFmtId="2" fontId="0" fillId="0" borderId="0" xfId="0" applyNumberFormat="1"/>
    <xf numFmtId="190" fontId="104" fillId="113" borderId="3" xfId="1836" applyNumberFormat="1" applyFont="1" applyFill="1" applyBorder="1" applyAlignment="1" applyProtection="1">
      <alignment horizontal="center"/>
    </xf>
    <xf numFmtId="2" fontId="104" fillId="113" borderId="3" xfId="1836" applyNumberFormat="1" applyFont="1" applyFill="1" applyBorder="1" applyAlignment="1" applyProtection="1">
      <alignment horizontal="center"/>
    </xf>
    <xf numFmtId="2" fontId="0" fillId="113" borderId="3" xfId="1836" applyNumberFormat="1" applyFont="1" applyFill="1" applyBorder="1"/>
    <xf numFmtId="0" fontId="125" fillId="0" borderId="0" xfId="0" applyFont="1" applyAlignment="1">
      <alignment horizontal="center"/>
    </xf>
    <xf numFmtId="0" fontId="0" fillId="0" borderId="3" xfId="0" applyBorder="1" applyAlignment="1">
      <alignment horizontal="center" vertical="center"/>
    </xf>
    <xf numFmtId="0" fontId="116" fillId="112" borderId="3" xfId="66" applyFont="1" applyFill="1" applyBorder="1" applyAlignment="1">
      <alignment horizontal="right" vertical="top" wrapText="1"/>
    </xf>
    <xf numFmtId="0" fontId="0" fillId="0" borderId="3" xfId="0" applyBorder="1" applyAlignment="1">
      <alignment horizontal="right"/>
    </xf>
    <xf numFmtId="0" fontId="116" fillId="112" borderId="8" xfId="0" applyFont="1" applyFill="1" applyBorder="1" applyAlignment="1">
      <alignment horizontal="center" vertical="center"/>
    </xf>
    <xf numFmtId="0" fontId="116" fillId="112" borderId="3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9" fontId="104" fillId="111" borderId="9" xfId="0" applyNumberFormat="1" applyFont="1" applyFill="1" applyBorder="1" applyAlignment="1">
      <alignment horizontal="center"/>
    </xf>
    <xf numFmtId="0" fontId="104" fillId="111" borderId="9" xfId="0" applyFont="1" applyFill="1" applyBorder="1"/>
    <xf numFmtId="49" fontId="104" fillId="111" borderId="3" xfId="0" applyNumberFormat="1" applyFont="1" applyFill="1" applyBorder="1" applyAlignment="1">
      <alignment horizontal="center"/>
    </xf>
    <xf numFmtId="0" fontId="104" fillId="111" borderId="3" xfId="0" applyFont="1" applyFill="1" applyBorder="1"/>
    <xf numFmtId="49" fontId="22" fillId="111" borderId="3" xfId="0" applyNumberFormat="1" applyFont="1" applyFill="1" applyBorder="1" applyAlignment="1">
      <alignment horizontal="center" vertical="center" wrapText="1"/>
    </xf>
    <xf numFmtId="0" fontId="104" fillId="111" borderId="3" xfId="0" applyFont="1" applyFill="1" applyBorder="1" applyAlignment="1">
      <alignment wrapText="1"/>
    </xf>
    <xf numFmtId="0" fontId="0" fillId="115" borderId="5" xfId="0" applyFill="1" applyBorder="1" applyAlignment="1">
      <alignment horizontal="center" vertical="center" wrapText="1"/>
    </xf>
    <xf numFmtId="0" fontId="0" fillId="115" borderId="6" xfId="0" applyFill="1" applyBorder="1" applyAlignment="1">
      <alignment horizontal="center" vertical="center" wrapText="1"/>
    </xf>
    <xf numFmtId="49" fontId="0" fillId="115" borderId="6" xfId="0" applyNumberFormat="1" applyFill="1" applyBorder="1" applyAlignment="1">
      <alignment horizontal="center" vertical="center" wrapText="1"/>
    </xf>
    <xf numFmtId="43" fontId="0" fillId="112" borderId="3" xfId="0" applyNumberFormat="1" applyFill="1" applyBorder="1"/>
    <xf numFmtId="49" fontId="0" fillId="112" borderId="3" xfId="0" applyNumberFormat="1" applyFill="1" applyBorder="1"/>
    <xf numFmtId="0" fontId="112" fillId="112" borderId="3" xfId="66" applyFont="1" applyFill="1" applyBorder="1" applyAlignment="1">
      <alignment horizontal="right" vertical="top" wrapText="1"/>
    </xf>
    <xf numFmtId="43" fontId="22" fillId="110" borderId="9" xfId="0" applyNumberFormat="1" applyFont="1" applyFill="1" applyBorder="1" applyAlignment="1">
      <alignment vertical="center" wrapText="1"/>
    </xf>
    <xf numFmtId="43" fontId="0" fillId="110" borderId="3" xfId="0" applyNumberFormat="1" applyFill="1" applyBorder="1"/>
    <xf numFmtId="0" fontId="0" fillId="111" borderId="3" xfId="0" applyFill="1" applyBorder="1"/>
    <xf numFmtId="43" fontId="0" fillId="111" borderId="3" xfId="0" applyNumberFormat="1" applyFill="1" applyBorder="1"/>
    <xf numFmtId="0" fontId="0" fillId="111" borderId="9" xfId="0" applyFill="1" applyBorder="1"/>
    <xf numFmtId="43" fontId="0" fillId="111" borderId="9" xfId="0" applyNumberFormat="1" applyFill="1" applyBorder="1"/>
    <xf numFmtId="0" fontId="0" fillId="0" borderId="3" xfId="0" applyBorder="1" applyAlignment="1">
      <alignment horizontal="center" vertical="center"/>
    </xf>
    <xf numFmtId="0" fontId="116" fillId="112" borderId="3" xfId="0" applyFont="1" applyFill="1" applyBorder="1" applyAlignment="1">
      <alignment horizontal="center" vertical="center"/>
    </xf>
    <xf numFmtId="0" fontId="116" fillId="112" borderId="8" xfId="0" applyFont="1" applyFill="1" applyBorder="1" applyAlignment="1">
      <alignment horizontal="center" vertical="center"/>
    </xf>
    <xf numFmtId="0" fontId="116" fillId="112" borderId="3" xfId="66" applyFont="1" applyFill="1" applyBorder="1" applyAlignment="1">
      <alignment horizontal="right" vertical="top" wrapText="1"/>
    </xf>
    <xf numFmtId="0" fontId="0" fillId="0" borderId="9" xfId="0" applyBorder="1" applyAlignment="1">
      <alignment horizontal="center" vertical="center"/>
    </xf>
    <xf numFmtId="0" fontId="0" fillId="0" borderId="3" xfId="0" applyBorder="1" applyAlignment="1">
      <alignment horizontal="right"/>
    </xf>
    <xf numFmtId="43" fontId="0" fillId="118" borderId="3" xfId="0" applyNumberFormat="1" applyFont="1" applyFill="1" applyBorder="1"/>
    <xf numFmtId="43" fontId="0" fillId="119" borderId="3" xfId="0" applyNumberFormat="1" applyFont="1" applyFill="1" applyBorder="1"/>
    <xf numFmtId="43" fontId="0" fillId="120" borderId="3" xfId="0" applyNumberFormat="1" applyFont="1" applyFill="1" applyBorder="1"/>
    <xf numFmtId="43" fontId="0" fillId="110" borderId="3" xfId="0" applyNumberFormat="1" applyFont="1" applyFill="1" applyBorder="1"/>
    <xf numFmtId="0" fontId="0" fillId="0" borderId="8" xfId="0" applyFill="1" applyBorder="1"/>
    <xf numFmtId="0" fontId="0" fillId="0" borderId="8" xfId="0" applyFont="1" applyFill="1" applyBorder="1"/>
    <xf numFmtId="43" fontId="0" fillId="114" borderId="8" xfId="0" applyNumberFormat="1" applyFont="1" applyFill="1" applyBorder="1"/>
    <xf numFmtId="0" fontId="0" fillId="112" borderId="8" xfId="0" applyFont="1" applyFill="1" applyBorder="1"/>
    <xf numFmtId="43" fontId="0" fillId="113" borderId="8" xfId="0" applyNumberFormat="1" applyFont="1" applyFill="1" applyBorder="1"/>
    <xf numFmtId="0" fontId="122" fillId="112" borderId="42" xfId="0" applyFont="1" applyFill="1" applyBorder="1"/>
    <xf numFmtId="0" fontId="122" fillId="112" borderId="7" xfId="0" applyFont="1" applyFill="1" applyBorder="1"/>
    <xf numFmtId="49" fontId="122" fillId="112" borderId="7" xfId="0" applyNumberFormat="1" applyFont="1" applyFill="1" applyBorder="1"/>
    <xf numFmtId="0" fontId="123" fillId="112" borderId="7" xfId="0" applyFont="1" applyFill="1" applyBorder="1"/>
    <xf numFmtId="43" fontId="0" fillId="114" borderId="7" xfId="0" applyNumberFormat="1" applyFont="1" applyFill="1" applyBorder="1"/>
    <xf numFmtId="43" fontId="0" fillId="112" borderId="7" xfId="0" applyNumberFormat="1" applyFont="1" applyFill="1" applyBorder="1"/>
    <xf numFmtId="43" fontId="0" fillId="114" borderId="43" xfId="0" applyNumberFormat="1" applyFont="1" applyFill="1" applyBorder="1"/>
    <xf numFmtId="43" fontId="0" fillId="118" borderId="9" xfId="0" applyNumberFormat="1" applyFont="1" applyFill="1" applyBorder="1"/>
    <xf numFmtId="0" fontId="126" fillId="116" borderId="42" xfId="0" applyFont="1" applyFill="1" applyBorder="1"/>
    <xf numFmtId="49" fontId="126" fillId="116" borderId="7" xfId="0" applyNumberFormat="1" applyFont="1" applyFill="1" applyBorder="1"/>
    <xf numFmtId="0" fontId="127" fillId="116" borderId="7" xfId="0" applyFont="1" applyFill="1" applyBorder="1"/>
    <xf numFmtId="43" fontId="127" fillId="116" borderId="7" xfId="0" applyNumberFormat="1" applyFont="1" applyFill="1" applyBorder="1"/>
    <xf numFmtId="49" fontId="0" fillId="112" borderId="8" xfId="0" applyNumberFormat="1" applyFill="1" applyBorder="1"/>
    <xf numFmtId="0" fontId="112" fillId="112" borderId="8" xfId="66" applyFont="1" applyFill="1" applyBorder="1" applyAlignment="1">
      <alignment horizontal="right" vertical="top" wrapText="1"/>
    </xf>
    <xf numFmtId="43" fontId="0" fillId="120" borderId="8" xfId="0" applyNumberFormat="1" applyFont="1" applyFill="1" applyBorder="1"/>
    <xf numFmtId="43" fontId="0" fillId="118" borderId="8" xfId="0" applyNumberFormat="1" applyFont="1" applyFill="1" applyBorder="1"/>
    <xf numFmtId="43" fontId="0" fillId="112" borderId="8" xfId="0" applyNumberFormat="1" applyFill="1" applyBorder="1"/>
    <xf numFmtId="43" fontId="0" fillId="117" borderId="7" xfId="0" applyNumberFormat="1" applyFont="1" applyFill="1" applyBorder="1"/>
    <xf numFmtId="43" fontId="0" fillId="117" borderId="43" xfId="0" applyNumberFormat="1" applyFont="1" applyFill="1" applyBorder="1"/>
    <xf numFmtId="43" fontId="0" fillId="110" borderId="9" xfId="0" applyNumberFormat="1" applyFont="1" applyFill="1" applyBorder="1"/>
    <xf numFmtId="0" fontId="0" fillId="0" borderId="42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43" fontId="104" fillId="113" borderId="3" xfId="1836" applyNumberFormat="1" applyFont="1" applyFill="1" applyBorder="1" applyAlignment="1" applyProtection="1">
      <alignment horizontal="center"/>
    </xf>
    <xf numFmtId="0" fontId="116" fillId="113" borderId="3" xfId="66" applyNumberFormat="1" applyFont="1" applyFill="1" applyBorder="1" applyAlignment="1">
      <alignment vertical="top" wrapText="1"/>
    </xf>
    <xf numFmtId="0" fontId="0" fillId="0" borderId="3" xfId="0" applyFill="1" applyBorder="1" applyAlignment="1">
      <alignment horizontal="left" vertical="center"/>
    </xf>
    <xf numFmtId="0" fontId="116" fillId="0" borderId="3" xfId="66" applyFont="1" applyFill="1" applyBorder="1" applyAlignment="1">
      <alignment horizontal="left" vertical="center" wrapText="1"/>
    </xf>
    <xf numFmtId="0" fontId="116" fillId="0" borderId="3" xfId="66" applyFont="1" applyFill="1" applyBorder="1" applyAlignment="1">
      <alignment vertical="top" wrapText="1"/>
    </xf>
    <xf numFmtId="0" fontId="0" fillId="0" borderId="0" xfId="0" applyFill="1"/>
    <xf numFmtId="0" fontId="116" fillId="0" borderId="6" xfId="66" applyFont="1" applyFill="1" applyBorder="1" applyAlignment="1">
      <alignment vertical="top" wrapText="1"/>
    </xf>
    <xf numFmtId="0" fontId="0" fillId="0" borderId="9" xfId="0" applyBorder="1" applyAlignment="1">
      <alignment horizontal="center"/>
    </xf>
    <xf numFmtId="0" fontId="0" fillId="121" borderId="3" xfId="0" applyFill="1" applyBorder="1" applyAlignment="1">
      <alignment horizontal="center" vertical="center"/>
    </xf>
    <xf numFmtId="0" fontId="111" fillId="121" borderId="3" xfId="0" applyFont="1" applyFill="1" applyBorder="1" applyAlignment="1">
      <alignment horizontal="left" vertical="center" wrapText="1"/>
    </xf>
    <xf numFmtId="0" fontId="0" fillId="121" borderId="3" xfId="0" applyFill="1" applyBorder="1"/>
    <xf numFmtId="43" fontId="0" fillId="113" borderId="9" xfId="0" applyNumberFormat="1" applyFont="1" applyFill="1" applyBorder="1"/>
    <xf numFmtId="1" fontId="31" fillId="0" borderId="67" xfId="0" applyNumberFormat="1" applyFont="1" applyFill="1" applyBorder="1" applyAlignment="1" applyProtection="1"/>
    <xf numFmtId="0" fontId="129" fillId="0" borderId="0" xfId="0" applyFont="1" applyAlignment="1">
      <alignment horizontal="left" wrapText="1"/>
    </xf>
    <xf numFmtId="0" fontId="0" fillId="0" borderId="0" xfId="0" applyBorder="1" applyAlignment="1">
      <alignment horizontal="center" vertical="center" wrapText="1"/>
    </xf>
    <xf numFmtId="43" fontId="0" fillId="0" borderId="3" xfId="1836" applyNumberFormat="1" applyFont="1" applyBorder="1"/>
    <xf numFmtId="0" fontId="128" fillId="0" borderId="3" xfId="0" applyFont="1" applyBorder="1" applyAlignment="1">
      <alignment horizontal="center" vertical="top"/>
    </xf>
    <xf numFmtId="0" fontId="130" fillId="0" borderId="43" xfId="0" applyFont="1" applyBorder="1"/>
    <xf numFmtId="4" fontId="128" fillId="112" borderId="3" xfId="66" applyNumberFormat="1" applyFont="1" applyFill="1" applyBorder="1" applyAlignment="1" applyProtection="1">
      <alignment horizontal="center" vertical="top" wrapText="1"/>
      <protection locked="0"/>
    </xf>
    <xf numFmtId="191" fontId="0" fillId="0" borderId="3" xfId="1836" applyNumberFormat="1" applyFont="1" applyBorder="1"/>
    <xf numFmtId="0" fontId="130" fillId="0" borderId="0" xfId="0" applyFont="1" applyBorder="1"/>
    <xf numFmtId="193" fontId="116" fillId="112" borderId="3" xfId="66" applyNumberFormat="1" applyFont="1" applyFill="1" applyBorder="1" applyAlignment="1">
      <alignment vertical="top" wrapText="1"/>
    </xf>
    <xf numFmtId="192" fontId="128" fillId="0" borderId="3" xfId="0" applyNumberFormat="1" applyFont="1" applyBorder="1" applyAlignment="1">
      <alignment horizontal="center" vertical="top"/>
    </xf>
    <xf numFmtId="195" fontId="116" fillId="112" borderId="3" xfId="66" applyNumberFormat="1" applyFont="1" applyFill="1" applyBorder="1" applyAlignment="1">
      <alignment vertical="top" wrapText="1"/>
    </xf>
    <xf numFmtId="0" fontId="104" fillId="0" borderId="0" xfId="0" applyFont="1" applyAlignment="1">
      <alignment horizontal="center"/>
    </xf>
    <xf numFmtId="4" fontId="128" fillId="112" borderId="3" xfId="0" applyNumberFormat="1" applyFont="1" applyFill="1" applyBorder="1" applyAlignment="1">
      <alignment horizontal="center" vertical="top"/>
    </xf>
    <xf numFmtId="0" fontId="0" fillId="112" borderId="0" xfId="0" applyFill="1"/>
    <xf numFmtId="2" fontId="31" fillId="0" borderId="67" xfId="0" applyNumberFormat="1" applyFont="1" applyFill="1" applyBorder="1" applyAlignment="1" applyProtection="1"/>
    <xf numFmtId="192" fontId="128" fillId="0" borderId="3" xfId="0" applyNumberFormat="1" applyFont="1" applyFill="1" applyBorder="1" applyAlignment="1" applyProtection="1">
      <alignment horizontal="center" vertical="top"/>
      <protection locked="0"/>
    </xf>
    <xf numFmtId="194" fontId="116" fillId="112" borderId="3" xfId="66" applyNumberFormat="1" applyFont="1" applyFill="1" applyBorder="1" applyAlignment="1">
      <alignment vertical="top" wrapText="1"/>
    </xf>
    <xf numFmtId="0" fontId="31" fillId="0" borderId="67" xfId="0" applyNumberFormat="1" applyFont="1" applyFill="1" applyBorder="1" applyAlignment="1" applyProtection="1"/>
    <xf numFmtId="191" fontId="0" fillId="113" borderId="3" xfId="0" applyNumberFormat="1" applyFont="1" applyFill="1" applyBorder="1"/>
    <xf numFmtId="0" fontId="128" fillId="0" borderId="0" xfId="0" applyFont="1"/>
    <xf numFmtId="43" fontId="0" fillId="0" borderId="3" xfId="1836" applyFont="1" applyFill="1" applyBorder="1"/>
    <xf numFmtId="43" fontId="0" fillId="0" borderId="3" xfId="1836" applyFont="1" applyFill="1" applyBorder="1"/>
    <xf numFmtId="0" fontId="0" fillId="0" borderId="0" xfId="0"/>
    <xf numFmtId="0" fontId="0" fillId="0" borderId="3" xfId="0" applyBorder="1"/>
    <xf numFmtId="0" fontId="0" fillId="0" borderId="3" xfId="0" applyBorder="1"/>
    <xf numFmtId="43" fontId="0" fillId="0" borderId="9" xfId="1836" applyFont="1" applyBorder="1" applyAlignment="1">
      <alignment horizontal="center" vertical="top" wrapText="1"/>
    </xf>
    <xf numFmtId="43" fontId="0" fillId="0" borderId="3" xfId="1836" applyFont="1" applyBorder="1" applyAlignment="1">
      <alignment horizontal="center" vertical="top" wrapText="1"/>
    </xf>
    <xf numFmtId="43" fontId="0" fillId="0" borderId="3" xfId="1836" applyFont="1" applyBorder="1" applyAlignment="1">
      <alignment horizontal="center" vertical="top" wrapText="1"/>
    </xf>
    <xf numFmtId="43" fontId="0" fillId="0" borderId="3" xfId="1836" applyFont="1" applyFill="1" applyBorder="1" applyAlignment="1">
      <alignment horizontal="center" vertical="center" wrapText="1"/>
    </xf>
    <xf numFmtId="43" fontId="0" fillId="113" borderId="9" xfId="1836" applyFont="1" applyFill="1" applyBorder="1"/>
    <xf numFmtId="189" fontId="104" fillId="113" borderId="3" xfId="1836" applyNumberFormat="1" applyFont="1" applyFill="1" applyBorder="1" applyAlignment="1" applyProtection="1">
      <alignment horizontal="center"/>
    </xf>
    <xf numFmtId="43" fontId="0" fillId="0" borderId="3" xfId="1836" applyFont="1" applyFill="1" applyBorder="1" applyAlignment="1">
      <alignment horizontal="center" vertical="top" wrapText="1"/>
    </xf>
    <xf numFmtId="0" fontId="0" fillId="0" borderId="0" xfId="0"/>
    <xf numFmtId="43" fontId="0" fillId="0" borderId="3" xfId="1836" applyFont="1" applyBorder="1"/>
    <xf numFmtId="43" fontId="0" fillId="0" borderId="3" xfId="1836" applyFont="1" applyFill="1" applyBorder="1" applyAlignment="1">
      <alignment horizontal="center" vertical="top" wrapText="1"/>
    </xf>
    <xf numFmtId="43" fontId="0" fillId="0" borderId="3" xfId="1836" applyFont="1" applyBorder="1" applyAlignment="1">
      <alignment horizontal="center"/>
    </xf>
    <xf numFmtId="43" fontId="0" fillId="113" borderId="3" xfId="0" applyNumberFormat="1" applyFont="1" applyFill="1" applyBorder="1"/>
    <xf numFmtId="43" fontId="0" fillId="0" borderId="3" xfId="1836" applyFont="1" applyBorder="1"/>
    <xf numFmtId="49" fontId="0" fillId="0" borderId="3" xfId="1836" applyNumberFormat="1" applyFont="1" applyBorder="1" applyAlignment="1">
      <alignment horizontal="center"/>
    </xf>
    <xf numFmtId="0" fontId="0" fillId="0" borderId="3" xfId="0" applyFont="1" applyFill="1" applyBorder="1" applyAlignment="1" applyProtection="1">
      <alignment vertical="top" wrapText="1"/>
      <protection locked="0"/>
    </xf>
    <xf numFmtId="0" fontId="0" fillId="0" borderId="0" xfId="0"/>
    <xf numFmtId="0" fontId="104" fillId="0" borderId="3" xfId="0" applyFont="1" applyBorder="1" applyAlignment="1">
      <alignment horizontal="center"/>
    </xf>
    <xf numFmtId="0" fontId="0" fillId="112" borderId="3" xfId="0" applyFill="1" applyBorder="1"/>
    <xf numFmtId="0" fontId="0" fillId="0" borderId="42" xfId="0" applyBorder="1" applyAlignment="1">
      <alignment horizontal="center" vertical="center" wrapText="1"/>
    </xf>
    <xf numFmtId="43" fontId="0" fillId="0" borderId="3" xfId="1836" applyFont="1" applyBorder="1"/>
    <xf numFmtId="43" fontId="0" fillId="0" borderId="3" xfId="1836" applyFont="1" applyFill="1" applyBorder="1"/>
    <xf numFmtId="188" fontId="0" fillId="0" borderId="3" xfId="1836" applyNumberFormat="1" applyFont="1" applyBorder="1"/>
    <xf numFmtId="43" fontId="0" fillId="113" borderId="3" xfId="0" applyNumberFormat="1" applyFont="1" applyFill="1" applyBorder="1"/>
    <xf numFmtId="4" fontId="0" fillId="0" borderId="67" xfId="0" applyNumberFormat="1" applyBorder="1" applyAlignment="1">
      <alignment horizontal="right"/>
    </xf>
    <xf numFmtId="43" fontId="0" fillId="0" borderId="67" xfId="1836" applyNumberFormat="1" applyFont="1" applyBorder="1"/>
    <xf numFmtId="43" fontId="0" fillId="0" borderId="67" xfId="1836" applyFont="1" applyBorder="1"/>
    <xf numFmtId="3" fontId="0" fillId="0" borderId="67" xfId="0" applyNumberFormat="1" applyBorder="1" applyAlignment="1">
      <alignment horizontal="right"/>
    </xf>
    <xf numFmtId="2" fontId="0" fillId="0" borderId="67" xfId="1836" applyNumberFormat="1" applyFont="1" applyBorder="1"/>
    <xf numFmtId="1" fontId="0" fillId="0" borderId="67" xfId="0" applyNumberFormat="1" applyBorder="1"/>
    <xf numFmtId="3" fontId="0" fillId="0" borderId="9" xfId="0" applyNumberFormat="1" applyBorder="1"/>
    <xf numFmtId="0" fontId="0" fillId="0" borderId="67" xfId="0" applyBorder="1"/>
    <xf numFmtId="49" fontId="104" fillId="112" borderId="67" xfId="0" applyNumberFormat="1" applyFont="1" applyFill="1" applyBorder="1" applyAlignment="1">
      <alignment horizontal="center"/>
    </xf>
    <xf numFmtId="0" fontId="0" fillId="112" borderId="67" xfId="0" applyFill="1" applyBorder="1"/>
    <xf numFmtId="0" fontId="126" fillId="0" borderId="0" xfId="0" applyFont="1" applyBorder="1" applyAlignment="1">
      <alignment horizontal="center" vertical="center"/>
    </xf>
    <xf numFmtId="0" fontId="126" fillId="112" borderId="0" xfId="0" applyFont="1" applyFill="1" applyBorder="1" applyAlignment="1">
      <alignment horizontal="center" vertical="center"/>
    </xf>
    <xf numFmtId="0" fontId="0" fillId="0" borderId="65" xfId="0" applyBorder="1" applyAlignment="1">
      <alignment horizontal="center" vertical="center" wrapText="1"/>
    </xf>
    <xf numFmtId="0" fontId="128" fillId="112" borderId="41" xfId="0" applyFont="1" applyFill="1" applyBorder="1" applyAlignment="1" applyProtection="1">
      <alignment horizontal="left" vertical="top" wrapText="1"/>
      <protection locked="0"/>
    </xf>
    <xf numFmtId="0" fontId="128" fillId="112" borderId="68" xfId="0" applyFont="1" applyFill="1" applyBorder="1" applyAlignment="1" applyProtection="1">
      <alignment horizontal="left" vertical="top" wrapText="1"/>
      <protection locked="0"/>
    </xf>
    <xf numFmtId="0" fontId="129" fillId="0" borderId="0" xfId="0" applyFont="1" applyBorder="1" applyAlignment="1">
      <alignment horizontal="left" wrapText="1"/>
    </xf>
    <xf numFmtId="0" fontId="126" fillId="0" borderId="15" xfId="0" applyFont="1" applyBorder="1" applyAlignment="1">
      <alignment horizontal="center" vertical="center"/>
    </xf>
    <xf numFmtId="0" fontId="104" fillId="0" borderId="8" xfId="0" applyFont="1" applyBorder="1" applyAlignment="1">
      <alignment horizontal="center"/>
    </xf>
    <xf numFmtId="0" fontId="0" fillId="0" borderId="67" xfId="0" applyBorder="1" applyAlignment="1">
      <alignment horizontal="center" vertical="center" wrapText="1"/>
    </xf>
    <xf numFmtId="0" fontId="126" fillId="0" borderId="67" xfId="0" applyFont="1" applyBorder="1" applyAlignment="1">
      <alignment horizontal="center" vertical="center"/>
    </xf>
    <xf numFmtId="0" fontId="126" fillId="112" borderId="67" xfId="0" applyFont="1" applyFill="1" applyBorder="1" applyAlignment="1">
      <alignment horizontal="center" vertical="center"/>
    </xf>
    <xf numFmtId="0" fontId="131" fillId="0" borderId="69" xfId="0" applyFont="1" applyBorder="1" applyAlignment="1">
      <alignment horizontal="center" vertical="center" wrapText="1"/>
    </xf>
    <xf numFmtId="0" fontId="131" fillId="0" borderId="70" xfId="0" applyFont="1" applyBorder="1" applyAlignment="1">
      <alignment horizontal="center" vertical="center" wrapText="1"/>
    </xf>
    <xf numFmtId="0" fontId="132" fillId="0" borderId="0" xfId="0" applyFont="1"/>
    <xf numFmtId="0" fontId="0" fillId="0" borderId="67" xfId="0" applyBorder="1" applyAlignment="1">
      <alignment horizontal="center" vertical="center" wrapText="1"/>
    </xf>
    <xf numFmtId="43" fontId="0" fillId="0" borderId="67" xfId="1836" applyFont="1" applyFill="1" applyBorder="1" applyAlignment="1">
      <alignment horizontal="center" vertical="top" wrapText="1"/>
    </xf>
    <xf numFmtId="43" fontId="0" fillId="0" borderId="67" xfId="1836" applyFont="1" applyFill="1" applyBorder="1"/>
    <xf numFmtId="43" fontId="0" fillId="0" borderId="50" xfId="1836" applyFont="1" applyBorder="1" applyAlignment="1">
      <alignment wrapText="1"/>
    </xf>
    <xf numFmtId="43" fontId="0" fillId="0" borderId="9" xfId="1836" applyFont="1" applyBorder="1" applyAlignment="1">
      <alignment wrapText="1"/>
    </xf>
    <xf numFmtId="43" fontId="0" fillId="0" borderId="3" xfId="1836" applyFont="1" applyBorder="1" applyAlignment="1">
      <alignment wrapText="1"/>
    </xf>
    <xf numFmtId="43" fontId="0" fillId="0" borderId="3" xfId="0" applyNumberFormat="1" applyFont="1" applyBorder="1"/>
    <xf numFmtId="0" fontId="0" fillId="0" borderId="67" xfId="0" applyFont="1" applyBorder="1" applyAlignment="1" applyProtection="1">
      <alignment horizontal="left" vertical="top" wrapText="1"/>
      <protection locked="0"/>
    </xf>
    <xf numFmtId="0" fontId="0" fillId="0" borderId="67" xfId="0" applyBorder="1" applyAlignment="1">
      <alignment horizontal="center"/>
    </xf>
    <xf numFmtId="9" fontId="0" fillId="0" borderId="67" xfId="0" applyNumberFormat="1" applyBorder="1" applyAlignment="1">
      <alignment horizontal="center"/>
    </xf>
    <xf numFmtId="2" fontId="31" fillId="0" borderId="67" xfId="0" applyNumberFormat="1" applyFont="1" applyFill="1" applyBorder="1" applyAlignment="1" applyProtection="1">
      <alignment horizontal="center"/>
    </xf>
    <xf numFmtId="10" fontId="31" fillId="0" borderId="67" xfId="0" applyNumberFormat="1" applyFont="1" applyFill="1" applyBorder="1" applyAlignment="1" applyProtection="1">
      <alignment horizontal="center"/>
    </xf>
    <xf numFmtId="0" fontId="31" fillId="0" borderId="67" xfId="0" applyNumberFormat="1" applyFont="1" applyFill="1" applyBorder="1" applyAlignment="1" applyProtection="1">
      <alignment horizontal="center"/>
    </xf>
    <xf numFmtId="0" fontId="109" fillId="112" borderId="3" xfId="0" applyFont="1" applyFill="1" applyBorder="1" applyAlignment="1">
      <alignment horizontal="center" vertical="center"/>
    </xf>
    <xf numFmtId="0" fontId="21" fillId="112" borderId="3" xfId="0" applyFont="1" applyFill="1" applyBorder="1" applyAlignment="1">
      <alignment horizontal="left" vertical="center" wrapText="1"/>
    </xf>
    <xf numFmtId="0" fontId="109" fillId="112" borderId="3" xfId="0" applyFont="1" applyFill="1" applyBorder="1"/>
    <xf numFmtId="0" fontId="0" fillId="112" borderId="3" xfId="0" applyFill="1" applyBorder="1" applyAlignment="1">
      <alignment horizontal="center" vertical="center"/>
    </xf>
    <xf numFmtId="0" fontId="111" fillId="112" borderId="3" xfId="0" applyFont="1" applyFill="1" applyBorder="1" applyAlignment="1">
      <alignment horizontal="left" vertical="center" wrapText="1"/>
    </xf>
    <xf numFmtId="10" fontId="31" fillId="0" borderId="67" xfId="1837" applyNumberFormat="1" applyFont="1" applyFill="1" applyBorder="1" applyAlignment="1" applyProtection="1"/>
    <xf numFmtId="195" fontId="0" fillId="112" borderId="3" xfId="0" applyNumberFormat="1" applyFill="1" applyBorder="1"/>
    <xf numFmtId="2" fontId="0" fillId="112" borderId="3" xfId="0" applyNumberFormat="1" applyFill="1" applyBorder="1"/>
    <xf numFmtId="43" fontId="0" fillId="0" borderId="9" xfId="0" applyNumberFormat="1" applyFont="1" applyBorder="1" applyAlignment="1">
      <alignment wrapText="1"/>
    </xf>
    <xf numFmtId="43" fontId="0" fillId="0" borderId="0" xfId="0" applyNumberFormat="1"/>
    <xf numFmtId="4" fontId="0" fillId="0" borderId="9" xfId="0" applyNumberFormat="1" applyBorder="1"/>
    <xf numFmtId="4" fontId="0" fillId="0" borderId="67" xfId="0" applyNumberFormat="1" applyBorder="1"/>
    <xf numFmtId="4" fontId="0" fillId="0" borderId="3" xfId="0" applyNumberFormat="1" applyBorder="1"/>
    <xf numFmtId="4" fontId="0" fillId="0" borderId="3" xfId="1836" applyNumberFormat="1" applyFont="1" applyBorder="1"/>
    <xf numFmtId="0" fontId="23" fillId="0" borderId="0" xfId="0" applyFont="1" applyAlignment="1" applyProtection="1">
      <alignment horizontal="center" vertical="top" wrapText="1"/>
      <protection locked="0"/>
    </xf>
    <xf numFmtId="0" fontId="21" fillId="0" borderId="0" xfId="0" applyFont="1" applyAlignment="1" applyProtection="1">
      <alignment horizontal="left" vertical="center" wrapText="1"/>
      <protection locked="0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 wrapText="1"/>
    </xf>
    <xf numFmtId="0" fontId="21" fillId="0" borderId="8" xfId="0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21" fillId="0" borderId="61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0" xfId="0" applyFont="1" applyAlignment="1" applyProtection="1">
      <alignment horizontal="center" vertical="center" wrapText="1"/>
      <protection locked="0"/>
    </xf>
    <xf numFmtId="0" fontId="21" fillId="0" borderId="0" xfId="0" applyFont="1" applyBorder="1" applyAlignment="1" applyProtection="1">
      <alignment horizontal="center" vertical="center" wrapText="1"/>
      <protection locked="0"/>
    </xf>
    <xf numFmtId="0" fontId="21" fillId="0" borderId="11" xfId="0" applyFont="1" applyBorder="1" applyAlignment="1" applyProtection="1">
      <alignment horizontal="center" vertical="center" wrapText="1"/>
      <protection locked="0"/>
    </xf>
    <xf numFmtId="0" fontId="23" fillId="0" borderId="0" xfId="0" applyFont="1" applyBorder="1" applyAlignment="1" applyProtection="1">
      <alignment horizontal="center" vertical="top" wrapText="1"/>
      <protection locked="0"/>
    </xf>
    <xf numFmtId="0" fontId="23" fillId="0" borderId="13" xfId="0" applyFont="1" applyBorder="1" applyAlignment="1" applyProtection="1">
      <alignment horizontal="center" vertical="top" wrapText="1"/>
      <protection locked="0"/>
    </xf>
    <xf numFmtId="0" fontId="24" fillId="36" borderId="3" xfId="0" applyFont="1" applyFill="1" applyBorder="1" applyAlignment="1" applyProtection="1">
      <alignment horizontal="center" vertical="center" wrapText="1"/>
      <protection locked="0"/>
    </xf>
    <xf numFmtId="0" fontId="24" fillId="36" borderId="14" xfId="0" applyFont="1" applyFill="1" applyBorder="1" applyAlignment="1" applyProtection="1">
      <alignment horizontal="center" vertical="center" wrapText="1"/>
      <protection locked="0"/>
    </xf>
    <xf numFmtId="0" fontId="24" fillId="36" borderId="16" xfId="0" applyFont="1" applyFill="1" applyBorder="1" applyAlignment="1" applyProtection="1">
      <alignment horizontal="center" vertical="center" wrapText="1"/>
      <protection locked="0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90" fillId="0" borderId="3" xfId="0" applyFont="1" applyBorder="1" applyAlignment="1">
      <alignment horizontal="center" vertical="center" wrapText="1"/>
    </xf>
    <xf numFmtId="0" fontId="90" fillId="0" borderId="8" xfId="0" applyFont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118" fillId="112" borderId="8" xfId="66" applyFont="1" applyFill="1" applyBorder="1" applyAlignment="1">
      <alignment horizontal="left" vertical="top" wrapText="1"/>
    </xf>
    <xf numFmtId="0" fontId="118" fillId="112" borderId="9" xfId="66" applyFont="1" applyFill="1" applyBorder="1" applyAlignment="1">
      <alignment horizontal="left" vertical="top" wrapText="1"/>
    </xf>
    <xf numFmtId="0" fontId="116" fillId="112" borderId="3" xfId="0" applyFont="1" applyFill="1" applyBorder="1" applyAlignment="1">
      <alignment horizontal="center" vertical="center"/>
    </xf>
    <xf numFmtId="0" fontId="116" fillId="112" borderId="8" xfId="66" applyFont="1" applyFill="1" applyBorder="1" applyAlignment="1">
      <alignment horizontal="left" vertical="top" wrapText="1"/>
    </xf>
    <xf numFmtId="0" fontId="116" fillId="112" borderId="9" xfId="66" applyFont="1" applyFill="1" applyBorder="1" applyAlignment="1">
      <alignment horizontal="left" vertical="top" wrapText="1"/>
    </xf>
    <xf numFmtId="0" fontId="116" fillId="112" borderId="8" xfId="0" applyFont="1" applyFill="1" applyBorder="1" applyAlignment="1">
      <alignment horizontal="center" vertical="center"/>
    </xf>
    <xf numFmtId="0" fontId="116" fillId="112" borderId="9" xfId="0" applyFont="1" applyFill="1" applyBorder="1" applyAlignment="1">
      <alignment horizontal="center" vertical="center"/>
    </xf>
    <xf numFmtId="0" fontId="116" fillId="112" borderId="6" xfId="0" applyFont="1" applyFill="1" applyBorder="1" applyAlignment="1">
      <alignment horizontal="center" vertical="center"/>
    </xf>
    <xf numFmtId="0" fontId="118" fillId="112" borderId="8" xfId="66" applyFont="1" applyFill="1" applyBorder="1" applyAlignment="1">
      <alignment horizontal="right" vertical="top" wrapText="1"/>
    </xf>
    <xf numFmtId="0" fontId="118" fillId="112" borderId="6" xfId="66" applyFont="1" applyFill="1" applyBorder="1" applyAlignment="1">
      <alignment horizontal="right" vertical="top" wrapText="1"/>
    </xf>
    <xf numFmtId="0" fontId="118" fillId="112" borderId="9" xfId="66" applyFont="1" applyFill="1" applyBorder="1" applyAlignment="1">
      <alignment horizontal="right" vertical="top" wrapText="1"/>
    </xf>
    <xf numFmtId="0" fontId="116" fillId="112" borderId="6" xfId="66" applyFont="1" applyFill="1" applyBorder="1" applyAlignment="1">
      <alignment horizontal="left" vertical="top" wrapText="1"/>
    </xf>
    <xf numFmtId="16" fontId="116" fillId="112" borderId="3" xfId="0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8" xfId="0" applyBorder="1" applyAlignment="1">
      <alignment horizontal="right" wrapText="1"/>
    </xf>
    <xf numFmtId="0" fontId="0" fillId="0" borderId="9" xfId="0" applyBorder="1" applyAlignment="1">
      <alignment horizontal="right" wrapText="1"/>
    </xf>
    <xf numFmtId="0" fontId="109" fillId="112" borderId="44" xfId="66" applyFont="1" applyFill="1" applyBorder="1" applyAlignment="1">
      <alignment horizontal="center" vertical="center"/>
    </xf>
    <xf numFmtId="0" fontId="0" fillId="0" borderId="8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104" fillId="0" borderId="12" xfId="66" applyFont="1" applyBorder="1" applyAlignment="1">
      <alignment horizontal="center" vertical="center" wrapText="1"/>
    </xf>
    <xf numFmtId="0" fontId="104" fillId="0" borderId="56" xfId="66" applyFont="1" applyBorder="1" applyAlignment="1">
      <alignment horizontal="center" vertical="center" wrapText="1"/>
    </xf>
    <xf numFmtId="0" fontId="104" fillId="0" borderId="44" xfId="66" applyFont="1" applyBorder="1" applyAlignment="1">
      <alignment horizontal="center" vertical="center" wrapText="1"/>
    </xf>
    <xf numFmtId="0" fontId="104" fillId="0" borderId="8" xfId="66" applyFont="1" applyBorder="1" applyAlignment="1">
      <alignment horizontal="center" vertical="center" wrapText="1"/>
    </xf>
    <xf numFmtId="0" fontId="104" fillId="0" borderId="44" xfId="66" applyFont="1" applyFill="1" applyBorder="1" applyAlignment="1">
      <alignment horizontal="center" vertical="center" wrapText="1"/>
    </xf>
    <xf numFmtId="0" fontId="104" fillId="0" borderId="8" xfId="66" applyFont="1" applyFill="1" applyBorder="1" applyAlignment="1">
      <alignment horizontal="center" vertical="center" wrapText="1"/>
    </xf>
    <xf numFmtId="0" fontId="120" fillId="0" borderId="45" xfId="66" applyFont="1" applyBorder="1" applyAlignment="1">
      <alignment horizontal="center" vertical="center" wrapText="1"/>
    </xf>
    <xf numFmtId="0" fontId="120" fillId="0" borderId="6" xfId="66" applyFont="1" applyBorder="1" applyAlignment="1">
      <alignment horizontal="center" vertical="center" wrapText="1"/>
    </xf>
    <xf numFmtId="0" fontId="0" fillId="115" borderId="13" xfId="0" applyFill="1" applyBorder="1" applyAlignment="1">
      <alignment horizontal="left"/>
    </xf>
    <xf numFmtId="0" fontId="0" fillId="0" borderId="3" xfId="0" applyBorder="1" applyAlignment="1">
      <alignment horizontal="right"/>
    </xf>
    <xf numFmtId="0" fontId="116" fillId="112" borderId="3" xfId="66" applyFont="1" applyFill="1" applyBorder="1" applyAlignment="1">
      <alignment horizontal="right" vertical="top" wrapText="1"/>
    </xf>
    <xf numFmtId="0" fontId="1" fillId="0" borderId="46" xfId="66" applyFont="1" applyBorder="1" applyAlignment="1">
      <alignment horizontal="center" vertical="center" wrapText="1"/>
    </xf>
    <xf numFmtId="0" fontId="1" fillId="0" borderId="47" xfId="66" applyFont="1" applyBorder="1" applyAlignment="1">
      <alignment horizontal="center" vertical="center" wrapText="1"/>
    </xf>
    <xf numFmtId="0" fontId="116" fillId="112" borderId="8" xfId="0" applyFont="1" applyFill="1" applyBorder="1" applyAlignment="1">
      <alignment horizontal="left" vertical="top" wrapText="1"/>
    </xf>
    <xf numFmtId="0" fontId="116" fillId="112" borderId="9" xfId="0" applyFont="1" applyFill="1" applyBorder="1" applyAlignment="1">
      <alignment horizontal="left" vertical="top" wrapText="1"/>
    </xf>
    <xf numFmtId="0" fontId="109" fillId="0" borderId="46" xfId="66" applyFont="1" applyBorder="1" applyAlignment="1">
      <alignment horizontal="center" vertical="center"/>
    </xf>
    <xf numFmtId="0" fontId="109" fillId="0" borderId="47" xfId="66" applyFont="1" applyBorder="1" applyAlignment="1">
      <alignment horizontal="center" vertical="center"/>
    </xf>
    <xf numFmtId="0" fontId="104" fillId="115" borderId="62" xfId="66" applyFont="1" applyFill="1" applyBorder="1" applyAlignment="1">
      <alignment horizontal="left" vertical="center" wrapText="1"/>
    </xf>
    <xf numFmtId="0" fontId="104" fillId="115" borderId="63" xfId="66" applyFont="1" applyFill="1" applyBorder="1" applyAlignment="1">
      <alignment horizontal="left" vertical="center" wrapText="1"/>
    </xf>
    <xf numFmtId="49" fontId="0" fillId="0" borderId="44" xfId="0" applyNumberFormat="1" applyBorder="1" applyAlignment="1">
      <alignment horizontal="center" vertical="center" wrapText="1"/>
    </xf>
    <xf numFmtId="49" fontId="0" fillId="0" borderId="3" xfId="0" applyNumberFormat="1" applyBorder="1" applyAlignment="1">
      <alignment horizontal="center" vertical="center" wrapText="1"/>
    </xf>
    <xf numFmtId="49" fontId="0" fillId="0" borderId="8" xfId="0" applyNumberFormat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09" fillId="0" borderId="46" xfId="0" applyFont="1" applyFill="1" applyBorder="1" applyAlignment="1">
      <alignment horizontal="center" vertical="center" wrapText="1"/>
    </xf>
    <xf numFmtId="0" fontId="109" fillId="0" borderId="14" xfId="0" applyFont="1" applyFill="1" applyBorder="1" applyAlignment="1">
      <alignment horizontal="center" vertical="center" wrapText="1"/>
    </xf>
    <xf numFmtId="0" fontId="109" fillId="0" borderId="40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56" xfId="0" applyFill="1" applyBorder="1" applyAlignment="1">
      <alignment horizontal="center" vertical="center" wrapText="1"/>
    </xf>
    <xf numFmtId="0" fontId="0" fillId="0" borderId="44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109" fillId="0" borderId="44" xfId="0" applyFont="1" applyFill="1" applyBorder="1" applyAlignment="1">
      <alignment horizontal="center" vertical="center" wrapText="1"/>
    </xf>
    <xf numFmtId="0" fontId="109" fillId="0" borderId="3" xfId="0" applyFont="1" applyFill="1" applyBorder="1" applyAlignment="1">
      <alignment horizontal="center" vertical="center" wrapText="1"/>
    </xf>
    <xf numFmtId="0" fontId="109" fillId="0" borderId="8" xfId="0" applyFont="1" applyFill="1" applyBorder="1" applyAlignment="1">
      <alignment horizontal="center" vertical="center" wrapText="1"/>
    </xf>
    <xf numFmtId="0" fontId="109" fillId="0" borderId="45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109" fillId="0" borderId="12" xfId="0" applyFont="1" applyFill="1" applyBorder="1" applyAlignment="1">
      <alignment horizontal="center" vertical="center" wrapText="1"/>
    </xf>
    <xf numFmtId="0" fontId="109" fillId="0" borderId="53" xfId="0" applyFont="1" applyFill="1" applyBorder="1" applyAlignment="1">
      <alignment horizontal="center" vertical="center" wrapText="1"/>
    </xf>
    <xf numFmtId="0" fontId="109" fillId="0" borderId="49" xfId="0" applyFont="1" applyFill="1" applyBorder="1" applyAlignment="1">
      <alignment horizontal="center" vertical="center" wrapText="1"/>
    </xf>
    <xf numFmtId="0" fontId="109" fillId="0" borderId="50" xfId="0" applyFont="1" applyFill="1" applyBorder="1" applyAlignment="1">
      <alignment horizontal="center" vertical="center" wrapText="1"/>
    </xf>
    <xf numFmtId="0" fontId="109" fillId="0" borderId="54" xfId="0" applyFont="1" applyFill="1" applyBorder="1" applyAlignment="1">
      <alignment horizontal="center" vertical="center" wrapText="1"/>
    </xf>
    <xf numFmtId="0" fontId="0" fillId="115" borderId="46" xfId="0" applyFill="1" applyBorder="1" applyAlignment="1">
      <alignment horizontal="left" vertical="center" wrapText="1"/>
    </xf>
    <xf numFmtId="0" fontId="0" fillId="115" borderId="47" xfId="0" applyFill="1" applyBorder="1" applyAlignment="1">
      <alignment horizontal="left" vertical="center" wrapText="1"/>
    </xf>
    <xf numFmtId="0" fontId="0" fillId="115" borderId="48" xfId="0" applyFill="1" applyBorder="1" applyAlignment="1">
      <alignment horizontal="left" vertical="center" wrapText="1"/>
    </xf>
    <xf numFmtId="0" fontId="0" fillId="115" borderId="59" xfId="0" applyFill="1" applyBorder="1" applyAlignment="1">
      <alignment horizontal="left" vertical="center" wrapText="1"/>
    </xf>
    <xf numFmtId="0" fontId="0" fillId="115" borderId="60" xfId="0" applyFill="1" applyBorder="1" applyAlignment="1">
      <alignment horizontal="left" vertical="center" wrapText="1"/>
    </xf>
    <xf numFmtId="0" fontId="109" fillId="0" borderId="58" xfId="0" applyFont="1" applyFill="1" applyBorder="1" applyAlignment="1">
      <alignment horizontal="center" vertical="center" wrapText="1"/>
    </xf>
    <xf numFmtId="0" fontId="109" fillId="0" borderId="59" xfId="0" applyFont="1" applyFill="1" applyBorder="1" applyAlignment="1">
      <alignment horizontal="center" vertical="center" wrapText="1"/>
    </xf>
    <xf numFmtId="0" fontId="109" fillId="0" borderId="60" xfId="0" applyFont="1" applyFill="1" applyBorder="1" applyAlignment="1">
      <alignment horizontal="center" vertical="center" wrapText="1"/>
    </xf>
    <xf numFmtId="0" fontId="109" fillId="0" borderId="61" xfId="0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center" vertical="center" wrapText="1"/>
    </xf>
    <xf numFmtId="0" fontId="109" fillId="0" borderId="5" xfId="0" applyFont="1" applyFill="1" applyBorder="1" applyAlignment="1">
      <alignment horizontal="center" vertical="center" wrapText="1"/>
    </xf>
    <xf numFmtId="0" fontId="109" fillId="0" borderId="55" xfId="0" applyFont="1" applyFill="1" applyBorder="1" applyAlignment="1">
      <alignment horizontal="center" vertical="center" wrapText="1"/>
    </xf>
    <xf numFmtId="0" fontId="109" fillId="0" borderId="57" xfId="0" applyFont="1" applyFill="1" applyBorder="1" applyAlignment="1">
      <alignment horizontal="center" vertical="center" wrapText="1"/>
    </xf>
    <xf numFmtId="0" fontId="121" fillId="0" borderId="3" xfId="0" applyFont="1" applyFill="1" applyBorder="1" applyAlignment="1">
      <alignment horizontal="center" vertical="center" wrapText="1"/>
    </xf>
    <xf numFmtId="0" fontId="109" fillId="0" borderId="48" xfId="0" applyFont="1" applyBorder="1" applyAlignment="1">
      <alignment horizontal="center" vertical="center" wrapText="1"/>
    </xf>
    <xf numFmtId="0" fontId="109" fillId="0" borderId="15" xfId="0" applyFont="1" applyBorder="1" applyAlignment="1">
      <alignment horizontal="center" vertical="center" wrapText="1"/>
    </xf>
    <xf numFmtId="0" fontId="109" fillId="0" borderId="41" xfId="0" applyFont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111" fillId="0" borderId="3" xfId="0" applyFont="1" applyBorder="1" applyAlignment="1">
      <alignment horizontal="left" vertical="center" wrapText="1"/>
    </xf>
    <xf numFmtId="0" fontId="111" fillId="0" borderId="3" xfId="0" applyFont="1" applyBorder="1" applyAlignment="1">
      <alignment horizontal="center" vertical="center" wrapText="1"/>
    </xf>
    <xf numFmtId="0" fontId="0" fillId="115" borderId="64" xfId="0" applyFont="1" applyFill="1" applyBorder="1" applyAlignment="1">
      <alignment horizontal="left" vertical="center"/>
    </xf>
    <xf numFmtId="0" fontId="0" fillId="115" borderId="65" xfId="0" applyFont="1" applyFill="1" applyBorder="1" applyAlignment="1">
      <alignment horizontal="left" vertical="center"/>
    </xf>
    <xf numFmtId="0" fontId="0" fillId="115" borderId="66" xfId="0" applyFont="1" applyFill="1" applyBorder="1" applyAlignment="1">
      <alignment horizontal="left" vertical="center"/>
    </xf>
    <xf numFmtId="0" fontId="0" fillId="0" borderId="6" xfId="0" applyBorder="1" applyAlignment="1">
      <alignment horizontal="center"/>
    </xf>
    <xf numFmtId="0" fontId="111" fillId="0" borderId="6" xfId="0" applyFont="1" applyBorder="1" applyAlignment="1">
      <alignment vertical="center" wrapText="1"/>
    </xf>
    <xf numFmtId="0" fontId="111" fillId="0" borderId="9" xfId="0" applyFont="1" applyBorder="1" applyAlignment="1">
      <alignment vertical="center" wrapText="1"/>
    </xf>
    <xf numFmtId="0" fontId="111" fillId="0" borderId="9" xfId="0" applyFont="1" applyBorder="1" applyAlignment="1">
      <alignment horizontal="left" vertical="center" wrapText="1"/>
    </xf>
    <xf numFmtId="0" fontId="109" fillId="0" borderId="16" xfId="0" applyFont="1" applyFill="1" applyBorder="1" applyAlignment="1">
      <alignment horizontal="center" vertical="center" wrapText="1"/>
    </xf>
    <xf numFmtId="0" fontId="109" fillId="0" borderId="15" xfId="0" applyFont="1" applyFill="1" applyBorder="1" applyAlignment="1">
      <alignment horizontal="center" vertical="center" wrapText="1"/>
    </xf>
    <xf numFmtId="0" fontId="105" fillId="0" borderId="3" xfId="66" applyFont="1" applyBorder="1" applyAlignment="1">
      <alignment horizontal="center" vertical="center" wrapText="1"/>
    </xf>
    <xf numFmtId="0" fontId="104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left" vertical="center" wrapText="1"/>
    </xf>
    <xf numFmtId="14" fontId="104" fillId="0" borderId="3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right" vertical="center"/>
    </xf>
    <xf numFmtId="0" fontId="1" fillId="0" borderId="45" xfId="66" applyFont="1" applyBorder="1" applyAlignment="1">
      <alignment horizontal="center" vertical="center" wrapText="1"/>
    </xf>
    <xf numFmtId="0" fontId="1" fillId="0" borderId="6" xfId="66" applyFont="1" applyBorder="1" applyAlignment="1">
      <alignment horizontal="center" vertical="center" wrapText="1"/>
    </xf>
    <xf numFmtId="0" fontId="0" fillId="0" borderId="45" xfId="66" applyFont="1" applyBorder="1" applyAlignment="1">
      <alignment horizontal="center" vertical="center" wrapText="1"/>
    </xf>
    <xf numFmtId="0" fontId="0" fillId="0" borderId="6" xfId="66" applyFont="1" applyBorder="1" applyAlignment="1">
      <alignment horizontal="center" vertical="center" wrapText="1"/>
    </xf>
    <xf numFmtId="0" fontId="1" fillId="0" borderId="12" xfId="66" applyFont="1" applyBorder="1" applyAlignment="1">
      <alignment horizontal="center" vertical="center" wrapText="1"/>
    </xf>
    <xf numFmtId="0" fontId="1" fillId="0" borderId="56" xfId="66" applyFont="1" applyBorder="1" applyAlignment="1">
      <alignment horizontal="center" vertical="center" wrapText="1"/>
    </xf>
    <xf numFmtId="0" fontId="1" fillId="0" borderId="44" xfId="66" applyFont="1" applyBorder="1" applyAlignment="1">
      <alignment horizontal="center" vertical="center" wrapText="1"/>
    </xf>
    <xf numFmtId="0" fontId="1" fillId="0" borderId="8" xfId="66" applyFont="1" applyBorder="1" applyAlignment="1">
      <alignment horizontal="center" vertical="center" wrapText="1"/>
    </xf>
    <xf numFmtId="0" fontId="0" fillId="0" borderId="44" xfId="66" applyFont="1" applyBorder="1" applyAlignment="1">
      <alignment horizontal="center" vertical="center" wrapText="1"/>
    </xf>
    <xf numFmtId="0" fontId="106" fillId="0" borderId="3" xfId="0" applyFont="1" applyBorder="1" applyAlignment="1">
      <alignment horizontal="right" vertical="center" wrapText="1"/>
    </xf>
    <xf numFmtId="14" fontId="0" fillId="0" borderId="3" xfId="0" applyNumberForma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22" fillId="0" borderId="3" xfId="0" applyFont="1" applyBorder="1" applyAlignment="1">
      <alignment horizontal="center"/>
    </xf>
    <xf numFmtId="0" fontId="106" fillId="0" borderId="3" xfId="66" applyFont="1" applyBorder="1" applyAlignment="1">
      <alignment horizontal="right" vertical="top" wrapText="1"/>
    </xf>
    <xf numFmtId="0" fontId="90" fillId="0" borderId="3" xfId="66" applyFont="1" applyBorder="1" applyAlignment="1">
      <alignment horizontal="right" vertical="top" wrapText="1"/>
    </xf>
    <xf numFmtId="0" fontId="0" fillId="0" borderId="54" xfId="66" applyFont="1" applyBorder="1" applyAlignment="1">
      <alignment horizontal="center" vertical="center" wrapText="1"/>
    </xf>
    <xf numFmtId="0" fontId="1" fillId="0" borderId="57" xfId="66" applyFont="1" applyBorder="1" applyAlignment="1">
      <alignment horizontal="center" vertical="center" wrapText="1"/>
    </xf>
    <xf numFmtId="0" fontId="115" fillId="0" borderId="3" xfId="66" applyFont="1" applyBorder="1" applyAlignment="1">
      <alignment horizontal="right" vertical="top" wrapText="1"/>
    </xf>
    <xf numFmtId="0" fontId="107" fillId="0" borderId="3" xfId="0" applyFont="1" applyBorder="1" applyAlignment="1">
      <alignment horizontal="right" vertical="center" wrapText="1"/>
    </xf>
    <xf numFmtId="0" fontId="90" fillId="0" borderId="3" xfId="0" applyFont="1" applyBorder="1" applyAlignment="1">
      <alignment horizontal="right" vertical="center" wrapText="1"/>
    </xf>
    <xf numFmtId="0" fontId="105" fillId="0" borderId="3" xfId="66" applyFont="1" applyBorder="1" applyAlignment="1">
      <alignment horizontal="right" vertical="top" wrapText="1"/>
    </xf>
    <xf numFmtId="0" fontId="128" fillId="112" borderId="3" xfId="0" applyFont="1" applyFill="1" applyBorder="1" applyAlignment="1" applyProtection="1">
      <alignment horizontal="left" vertical="top" wrapText="1"/>
      <protection locked="0"/>
    </xf>
    <xf numFmtId="0" fontId="128" fillId="112" borderId="67" xfId="0" applyFont="1" applyFill="1" applyBorder="1" applyAlignment="1" applyProtection="1">
      <alignment horizontal="left" vertical="top" wrapText="1"/>
      <protection locked="0"/>
    </xf>
    <xf numFmtId="0" fontId="128" fillId="0" borderId="8" xfId="0" applyFont="1" applyBorder="1" applyAlignment="1">
      <alignment horizontal="center" vertical="top"/>
    </xf>
    <xf numFmtId="0" fontId="128" fillId="0" borderId="9" xfId="0" applyFont="1" applyBorder="1" applyAlignment="1">
      <alignment horizontal="center" vertical="top"/>
    </xf>
    <xf numFmtId="0" fontId="0" fillId="0" borderId="67" xfId="0" applyBorder="1" applyAlignment="1">
      <alignment horizontal="center" vertical="center" wrapText="1"/>
    </xf>
    <xf numFmtId="0" fontId="104" fillId="0" borderId="61" xfId="0" applyFont="1" applyBorder="1" applyAlignment="1">
      <alignment horizontal="center"/>
    </xf>
    <xf numFmtId="0" fontId="104" fillId="0" borderId="0" xfId="0" applyFont="1" applyBorder="1" applyAlignment="1">
      <alignment horizontal="center"/>
    </xf>
    <xf numFmtId="0" fontId="129" fillId="0" borderId="61" xfId="0" applyFont="1" applyBorder="1" applyAlignment="1">
      <alignment horizontal="left" wrapText="1"/>
    </xf>
    <xf numFmtId="0" fontId="129" fillId="0" borderId="0" xfId="0" applyFont="1" applyAlignment="1">
      <alignment horizontal="left" wrapText="1"/>
    </xf>
    <xf numFmtId="0" fontId="128" fillId="112" borderId="41" xfId="0" applyFont="1" applyFill="1" applyBorder="1" applyAlignment="1" applyProtection="1">
      <alignment horizontal="center" vertical="top" wrapText="1"/>
      <protection locked="0"/>
    </xf>
    <xf numFmtId="0" fontId="128" fillId="112" borderId="68" xfId="0" applyFont="1" applyFill="1" applyBorder="1" applyAlignment="1" applyProtection="1">
      <alignment horizontal="center" vertical="top" wrapText="1"/>
      <protection locked="0"/>
    </xf>
  </cellXfs>
  <cellStyles count="1838">
    <cellStyle name=" 1" xfId="121"/>
    <cellStyle name="_+94 Прил. 24 2006-2010 новое с Соглашением 17.08.07" xfId="1209"/>
    <cellStyle name="_24 с ГЕНЕРАЦИЕЙ 14.02.08" xfId="1210"/>
    <cellStyle name="_3 СБОР Приложение 25 а 1 полуг" xfId="1211"/>
    <cellStyle name="_Адресная и трехлетняя программа140307" xfId="1212"/>
    <cellStyle name="_Альбом  от 25.08.06 недействующая редакция" xfId="122"/>
    <cellStyle name="_Альбом бюджетных форм   от 23.08.05" xfId="123"/>
    <cellStyle name="_Альбом бюджетных форм   от 25.08.05" xfId="124"/>
    <cellStyle name="_Альбом бюджетных форм от 18.07.06" xfId="125"/>
    <cellStyle name="_Анализ незаверш  стр-ва (Прил 1-4)" xfId="1213"/>
    <cellStyle name="_Анализ незаверш  стр-ва (Прил 1-4) (2)" xfId="1214"/>
    <cellStyle name="_АРМ_БП_РСК_V6.1.unprotec" xfId="126"/>
    <cellStyle name="_БДР 2 кв  2007 03 04" xfId="127"/>
    <cellStyle name="_БП Владимирэнерго" xfId="1215"/>
    <cellStyle name="_БП ННЭ (с облиг.)" xfId="1216"/>
    <cellStyle name="_Бюджетные формы.Расходы v.3.1" xfId="128"/>
    <cellStyle name="_Выполнение инв  программ в 2006 г 03 02 07" xfId="129"/>
    <cellStyle name="_ВЭС" xfId="130"/>
    <cellStyle name="_график c мощностями по Соглашению без НДС Ульянычев версия на 02 03 07" xfId="1217"/>
    <cellStyle name="_график c мощностями по Соглашению без НДС Ульянычев версия на 04 03 07 " xfId="1218"/>
    <cellStyle name="_График ввода 07-09" xfId="1219"/>
    <cellStyle name="_график по Соглашению без НДС Ульянычев версия на 28 02 07" xfId="1220"/>
    <cellStyle name="_Для Балаевой 23 05 07" xfId="1221"/>
    <cellStyle name="_для ФСТ 2008 версия5" xfId="1222"/>
    <cellStyle name="_Долг инв программа ( для РЭКна 2009г )" xfId="1223"/>
    <cellStyle name="_Долг инв программа ( для РЭКна 2009г ) (2)" xfId="1224"/>
    <cellStyle name="_Доп  оборудование не входящее в смету строек (29 10 09 г )" xfId="1225"/>
    <cellStyle name="_Инвест ТЗ" xfId="131"/>
    <cellStyle name="_Инвест ТЗ АВТОМАТИЗАЦИЯ  1.06.06   Ф" xfId="132"/>
    <cellStyle name="_Инвест ТЗ АВТОМАТИЗАЦИЯ  31.05.06   Ф нов" xfId="133"/>
    <cellStyle name="_Инвестиции (лизинг) для БП 2007" xfId="1226"/>
    <cellStyle name="_ИнвестКПЭ по нов методике" xfId="1227"/>
    <cellStyle name="_Инвестпрограмма на 2007г " xfId="134"/>
    <cellStyle name="_ИП для ГКПЗ 2009 - 3 (2)" xfId="1228"/>
    <cellStyle name="_ИП для ГКПЗ 2009 - 4" xfId="1229"/>
    <cellStyle name="_ИПР ОАО ЧЭ на 2005год_31.10" xfId="1230"/>
    <cellStyle name="_ИПР_ 2005" xfId="1231"/>
    <cellStyle name="_Исполнение  за 9 месяцев 2006 г для совещания 13.10." xfId="135"/>
    <cellStyle name="_Итоговый лист" xfId="1232"/>
    <cellStyle name="_Классификаторы" xfId="136"/>
    <cellStyle name="_классификаторы УБМ (изменения)" xfId="137"/>
    <cellStyle name="_Книга1" xfId="109"/>
    <cellStyle name="_Книга1 2" xfId="138"/>
    <cellStyle name="_Книга1 2 2" xfId="1558"/>
    <cellStyle name="_Книга1 3" xfId="1502"/>
    <cellStyle name="_Книга1_Копия АРМ_БП_РСК_V10 0_20100213" xfId="110"/>
    <cellStyle name="_Книга1_Копия АРМ_БП_РСК_V10 0_20100213 2" xfId="139"/>
    <cellStyle name="_Книга1_Копия АРМ_БП_РСК_V10 0_20100213 2 2" xfId="1545"/>
    <cellStyle name="_Книга1_Копия АРМ_БП_РСК_V10 0_20100213 3" xfId="1501"/>
    <cellStyle name="_Книга12 (3)" xfId="140"/>
    <cellStyle name="_Книга2" xfId="1233"/>
    <cellStyle name="_Книга3 (8)" xfId="141"/>
    <cellStyle name="_Книга3 (9)" xfId="142"/>
    <cellStyle name="_Книга5" xfId="143"/>
    <cellStyle name="_Копия Приложение 3 1 - Перегруппировка ИПР 2009 - 2011 (2)" xfId="1234"/>
    <cellStyle name="_Копия Приложение 4  (5)" xfId="1235"/>
    <cellStyle name="_Коррект. Долг инв программа ( прибыль РЭК)" xfId="1236"/>
    <cellStyle name="_КОРРЕКТИРОВКА СОГЛАШЕНИЯ 23.05.07" xfId="1237"/>
    <cellStyle name="_КПЭ вводы" xfId="1238"/>
    <cellStyle name="_Макет_Итоговый лист по анализу ИПР" xfId="1239"/>
    <cellStyle name="_Мордовэнерго_на 01.02.10_опер." xfId="1240"/>
    <cellStyle name="_Нижновэнерго" xfId="1241"/>
    <cellStyle name="_Нижновэнерго прил.24" xfId="1242"/>
    <cellStyle name="_Нижновэнерго24" xfId="1243"/>
    <cellStyle name="_опл.и выполн.янв. -нояб + декаб.оператив" xfId="1244"/>
    <cellStyle name="_отдано в РЭК сводный план ИП 2007 300606" xfId="1245"/>
    <cellStyle name="_Отражение источников" xfId="1246"/>
    <cellStyle name="_Отчёт за 3 квартал 2005_челяб" xfId="1247"/>
    <cellStyle name="_отчёт ИПР_3кв_мари" xfId="1248"/>
    <cellStyle name="_Отчет по лизингу- Приобретение оборудования" xfId="1249"/>
    <cellStyle name="_ОТЧЕТ по МРСК -12-1мес" xfId="1250"/>
    <cellStyle name="_Отчет по Чувашиия январь-ноябрь 2009год" xfId="1251"/>
    <cellStyle name="_Перегруппировка_нов формат" xfId="1252"/>
    <cellStyle name="_План ДПН на 3 кв  2008 г  Белгородэнерго (2)" xfId="144"/>
    <cellStyle name="_Потери на 4кв. 2007г." xfId="145"/>
    <cellStyle name="_Прил 4_Формат-РСК_29.11.06_new finalприм" xfId="146"/>
    <cellStyle name="_прилож.8, 8а с АДРЕСНОЙ 19.04.07" xfId="1253"/>
    <cellStyle name="_приложение  1 2007 25.12. 06" xfId="1254"/>
    <cellStyle name="_приложение 1 2007г от 24.11.06." xfId="1255"/>
    <cellStyle name="_Приложение 18.02.08 минус СКП-ГЕНЕРАЦИЯ" xfId="1256"/>
    <cellStyle name="_Приложение 1НОВАЯ" xfId="1257"/>
    <cellStyle name="_Приложение 2 Сети 110 и ниже" xfId="1258"/>
    <cellStyle name="_Приложение 4_01 02 08" xfId="1259"/>
    <cellStyle name="_Приложение 7 отчет год" xfId="1260"/>
    <cellStyle name="_Приложение ТП №26" xfId="1261"/>
    <cellStyle name="_ПриложенияОКСу" xfId="1262"/>
    <cellStyle name="_Реестр из приб на 2007г_Балаева." xfId="1263"/>
    <cellStyle name="_Сводная инвестпрограмма 2007-1" xfId="147"/>
    <cellStyle name="_Снижение ТМЦ  Z (2) (2)" xfId="148"/>
    <cellStyle name="_Справка 2007 года" xfId="1264"/>
    <cellStyle name="_СПРАВКА к совещанию 2009 г  " xfId="1265"/>
    <cellStyle name="_СПРАВКА_анализ испол ИПР в 2006 г" xfId="1266"/>
    <cellStyle name="_тех.присоединение 2008-1кв" xfId="1267"/>
    <cellStyle name="_Филиалы" xfId="1268"/>
    <cellStyle name="_ФОРМАТ БДР  новый  BDR 151208" xfId="149"/>
    <cellStyle name="_Формат ДПН (предложения ФСК) 01.02.08г. Сравнение" xfId="150"/>
    <cellStyle name="_Формат Инвестиционной программы на 2009г( сети )." xfId="1269"/>
    <cellStyle name="_Формат Инвестиционной программы на 2009г.исправл" xfId="1270"/>
    <cellStyle name="_ФОРМАТ ПЛАНА ИД НА  2009 год" xfId="151"/>
    <cellStyle name="_Формат-РСК_2007_12 02 06_м" xfId="152"/>
    <cellStyle name="”ќђќ‘ћ‚›‰" xfId="153"/>
    <cellStyle name="”љ‘ђћ‚ђќќ›‰" xfId="154"/>
    <cellStyle name="„…ќ…†ќ›‰" xfId="155"/>
    <cellStyle name="‡ђѓћ‹ћ‚ћљ1" xfId="156"/>
    <cellStyle name="‡ђѓћ‹ћ‚ћљ2" xfId="157"/>
    <cellStyle name="’ћѓћ‚›‰" xfId="158"/>
    <cellStyle name="1Normal" xfId="159"/>
    <cellStyle name="20% - Accent1" xfId="160"/>
    <cellStyle name="20% - Accent1 10" xfId="161"/>
    <cellStyle name="20% - Accent1 11" xfId="162"/>
    <cellStyle name="20% - Accent1 12" xfId="163"/>
    <cellStyle name="20% - Accent1 13" xfId="164"/>
    <cellStyle name="20% - Accent1 14" xfId="1582"/>
    <cellStyle name="20% - Accent1 2" xfId="165"/>
    <cellStyle name="20% - Accent1 3" xfId="166"/>
    <cellStyle name="20% - Accent1 4" xfId="167"/>
    <cellStyle name="20% - Accent1 5" xfId="168"/>
    <cellStyle name="20% - Accent1 6" xfId="169"/>
    <cellStyle name="20% - Accent1 7" xfId="170"/>
    <cellStyle name="20% - Accent1 8" xfId="171"/>
    <cellStyle name="20% - Accent1 9" xfId="172"/>
    <cellStyle name="20% - Accent2" xfId="173"/>
    <cellStyle name="20% - Accent2 10" xfId="174"/>
    <cellStyle name="20% - Accent2 11" xfId="175"/>
    <cellStyle name="20% - Accent2 12" xfId="176"/>
    <cellStyle name="20% - Accent2 13" xfId="177"/>
    <cellStyle name="20% - Accent2 14" xfId="1453"/>
    <cellStyle name="20% - Accent2 2" xfId="178"/>
    <cellStyle name="20% - Accent2 3" xfId="179"/>
    <cellStyle name="20% - Accent2 4" xfId="180"/>
    <cellStyle name="20% - Accent2 5" xfId="181"/>
    <cellStyle name="20% - Accent2 6" xfId="182"/>
    <cellStyle name="20% - Accent2 7" xfId="183"/>
    <cellStyle name="20% - Accent2 8" xfId="184"/>
    <cellStyle name="20% - Accent2 9" xfId="185"/>
    <cellStyle name="20% - Accent3" xfId="186"/>
    <cellStyle name="20% - Accent3 10" xfId="187"/>
    <cellStyle name="20% - Accent3 11" xfId="188"/>
    <cellStyle name="20% - Accent3 12" xfId="189"/>
    <cellStyle name="20% - Accent3 13" xfId="190"/>
    <cellStyle name="20% - Accent3 14" xfId="1454"/>
    <cellStyle name="20% - Accent3 2" xfId="191"/>
    <cellStyle name="20% - Accent3 3" xfId="192"/>
    <cellStyle name="20% - Accent3 4" xfId="193"/>
    <cellStyle name="20% - Accent3 5" xfId="194"/>
    <cellStyle name="20% - Accent3 6" xfId="195"/>
    <cellStyle name="20% - Accent3 7" xfId="196"/>
    <cellStyle name="20% - Accent3 8" xfId="197"/>
    <cellStyle name="20% - Accent3 9" xfId="198"/>
    <cellStyle name="20% - Accent4" xfId="199"/>
    <cellStyle name="20% - Accent4 10" xfId="200"/>
    <cellStyle name="20% - Accent4 11" xfId="201"/>
    <cellStyle name="20% - Accent4 12" xfId="202"/>
    <cellStyle name="20% - Accent4 13" xfId="203"/>
    <cellStyle name="20% - Accent4 14" xfId="1455"/>
    <cellStyle name="20% - Accent4 2" xfId="204"/>
    <cellStyle name="20% - Accent4 3" xfId="205"/>
    <cellStyle name="20% - Accent4 4" xfId="206"/>
    <cellStyle name="20% - Accent4 5" xfId="207"/>
    <cellStyle name="20% - Accent4 6" xfId="208"/>
    <cellStyle name="20% - Accent4 7" xfId="209"/>
    <cellStyle name="20% - Accent4 8" xfId="210"/>
    <cellStyle name="20% - Accent4 9" xfId="211"/>
    <cellStyle name="20% - Accent5" xfId="212"/>
    <cellStyle name="20% - Accent5 10" xfId="213"/>
    <cellStyle name="20% - Accent5 11" xfId="214"/>
    <cellStyle name="20% - Accent5 12" xfId="215"/>
    <cellStyle name="20% - Accent5 13" xfId="216"/>
    <cellStyle name="20% - Accent5 14" xfId="1456"/>
    <cellStyle name="20% - Accent5 2" xfId="217"/>
    <cellStyle name="20% - Accent5 3" xfId="218"/>
    <cellStyle name="20% - Accent5 4" xfId="219"/>
    <cellStyle name="20% - Accent5 5" xfId="220"/>
    <cellStyle name="20% - Accent5 6" xfId="221"/>
    <cellStyle name="20% - Accent5 7" xfId="222"/>
    <cellStyle name="20% - Accent5 8" xfId="223"/>
    <cellStyle name="20% - Accent5 9" xfId="224"/>
    <cellStyle name="20% - Accent6" xfId="225"/>
    <cellStyle name="20% - Accent6 10" xfId="226"/>
    <cellStyle name="20% - Accent6 11" xfId="227"/>
    <cellStyle name="20% - Accent6 12" xfId="228"/>
    <cellStyle name="20% - Accent6 13" xfId="229"/>
    <cellStyle name="20% - Accent6 14" xfId="1457"/>
    <cellStyle name="20% - Accent6 2" xfId="230"/>
    <cellStyle name="20% - Accent6 3" xfId="231"/>
    <cellStyle name="20% - Accent6 4" xfId="232"/>
    <cellStyle name="20% - Accent6 5" xfId="233"/>
    <cellStyle name="20% - Accent6 6" xfId="234"/>
    <cellStyle name="20% - Accent6 7" xfId="235"/>
    <cellStyle name="20% - Accent6 8" xfId="236"/>
    <cellStyle name="20% - Accent6 9" xfId="237"/>
    <cellStyle name="20% - Акцент1 2" xfId="238"/>
    <cellStyle name="20% - Акцент1 2 2" xfId="1458"/>
    <cellStyle name="20% - Акцент2 2" xfId="239"/>
    <cellStyle name="20% - Акцент2 2 2" xfId="1459"/>
    <cellStyle name="20% - Акцент3 2" xfId="240"/>
    <cellStyle name="20% - Акцент3 2 2" xfId="1460"/>
    <cellStyle name="20% - Акцент4 2" xfId="241"/>
    <cellStyle name="20% - Акцент4 2 2" xfId="1461"/>
    <cellStyle name="20% - Акцент5 2" xfId="242"/>
    <cellStyle name="20% - Акцент5 2 2" xfId="1462"/>
    <cellStyle name="20% - Акцент6 2" xfId="243"/>
    <cellStyle name="20% - Акцент6 2 2" xfId="1577"/>
    <cellStyle name="20% - Акцент6 2 2 2" xfId="1500"/>
    <cellStyle name="20% - Акцент6 3" xfId="1497"/>
    <cellStyle name="40% - Accent1" xfId="244"/>
    <cellStyle name="40% - Accent1 10" xfId="245"/>
    <cellStyle name="40% - Accent1 11" xfId="246"/>
    <cellStyle name="40% - Accent1 12" xfId="247"/>
    <cellStyle name="40% - Accent1 13" xfId="248"/>
    <cellStyle name="40% - Accent1 14" xfId="1434"/>
    <cellStyle name="40% - Accent1 2" xfId="249"/>
    <cellStyle name="40% - Accent1 3" xfId="250"/>
    <cellStyle name="40% - Accent1 4" xfId="251"/>
    <cellStyle name="40% - Accent1 5" xfId="252"/>
    <cellStyle name="40% - Accent1 6" xfId="253"/>
    <cellStyle name="40% - Accent1 7" xfId="254"/>
    <cellStyle name="40% - Accent1 8" xfId="255"/>
    <cellStyle name="40% - Accent1 9" xfId="256"/>
    <cellStyle name="40% - Accent2" xfId="257"/>
    <cellStyle name="40% - Accent2 10" xfId="258"/>
    <cellStyle name="40% - Accent2 11" xfId="259"/>
    <cellStyle name="40% - Accent2 12" xfId="260"/>
    <cellStyle name="40% - Accent2 13" xfId="261"/>
    <cellStyle name="40% - Accent2 14" xfId="1556"/>
    <cellStyle name="40% - Accent2 2" xfId="262"/>
    <cellStyle name="40% - Accent2 3" xfId="263"/>
    <cellStyle name="40% - Accent2 4" xfId="264"/>
    <cellStyle name="40% - Accent2 5" xfId="265"/>
    <cellStyle name="40% - Accent2 6" xfId="266"/>
    <cellStyle name="40% - Accent2 7" xfId="267"/>
    <cellStyle name="40% - Accent2 8" xfId="268"/>
    <cellStyle name="40% - Accent2 9" xfId="269"/>
    <cellStyle name="40% - Accent3" xfId="270"/>
    <cellStyle name="40% - Accent3 10" xfId="271"/>
    <cellStyle name="40% - Accent3 11" xfId="272"/>
    <cellStyle name="40% - Accent3 12" xfId="273"/>
    <cellStyle name="40% - Accent3 13" xfId="274"/>
    <cellStyle name="40% - Accent3 14" xfId="1557"/>
    <cellStyle name="40% - Accent3 2" xfId="275"/>
    <cellStyle name="40% - Accent3 3" xfId="276"/>
    <cellStyle name="40% - Accent3 4" xfId="277"/>
    <cellStyle name="40% - Accent3 5" xfId="278"/>
    <cellStyle name="40% - Accent3 6" xfId="279"/>
    <cellStyle name="40% - Accent3 7" xfId="280"/>
    <cellStyle name="40% - Accent3 8" xfId="281"/>
    <cellStyle name="40% - Accent3 9" xfId="282"/>
    <cellStyle name="40% - Accent4" xfId="283"/>
    <cellStyle name="40% - Accent4 10" xfId="284"/>
    <cellStyle name="40% - Accent4 11" xfId="285"/>
    <cellStyle name="40% - Accent4 12" xfId="286"/>
    <cellStyle name="40% - Accent4 13" xfId="287"/>
    <cellStyle name="40% - Accent4 14" xfId="1569"/>
    <cellStyle name="40% - Accent4 2" xfId="288"/>
    <cellStyle name="40% - Accent4 3" xfId="289"/>
    <cellStyle name="40% - Accent4 4" xfId="290"/>
    <cellStyle name="40% - Accent4 5" xfId="291"/>
    <cellStyle name="40% - Accent4 6" xfId="292"/>
    <cellStyle name="40% - Accent4 7" xfId="293"/>
    <cellStyle name="40% - Accent4 8" xfId="294"/>
    <cellStyle name="40% - Accent4 9" xfId="295"/>
    <cellStyle name="40% - Accent5" xfId="296"/>
    <cellStyle name="40% - Accent5 10" xfId="297"/>
    <cellStyle name="40% - Accent5 11" xfId="298"/>
    <cellStyle name="40% - Accent5 12" xfId="299"/>
    <cellStyle name="40% - Accent5 13" xfId="300"/>
    <cellStyle name="40% - Accent5 14" xfId="1435"/>
    <cellStyle name="40% - Accent5 2" xfId="301"/>
    <cellStyle name="40% - Accent5 3" xfId="302"/>
    <cellStyle name="40% - Accent5 4" xfId="303"/>
    <cellStyle name="40% - Accent5 5" xfId="304"/>
    <cellStyle name="40% - Accent5 6" xfId="305"/>
    <cellStyle name="40% - Accent5 7" xfId="306"/>
    <cellStyle name="40% - Accent5 8" xfId="307"/>
    <cellStyle name="40% - Accent5 9" xfId="308"/>
    <cellStyle name="40% - Accent6" xfId="309"/>
    <cellStyle name="40% - Accent6 10" xfId="310"/>
    <cellStyle name="40% - Accent6 11" xfId="311"/>
    <cellStyle name="40% - Accent6 12" xfId="312"/>
    <cellStyle name="40% - Accent6 13" xfId="313"/>
    <cellStyle name="40% - Accent6 14" xfId="1570"/>
    <cellStyle name="40% - Accent6 2" xfId="314"/>
    <cellStyle name="40% - Accent6 3" xfId="315"/>
    <cellStyle name="40% - Accent6 4" xfId="316"/>
    <cellStyle name="40% - Accent6 5" xfId="317"/>
    <cellStyle name="40% - Accent6 6" xfId="318"/>
    <cellStyle name="40% - Accent6 7" xfId="319"/>
    <cellStyle name="40% - Accent6 8" xfId="320"/>
    <cellStyle name="40% - Accent6 9" xfId="321"/>
    <cellStyle name="40% - Акцент1 2" xfId="322"/>
    <cellStyle name="40% - Акцент1 2 2" xfId="1571"/>
    <cellStyle name="40% - Акцент2 2" xfId="323"/>
    <cellStyle name="40% - Акцент2 2 2" xfId="1463"/>
    <cellStyle name="40% - Акцент3 2" xfId="324"/>
    <cellStyle name="40% - Акцент3 2 2" xfId="1464"/>
    <cellStyle name="40% - Акцент4 2" xfId="325"/>
    <cellStyle name="40% - Акцент4 2 2" xfId="1465"/>
    <cellStyle name="40% - Акцент5 2" xfId="326"/>
    <cellStyle name="40% - Акцент5 2 2" xfId="1466"/>
    <cellStyle name="40% - Акцент6 2" xfId="327"/>
    <cellStyle name="40% - Акцент6 2 2" xfId="1467"/>
    <cellStyle name="60% - Accent1" xfId="328"/>
    <cellStyle name="60% - Accent1 10" xfId="329"/>
    <cellStyle name="60% - Accent1 11" xfId="330"/>
    <cellStyle name="60% - Accent1 12" xfId="331"/>
    <cellStyle name="60% - Accent1 13" xfId="332"/>
    <cellStyle name="60% - Accent1 14" xfId="1468"/>
    <cellStyle name="60% - Accent1 2" xfId="333"/>
    <cellStyle name="60% - Accent1 3" xfId="334"/>
    <cellStyle name="60% - Accent1 4" xfId="335"/>
    <cellStyle name="60% - Accent1 5" xfId="336"/>
    <cellStyle name="60% - Accent1 6" xfId="337"/>
    <cellStyle name="60% - Accent1 7" xfId="338"/>
    <cellStyle name="60% - Accent1 8" xfId="339"/>
    <cellStyle name="60% - Accent1 9" xfId="340"/>
    <cellStyle name="60% - Accent2" xfId="341"/>
    <cellStyle name="60% - Accent2 10" xfId="342"/>
    <cellStyle name="60% - Accent2 11" xfId="343"/>
    <cellStyle name="60% - Accent2 12" xfId="344"/>
    <cellStyle name="60% - Accent2 13" xfId="345"/>
    <cellStyle name="60% - Accent2 14" xfId="1469"/>
    <cellStyle name="60% - Accent2 2" xfId="346"/>
    <cellStyle name="60% - Accent2 3" xfId="347"/>
    <cellStyle name="60% - Accent2 4" xfId="348"/>
    <cellStyle name="60% - Accent2 5" xfId="349"/>
    <cellStyle name="60% - Accent2 6" xfId="350"/>
    <cellStyle name="60% - Accent2 7" xfId="351"/>
    <cellStyle name="60% - Accent2 8" xfId="352"/>
    <cellStyle name="60% - Accent2 9" xfId="353"/>
    <cellStyle name="60% - Accent3" xfId="354"/>
    <cellStyle name="60% - Accent3 10" xfId="355"/>
    <cellStyle name="60% - Accent3 11" xfId="356"/>
    <cellStyle name="60% - Accent3 12" xfId="357"/>
    <cellStyle name="60% - Accent3 13" xfId="358"/>
    <cellStyle name="60% - Accent3 14" xfId="1470"/>
    <cellStyle name="60% - Accent3 2" xfId="359"/>
    <cellStyle name="60% - Accent3 3" xfId="360"/>
    <cellStyle name="60% - Accent3 4" xfId="361"/>
    <cellStyle name="60% - Accent3 5" xfId="362"/>
    <cellStyle name="60% - Accent3 6" xfId="363"/>
    <cellStyle name="60% - Accent3 7" xfId="364"/>
    <cellStyle name="60% - Accent3 8" xfId="365"/>
    <cellStyle name="60% - Accent3 9" xfId="366"/>
    <cellStyle name="60% - Accent4" xfId="367"/>
    <cellStyle name="60% - Accent4 10" xfId="368"/>
    <cellStyle name="60% - Accent4 11" xfId="369"/>
    <cellStyle name="60% - Accent4 12" xfId="370"/>
    <cellStyle name="60% - Accent4 13" xfId="371"/>
    <cellStyle name="60% - Accent4 14" xfId="1471"/>
    <cellStyle name="60% - Accent4 2" xfId="372"/>
    <cellStyle name="60% - Accent4 3" xfId="373"/>
    <cellStyle name="60% - Accent4 4" xfId="374"/>
    <cellStyle name="60% - Accent4 5" xfId="375"/>
    <cellStyle name="60% - Accent4 6" xfId="376"/>
    <cellStyle name="60% - Accent4 7" xfId="377"/>
    <cellStyle name="60% - Accent4 8" xfId="378"/>
    <cellStyle name="60% - Accent4 9" xfId="379"/>
    <cellStyle name="60% - Accent5" xfId="380"/>
    <cellStyle name="60% - Accent5 10" xfId="381"/>
    <cellStyle name="60% - Accent5 11" xfId="382"/>
    <cellStyle name="60% - Accent5 12" xfId="383"/>
    <cellStyle name="60% - Accent5 13" xfId="384"/>
    <cellStyle name="60% - Accent5 14" xfId="1472"/>
    <cellStyle name="60% - Accent5 2" xfId="385"/>
    <cellStyle name="60% - Accent5 3" xfId="386"/>
    <cellStyle name="60% - Accent5 4" xfId="387"/>
    <cellStyle name="60% - Accent5 5" xfId="388"/>
    <cellStyle name="60% - Accent5 6" xfId="389"/>
    <cellStyle name="60% - Accent5 7" xfId="390"/>
    <cellStyle name="60% - Accent5 8" xfId="391"/>
    <cellStyle name="60% - Accent5 9" xfId="392"/>
    <cellStyle name="60% - Accent6" xfId="393"/>
    <cellStyle name="60% - Accent6 10" xfId="394"/>
    <cellStyle name="60% - Accent6 11" xfId="395"/>
    <cellStyle name="60% - Accent6 12" xfId="396"/>
    <cellStyle name="60% - Accent6 13" xfId="397"/>
    <cellStyle name="60% - Accent6 14" xfId="1413"/>
    <cellStyle name="60% - Accent6 2" xfId="398"/>
    <cellStyle name="60% - Accent6 3" xfId="399"/>
    <cellStyle name="60% - Accent6 4" xfId="400"/>
    <cellStyle name="60% - Accent6 5" xfId="401"/>
    <cellStyle name="60% - Accent6 6" xfId="402"/>
    <cellStyle name="60% - Accent6 7" xfId="403"/>
    <cellStyle name="60% - Accent6 8" xfId="404"/>
    <cellStyle name="60% - Accent6 9" xfId="405"/>
    <cellStyle name="60% - Акцент1 2" xfId="406"/>
    <cellStyle name="60% - Акцент1 2 2" xfId="1414"/>
    <cellStyle name="60% - Акцент2 2" xfId="407"/>
    <cellStyle name="60% - Акцент2 2 2" xfId="1584"/>
    <cellStyle name="60% - Акцент3 2" xfId="408"/>
    <cellStyle name="60% - Акцент3 2 2" xfId="1572"/>
    <cellStyle name="60% - Акцент4 2" xfId="409"/>
    <cellStyle name="60% - Акцент4 2 2" xfId="1573"/>
    <cellStyle name="60% - Акцент5 2" xfId="410"/>
    <cellStyle name="60% - Акцент5 2 2" xfId="1574"/>
    <cellStyle name="60% - Акцент6 2" xfId="411"/>
    <cellStyle name="60% - Акцент6 2 2" xfId="1415"/>
    <cellStyle name="Accent1" xfId="412"/>
    <cellStyle name="Accent1 - 20%" xfId="1"/>
    <cellStyle name="Accent1 - 20% 2" xfId="1576"/>
    <cellStyle name="Accent1 - 40%" xfId="2"/>
    <cellStyle name="Accent1 - 40% 2" xfId="1620"/>
    <cellStyle name="Accent1 - 60%" xfId="3"/>
    <cellStyle name="Accent1 - 60% 2" xfId="1601"/>
    <cellStyle name="Accent1 10" xfId="413"/>
    <cellStyle name="Accent1 11" xfId="414"/>
    <cellStyle name="Accent1 12" xfId="415"/>
    <cellStyle name="Accent1 13" xfId="416"/>
    <cellStyle name="Accent1 14" xfId="1416"/>
    <cellStyle name="Accent1 15" xfId="1624"/>
    <cellStyle name="Accent1 16" xfId="1580"/>
    <cellStyle name="Accent1 17" xfId="1564"/>
    <cellStyle name="Accent1 18" xfId="1612"/>
    <cellStyle name="Accent1 19" xfId="1634"/>
    <cellStyle name="Accent1 2" xfId="417"/>
    <cellStyle name="Accent1 20" xfId="1672"/>
    <cellStyle name="Accent1 21" xfId="1643"/>
    <cellStyle name="Accent1 22" xfId="1677"/>
    <cellStyle name="Accent1 23" xfId="1636"/>
    <cellStyle name="Accent1 24" xfId="1684"/>
    <cellStyle name="Accent1 25" xfId="1658"/>
    <cellStyle name="Accent1 26" xfId="1646"/>
    <cellStyle name="Accent1 27" xfId="1715"/>
    <cellStyle name="Accent1 28" xfId="1768"/>
    <cellStyle name="Accent1 29" xfId="1733"/>
    <cellStyle name="Accent1 3" xfId="418"/>
    <cellStyle name="Accent1 30" xfId="1775"/>
    <cellStyle name="Accent1 31" xfId="1762"/>
    <cellStyle name="Accent1 32" xfId="1702"/>
    <cellStyle name="Accent1 4" xfId="419"/>
    <cellStyle name="Accent1 5" xfId="420"/>
    <cellStyle name="Accent1 6" xfId="421"/>
    <cellStyle name="Accent1 7" xfId="422"/>
    <cellStyle name="Accent1 8" xfId="423"/>
    <cellStyle name="Accent1 9" xfId="424"/>
    <cellStyle name="Accent2" xfId="425"/>
    <cellStyle name="Accent2 - 20%" xfId="4"/>
    <cellStyle name="Accent2 - 20% 2" xfId="1600"/>
    <cellStyle name="Accent2 - 40%" xfId="5"/>
    <cellStyle name="Accent2 - 40% 2" xfId="1599"/>
    <cellStyle name="Accent2 - 60%" xfId="6"/>
    <cellStyle name="Accent2 - 60% 2" xfId="1598"/>
    <cellStyle name="Accent2 10" xfId="426"/>
    <cellStyle name="Accent2 11" xfId="427"/>
    <cellStyle name="Accent2 12" xfId="428"/>
    <cellStyle name="Accent2 13" xfId="429"/>
    <cellStyle name="Accent2 14" xfId="1585"/>
    <cellStyle name="Accent2 15" xfId="1625"/>
    <cellStyle name="Accent2 16" xfId="1626"/>
    <cellStyle name="Accent2 17" xfId="1431"/>
    <cellStyle name="Accent2 18" xfId="1430"/>
    <cellStyle name="Accent2 19" xfId="1633"/>
    <cellStyle name="Accent2 2" xfId="430"/>
    <cellStyle name="Accent2 20" xfId="1644"/>
    <cellStyle name="Accent2 21" xfId="1663"/>
    <cellStyle name="Accent2 22" xfId="1667"/>
    <cellStyle name="Accent2 23" xfId="1664"/>
    <cellStyle name="Accent2 24" xfId="1683"/>
    <cellStyle name="Accent2 25" xfId="1657"/>
    <cellStyle name="Accent2 26" xfId="1650"/>
    <cellStyle name="Accent2 27" xfId="1717"/>
    <cellStyle name="Accent2 28" xfId="1748"/>
    <cellStyle name="Accent2 29" xfId="1765"/>
    <cellStyle name="Accent2 3" xfId="431"/>
    <cellStyle name="Accent2 30" xfId="1710"/>
    <cellStyle name="Accent2 31" xfId="1759"/>
    <cellStyle name="Accent2 32" xfId="1740"/>
    <cellStyle name="Accent2 4" xfId="432"/>
    <cellStyle name="Accent2 5" xfId="433"/>
    <cellStyle name="Accent2 6" xfId="434"/>
    <cellStyle name="Accent2 7" xfId="435"/>
    <cellStyle name="Accent2 8" xfId="436"/>
    <cellStyle name="Accent2 9" xfId="437"/>
    <cellStyle name="Accent3" xfId="438"/>
    <cellStyle name="Accent3 - 20%" xfId="7"/>
    <cellStyle name="Accent3 - 20% 2" xfId="1597"/>
    <cellStyle name="Accent3 - 40%" xfId="8"/>
    <cellStyle name="Accent3 - 40% 2" xfId="1596"/>
    <cellStyle name="Accent3 - 60%" xfId="9"/>
    <cellStyle name="Accent3 - 60% 2" xfId="1595"/>
    <cellStyle name="Accent3 10" xfId="439"/>
    <cellStyle name="Accent3 11" xfId="440"/>
    <cellStyle name="Accent3 12" xfId="441"/>
    <cellStyle name="Accent3 13" xfId="442"/>
    <cellStyle name="Accent3 14" xfId="1474"/>
    <cellStyle name="Accent3 15" xfId="1622"/>
    <cellStyle name="Accent3 16" xfId="1426"/>
    <cellStyle name="Accent3 17" xfId="1615"/>
    <cellStyle name="Accent3 18" xfId="1631"/>
    <cellStyle name="Accent3 19" xfId="1553"/>
    <cellStyle name="Accent3 2" xfId="443"/>
    <cellStyle name="Accent3 20" xfId="1674"/>
    <cellStyle name="Accent3 21" xfId="1665"/>
    <cellStyle name="Accent3 22" xfId="1671"/>
    <cellStyle name="Accent3 23" xfId="1661"/>
    <cellStyle name="Accent3 24" xfId="1682"/>
    <cellStyle name="Accent3 25" xfId="1670"/>
    <cellStyle name="Accent3 26" xfId="1675"/>
    <cellStyle name="Accent3 27" xfId="1720"/>
    <cellStyle name="Accent3 28" xfId="1747"/>
    <cellStyle name="Accent3 29" xfId="1722"/>
    <cellStyle name="Accent3 3" xfId="444"/>
    <cellStyle name="Accent3 30" xfId="1692"/>
    <cellStyle name="Accent3 31" xfId="1738"/>
    <cellStyle name="Accent3 32" xfId="1757"/>
    <cellStyle name="Accent3 4" xfId="445"/>
    <cellStyle name="Accent3 5" xfId="446"/>
    <cellStyle name="Accent3 6" xfId="447"/>
    <cellStyle name="Accent3 7" xfId="448"/>
    <cellStyle name="Accent3 8" xfId="449"/>
    <cellStyle name="Accent3 9" xfId="450"/>
    <cellStyle name="Accent4" xfId="451"/>
    <cellStyle name="Accent4 - 20%" xfId="10"/>
    <cellStyle name="Accent4 - 20% 2" xfId="1594"/>
    <cellStyle name="Accent4 - 40%" xfId="11"/>
    <cellStyle name="Accent4 - 40% 2" xfId="1593"/>
    <cellStyle name="Accent4 - 60%" xfId="12"/>
    <cellStyle name="Accent4 - 60% 2" xfId="1592"/>
    <cellStyle name="Accent4 10" xfId="452"/>
    <cellStyle name="Accent4 11" xfId="453"/>
    <cellStyle name="Accent4 12" xfId="454"/>
    <cellStyle name="Accent4 13" xfId="455"/>
    <cellStyle name="Accent4 14" xfId="1475"/>
    <cellStyle name="Accent4 15" xfId="1562"/>
    <cellStyle name="Accent4 16" xfId="1629"/>
    <cellStyle name="Accent4 17" xfId="1611"/>
    <cellStyle name="Accent4 18" xfId="1450"/>
    <cellStyle name="Accent4 19" xfId="1614"/>
    <cellStyle name="Accent4 2" xfId="456"/>
    <cellStyle name="Accent4 20" xfId="1662"/>
    <cellStyle name="Accent4 21" xfId="1655"/>
    <cellStyle name="Accent4 22" xfId="1668"/>
    <cellStyle name="Accent4 23" xfId="1635"/>
    <cellStyle name="Accent4 24" xfId="1680"/>
    <cellStyle name="Accent4 25" xfId="1685"/>
    <cellStyle name="Accent4 26" xfId="1651"/>
    <cellStyle name="Accent4 27" xfId="1723"/>
    <cellStyle name="Accent4 28" xfId="1744"/>
    <cellStyle name="Accent4 29" xfId="1721"/>
    <cellStyle name="Accent4 3" xfId="457"/>
    <cellStyle name="Accent4 30" xfId="1711"/>
    <cellStyle name="Accent4 31" xfId="1758"/>
    <cellStyle name="Accent4 32" xfId="1764"/>
    <cellStyle name="Accent4 4" xfId="458"/>
    <cellStyle name="Accent4 5" xfId="459"/>
    <cellStyle name="Accent4 6" xfId="460"/>
    <cellStyle name="Accent4 7" xfId="461"/>
    <cellStyle name="Accent4 8" xfId="462"/>
    <cellStyle name="Accent4 9" xfId="463"/>
    <cellStyle name="Accent5" xfId="464"/>
    <cellStyle name="Accent5 - 20%" xfId="13"/>
    <cellStyle name="Accent5 - 20% 2" xfId="1443"/>
    <cellStyle name="Accent5 - 40%" xfId="14"/>
    <cellStyle name="Accent5 - 60%" xfId="15"/>
    <cellStyle name="Accent5 - 60% 2" xfId="1555"/>
    <cellStyle name="Accent5 10" xfId="465"/>
    <cellStyle name="Accent5 11" xfId="466"/>
    <cellStyle name="Accent5 12" xfId="467"/>
    <cellStyle name="Accent5 13" xfId="468"/>
    <cellStyle name="Accent5 14" xfId="1445"/>
    <cellStyle name="Accent5 15" xfId="1627"/>
    <cellStyle name="Accent5 16" xfId="1425"/>
    <cellStyle name="Accent5 17" xfId="1613"/>
    <cellStyle name="Accent5 18" xfId="1632"/>
    <cellStyle name="Accent5 19" xfId="1429"/>
    <cellStyle name="Accent5 2" xfId="469"/>
    <cellStyle name="Accent5 20" xfId="1676"/>
    <cellStyle name="Accent5 21" xfId="1652"/>
    <cellStyle name="Accent5 22" xfId="1686"/>
    <cellStyle name="Accent5 23" xfId="1666"/>
    <cellStyle name="Accent5 24" xfId="1689"/>
    <cellStyle name="Accent5 25" xfId="1642"/>
    <cellStyle name="Accent5 26" xfId="1681"/>
    <cellStyle name="Accent5 27" xfId="1725"/>
    <cellStyle name="Accent5 28" xfId="1756"/>
    <cellStyle name="Accent5 29" xfId="1719"/>
    <cellStyle name="Accent5 3" xfId="470"/>
    <cellStyle name="Accent5 30" xfId="1752"/>
    <cellStyle name="Accent5 31" xfId="1736"/>
    <cellStyle name="Accent5 32" xfId="1732"/>
    <cellStyle name="Accent5 4" xfId="471"/>
    <cellStyle name="Accent5 5" xfId="472"/>
    <cellStyle name="Accent5 6" xfId="473"/>
    <cellStyle name="Accent5 7" xfId="474"/>
    <cellStyle name="Accent5 8" xfId="475"/>
    <cellStyle name="Accent5 9" xfId="476"/>
    <cellStyle name="Accent6" xfId="477"/>
    <cellStyle name="Accent6 - 20%" xfId="16"/>
    <cellStyle name="Accent6 - 40%" xfId="17"/>
    <cellStyle name="Accent6 - 40% 2" xfId="1442"/>
    <cellStyle name="Accent6 - 60%" xfId="18"/>
    <cellStyle name="Accent6 - 60% 2" xfId="1579"/>
    <cellStyle name="Accent6 10" xfId="478"/>
    <cellStyle name="Accent6 11" xfId="479"/>
    <cellStyle name="Accent6 12" xfId="480"/>
    <cellStyle name="Accent6 13" xfId="481"/>
    <cellStyle name="Accent6 14" xfId="1476"/>
    <cellStyle name="Accent6 15" xfId="1563"/>
    <cellStyle name="Accent6 16" xfId="1581"/>
    <cellStyle name="Accent6 17" xfId="1623"/>
    <cellStyle name="Accent6 18" xfId="1630"/>
    <cellStyle name="Accent6 19" xfId="1444"/>
    <cellStyle name="Accent6 2" xfId="482"/>
    <cellStyle name="Accent6 20" xfId="1673"/>
    <cellStyle name="Accent6 21" xfId="1639"/>
    <cellStyle name="Accent6 22" xfId="1669"/>
    <cellStyle name="Accent6 23" xfId="1660"/>
    <cellStyle name="Accent6 24" xfId="1679"/>
    <cellStyle name="Accent6 25" xfId="1654"/>
    <cellStyle name="Accent6 26" xfId="1641"/>
    <cellStyle name="Accent6 27" xfId="1726"/>
    <cellStyle name="Accent6 28" xfId="1743"/>
    <cellStyle name="Accent6 29" xfId="1718"/>
    <cellStyle name="Accent6 3" xfId="483"/>
    <cellStyle name="Accent6 30" xfId="1742"/>
    <cellStyle name="Accent6 31" xfId="1739"/>
    <cellStyle name="Accent6 32" xfId="1724"/>
    <cellStyle name="Accent6 4" xfId="484"/>
    <cellStyle name="Accent6 5" xfId="485"/>
    <cellStyle name="Accent6 6" xfId="486"/>
    <cellStyle name="Accent6 7" xfId="487"/>
    <cellStyle name="Accent6 8" xfId="488"/>
    <cellStyle name="Accent6 9" xfId="489"/>
    <cellStyle name="account" xfId="1803"/>
    <cellStyle name="Accounting" xfId="1804"/>
    <cellStyle name="Anna" xfId="1805"/>
    <cellStyle name="AP_AR_UPS" xfId="1806"/>
    <cellStyle name="BackGround_General" xfId="1807"/>
    <cellStyle name="Bad" xfId="490"/>
    <cellStyle name="Bad 10" xfId="491"/>
    <cellStyle name="Bad 11" xfId="492"/>
    <cellStyle name="Bad 12" xfId="493"/>
    <cellStyle name="Bad 13" xfId="494"/>
    <cellStyle name="Bad 14" xfId="1586"/>
    <cellStyle name="Bad 2" xfId="495"/>
    <cellStyle name="Bad 3" xfId="496"/>
    <cellStyle name="Bad 4" xfId="497"/>
    <cellStyle name="Bad 5" xfId="498"/>
    <cellStyle name="Bad 6" xfId="499"/>
    <cellStyle name="Bad 7" xfId="500"/>
    <cellStyle name="Bad 8" xfId="501"/>
    <cellStyle name="Bad 9" xfId="502"/>
    <cellStyle name="blank" xfId="1808"/>
    <cellStyle name="Blue_Calculation" xfId="1809"/>
    <cellStyle name="Calculation" xfId="503"/>
    <cellStyle name="Calculation 10" xfId="504"/>
    <cellStyle name="Calculation 11" xfId="505"/>
    <cellStyle name="Calculation 12" xfId="506"/>
    <cellStyle name="Calculation 13" xfId="507"/>
    <cellStyle name="Calculation 14" xfId="1587"/>
    <cellStyle name="Calculation 15" xfId="1810"/>
    <cellStyle name="Calculation 2" xfId="508"/>
    <cellStyle name="Calculation 3" xfId="509"/>
    <cellStyle name="Calculation 4" xfId="510"/>
    <cellStyle name="Calculation 5" xfId="511"/>
    <cellStyle name="Calculation 6" xfId="512"/>
    <cellStyle name="Calculation 7" xfId="513"/>
    <cellStyle name="Calculation 8" xfId="514"/>
    <cellStyle name="Calculation 9" xfId="515"/>
    <cellStyle name="Calculation_Xl0000026" xfId="516"/>
    <cellStyle name="Check" xfId="1811"/>
    <cellStyle name="Check Cell" xfId="517"/>
    <cellStyle name="Check Cell 10" xfId="518"/>
    <cellStyle name="Check Cell 11" xfId="519"/>
    <cellStyle name="Check Cell 12" xfId="520"/>
    <cellStyle name="Check Cell 13" xfId="521"/>
    <cellStyle name="Check Cell 14" xfId="1588"/>
    <cellStyle name="Check Cell 2" xfId="522"/>
    <cellStyle name="Check Cell 3" xfId="523"/>
    <cellStyle name="Check Cell 4" xfId="524"/>
    <cellStyle name="Check Cell 5" xfId="525"/>
    <cellStyle name="Check Cell 6" xfId="526"/>
    <cellStyle name="Check Cell 7" xfId="527"/>
    <cellStyle name="Check Cell 8" xfId="528"/>
    <cellStyle name="Check Cell 9" xfId="529"/>
    <cellStyle name="Check Cell_Xl0000026" xfId="530"/>
    <cellStyle name="Comma [0]_laroux" xfId="531"/>
    <cellStyle name="Comma_laroux" xfId="532"/>
    <cellStyle name="Currency [0]" xfId="533"/>
    <cellStyle name="Currency_laroux" xfId="534"/>
    <cellStyle name="Dezimal [0]_Compiling Utility Macros" xfId="1812"/>
    <cellStyle name="Dezimal_Compiling Utility Macros" xfId="1813"/>
    <cellStyle name="Emphasis 1" xfId="19"/>
    <cellStyle name="Emphasis 1 2" xfId="1575"/>
    <cellStyle name="Emphasis 2" xfId="20"/>
    <cellStyle name="Emphasis 2 2" xfId="1561"/>
    <cellStyle name="Emphasis 3" xfId="21"/>
    <cellStyle name="Euro" xfId="1271"/>
    <cellStyle name="Explanatory Text" xfId="535"/>
    <cellStyle name="Explanatory Text 10" xfId="536"/>
    <cellStyle name="Explanatory Text 11" xfId="537"/>
    <cellStyle name="Explanatory Text 12" xfId="538"/>
    <cellStyle name="Explanatory Text 13" xfId="539"/>
    <cellStyle name="Explanatory Text 14" xfId="1621"/>
    <cellStyle name="Explanatory Text 2" xfId="540"/>
    <cellStyle name="Explanatory Text 3" xfId="541"/>
    <cellStyle name="Explanatory Text 4" xfId="542"/>
    <cellStyle name="Explanatory Text 5" xfId="543"/>
    <cellStyle name="Explanatory Text 6" xfId="544"/>
    <cellStyle name="Explanatory Text 7" xfId="545"/>
    <cellStyle name="Explanatory Text 8" xfId="546"/>
    <cellStyle name="Explanatory Text 9" xfId="547"/>
    <cellStyle name="Followed Hyperlink" xfId="1272"/>
    <cellStyle name="Footnotes" xfId="1814"/>
    <cellStyle name="General_Ledger" xfId="1815"/>
    <cellStyle name="Good" xfId="548"/>
    <cellStyle name="Good 10" xfId="549"/>
    <cellStyle name="Good 11" xfId="550"/>
    <cellStyle name="Good 12" xfId="551"/>
    <cellStyle name="Good 13" xfId="552"/>
    <cellStyle name="Good 14" xfId="1583"/>
    <cellStyle name="Good 2" xfId="553"/>
    <cellStyle name="Good 3" xfId="554"/>
    <cellStyle name="Good 4" xfId="555"/>
    <cellStyle name="Good 5" xfId="556"/>
    <cellStyle name="Good 6" xfId="557"/>
    <cellStyle name="Good 7" xfId="558"/>
    <cellStyle name="Good 8" xfId="559"/>
    <cellStyle name="Good 9" xfId="560"/>
    <cellStyle name="Heading 1" xfId="561"/>
    <cellStyle name="Heading 1 10" xfId="562"/>
    <cellStyle name="Heading 1 11" xfId="563"/>
    <cellStyle name="Heading 1 12" xfId="564"/>
    <cellStyle name="Heading 1 13" xfId="565"/>
    <cellStyle name="Heading 1 14" xfId="1528"/>
    <cellStyle name="Heading 1 2" xfId="566"/>
    <cellStyle name="Heading 1 3" xfId="567"/>
    <cellStyle name="Heading 1 4" xfId="568"/>
    <cellStyle name="Heading 1 5" xfId="569"/>
    <cellStyle name="Heading 1 6" xfId="570"/>
    <cellStyle name="Heading 1 7" xfId="571"/>
    <cellStyle name="Heading 1 8" xfId="572"/>
    <cellStyle name="Heading 1 9" xfId="573"/>
    <cellStyle name="Heading 1_Xl0000026" xfId="574"/>
    <cellStyle name="Heading 2" xfId="575"/>
    <cellStyle name="Heading 2 10" xfId="576"/>
    <cellStyle name="Heading 2 11" xfId="577"/>
    <cellStyle name="Heading 2 12" xfId="578"/>
    <cellStyle name="Heading 2 13" xfId="579"/>
    <cellStyle name="Heading 2 14" xfId="1529"/>
    <cellStyle name="Heading 2 2" xfId="580"/>
    <cellStyle name="Heading 2 3" xfId="581"/>
    <cellStyle name="Heading 2 4" xfId="582"/>
    <cellStyle name="Heading 2 5" xfId="583"/>
    <cellStyle name="Heading 2 6" xfId="584"/>
    <cellStyle name="Heading 2 7" xfId="585"/>
    <cellStyle name="Heading 2 8" xfId="586"/>
    <cellStyle name="Heading 2 9" xfId="587"/>
    <cellStyle name="Heading 2_Xl0000026" xfId="588"/>
    <cellStyle name="Heading 3" xfId="589"/>
    <cellStyle name="Heading 3 10" xfId="590"/>
    <cellStyle name="Heading 3 11" xfId="591"/>
    <cellStyle name="Heading 3 12" xfId="592"/>
    <cellStyle name="Heading 3 13" xfId="593"/>
    <cellStyle name="Heading 3 14" xfId="1530"/>
    <cellStyle name="Heading 3 2" xfId="594"/>
    <cellStyle name="Heading 3 3" xfId="595"/>
    <cellStyle name="Heading 3 4" xfId="596"/>
    <cellStyle name="Heading 3 5" xfId="597"/>
    <cellStyle name="Heading 3 6" xfId="598"/>
    <cellStyle name="Heading 3 7" xfId="599"/>
    <cellStyle name="Heading 3 8" xfId="600"/>
    <cellStyle name="Heading 3 9" xfId="601"/>
    <cellStyle name="Heading 3_Xl0000026" xfId="602"/>
    <cellStyle name="Heading 4" xfId="603"/>
    <cellStyle name="Heading 4 10" xfId="604"/>
    <cellStyle name="Heading 4 11" xfId="605"/>
    <cellStyle name="Heading 4 12" xfId="606"/>
    <cellStyle name="Heading 4 13" xfId="607"/>
    <cellStyle name="Heading 4 14" xfId="1531"/>
    <cellStyle name="Heading 4 2" xfId="608"/>
    <cellStyle name="Heading 4 3" xfId="609"/>
    <cellStyle name="Heading 4 4" xfId="610"/>
    <cellStyle name="Heading 4 5" xfId="611"/>
    <cellStyle name="Heading 4 6" xfId="612"/>
    <cellStyle name="Heading 4 7" xfId="613"/>
    <cellStyle name="Heading 4 8" xfId="614"/>
    <cellStyle name="Heading 4 9" xfId="615"/>
    <cellStyle name="Hidden" xfId="1816"/>
    <cellStyle name="Hyperlink" xfId="1273"/>
    <cellStyle name="Iau?iue_Cia-l ccaldcec" xfId="1274"/>
    <cellStyle name="Îáű÷íűé_Ńĺáĺńňîčěîńňü" xfId="1275"/>
    <cellStyle name="Input" xfId="616"/>
    <cellStyle name="Input 10" xfId="617"/>
    <cellStyle name="Input 11" xfId="618"/>
    <cellStyle name="Input 12" xfId="619"/>
    <cellStyle name="Input 13" xfId="620"/>
    <cellStyle name="Input 14" xfId="1532"/>
    <cellStyle name="Input 2" xfId="621"/>
    <cellStyle name="Input 3" xfId="622"/>
    <cellStyle name="Input 4" xfId="623"/>
    <cellStyle name="Input 5" xfId="624"/>
    <cellStyle name="Input 6" xfId="625"/>
    <cellStyle name="Input 7" xfId="626"/>
    <cellStyle name="Input 8" xfId="627"/>
    <cellStyle name="Input 9" xfId="628"/>
    <cellStyle name="Input_Cell" xfId="1817"/>
    <cellStyle name="Just_Table" xfId="1818"/>
    <cellStyle name="LeftTitle" xfId="1819"/>
    <cellStyle name="Linked Cell" xfId="629"/>
    <cellStyle name="Linked Cell 10" xfId="630"/>
    <cellStyle name="Linked Cell 11" xfId="631"/>
    <cellStyle name="Linked Cell 12" xfId="632"/>
    <cellStyle name="Linked Cell 13" xfId="633"/>
    <cellStyle name="Linked Cell 14" xfId="1533"/>
    <cellStyle name="Linked Cell 2" xfId="634"/>
    <cellStyle name="Linked Cell 3" xfId="635"/>
    <cellStyle name="Linked Cell 4" xfId="636"/>
    <cellStyle name="Linked Cell 5" xfId="637"/>
    <cellStyle name="Linked Cell 6" xfId="638"/>
    <cellStyle name="Linked Cell 7" xfId="639"/>
    <cellStyle name="Linked Cell 8" xfId="640"/>
    <cellStyle name="Linked Cell 9" xfId="641"/>
    <cellStyle name="Linked Cell_Xl0000026" xfId="642"/>
    <cellStyle name="Neutral" xfId="643"/>
    <cellStyle name="Neutral 10" xfId="644"/>
    <cellStyle name="Neutral 11" xfId="645"/>
    <cellStyle name="Neutral 12" xfId="646"/>
    <cellStyle name="Neutral 13" xfId="647"/>
    <cellStyle name="Neutral 14" xfId="1589"/>
    <cellStyle name="Neutral 2" xfId="648"/>
    <cellStyle name="Neutral 3" xfId="649"/>
    <cellStyle name="Neutral 4" xfId="650"/>
    <cellStyle name="Neutral 5" xfId="651"/>
    <cellStyle name="Neutral 6" xfId="652"/>
    <cellStyle name="Neutral 7" xfId="653"/>
    <cellStyle name="Neutral 8" xfId="654"/>
    <cellStyle name="Neutral 9" xfId="655"/>
    <cellStyle name="No_Input" xfId="1820"/>
    <cellStyle name="Norma11l" xfId="656"/>
    <cellStyle name="Normal 10" xfId="657"/>
    <cellStyle name="Normal 11" xfId="658"/>
    <cellStyle name="Normal 12" xfId="659"/>
    <cellStyle name="Normal 13" xfId="660"/>
    <cellStyle name="Normal 2" xfId="661"/>
    <cellStyle name="Normal 3" xfId="662"/>
    <cellStyle name="Normal 4" xfId="663"/>
    <cellStyle name="Normal 5" xfId="664"/>
    <cellStyle name="Normal 6" xfId="665"/>
    <cellStyle name="Normal 7" xfId="666"/>
    <cellStyle name="Normal 8" xfId="667"/>
    <cellStyle name="Normal 9" xfId="668"/>
    <cellStyle name="Normal_ASUS" xfId="669"/>
    <cellStyle name="Normal1" xfId="670"/>
    <cellStyle name="Note" xfId="671"/>
    <cellStyle name="Note 10" xfId="672"/>
    <cellStyle name="Note 11" xfId="673"/>
    <cellStyle name="Note 12" xfId="674"/>
    <cellStyle name="Note 13" xfId="675"/>
    <cellStyle name="Note 14" xfId="1590"/>
    <cellStyle name="Note 2" xfId="676"/>
    <cellStyle name="Note 3" xfId="677"/>
    <cellStyle name="Note 4" xfId="678"/>
    <cellStyle name="Note 5" xfId="679"/>
    <cellStyle name="Note 6" xfId="680"/>
    <cellStyle name="Note 7" xfId="681"/>
    <cellStyle name="Note 8" xfId="682"/>
    <cellStyle name="Note 9" xfId="683"/>
    <cellStyle name="Note_Xl0000026" xfId="684"/>
    <cellStyle name="Nun??c [0]_Cia-l ccaldcec" xfId="1276"/>
    <cellStyle name="Nun??c_Cia-l ccaldcec" xfId="1277"/>
    <cellStyle name="Ňűń˙÷č [0]_Ńĺáĺńňîčěîńňü" xfId="1278"/>
    <cellStyle name="Ňűń˙÷č_Ńĺáĺńňîčěîńňü" xfId="1279"/>
    <cellStyle name="Output" xfId="685"/>
    <cellStyle name="Output 10" xfId="686"/>
    <cellStyle name="Output 11" xfId="687"/>
    <cellStyle name="Output 12" xfId="688"/>
    <cellStyle name="Output 13" xfId="689"/>
    <cellStyle name="Output 14" xfId="1591"/>
    <cellStyle name="Output 2" xfId="690"/>
    <cellStyle name="Output 3" xfId="691"/>
    <cellStyle name="Output 4" xfId="692"/>
    <cellStyle name="Output 5" xfId="693"/>
    <cellStyle name="Output 6" xfId="694"/>
    <cellStyle name="Output 7" xfId="695"/>
    <cellStyle name="Output 8" xfId="696"/>
    <cellStyle name="Output 9" xfId="697"/>
    <cellStyle name="Output_Xl0000026" xfId="698"/>
    <cellStyle name="PageHeading" xfId="1821"/>
    <cellStyle name="PillarText" xfId="1280"/>
    <cellStyle name="Price_Body" xfId="699"/>
    <cellStyle name="QTitle" xfId="1822"/>
    <cellStyle name="range" xfId="1823"/>
    <cellStyle name="S0" xfId="22"/>
    <cellStyle name="S3_Лист4 (2)" xfId="23"/>
    <cellStyle name="SAPBEXaggData" xfId="24"/>
    <cellStyle name="SAPBEXaggData 2" xfId="1436"/>
    <cellStyle name="SAPBEXaggDataEmph" xfId="25"/>
    <cellStyle name="SAPBEXaggDataEmph 2" xfId="1526"/>
    <cellStyle name="SAPBEXaggItem" xfId="26"/>
    <cellStyle name="SAPBEXaggItem 2" xfId="1525"/>
    <cellStyle name="SAPBEXaggItemX" xfId="27"/>
    <cellStyle name="SAPBEXaggItemX 2" xfId="1524"/>
    <cellStyle name="SAPBEXchaText" xfId="28"/>
    <cellStyle name="SAPBEXchaText 2" xfId="1523"/>
    <cellStyle name="SAPBEXexcBad7" xfId="29"/>
    <cellStyle name="SAPBEXexcBad7 2" xfId="1522"/>
    <cellStyle name="SAPBEXexcBad8" xfId="30"/>
    <cellStyle name="SAPBEXexcBad8 2" xfId="1521"/>
    <cellStyle name="SAPBEXexcBad9" xfId="31"/>
    <cellStyle name="SAPBEXexcBad9 2" xfId="1520"/>
    <cellStyle name="SAPBEXexcCritical4" xfId="32"/>
    <cellStyle name="SAPBEXexcCritical4 2" xfId="1519"/>
    <cellStyle name="SAPBEXexcCritical5" xfId="33"/>
    <cellStyle name="SAPBEXexcCritical5 2" xfId="1518"/>
    <cellStyle name="SAPBEXexcCritical6" xfId="34"/>
    <cellStyle name="SAPBEXexcCritical6 2" xfId="1554"/>
    <cellStyle name="SAPBEXexcGood1" xfId="35"/>
    <cellStyle name="SAPBEXexcGood1 2" xfId="1441"/>
    <cellStyle name="SAPBEXexcGood2" xfId="36"/>
    <cellStyle name="SAPBEXexcGood2 2" xfId="1493"/>
    <cellStyle name="SAPBEXexcGood3" xfId="37"/>
    <cellStyle name="SAPBEXexcGood3 2" xfId="1440"/>
    <cellStyle name="SAPBEXfilterDrill" xfId="38"/>
    <cellStyle name="SAPBEXfilterDrill 2" xfId="1517"/>
    <cellStyle name="SAPBEXfilterItem" xfId="39"/>
    <cellStyle name="SAPBEXfilterItem 2" xfId="1516"/>
    <cellStyle name="SAPBEXfilterText" xfId="40"/>
    <cellStyle name="SAPBEXfilterText 2" xfId="1560"/>
    <cellStyle name="SAPBEXformats" xfId="41"/>
    <cellStyle name="SAPBEXformats 2" xfId="1515"/>
    <cellStyle name="SAPBEXheaderItem" xfId="42"/>
    <cellStyle name="SAPBEXheaderItem 2" xfId="1514"/>
    <cellStyle name="SAPBEXheaderText" xfId="43"/>
    <cellStyle name="SAPBEXheaderText 2" xfId="1513"/>
    <cellStyle name="SAPBEXHLevel0" xfId="44"/>
    <cellStyle name="SAPBEXHLevel0 2" xfId="1512"/>
    <cellStyle name="SAPBEXHLevel0X" xfId="45"/>
    <cellStyle name="SAPBEXHLevel0X 2" xfId="1552"/>
    <cellStyle name="SAPBEXHLevel1" xfId="46"/>
    <cellStyle name="SAPBEXHLevel1 2" xfId="1511"/>
    <cellStyle name="SAPBEXHLevel1X" xfId="47"/>
    <cellStyle name="SAPBEXHLevel1X 2" xfId="1510"/>
    <cellStyle name="SAPBEXHLevel2" xfId="48"/>
    <cellStyle name="SAPBEXHLevel2 2" xfId="1509"/>
    <cellStyle name="SAPBEXHLevel2X" xfId="49"/>
    <cellStyle name="SAPBEXHLevel2X 2" xfId="1508"/>
    <cellStyle name="SAPBEXHLevel3" xfId="50"/>
    <cellStyle name="SAPBEXHLevel3 2" xfId="1539"/>
    <cellStyle name="SAPBEXHLevel3 3" xfId="1616"/>
    <cellStyle name="SAPBEXHLevel3X" xfId="51"/>
    <cellStyle name="SAPBEXHLevel3X 2" xfId="1447"/>
    <cellStyle name="SAPBEXinputData" xfId="52"/>
    <cellStyle name="SAPBEXinputData 2" xfId="1446"/>
    <cellStyle name="SAPBEXItemHeader" xfId="1541"/>
    <cellStyle name="SAPBEXresData" xfId="53"/>
    <cellStyle name="SAPBEXresData 2" xfId="1540"/>
    <cellStyle name="SAPBEXresDataEmph" xfId="54"/>
    <cellStyle name="SAPBEXresDataEmph 2" xfId="1507"/>
    <cellStyle name="SAPBEXresItem" xfId="55"/>
    <cellStyle name="SAPBEXresItem 2" xfId="1506"/>
    <cellStyle name="SAPBEXresItemX" xfId="56"/>
    <cellStyle name="SAPBEXresItemX 2" xfId="1566"/>
    <cellStyle name="SAPBEXstdData" xfId="57"/>
    <cellStyle name="SAPBEXstdData 2" xfId="1477"/>
    <cellStyle name="SAPBEXstdData 3" xfId="1617"/>
    <cellStyle name="SAPBEXstdDataEmph" xfId="58"/>
    <cellStyle name="SAPBEXstdDataEmph 2" xfId="1609"/>
    <cellStyle name="SAPBEXstdDataEmph 3" xfId="1618"/>
    <cellStyle name="SAPBEXstdItem" xfId="59"/>
    <cellStyle name="SAPBEXstdItem 2" xfId="1610"/>
    <cellStyle name="SAPBEXstdItem 3" xfId="1619"/>
    <cellStyle name="SAPBEXstdItemX" xfId="60"/>
    <cellStyle name="SAPBEXstdItemX 2" xfId="1505"/>
    <cellStyle name="SAPBEXtitle" xfId="61"/>
    <cellStyle name="SAPBEXtitle 2" xfId="1504"/>
    <cellStyle name="SAPBEXunassignedItem" xfId="1503"/>
    <cellStyle name="SAPBEXundefined" xfId="62"/>
    <cellStyle name="SAPBEXundefined 2" xfId="1551"/>
    <cellStyle name="SEM-BPS-data" xfId="700"/>
    <cellStyle name="SEM-BPS-head" xfId="701"/>
    <cellStyle name="SEM-BPS-headdata" xfId="702"/>
    <cellStyle name="SEM-BPS-headkey" xfId="703"/>
    <cellStyle name="SEM-BPS-input-on" xfId="704"/>
    <cellStyle name="SEM-BPS-key" xfId="705"/>
    <cellStyle name="SEM-BPS-sub1" xfId="706"/>
    <cellStyle name="SEM-BPS-sub2" xfId="707"/>
    <cellStyle name="SEM-BPS-total" xfId="708"/>
    <cellStyle name="Sheet Title" xfId="63"/>
    <cellStyle name="Show_Sell" xfId="1824"/>
    <cellStyle name="Standard_Anpassen der Amortisation" xfId="1825"/>
    <cellStyle name="Table" xfId="1826"/>
    <cellStyle name="Title" xfId="709"/>
    <cellStyle name="Title 10" xfId="710"/>
    <cellStyle name="Title 11" xfId="711"/>
    <cellStyle name="Title 12" xfId="712"/>
    <cellStyle name="Title 13" xfId="713"/>
    <cellStyle name="Title 14" xfId="1478"/>
    <cellStyle name="Title 2" xfId="714"/>
    <cellStyle name="Title 3" xfId="715"/>
    <cellStyle name="Title 4" xfId="716"/>
    <cellStyle name="Title 5" xfId="717"/>
    <cellStyle name="Title 6" xfId="718"/>
    <cellStyle name="Title 7" xfId="719"/>
    <cellStyle name="Title 8" xfId="720"/>
    <cellStyle name="Title 9" xfId="721"/>
    <cellStyle name="Title_1" xfId="1827"/>
    <cellStyle name="Total" xfId="722"/>
    <cellStyle name="Total 10" xfId="723"/>
    <cellStyle name="Total 11" xfId="724"/>
    <cellStyle name="Total 12" xfId="725"/>
    <cellStyle name="Total 13" xfId="726"/>
    <cellStyle name="Total 14" xfId="1479"/>
    <cellStyle name="Total 2" xfId="727"/>
    <cellStyle name="Total 3" xfId="728"/>
    <cellStyle name="Total 4" xfId="729"/>
    <cellStyle name="Total 5" xfId="730"/>
    <cellStyle name="Total 6" xfId="731"/>
    <cellStyle name="Total 7" xfId="732"/>
    <cellStyle name="Total 8" xfId="733"/>
    <cellStyle name="Total 9" xfId="734"/>
    <cellStyle name="Total_Xl0000026" xfId="735"/>
    <cellStyle name="Undefiniert" xfId="1281"/>
    <cellStyle name="Validation" xfId="1828"/>
    <cellStyle name="Warning Text" xfId="736"/>
    <cellStyle name="Warning Text 10" xfId="737"/>
    <cellStyle name="Warning Text 11" xfId="738"/>
    <cellStyle name="Warning Text 12" xfId="739"/>
    <cellStyle name="Warning Text 13" xfId="740"/>
    <cellStyle name="Warning Text 14" xfId="1480"/>
    <cellStyle name="Warning Text 2" xfId="741"/>
    <cellStyle name="Warning Text 3" xfId="742"/>
    <cellStyle name="Warning Text 4" xfId="743"/>
    <cellStyle name="Warning Text 5" xfId="744"/>
    <cellStyle name="Warning Text 6" xfId="745"/>
    <cellStyle name="Warning Text 7" xfId="746"/>
    <cellStyle name="Warning Text 8" xfId="747"/>
    <cellStyle name="Warning Text 9" xfId="748"/>
    <cellStyle name="white" xfId="1829"/>
    <cellStyle name="Wдhrung [0]_Compiling Utility Macros" xfId="1830"/>
    <cellStyle name="Wдhrung_Compiling Utility Macros" xfId="1831"/>
    <cellStyle name="YelNumbersCurr" xfId="1832"/>
    <cellStyle name="Акт" xfId="1282"/>
    <cellStyle name="АктМТСН" xfId="1283"/>
    <cellStyle name="АктМТСН 2" xfId="1284"/>
    <cellStyle name="Акцент1 2" xfId="749"/>
    <cellStyle name="Акцент1 2 2" xfId="1481"/>
    <cellStyle name="Акцент2 2" xfId="750"/>
    <cellStyle name="Акцент2 2 2" xfId="1482"/>
    <cellStyle name="Акцент3 2" xfId="751"/>
    <cellStyle name="Акцент3 2 2" xfId="1483"/>
    <cellStyle name="Акцент4 2" xfId="752"/>
    <cellStyle name="Акцент4 2 2" xfId="1484"/>
    <cellStyle name="Акцент5 2" xfId="753"/>
    <cellStyle name="Акцент5 2 2" xfId="1485"/>
    <cellStyle name="Акцент6 2" xfId="754"/>
    <cellStyle name="Акцент6 2 2" xfId="1486"/>
    <cellStyle name="Беззащитный" xfId="755"/>
    <cellStyle name="Ввод  2" xfId="756"/>
    <cellStyle name="Ввод  2 2" xfId="1559"/>
    <cellStyle name="Ввод  3" xfId="1433"/>
    <cellStyle name="ВедРесурсов" xfId="1285"/>
    <cellStyle name="ВедРесурсовАкт" xfId="1286"/>
    <cellStyle name="Вывод 2" xfId="757"/>
    <cellStyle name="Вывод 2 2" xfId="1487"/>
    <cellStyle name="Вычисление 2" xfId="758"/>
    <cellStyle name="Вычисление 2 2" xfId="1488"/>
    <cellStyle name="Заголовок" xfId="759"/>
    <cellStyle name="Заголовок 1 2" xfId="760"/>
    <cellStyle name="Заголовок 2 2" xfId="761"/>
    <cellStyle name="Заголовок 3 2" xfId="762"/>
    <cellStyle name="Заголовок 4 2" xfId="763"/>
    <cellStyle name="Заголовок таблицы" xfId="764"/>
    <cellStyle name="ЗаголовокСтолбца" xfId="64"/>
    <cellStyle name="Защитный" xfId="765"/>
    <cellStyle name="Значение" xfId="65"/>
    <cellStyle name="зфпуруфвштп" xfId="1833"/>
    <cellStyle name="йешеду" xfId="1834"/>
    <cellStyle name="Итог 2" xfId="766"/>
    <cellStyle name="Итоги" xfId="1287"/>
    <cellStyle name="ИтогоАктБазЦ" xfId="1288"/>
    <cellStyle name="ИтогоАктТекЦ" xfId="1289"/>
    <cellStyle name="ИтогоБазЦ" xfId="1290"/>
    <cellStyle name="ИтогоТекЦ" xfId="1291"/>
    <cellStyle name="Контрольная ячейка 2" xfId="767"/>
    <cellStyle name="Контрольная ячейка 2 2" xfId="1489"/>
    <cellStyle name="ЛокСмета" xfId="1292"/>
    <cellStyle name="ЛокСмМТСН" xfId="1293"/>
    <cellStyle name="ЛокСмМТСН 2" xfId="1294"/>
    <cellStyle name="Мой заголовок" xfId="1296"/>
    <cellStyle name="Мой заголовок листа" xfId="1297"/>
    <cellStyle name="Мои наименования показателей" xfId="1295"/>
    <cellStyle name="Название 2" xfId="768"/>
    <cellStyle name="Нейтральный 2" xfId="769"/>
    <cellStyle name="Нейтральный 2 2" xfId="1490"/>
    <cellStyle name="Обычный" xfId="0" builtinId="0"/>
    <cellStyle name="Обычный 10" xfId="111"/>
    <cellStyle name="Обычный 10 2" xfId="112"/>
    <cellStyle name="Обычный 10 2 2" xfId="1578"/>
    <cellStyle name="Обычный 10 2 3" xfId="1298"/>
    <cellStyle name="Обычный 10 3" xfId="1299"/>
    <cellStyle name="Обычный 10 4" xfId="1300"/>
    <cellStyle name="Обычный 11" xfId="113"/>
    <cellStyle name="Обычный 11 2" xfId="1301"/>
    <cellStyle name="Обычный 11 3" xfId="1302"/>
    <cellStyle name="Обычный 11 4" xfId="1303"/>
    <cellStyle name="Обычный 11 5" xfId="1304"/>
    <cellStyle name="Обычный 12" xfId="114"/>
    <cellStyle name="Обычный 12 2" xfId="1305"/>
    <cellStyle name="Обычный 12 3" xfId="1306"/>
    <cellStyle name="Обычный 12 4" xfId="1307"/>
    <cellStyle name="Обычный 12 5" xfId="1308"/>
    <cellStyle name="Обычный 13" xfId="115"/>
    <cellStyle name="Обычный 13 2" xfId="1309"/>
    <cellStyle name="Обычный 13 3" xfId="1310"/>
    <cellStyle name="Обычный 13 4" xfId="1311"/>
    <cellStyle name="Обычный 13 5" xfId="1312"/>
    <cellStyle name="Обычный 14" xfId="1313"/>
    <cellStyle name="Обычный 14 2" xfId="1314"/>
    <cellStyle name="Обычный 14 2 2" xfId="1417"/>
    <cellStyle name="Обычный 14 3" xfId="1315"/>
    <cellStyle name="Обычный 14 4" xfId="1316"/>
    <cellStyle name="Обычный 14 5" xfId="1410"/>
    <cellStyle name="Обычный 15" xfId="116"/>
    <cellStyle name="Обычный 15 2" xfId="1317"/>
    <cellStyle name="Обычный 15 3" xfId="1318"/>
    <cellStyle name="Обычный 15 4" xfId="1319"/>
    <cellStyle name="Обычный 15 5" xfId="1320"/>
    <cellStyle name="Обычный 16" xfId="1321"/>
    <cellStyle name="Обычный 16 2" xfId="1322"/>
    <cellStyle name="Обычный 16 2 2" xfId="1418"/>
    <cellStyle name="Обычный 16 3" xfId="1323"/>
    <cellStyle name="Обычный 16 4" xfId="1324"/>
    <cellStyle name="Обычный 16 5" xfId="1412"/>
    <cellStyle name="Обычный 17" xfId="1325"/>
    <cellStyle name="Обычный 17 2" xfId="1326"/>
    <cellStyle name="Обычный 17 3" xfId="1327"/>
    <cellStyle name="Обычный 17 4" xfId="1328"/>
    <cellStyle name="Обычный 17 5" xfId="1602"/>
    <cellStyle name="Обычный 18" xfId="1329"/>
    <cellStyle name="Обычный 18 2" xfId="1330"/>
    <cellStyle name="Обычный 18 3" xfId="1331"/>
    <cellStyle name="Обычный 18 4" xfId="1332"/>
    <cellStyle name="Обычный 18 5" xfId="1603"/>
    <cellStyle name="Обычный 19" xfId="1333"/>
    <cellStyle name="Обычный 19 2" xfId="1334"/>
    <cellStyle name="Обычный 19 3" xfId="1335"/>
    <cellStyle name="Обычный 19 4" xfId="1336"/>
    <cellStyle name="Обычный 2" xfId="66"/>
    <cellStyle name="Обычный 2 10" xfId="770"/>
    <cellStyle name="Обычный 2 11" xfId="771"/>
    <cellStyle name="Обычный 2 12" xfId="772"/>
    <cellStyle name="Обычный 2 13" xfId="773"/>
    <cellStyle name="Обычный 2 14" xfId="774"/>
    <cellStyle name="Обычный 2 15" xfId="775"/>
    <cellStyle name="Обычный 2 16" xfId="776"/>
    <cellStyle name="Обычный 2 17" xfId="777"/>
    <cellStyle name="Обычный 2 18" xfId="778"/>
    <cellStyle name="Обычный 2 19" xfId="779"/>
    <cellStyle name="Обычный 2 2" xfId="780"/>
    <cellStyle name="Обычный 2 2 2" xfId="781"/>
    <cellStyle name="Обычный 2 2 2 2" xfId="782"/>
    <cellStyle name="Обычный 2 2 3" xfId="783"/>
    <cellStyle name="Обычный 2 2 3 2" xfId="1499"/>
    <cellStyle name="Обычный 2 2 4" xfId="784"/>
    <cellStyle name="Обычный 2 2 4 2" xfId="1604"/>
    <cellStyle name="Обычный 2 2 5" xfId="785"/>
    <cellStyle name="Обычный 2 2 6" xfId="786"/>
    <cellStyle name="Обычный 2 2 7" xfId="787"/>
    <cellStyle name="Обычный 2 2 8" xfId="788"/>
    <cellStyle name="Обычный 2 2 9" xfId="1491"/>
    <cellStyle name="Обычный 2 20" xfId="789"/>
    <cellStyle name="Обычный 2 21" xfId="790"/>
    <cellStyle name="Обычный 2 22" xfId="791"/>
    <cellStyle name="Обычный 2 23" xfId="792"/>
    <cellStyle name="Обычный 2 24" xfId="793"/>
    <cellStyle name="Обычный 2 25" xfId="794"/>
    <cellStyle name="Обычный 2 26" xfId="795"/>
    <cellStyle name="Обычный 2 27" xfId="796"/>
    <cellStyle name="Обычный 2 28" xfId="797"/>
    <cellStyle name="Обычный 2 29" xfId="798"/>
    <cellStyle name="Обычный 2 3" xfId="799"/>
    <cellStyle name="Обычный 2 3 2" xfId="1498"/>
    <cellStyle name="Обычный 2 30" xfId="800"/>
    <cellStyle name="Обычный 2 31" xfId="801"/>
    <cellStyle name="Обычный 2 32" xfId="802"/>
    <cellStyle name="Обычный 2 33" xfId="803"/>
    <cellStyle name="Обычный 2 34" xfId="804"/>
    <cellStyle name="Обычный 2 35" xfId="805"/>
    <cellStyle name="Обычный 2 36" xfId="806"/>
    <cellStyle name="Обычный 2 37" xfId="807"/>
    <cellStyle name="Обычный 2 38" xfId="808"/>
    <cellStyle name="Обычный 2 39" xfId="809"/>
    <cellStyle name="Обычный 2 4" xfId="810"/>
    <cellStyle name="Обычный 2 40" xfId="811"/>
    <cellStyle name="Обычный 2 41" xfId="812"/>
    <cellStyle name="Обычный 2 42" xfId="813"/>
    <cellStyle name="Обычный 2 43" xfId="814"/>
    <cellStyle name="Обычный 2 44" xfId="815"/>
    <cellStyle name="Обычный 2 45" xfId="816"/>
    <cellStyle name="Обычный 2 46" xfId="817"/>
    <cellStyle name="Обычный 2 47" xfId="818"/>
    <cellStyle name="Обычный 2 48" xfId="819"/>
    <cellStyle name="Обычный 2 49" xfId="820"/>
    <cellStyle name="Обычный 2 5" xfId="821"/>
    <cellStyle name="Обычный 2 50" xfId="822"/>
    <cellStyle name="Обычный 2 51" xfId="823"/>
    <cellStyle name="Обычный 2 52" xfId="824"/>
    <cellStyle name="Обычный 2 53" xfId="825"/>
    <cellStyle name="Обычный 2 54" xfId="826"/>
    <cellStyle name="Обычный 2 55" xfId="827"/>
    <cellStyle name="Обычный 2 56" xfId="828"/>
    <cellStyle name="Обычный 2 57" xfId="829"/>
    <cellStyle name="Обычный 2 58" xfId="830"/>
    <cellStyle name="Обычный 2 59" xfId="831"/>
    <cellStyle name="Обычный 2 6" xfId="832"/>
    <cellStyle name="Обычный 2 7" xfId="833"/>
    <cellStyle name="Обычный 2 8" xfId="834"/>
    <cellStyle name="Обычный 2 9" xfId="835"/>
    <cellStyle name="Обычный 2_Копия Копия Форматы представления ИПР субъектами электроэнергетики (по письму Минэнерго) 15 09 10" xfId="1337"/>
    <cellStyle name="Обычный 20" xfId="1338"/>
    <cellStyle name="Обычный 20 2" xfId="1339"/>
    <cellStyle name="Обычный 20 3" xfId="1340"/>
    <cellStyle name="Обычный 20 4" xfId="1341"/>
    <cellStyle name="Обычный 21" xfId="1342"/>
    <cellStyle name="Обычный 21 2" xfId="1343"/>
    <cellStyle name="Обычный 21 3" xfId="1344"/>
    <cellStyle name="Обычный 21 4" xfId="1345"/>
    <cellStyle name="Обычный 22" xfId="1346"/>
    <cellStyle name="Обычный 22 2" xfId="1347"/>
    <cellStyle name="Обычный 22 3" xfId="1348"/>
    <cellStyle name="Обычный 22 4" xfId="1349"/>
    <cellStyle name="Обычный 23" xfId="1350"/>
    <cellStyle name="Обычный 24" xfId="1351"/>
    <cellStyle name="Обычный 24 2" xfId="1352"/>
    <cellStyle name="Обычный 24 3" xfId="1353"/>
    <cellStyle name="Обычный 24 3 2" xfId="1354"/>
    <cellStyle name="Обычный 24 4" xfId="1355"/>
    <cellStyle name="Обычный 25" xfId="1356"/>
    <cellStyle name="Обычный 26" xfId="1534"/>
    <cellStyle name="Обычный 27" xfId="1357"/>
    <cellStyle name="Обычный 28" xfId="1473"/>
    <cellStyle name="Обычный 29" xfId="1438"/>
    <cellStyle name="Обычный 3" xfId="67"/>
    <cellStyle name="Обычный 3 10" xfId="836"/>
    <cellStyle name="Обычный 3 11" xfId="837"/>
    <cellStyle name="Обычный 3 12" xfId="838"/>
    <cellStyle name="Обычный 3 13" xfId="839"/>
    <cellStyle name="Обычный 3 14" xfId="840"/>
    <cellStyle name="Обычный 3 15" xfId="841"/>
    <cellStyle name="Обычный 3 16" xfId="842"/>
    <cellStyle name="Обычный 3 17" xfId="843"/>
    <cellStyle name="Обычный 3 18" xfId="844"/>
    <cellStyle name="Обычный 3 19" xfId="845"/>
    <cellStyle name="Обычный 3 2" xfId="117"/>
    <cellStyle name="Обычный 3 2 2" xfId="1358"/>
    <cellStyle name="Обычный 3 2 2 2" xfId="1359"/>
    <cellStyle name="Обычный 3 2 2 3" xfId="1360"/>
    <cellStyle name="Обычный 3 2 2 3 2" xfId="1361"/>
    <cellStyle name="Обычный 3 2 2 4" xfId="1362"/>
    <cellStyle name="Обычный 3 2 3" xfId="1363"/>
    <cellStyle name="Обычный 3 2 4" xfId="1364"/>
    <cellStyle name="Обычный 3 2 5" xfId="1365"/>
    <cellStyle name="Обычный 3 20" xfId="846"/>
    <cellStyle name="Обычный 3 21" xfId="847"/>
    <cellStyle name="Обычный 3 22" xfId="848"/>
    <cellStyle name="Обычный 3 23" xfId="849"/>
    <cellStyle name="Обычный 3 24" xfId="850"/>
    <cellStyle name="Обычный 3 25" xfId="851"/>
    <cellStyle name="Обычный 3 26" xfId="852"/>
    <cellStyle name="Обычный 3 27" xfId="853"/>
    <cellStyle name="Обычный 3 28" xfId="854"/>
    <cellStyle name="Обычный 3 29" xfId="855"/>
    <cellStyle name="Обычный 3 3" xfId="856"/>
    <cellStyle name="Обычный 3 3 2" xfId="1794"/>
    <cellStyle name="Обычный 3 30" xfId="857"/>
    <cellStyle name="Обычный 3 31" xfId="858"/>
    <cellStyle name="Обычный 3 32" xfId="859"/>
    <cellStyle name="Обычный 3 33" xfId="860"/>
    <cellStyle name="Обычный 3 34" xfId="861"/>
    <cellStyle name="Обычный 3 35" xfId="862"/>
    <cellStyle name="Обычный 3 36" xfId="863"/>
    <cellStyle name="Обычный 3 37" xfId="864"/>
    <cellStyle name="Обычный 3 38" xfId="865"/>
    <cellStyle name="Обычный 3 39" xfId="866"/>
    <cellStyle name="Обычный 3 4" xfId="867"/>
    <cellStyle name="Обычный 3 4 2" xfId="1366"/>
    <cellStyle name="Обычный 3 4 2 2" xfId="1367"/>
    <cellStyle name="Обычный 3 4 2 2 2" xfId="1368"/>
    <cellStyle name="Обычный 3 4 2 3" xfId="1369"/>
    <cellStyle name="Обычный 3 40" xfId="868"/>
    <cellStyle name="Обычный 3 41" xfId="869"/>
    <cellStyle name="Обычный 3 42" xfId="870"/>
    <cellStyle name="Обычный 3 43" xfId="871"/>
    <cellStyle name="Обычный 3 44" xfId="872"/>
    <cellStyle name="Обычный 3 45" xfId="873"/>
    <cellStyle name="Обычный 3 46" xfId="874"/>
    <cellStyle name="Обычный 3 47" xfId="875"/>
    <cellStyle name="Обычный 3 48" xfId="876"/>
    <cellStyle name="Обычный 3 49" xfId="877"/>
    <cellStyle name="Обычный 3 5" xfId="878"/>
    <cellStyle name="Обычный 3 5 2" xfId="1370"/>
    <cellStyle name="Обычный 3 5 2 2" xfId="1371"/>
    <cellStyle name="Обычный 3 5 3" xfId="1372"/>
    <cellStyle name="Обычный 3 50" xfId="879"/>
    <cellStyle name="Обычный 3 51" xfId="880"/>
    <cellStyle name="Обычный 3 52" xfId="881"/>
    <cellStyle name="Обычный 3 53" xfId="882"/>
    <cellStyle name="Обычный 3 54" xfId="883"/>
    <cellStyle name="Обычный 3 55" xfId="884"/>
    <cellStyle name="Обычный 3 56" xfId="885"/>
    <cellStyle name="Обычный 3 57" xfId="886"/>
    <cellStyle name="Обычный 3 58" xfId="887"/>
    <cellStyle name="Обычный 3 59" xfId="888"/>
    <cellStyle name="Обычный 3 6" xfId="889"/>
    <cellStyle name="Обычный 3 6 2" xfId="1373"/>
    <cellStyle name="Обычный 3 60" xfId="1567"/>
    <cellStyle name="Обычный 3 7" xfId="890"/>
    <cellStyle name="Обычный 3 8" xfId="891"/>
    <cellStyle name="Обычный 3 9" xfId="892"/>
    <cellStyle name="Обычный 3_Балансы по потребителям за 2010г" xfId="893"/>
    <cellStyle name="Обычный 30" xfId="1432"/>
    <cellStyle name="Обычный 31" xfId="1439"/>
    <cellStyle name="Обычный 32" xfId="1544"/>
    <cellStyle name="Обычный 33" xfId="1653"/>
    <cellStyle name="Обычный 34" xfId="1645"/>
    <cellStyle name="Обычный 35" xfId="1688"/>
    <cellStyle name="Обычный 36" xfId="1648"/>
    <cellStyle name="Обычный 37" xfId="1690"/>
    <cellStyle name="Обычный 38" xfId="1687"/>
    <cellStyle name="Обычный 39" xfId="1678"/>
    <cellStyle name="Обычный 4" xfId="68"/>
    <cellStyle name="Обычный 4 10" xfId="894"/>
    <cellStyle name="Обычный 4 11" xfId="895"/>
    <cellStyle name="Обычный 4 12" xfId="896"/>
    <cellStyle name="Обычный 4 13" xfId="897"/>
    <cellStyle name="Обычный 4 14" xfId="898"/>
    <cellStyle name="Обычный 4 15" xfId="899"/>
    <cellStyle name="Обычный 4 16" xfId="900"/>
    <cellStyle name="Обычный 4 17" xfId="901"/>
    <cellStyle name="Обычный 4 18" xfId="902"/>
    <cellStyle name="Обычный 4 19" xfId="903"/>
    <cellStyle name="Обычный 4 2" xfId="69"/>
    <cellStyle name="Обычный 4 2 2" xfId="1374"/>
    <cellStyle name="Обычный 4 2 3" xfId="1788"/>
    <cellStyle name="Обычный 4 2_Программа по годам РСК" xfId="1375"/>
    <cellStyle name="Обычный 4 20" xfId="904"/>
    <cellStyle name="Обычный 4 21" xfId="905"/>
    <cellStyle name="Обычный 4 22" xfId="906"/>
    <cellStyle name="Обычный 4 23" xfId="907"/>
    <cellStyle name="Обычный 4 24" xfId="908"/>
    <cellStyle name="Обычный 4 25" xfId="909"/>
    <cellStyle name="Обычный 4 26" xfId="910"/>
    <cellStyle name="Обычный 4 27" xfId="911"/>
    <cellStyle name="Обычный 4 28" xfId="912"/>
    <cellStyle name="Обычный 4 29" xfId="913"/>
    <cellStyle name="Обычный 4 3" xfId="914"/>
    <cellStyle name="Обычный 4 30" xfId="915"/>
    <cellStyle name="Обычный 4 31" xfId="916"/>
    <cellStyle name="Обычный 4 32" xfId="917"/>
    <cellStyle name="Обычный 4 33" xfId="918"/>
    <cellStyle name="Обычный 4 34" xfId="919"/>
    <cellStyle name="Обычный 4 35" xfId="920"/>
    <cellStyle name="Обычный 4 36" xfId="921"/>
    <cellStyle name="Обычный 4 37" xfId="922"/>
    <cellStyle name="Обычный 4 38" xfId="923"/>
    <cellStyle name="Обычный 4 39" xfId="924"/>
    <cellStyle name="Обычный 4 4" xfId="925"/>
    <cellStyle name="Обычный 4 40" xfId="926"/>
    <cellStyle name="Обычный 4 41" xfId="927"/>
    <cellStyle name="Обычный 4 42" xfId="928"/>
    <cellStyle name="Обычный 4 43" xfId="929"/>
    <cellStyle name="Обычный 4 44" xfId="930"/>
    <cellStyle name="Обычный 4 45" xfId="931"/>
    <cellStyle name="Обычный 4 46" xfId="932"/>
    <cellStyle name="Обычный 4 47" xfId="933"/>
    <cellStyle name="Обычный 4 48" xfId="934"/>
    <cellStyle name="Обычный 4 49" xfId="935"/>
    <cellStyle name="Обычный 4 5" xfId="936"/>
    <cellStyle name="Обычный 4 50" xfId="937"/>
    <cellStyle name="Обычный 4 51" xfId="938"/>
    <cellStyle name="Обычный 4 52" xfId="939"/>
    <cellStyle name="Обычный 4 53" xfId="940"/>
    <cellStyle name="Обычный 4 54" xfId="941"/>
    <cellStyle name="Обычный 4 55" xfId="942"/>
    <cellStyle name="Обычный 4 56" xfId="943"/>
    <cellStyle name="Обычный 4 57" xfId="944"/>
    <cellStyle name="Обычный 4 58" xfId="945"/>
    <cellStyle name="Обычный 4 59" xfId="946"/>
    <cellStyle name="Обычный 4 6" xfId="947"/>
    <cellStyle name="Обычный 4 60" xfId="1568"/>
    <cellStyle name="Обычный 4 61" xfId="1437"/>
    <cellStyle name="Обычный 4 62" xfId="1428"/>
    <cellStyle name="Обычный 4 63" xfId="1409"/>
    <cellStyle name="Обычный 4 64" xfId="1527"/>
    <cellStyle name="Обычный 4 65" xfId="1628"/>
    <cellStyle name="Обычный 4 66" xfId="1647"/>
    <cellStyle name="Обычный 4 67" xfId="1659"/>
    <cellStyle name="Обычный 4 68" xfId="1637"/>
    <cellStyle name="Обычный 4 69" xfId="1649"/>
    <cellStyle name="Обычный 4 7" xfId="948"/>
    <cellStyle name="Обычный 4 70" xfId="1640"/>
    <cellStyle name="Обычный 4 71" xfId="1638"/>
    <cellStyle name="Обычный 4 72" xfId="1656"/>
    <cellStyle name="Обычный 4 73" xfId="1695"/>
    <cellStyle name="Обычный 4 74" xfId="1772"/>
    <cellStyle name="Обычный 4 75" xfId="1701"/>
    <cellStyle name="Обычный 4 76" xfId="1778"/>
    <cellStyle name="Обычный 4 77" xfId="1751"/>
    <cellStyle name="Обычный 4 78" xfId="1774"/>
    <cellStyle name="Обычный 4 8" xfId="949"/>
    <cellStyle name="Обычный 4 9" xfId="950"/>
    <cellStyle name="Обычный 4_Программа по годам РСК" xfId="1376"/>
    <cellStyle name="Обычный 40" xfId="1691"/>
    <cellStyle name="Обычный 41" xfId="1753"/>
    <cellStyle name="Обычный 42" xfId="1696"/>
    <cellStyle name="Обычный 43" xfId="1749"/>
    <cellStyle name="Обычный 44" xfId="1761"/>
    <cellStyle name="Обычный 45" xfId="1770"/>
    <cellStyle name="Обычный 5" xfId="70"/>
    <cellStyle name="Обычный 5 10" xfId="951"/>
    <cellStyle name="Обычный 5 11" xfId="952"/>
    <cellStyle name="Обычный 5 12" xfId="953"/>
    <cellStyle name="Обычный 5 13" xfId="954"/>
    <cellStyle name="Обычный 5 14" xfId="955"/>
    <cellStyle name="Обычный 5 15" xfId="956"/>
    <cellStyle name="Обычный 5 16" xfId="957"/>
    <cellStyle name="Обычный 5 17" xfId="958"/>
    <cellStyle name="Обычный 5 18" xfId="959"/>
    <cellStyle name="Обычный 5 19" xfId="960"/>
    <cellStyle name="Обычный 5 2" xfId="961"/>
    <cellStyle name="Обычный 5 2 2" xfId="1496"/>
    <cellStyle name="Обычный 5 20" xfId="962"/>
    <cellStyle name="Обычный 5 21" xfId="963"/>
    <cellStyle name="Обычный 5 22" xfId="964"/>
    <cellStyle name="Обычный 5 23" xfId="965"/>
    <cellStyle name="Обычный 5 24" xfId="966"/>
    <cellStyle name="Обычный 5 25" xfId="967"/>
    <cellStyle name="Обычный 5 26" xfId="968"/>
    <cellStyle name="Обычный 5 27" xfId="969"/>
    <cellStyle name="Обычный 5 28" xfId="970"/>
    <cellStyle name="Обычный 5 29" xfId="971"/>
    <cellStyle name="Обычный 5 3" xfId="972"/>
    <cellStyle name="Обычный 5 30" xfId="973"/>
    <cellStyle name="Обычный 5 31" xfId="974"/>
    <cellStyle name="Обычный 5 32" xfId="975"/>
    <cellStyle name="Обычный 5 33" xfId="976"/>
    <cellStyle name="Обычный 5 34" xfId="977"/>
    <cellStyle name="Обычный 5 35" xfId="978"/>
    <cellStyle name="Обычный 5 36" xfId="979"/>
    <cellStyle name="Обычный 5 37" xfId="980"/>
    <cellStyle name="Обычный 5 38" xfId="981"/>
    <cellStyle name="Обычный 5 39" xfId="982"/>
    <cellStyle name="Обычный 5 4" xfId="983"/>
    <cellStyle name="Обычный 5 40" xfId="984"/>
    <cellStyle name="Обычный 5 41" xfId="985"/>
    <cellStyle name="Обычный 5 42" xfId="986"/>
    <cellStyle name="Обычный 5 43" xfId="987"/>
    <cellStyle name="Обычный 5 44" xfId="988"/>
    <cellStyle name="Обычный 5 45" xfId="989"/>
    <cellStyle name="Обычный 5 46" xfId="990"/>
    <cellStyle name="Обычный 5 47" xfId="991"/>
    <cellStyle name="Обычный 5 48" xfId="992"/>
    <cellStyle name="Обычный 5 49" xfId="993"/>
    <cellStyle name="Обычный 5 5" xfId="994"/>
    <cellStyle name="Обычный 5 50" xfId="995"/>
    <cellStyle name="Обычный 5 51" xfId="996"/>
    <cellStyle name="Обычный 5 52" xfId="997"/>
    <cellStyle name="Обычный 5 53" xfId="998"/>
    <cellStyle name="Обычный 5 54" xfId="999"/>
    <cellStyle name="Обычный 5 55" xfId="1000"/>
    <cellStyle name="Обычный 5 56" xfId="1001"/>
    <cellStyle name="Обычный 5 57" xfId="1002"/>
    <cellStyle name="Обычный 5 58" xfId="1003"/>
    <cellStyle name="Обычный 5 59" xfId="1004"/>
    <cellStyle name="Обычный 5 6" xfId="1005"/>
    <cellStyle name="Обычный 5 7" xfId="1006"/>
    <cellStyle name="Обычный 5 8" xfId="1007"/>
    <cellStyle name="Обычный 5 9" xfId="1008"/>
    <cellStyle name="Обычный 5_Программа по годам РСК" xfId="1377"/>
    <cellStyle name="Обычный 6" xfId="1009"/>
    <cellStyle name="Обычный 6 2" xfId="1378"/>
    <cellStyle name="Обычный 6 2 2" xfId="1495"/>
    <cellStyle name="Обычный 6 3" xfId="1379"/>
    <cellStyle name="Обычный 6 3 2" xfId="1605"/>
    <cellStyle name="Обычный 6 4" xfId="1380"/>
    <cellStyle name="Обычный 6 5" xfId="1535"/>
    <cellStyle name="Обычный 6 6" xfId="1793"/>
    <cellStyle name="Обычный 7" xfId="118"/>
    <cellStyle name="Обычный 7 10" xfId="1010"/>
    <cellStyle name="Обычный 7 11" xfId="1011"/>
    <cellStyle name="Обычный 7 12" xfId="1012"/>
    <cellStyle name="Обычный 7 13" xfId="1013"/>
    <cellStyle name="Обычный 7 14" xfId="1014"/>
    <cellStyle name="Обычный 7 15" xfId="1015"/>
    <cellStyle name="Обычный 7 16" xfId="1016"/>
    <cellStyle name="Обычный 7 17" xfId="1017"/>
    <cellStyle name="Обычный 7 18" xfId="1018"/>
    <cellStyle name="Обычный 7 19" xfId="1019"/>
    <cellStyle name="Обычный 7 2" xfId="1020"/>
    <cellStyle name="Обычный 7 20" xfId="1021"/>
    <cellStyle name="Обычный 7 21" xfId="1022"/>
    <cellStyle name="Обычный 7 22" xfId="1023"/>
    <cellStyle name="Обычный 7 23" xfId="1024"/>
    <cellStyle name="Обычный 7 24" xfId="1025"/>
    <cellStyle name="Обычный 7 25" xfId="1026"/>
    <cellStyle name="Обычный 7 26" xfId="1027"/>
    <cellStyle name="Обычный 7 27" xfId="1028"/>
    <cellStyle name="Обычный 7 28" xfId="1029"/>
    <cellStyle name="Обычный 7 29" xfId="1030"/>
    <cellStyle name="Обычный 7 3" xfId="1031"/>
    <cellStyle name="Обычный 7 30" xfId="1032"/>
    <cellStyle name="Обычный 7 31" xfId="1033"/>
    <cellStyle name="Обычный 7 32" xfId="1034"/>
    <cellStyle name="Обычный 7 33" xfId="1035"/>
    <cellStyle name="Обычный 7 34" xfId="1036"/>
    <cellStyle name="Обычный 7 35" xfId="1037"/>
    <cellStyle name="Обычный 7 36" xfId="1038"/>
    <cellStyle name="Обычный 7 37" xfId="1039"/>
    <cellStyle name="Обычный 7 38" xfId="1040"/>
    <cellStyle name="Обычный 7 39" xfId="1041"/>
    <cellStyle name="Обычный 7 4" xfId="1042"/>
    <cellStyle name="Обычный 7 40" xfId="1043"/>
    <cellStyle name="Обычный 7 41" xfId="1044"/>
    <cellStyle name="Обычный 7 42" xfId="1045"/>
    <cellStyle name="Обычный 7 43" xfId="1046"/>
    <cellStyle name="Обычный 7 44" xfId="1047"/>
    <cellStyle name="Обычный 7 45" xfId="1048"/>
    <cellStyle name="Обычный 7 46" xfId="1049"/>
    <cellStyle name="Обычный 7 47" xfId="1050"/>
    <cellStyle name="Обычный 7 48" xfId="1051"/>
    <cellStyle name="Обычный 7 49" xfId="1052"/>
    <cellStyle name="Обычный 7 5" xfId="1053"/>
    <cellStyle name="Обычный 7 50" xfId="1054"/>
    <cellStyle name="Обычный 7 51" xfId="1055"/>
    <cellStyle name="Обычный 7 52" xfId="1056"/>
    <cellStyle name="Обычный 7 53" xfId="1057"/>
    <cellStyle name="Обычный 7 54" xfId="1058"/>
    <cellStyle name="Обычный 7 55" xfId="1059"/>
    <cellStyle name="Обычный 7 56" xfId="1060"/>
    <cellStyle name="Обычный 7 57" xfId="1061"/>
    <cellStyle name="Обычный 7 58" xfId="1062"/>
    <cellStyle name="Обычный 7 59" xfId="1063"/>
    <cellStyle name="Обычный 7 6" xfId="1064"/>
    <cellStyle name="Обычный 7 60" xfId="1769"/>
    <cellStyle name="Обычный 7 7" xfId="1065"/>
    <cellStyle name="Обычный 7 8" xfId="1066"/>
    <cellStyle name="Обычный 7 9" xfId="1067"/>
    <cellStyle name="Обычный 8" xfId="119"/>
    <cellStyle name="Обычный 8 2" xfId="1381"/>
    <cellStyle name="Обычный 8 3" xfId="1382"/>
    <cellStyle name="Обычный 8 4" xfId="1383"/>
    <cellStyle name="Обычный 8 5" xfId="1384"/>
    <cellStyle name="Обычный 9" xfId="120"/>
    <cellStyle name="Обычный 9 10" xfId="1068"/>
    <cellStyle name="Обычный 9 11" xfId="1069"/>
    <cellStyle name="Обычный 9 12" xfId="1070"/>
    <cellStyle name="Обычный 9 13" xfId="1071"/>
    <cellStyle name="Обычный 9 14" xfId="1072"/>
    <cellStyle name="Обычный 9 15" xfId="1073"/>
    <cellStyle name="Обычный 9 16" xfId="1074"/>
    <cellStyle name="Обычный 9 17" xfId="1075"/>
    <cellStyle name="Обычный 9 18" xfId="1076"/>
    <cellStyle name="Обычный 9 19" xfId="1077"/>
    <cellStyle name="Обычный 9 2" xfId="1078"/>
    <cellStyle name="Обычный 9 20" xfId="1079"/>
    <cellStyle name="Обычный 9 21" xfId="1080"/>
    <cellStyle name="Обычный 9 22" xfId="1081"/>
    <cellStyle name="Обычный 9 23" xfId="1082"/>
    <cellStyle name="Обычный 9 24" xfId="1083"/>
    <cellStyle name="Обычный 9 25" xfId="1084"/>
    <cellStyle name="Обычный 9 26" xfId="1085"/>
    <cellStyle name="Обычный 9 27" xfId="1086"/>
    <cellStyle name="Обычный 9 28" xfId="1087"/>
    <cellStyle name="Обычный 9 29" xfId="1088"/>
    <cellStyle name="Обычный 9 3" xfId="1089"/>
    <cellStyle name="Обычный 9 30" xfId="1090"/>
    <cellStyle name="Обычный 9 31" xfId="1091"/>
    <cellStyle name="Обычный 9 32" xfId="1092"/>
    <cellStyle name="Обычный 9 33" xfId="1093"/>
    <cellStyle name="Обычный 9 34" xfId="1094"/>
    <cellStyle name="Обычный 9 35" xfId="1095"/>
    <cellStyle name="Обычный 9 36" xfId="1096"/>
    <cellStyle name="Обычный 9 37" xfId="1097"/>
    <cellStyle name="Обычный 9 38" xfId="1098"/>
    <cellStyle name="Обычный 9 39" xfId="1099"/>
    <cellStyle name="Обычный 9 4" xfId="1100"/>
    <cellStyle name="Обычный 9 40" xfId="1101"/>
    <cellStyle name="Обычный 9 41" xfId="1102"/>
    <cellStyle name="Обычный 9 42" xfId="1103"/>
    <cellStyle name="Обычный 9 43" xfId="1104"/>
    <cellStyle name="Обычный 9 44" xfId="1105"/>
    <cellStyle name="Обычный 9 45" xfId="1106"/>
    <cellStyle name="Обычный 9 46" xfId="1107"/>
    <cellStyle name="Обычный 9 47" xfId="1108"/>
    <cellStyle name="Обычный 9 48" xfId="1109"/>
    <cellStyle name="Обычный 9 49" xfId="1110"/>
    <cellStyle name="Обычный 9 5" xfId="1111"/>
    <cellStyle name="Обычный 9 50" xfId="1112"/>
    <cellStyle name="Обычный 9 51" xfId="1113"/>
    <cellStyle name="Обычный 9 52" xfId="1114"/>
    <cellStyle name="Обычный 9 53" xfId="1115"/>
    <cellStyle name="Обычный 9 54" xfId="1116"/>
    <cellStyle name="Обычный 9 55" xfId="1117"/>
    <cellStyle name="Обычный 9 56" xfId="1118"/>
    <cellStyle name="Обычный 9 57" xfId="1119"/>
    <cellStyle name="Обычный 9 58" xfId="1120"/>
    <cellStyle name="Обычный 9 59" xfId="1121"/>
    <cellStyle name="Обычный 9 6" xfId="1122"/>
    <cellStyle name="Обычный 9 7" xfId="1123"/>
    <cellStyle name="Обычный 9 8" xfId="1124"/>
    <cellStyle name="Обычный 9 9" xfId="1125"/>
    <cellStyle name="Параметр" xfId="1385"/>
    <cellStyle name="ПеременныеСметы" xfId="1386"/>
    <cellStyle name="Плохой 2" xfId="1126"/>
    <cellStyle name="Плохой 2 2" xfId="1492"/>
    <cellStyle name="Поле ввода" xfId="1387"/>
    <cellStyle name="Пояснение 2" xfId="1127"/>
    <cellStyle name="Примечание 2" xfId="1128"/>
    <cellStyle name="Примечание 2 2" xfId="1606"/>
    <cellStyle name="Примечание 3" xfId="1419"/>
    <cellStyle name="Процентный" xfId="1837" builtinId="5"/>
    <cellStyle name="Процентный 10" xfId="71"/>
    <cellStyle name="Процентный 10 10" xfId="1129"/>
    <cellStyle name="Процентный 10 10 2" xfId="1782"/>
    <cellStyle name="Процентный 10 2" xfId="1784"/>
    <cellStyle name="Процентный 10 2 2" xfId="1694"/>
    <cellStyle name="Процентный 11" xfId="72"/>
    <cellStyle name="Процентный 11 2" xfId="1746"/>
    <cellStyle name="Процентный 11 3" xfId="1698"/>
    <cellStyle name="Процентный 12" xfId="1388"/>
    <cellStyle name="Процентный 12 2" xfId="1781"/>
    <cellStyle name="Процентный 2" xfId="73"/>
    <cellStyle name="Процентный 2 10" xfId="74"/>
    <cellStyle name="Процентный 2 10 2" xfId="1697"/>
    <cellStyle name="Процентный 2 11" xfId="1389"/>
    <cellStyle name="Процентный 2 11 2" xfId="1728"/>
    <cellStyle name="Процентный 2 2" xfId="75"/>
    <cellStyle name="Процентный 2 2 2" xfId="1130"/>
    <cellStyle name="Процентный 2 2 2 2" xfId="1420"/>
    <cellStyle name="Процентный 2 2 3" xfId="1411"/>
    <cellStyle name="Процентный 2 2 4" xfId="1795"/>
    <cellStyle name="Процентный 2 3" xfId="76"/>
    <cellStyle name="Процентный 2 3 2" xfId="1607"/>
    <cellStyle name="Процентный 2 3 2 2" xfId="1780"/>
    <cellStyle name="Процентный 2 4" xfId="77"/>
    <cellStyle name="Процентный 2 4 2" xfId="1699"/>
    <cellStyle name="Процентный 2 5" xfId="78"/>
    <cellStyle name="Процентный 2 5 2" xfId="1766"/>
    <cellStyle name="Процентный 2 6" xfId="79"/>
    <cellStyle name="Процентный 2 6 2" xfId="1731"/>
    <cellStyle name="Процентный 2 7" xfId="80"/>
    <cellStyle name="Процентный 2 7 2" xfId="1750"/>
    <cellStyle name="Процентный 2 8" xfId="81"/>
    <cellStyle name="Процентный 2 8 2" xfId="1713"/>
    <cellStyle name="Процентный 2 9" xfId="82"/>
    <cellStyle name="Процентный 2 9 2" xfId="1776"/>
    <cellStyle name="Процентный 3" xfId="83"/>
    <cellStyle name="Процентный 3 2" xfId="1131"/>
    <cellStyle name="Процентный 3 2 2" xfId="1730"/>
    <cellStyle name="Процентный 3 3" xfId="1132"/>
    <cellStyle name="Процентный 3 4" xfId="1133"/>
    <cellStyle name="Процентный 3 5" xfId="1134"/>
    <cellStyle name="Процентный 3 6" xfId="1135"/>
    <cellStyle name="Процентный 3 7" xfId="1136"/>
    <cellStyle name="Процентный 3 8" xfId="1137"/>
    <cellStyle name="Процентный 4" xfId="84"/>
    <cellStyle name="Процентный 4 2" xfId="1608"/>
    <cellStyle name="Процентный 4 2 2" xfId="1700"/>
    <cellStyle name="Процентный 4 3" xfId="1550"/>
    <cellStyle name="Процентный 5" xfId="85"/>
    <cellStyle name="Процентный 5 2" xfId="1448"/>
    <cellStyle name="Процентный 5 2 2" xfId="1767"/>
    <cellStyle name="Процентный 6" xfId="86"/>
    <cellStyle name="Процентный 6 2" xfId="1754"/>
    <cellStyle name="Процентный 7" xfId="87"/>
    <cellStyle name="Процентный 7 2" xfId="1693"/>
    <cellStyle name="Процентный 8" xfId="88"/>
    <cellStyle name="Процентный 8 2" xfId="1737"/>
    <cellStyle name="Процентный 9" xfId="89"/>
    <cellStyle name="Процентный 9 2" xfId="1763"/>
    <cellStyle name="РесСмета" xfId="1390"/>
    <cellStyle name="СводкаСтоимРаб" xfId="1391"/>
    <cellStyle name="Связанная ячейка 2" xfId="1138"/>
    <cellStyle name="Стиль 1" xfId="90"/>
    <cellStyle name="Стиль 1 10" xfId="1139"/>
    <cellStyle name="Стиль 1 11" xfId="1140"/>
    <cellStyle name="Стиль 1 12" xfId="1141"/>
    <cellStyle name="Стиль 1 13" xfId="1142"/>
    <cellStyle name="Стиль 1 14" xfId="1143"/>
    <cellStyle name="Стиль 1 15" xfId="1144"/>
    <cellStyle name="Стиль 1 16" xfId="1145"/>
    <cellStyle name="Стиль 1 17" xfId="1146"/>
    <cellStyle name="Стиль 1 18" xfId="1147"/>
    <cellStyle name="Стиль 1 19" xfId="1148"/>
    <cellStyle name="Стиль 1 2" xfId="1149"/>
    <cellStyle name="Стиль 1 2 2" xfId="1392"/>
    <cellStyle name="Стиль 1 2 2 2" xfId="1542"/>
    <cellStyle name="Стиль 1 2_Приложение 4" xfId="1393"/>
    <cellStyle name="Стиль 1 20" xfId="1150"/>
    <cellStyle name="Стиль 1 21" xfId="1151"/>
    <cellStyle name="Стиль 1 22" xfId="1152"/>
    <cellStyle name="Стиль 1 23" xfId="1153"/>
    <cellStyle name="Стиль 1 24" xfId="1154"/>
    <cellStyle name="Стиль 1 25" xfId="1155"/>
    <cellStyle name="Стиль 1 26" xfId="1156"/>
    <cellStyle name="Стиль 1 27" xfId="1157"/>
    <cellStyle name="Стиль 1 28" xfId="1158"/>
    <cellStyle name="Стиль 1 29" xfId="1159"/>
    <cellStyle name="Стиль 1 3" xfId="1160"/>
    <cellStyle name="Стиль 1 3 2" xfId="1394"/>
    <cellStyle name="Стиль 1 30" xfId="1161"/>
    <cellStyle name="Стиль 1 31" xfId="1162"/>
    <cellStyle name="Стиль 1 32" xfId="1163"/>
    <cellStyle name="Стиль 1 33" xfId="1164"/>
    <cellStyle name="Стиль 1 34" xfId="1165"/>
    <cellStyle name="Стиль 1 35" xfId="1166"/>
    <cellStyle name="Стиль 1 36" xfId="1167"/>
    <cellStyle name="Стиль 1 37" xfId="1168"/>
    <cellStyle name="Стиль 1 38" xfId="1169"/>
    <cellStyle name="Стиль 1 39" xfId="1170"/>
    <cellStyle name="Стиль 1 4" xfId="1171"/>
    <cellStyle name="Стиль 1 4 2" xfId="1543"/>
    <cellStyle name="Стиль 1 40" xfId="1172"/>
    <cellStyle name="Стиль 1 41" xfId="1173"/>
    <cellStyle name="Стиль 1 42" xfId="1174"/>
    <cellStyle name="Стиль 1 43" xfId="1175"/>
    <cellStyle name="Стиль 1 44" xfId="1176"/>
    <cellStyle name="Стиль 1 45" xfId="1177"/>
    <cellStyle name="Стиль 1 46" xfId="1178"/>
    <cellStyle name="Стиль 1 47" xfId="1179"/>
    <cellStyle name="Стиль 1 48" xfId="1180"/>
    <cellStyle name="Стиль 1 49" xfId="1181"/>
    <cellStyle name="Стиль 1 5" xfId="1182"/>
    <cellStyle name="Стиль 1 50" xfId="1183"/>
    <cellStyle name="Стиль 1 51" xfId="1184"/>
    <cellStyle name="Стиль 1 52" xfId="1185"/>
    <cellStyle name="Стиль 1 53" xfId="1186"/>
    <cellStyle name="Стиль 1 54" xfId="1187"/>
    <cellStyle name="Стиль 1 55" xfId="1188"/>
    <cellStyle name="Стиль 1 56" xfId="1189"/>
    <cellStyle name="Стиль 1 57" xfId="1190"/>
    <cellStyle name="Стиль 1 58" xfId="1191"/>
    <cellStyle name="Стиль 1 59" xfId="1192"/>
    <cellStyle name="Стиль 1 6" xfId="1193"/>
    <cellStyle name="Стиль 1 60" xfId="1787"/>
    <cellStyle name="Стиль 1 61" xfId="1789"/>
    <cellStyle name="Стиль 1 62" xfId="1800"/>
    <cellStyle name="Стиль 1 63" xfId="1790"/>
    <cellStyle name="Стиль 1 64" xfId="1785"/>
    <cellStyle name="Стиль 1 65" xfId="1801"/>
    <cellStyle name="Стиль 1 66" xfId="1786"/>
    <cellStyle name="Стиль 1 67" xfId="1799"/>
    <cellStyle name="Стиль 1 7" xfId="1194"/>
    <cellStyle name="Стиль 1 8" xfId="1195"/>
    <cellStyle name="Стиль 1 9" xfId="1196"/>
    <cellStyle name="Стиль 1_6 Смета затрат" xfId="1835"/>
    <cellStyle name="Стиль_названий" xfId="1395"/>
    <cellStyle name="Строка нечётная" xfId="1396"/>
    <cellStyle name="Строка чётная" xfId="1397"/>
    <cellStyle name="Текст предупреждения 2" xfId="1197"/>
    <cellStyle name="Текстовый" xfId="1398"/>
    <cellStyle name="Титул" xfId="1399"/>
    <cellStyle name="Тысячи [0]_1 год" xfId="1400"/>
    <cellStyle name="Тысячи_1 год" xfId="1401"/>
    <cellStyle name="Финансовый" xfId="1836" builtinId="3"/>
    <cellStyle name="Финансовый 10" xfId="91"/>
    <cellStyle name="Финансовый 10 10" xfId="1760"/>
    <cellStyle name="Финансовый 10 10 2" xfId="1729"/>
    <cellStyle name="Финансовый 10 2" xfId="1741"/>
    <cellStyle name="Финансовый 10 2 2" xfId="1704"/>
    <cellStyle name="Финансовый 10 3" xfId="1716"/>
    <cellStyle name="Финансовый 11" xfId="1402"/>
    <cellStyle name="Финансовый 11 2" xfId="1735"/>
    <cellStyle name="Финансовый 11 3" xfId="1773"/>
    <cellStyle name="Финансовый 11 4" xfId="1712"/>
    <cellStyle name="Финансовый 12" xfId="1451"/>
    <cellStyle name="Финансовый 12 2" xfId="1771"/>
    <cellStyle name="Финансовый 2" xfId="92"/>
    <cellStyle name="Финансовый 2 10" xfId="93"/>
    <cellStyle name="Финансовый 2 10 2" xfId="1546"/>
    <cellStyle name="Финансовый 2 10 2 2" xfId="1779"/>
    <cellStyle name="Финансовый 2 11" xfId="1403"/>
    <cellStyle name="Финансовый 2 12" xfId="1404"/>
    <cellStyle name="Финансовый 2 13" xfId="1405"/>
    <cellStyle name="Финансовый 2 14" xfId="1537"/>
    <cellStyle name="Финансовый 2 2" xfId="94"/>
    <cellStyle name="Финансовый 2 2 2" xfId="1198"/>
    <cellStyle name="Финансовый 2 2 3" xfId="1199"/>
    <cellStyle name="Финансовый 2 2 4" xfId="1200"/>
    <cellStyle name="Финансовый 2 2 5" xfId="1201"/>
    <cellStyle name="Финансовый 2 2 6" xfId="1202"/>
    <cellStyle name="Финансовый 2 2 7" xfId="1203"/>
    <cellStyle name="Финансовый 2 2 8" xfId="1204"/>
    <cellStyle name="Финансовый 2 2 9" xfId="1791"/>
    <cellStyle name="Финансовый 2 3" xfId="95"/>
    <cellStyle name="Финансовый 2 3 2" xfId="1547"/>
    <cellStyle name="Финансовый 2 3 2 2" xfId="1727"/>
    <cellStyle name="Финансовый 2 4" xfId="96"/>
    <cellStyle name="Финансовый 2 4 2" xfId="1705"/>
    <cellStyle name="Финансовый 2 5" xfId="97"/>
    <cellStyle name="Финансовый 2 5 2" xfId="1745"/>
    <cellStyle name="Финансовый 2 6" xfId="98"/>
    <cellStyle name="Финансовый 2 6 2" xfId="1706"/>
    <cellStyle name="Финансовый 2 7" xfId="99"/>
    <cellStyle name="Финансовый 2 7 2" xfId="1755"/>
    <cellStyle name="Финансовый 2 8" xfId="100"/>
    <cellStyle name="Финансовый 2 8 2" xfId="1707"/>
    <cellStyle name="Финансовый 2 9" xfId="101"/>
    <cellStyle name="Финансовый 2 9 2" xfId="1714"/>
    <cellStyle name="Финансовый 3" xfId="102"/>
    <cellStyle name="Финансовый 3 2" xfId="1427"/>
    <cellStyle name="Финансовый 3 2 2" xfId="1548"/>
    <cellStyle name="Финансовый 3 2 2 2" xfId="1798"/>
    <cellStyle name="Финансовый 3 2 2 3" xfId="1797"/>
    <cellStyle name="Финансовый 3 2 3" xfId="1449"/>
    <cellStyle name="Финансовый 3 2 4" xfId="1796"/>
    <cellStyle name="Финансовый 3 3" xfId="1549"/>
    <cellStyle name="Финансовый 3 4" xfId="1421"/>
    <cellStyle name="Финансовый 3 5" xfId="1536"/>
    <cellStyle name="Финансовый 4" xfId="103"/>
    <cellStyle name="Финансовый 4 2" xfId="1422"/>
    <cellStyle name="Финансовый 4 2 2" xfId="1734"/>
    <cellStyle name="Финансовый 4 3" xfId="1538"/>
    <cellStyle name="Финансовый 4 3 2" xfId="1802"/>
    <cellStyle name="Финансовый 5" xfId="104"/>
    <cellStyle name="Финансовый 5 12" xfId="1423"/>
    <cellStyle name="Финансовый 5 17" xfId="1565"/>
    <cellStyle name="Финансовый 5 2" xfId="1424"/>
    <cellStyle name="Финансовый 5 2 2" xfId="1708"/>
    <cellStyle name="Финансовый 5 3" xfId="1452"/>
    <cellStyle name="Финансовый 5 4" xfId="1792"/>
    <cellStyle name="Финансовый 6" xfId="105"/>
    <cellStyle name="Финансовый 6 2" xfId="1777"/>
    <cellStyle name="Финансовый 7" xfId="106"/>
    <cellStyle name="Финансовый 7 2" xfId="1703"/>
    <cellStyle name="Финансовый 8" xfId="107"/>
    <cellStyle name="Финансовый 8 2" xfId="1783"/>
    <cellStyle name="Финансовый 9" xfId="108"/>
    <cellStyle name="Финансовый 9 2" xfId="1709"/>
    <cellStyle name="Формула" xfId="1205"/>
    <cellStyle name="ФормулаВБ" xfId="1406"/>
    <cellStyle name="ФормулаНаКонтроль" xfId="1206"/>
    <cellStyle name="Хвост" xfId="1407"/>
    <cellStyle name="Хороший 2" xfId="1207"/>
    <cellStyle name="Хороший 2 2" xfId="1494"/>
    <cellStyle name="Џђћ–…ќ’ќ›‰" xfId="1208"/>
    <cellStyle name="Экспертиза" xfId="140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62;&#1080;&#1092;&#1088;&#1086;&#1074;&#1086;&#1081;\Desktop\&#1055;&#1088;&#1086;&#1075;&#1088;&#1072;&#1084;&#1084;&#1072;%20%20&#1069;&#1085;&#1077;&#1088;&#1075;&#1086;&#1089;&#1073;&#1077;&#1088;&#1077;&#1078;&#1077;&#1085;&#1080;&#1103;%20%20&#1085;&#1072;%202012%20&#1075;\&#1087;&#1088;&#1086;&#1075;&#1088;&#1072;&#1084;&#1084;&#1072;_&#1101;&#1085;&#1077;&#1088;&#1075;&#1086;&#1089;&#1073;&#1077;&#1088;&#1077;&#1078;&#1077;&#1085;&#1080;&#1103;_2013-2017\&#1048;&#1089;&#1093;&#1086;&#1076;&#1085;&#1080;&#1082;&#1080;\&#1055;&#1088;&#1086;&#1075;&#1088;&#1072;&#1084;&#1084;&#1072;_&#1101;&#1085;&#1077;&#1088;&#1075;&#1086;&#1089;&#1073;&#1077;&#1088;&#1077;&#1078;&#1077;&#1085;&#1080;&#1103;_2013-2018&#1075;._27.09.12_13-5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uchalov.AN\AppData\Local\Microsoft\Windows\Temporary%20Internet%20Files\Content.Outlook\NEDHU3OW\!&#1055;&#1088;&#1086;&#1075;&#1088;&#1072;&#1084;&#1084;&#1072;_&#1101;&#1085;&#1077;&#1088;&#1075;&#1086;&#1089;&#1073;&#1077;&#1088;&#1077;&#1078;&#1077;&#1085;&#1080;&#1103;_&#1080;&#1089;&#1093;&#1086;&#1076;&#1085;&#1080;&#1082;&#108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Инструкция по заполнению"/>
      <sheetName val="Служебный лист"/>
      <sheetName val="Паспорт"/>
      <sheetName val="Динамика"/>
      <sheetName val="Приложение к листу Динамика"/>
      <sheetName val="Целевые показатели"/>
      <sheetName val="Программа по годам РСК"/>
      <sheetName val="Программа свод"/>
      <sheetName val="Лист замечаний"/>
      <sheetName val="Проверка"/>
      <sheetName val="Лист1"/>
    </sheetNames>
    <sheetDataSet>
      <sheetData sheetId="0"/>
      <sheetData sheetId="1"/>
      <sheetData sheetId="2">
        <row r="13">
          <cell r="B13" t="str">
            <v>т у.т.</v>
          </cell>
        </row>
        <row r="14">
          <cell r="B14" t="str">
            <v>млн.руб</v>
          </cell>
        </row>
        <row r="15">
          <cell r="B15" t="str">
            <v>млн. кВтч</v>
          </cell>
        </row>
        <row r="16">
          <cell r="B16" t="str">
            <v>тыс. м3</v>
          </cell>
        </row>
        <row r="17">
          <cell r="B17" t="str">
            <v>Гкал</v>
          </cell>
        </row>
        <row r="22">
          <cell r="B22" t="str">
            <v>ЗАО "Курортэнерго"</v>
          </cell>
        </row>
        <row r="23">
          <cell r="B23" t="str">
            <v>РСК 2</v>
          </cell>
        </row>
        <row r="24">
          <cell r="B24" t="str">
            <v>РСК 3</v>
          </cell>
        </row>
        <row r="25">
          <cell r="B25" t="str">
            <v>РСК 4</v>
          </cell>
        </row>
        <row r="26">
          <cell r="B26" t="str">
            <v>РСК 5</v>
          </cell>
        </row>
        <row r="27">
          <cell r="B27" t="str">
            <v>РСК 6</v>
          </cell>
        </row>
        <row r="28">
          <cell r="B28" t="str">
            <v>РСК 7</v>
          </cell>
        </row>
        <row r="29">
          <cell r="B29" t="str">
            <v>РСК 8</v>
          </cell>
        </row>
        <row r="30">
          <cell r="B30" t="str">
            <v>РСК 9</v>
          </cell>
        </row>
        <row r="31">
          <cell r="B31" t="str">
            <v>РСК 10</v>
          </cell>
        </row>
        <row r="32">
          <cell r="B32" t="str">
            <v>РСК 11</v>
          </cell>
        </row>
        <row r="35">
          <cell r="B35" t="str">
            <v>Потери электроэнергии</v>
          </cell>
        </row>
        <row r="36">
          <cell r="B36" t="str">
            <v>Расход на собственные нужды</v>
          </cell>
        </row>
        <row r="37">
          <cell r="B37" t="str">
            <v>Хоз. нужды (электроэнергия)</v>
          </cell>
        </row>
        <row r="38">
          <cell r="B38" t="str">
            <v>Хоз. нужды (тепловая энергия)</v>
          </cell>
        </row>
        <row r="39">
          <cell r="B39" t="str">
            <v>Хоз. нужды (газ)</v>
          </cell>
        </row>
        <row r="40">
          <cell r="B40" t="str">
            <v>Хоз. нужды (иное)</v>
          </cell>
        </row>
        <row r="41">
          <cell r="B41" t="str">
            <v>Хоз. нужды (горячая вода)</v>
          </cell>
        </row>
        <row r="42">
          <cell r="B42" t="str">
            <v>Хоз. нужды (холодная вода)</v>
          </cell>
        </row>
        <row r="43">
          <cell r="B43" t="str">
            <v>Коммерческий учет в границах балансовой принадлежности</v>
          </cell>
        </row>
        <row r="44">
          <cell r="B44" t="str">
            <v xml:space="preserve">Коммерческий учет у потребителей </v>
          </cell>
        </row>
        <row r="45">
          <cell r="B45" t="str">
            <v xml:space="preserve">Технический учет в электроустановках РСК </v>
          </cell>
        </row>
        <row r="46">
          <cell r="B46" t="str">
            <v>снижение расхода ГСМ</v>
          </cell>
        </row>
        <row r="47">
          <cell r="B47" t="str">
            <v>Оснащенность средствами учета</v>
          </cell>
        </row>
        <row r="48">
          <cell r="B48" t="str">
            <v>Энергоаудит</v>
          </cell>
        </row>
        <row r="52">
          <cell r="B52" t="str">
            <v>ВН</v>
          </cell>
        </row>
        <row r="53">
          <cell r="B53" t="str">
            <v>СН 1</v>
          </cell>
        </row>
        <row r="54">
          <cell r="B54" t="str">
            <v>СН 2</v>
          </cell>
        </row>
        <row r="55">
          <cell r="B55" t="str">
            <v>НН</v>
          </cell>
        </row>
        <row r="58">
          <cell r="B58" t="str">
            <v>да</v>
          </cell>
        </row>
        <row r="59">
          <cell r="B59" t="str">
            <v>нет</v>
          </cell>
        </row>
        <row r="62">
          <cell r="B62" t="str">
            <v>Целевые организационные потери</v>
          </cell>
        </row>
        <row r="63">
          <cell r="B63" t="str">
            <v>Целевые технические потери</v>
          </cell>
        </row>
        <row r="64">
          <cell r="B64" t="str">
            <v>Целевые организационные хознужды</v>
          </cell>
        </row>
        <row r="65">
          <cell r="B65" t="str">
            <v>Целевые технические хознужды</v>
          </cell>
        </row>
        <row r="66">
          <cell r="B66" t="str">
            <v>Целевые иные</v>
          </cell>
        </row>
        <row r="67">
          <cell r="B67" t="str">
            <v>Программа учета</v>
          </cell>
        </row>
        <row r="68">
          <cell r="B68" t="str">
            <v>Программа ТПиР</v>
          </cell>
        </row>
        <row r="69">
          <cell r="B69" t="str">
            <v>Ремонтная программа</v>
          </cell>
        </row>
        <row r="70">
          <cell r="B70" t="str">
            <v>Программа НИОКР</v>
          </cell>
        </row>
        <row r="71">
          <cell r="B71" t="str">
            <v>Программа развития сети</v>
          </cell>
        </row>
        <row r="72">
          <cell r="B72" t="str">
            <v>Нецелевые хознужды</v>
          </cell>
        </row>
        <row r="73">
          <cell r="B73" t="str">
            <v>Нецелевые иные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Инструкция по заполнению"/>
      <sheetName val="Служебный лист"/>
      <sheetName val="Паспорт"/>
      <sheetName val="Динамика"/>
      <sheetName val="Приложение к листу Динамика"/>
      <sheetName val="Целевые показатели"/>
      <sheetName val="Программа по годам РСК"/>
      <sheetName val="Программа свод"/>
      <sheetName val="Лист замечаний"/>
      <sheetName val="план+выполнение_1_подугодие"/>
      <sheetName val="Лист1"/>
      <sheetName val="Проверка"/>
    </sheetNames>
    <sheetDataSet>
      <sheetData sheetId="0"/>
      <sheetData sheetId="1"/>
      <sheetData sheetId="2">
        <row r="13">
          <cell r="B13" t="str">
            <v>т у.т.</v>
          </cell>
        </row>
        <row r="14">
          <cell r="B14" t="str">
            <v>млн.руб</v>
          </cell>
        </row>
        <row r="15">
          <cell r="B15" t="str">
            <v>млн. кВтч</v>
          </cell>
        </row>
        <row r="16">
          <cell r="B16" t="str">
            <v>тыс. м3</v>
          </cell>
        </row>
        <row r="17">
          <cell r="B17" t="str">
            <v>Гкал</v>
          </cell>
        </row>
        <row r="22">
          <cell r="B22" t="str">
            <v>РСК 1</v>
          </cell>
        </row>
        <row r="23">
          <cell r="B23" t="str">
            <v>РСК 2</v>
          </cell>
        </row>
        <row r="24">
          <cell r="B24" t="str">
            <v>РСК 3</v>
          </cell>
        </row>
        <row r="25">
          <cell r="B25" t="str">
            <v>РСК 4</v>
          </cell>
        </row>
        <row r="26">
          <cell r="B26" t="str">
            <v>РСК 5</v>
          </cell>
        </row>
        <row r="27">
          <cell r="B27" t="str">
            <v>РСК 6</v>
          </cell>
        </row>
        <row r="28">
          <cell r="B28" t="str">
            <v>РСК 7</v>
          </cell>
        </row>
        <row r="29">
          <cell r="B29" t="str">
            <v>РСК 8</v>
          </cell>
        </row>
        <row r="30">
          <cell r="B30" t="str">
            <v>РСК 9</v>
          </cell>
        </row>
        <row r="31">
          <cell r="B31" t="str">
            <v>РСК 10</v>
          </cell>
        </row>
        <row r="32">
          <cell r="B32" t="str">
            <v>РСК 11</v>
          </cell>
        </row>
        <row r="35">
          <cell r="B35" t="str">
            <v>Потери электроэнергии</v>
          </cell>
        </row>
        <row r="36">
          <cell r="B36" t="str">
            <v>Расход на собственные нужды</v>
          </cell>
        </row>
        <row r="37">
          <cell r="B37" t="str">
            <v>Хоз. нужды (электроэнергия)</v>
          </cell>
        </row>
        <row r="38">
          <cell r="B38" t="str">
            <v>Хоз. нужды (тепловая энергия)</v>
          </cell>
        </row>
        <row r="39">
          <cell r="B39" t="str">
            <v>Хоз. нужды (газ)</v>
          </cell>
        </row>
        <row r="40">
          <cell r="B40" t="str">
            <v>Хоз. нужды (иное)</v>
          </cell>
        </row>
        <row r="41">
          <cell r="B41" t="str">
            <v>Хоз. нужды (горячая вода)</v>
          </cell>
        </row>
        <row r="42">
          <cell r="B42" t="str">
            <v>Хоз. нужды (холодная вода)</v>
          </cell>
        </row>
        <row r="43">
          <cell r="B43" t="str">
            <v>Коммерческий учет в границах балансовой принадлежности</v>
          </cell>
        </row>
        <row r="44">
          <cell r="B44" t="str">
            <v xml:space="preserve">Коммерческий учет у потребителей </v>
          </cell>
        </row>
        <row r="45">
          <cell r="B45" t="str">
            <v xml:space="preserve">Технический учет в электроустановках РСК </v>
          </cell>
        </row>
        <row r="46">
          <cell r="B46" t="str">
            <v>снижение расхода ГСМ</v>
          </cell>
        </row>
        <row r="47">
          <cell r="B47" t="str">
            <v>Оснащенность средствами учета</v>
          </cell>
        </row>
        <row r="48">
          <cell r="B48" t="str">
            <v>Энергоаудит</v>
          </cell>
        </row>
        <row r="52">
          <cell r="B52" t="str">
            <v>ВН</v>
          </cell>
        </row>
        <row r="53">
          <cell r="B53" t="str">
            <v>СН 1</v>
          </cell>
        </row>
        <row r="54">
          <cell r="B54" t="str">
            <v>СН 2</v>
          </cell>
        </row>
        <row r="55">
          <cell r="B55" t="str">
            <v>НН</v>
          </cell>
        </row>
        <row r="58">
          <cell r="B58" t="str">
            <v>да</v>
          </cell>
        </row>
        <row r="59">
          <cell r="B59" t="str">
            <v>нет</v>
          </cell>
        </row>
        <row r="62">
          <cell r="B62" t="str">
            <v>Целевые организационные потери</v>
          </cell>
        </row>
        <row r="63">
          <cell r="B63" t="str">
            <v>Целевые технические потери</v>
          </cell>
        </row>
        <row r="64">
          <cell r="B64" t="str">
            <v>Целевые организационные хознужды</v>
          </cell>
        </row>
        <row r="65">
          <cell r="B65" t="str">
            <v>Целевые технические хознужды</v>
          </cell>
        </row>
        <row r="66">
          <cell r="B66" t="str">
            <v>Целевые иные</v>
          </cell>
        </row>
        <row r="67">
          <cell r="B67" t="str">
            <v>Программа учета</v>
          </cell>
        </row>
        <row r="68">
          <cell r="B68" t="str">
            <v>Программа ТПиР</v>
          </cell>
        </row>
        <row r="69">
          <cell r="B69" t="str">
            <v>Ремонтная программа</v>
          </cell>
        </row>
        <row r="70">
          <cell r="B70" t="str">
            <v>Программа НИОКР</v>
          </cell>
        </row>
        <row r="71">
          <cell r="B71" t="str">
            <v>Программа развития сети</v>
          </cell>
        </row>
        <row r="72">
          <cell r="B72" t="str">
            <v>Нецелевые хознужды</v>
          </cell>
        </row>
        <row r="73">
          <cell r="B73" t="str">
            <v>Нецелевые иные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P53"/>
  <sheetViews>
    <sheetView view="pageBreakPreview" topLeftCell="A16" zoomScale="75" zoomScaleNormal="100" zoomScaleSheetLayoutView="75" workbookViewId="0">
      <selection activeCell="F28" sqref="F28:G29"/>
    </sheetView>
  </sheetViews>
  <sheetFormatPr defaultRowHeight="15"/>
  <cols>
    <col min="1" max="1" width="36.5703125" customWidth="1"/>
    <col min="2" max="2" width="18.85546875" customWidth="1"/>
    <col min="3" max="3" width="10.85546875" customWidth="1"/>
    <col min="4" max="4" width="17.5703125" style="5" customWidth="1"/>
    <col min="5" max="5" width="15" style="5" customWidth="1"/>
    <col min="6" max="6" width="12.7109375" customWidth="1"/>
    <col min="7" max="7" width="15" style="5" customWidth="1"/>
    <col min="8" max="8" width="24.28515625" style="5" customWidth="1"/>
    <col min="9" max="9" width="14.28515625" style="5" customWidth="1"/>
    <col min="10" max="10" width="12.5703125" style="5" customWidth="1"/>
    <col min="11" max="11" width="12.7109375" style="5" customWidth="1"/>
    <col min="12" max="12" width="16" customWidth="1"/>
    <col min="13" max="16" width="15.42578125" style="5" customWidth="1"/>
  </cols>
  <sheetData>
    <row r="1" spans="1:16">
      <c r="P1" s="175" t="s">
        <v>325</v>
      </c>
    </row>
    <row r="2" spans="1:16" s="29" customFormat="1" ht="32.25" customHeight="1">
      <c r="A2" s="366"/>
      <c r="B2" s="366"/>
      <c r="G2" s="27"/>
      <c r="M2" s="367" t="s">
        <v>0</v>
      </c>
      <c r="N2" s="367"/>
      <c r="O2" s="367"/>
      <c r="P2" s="367"/>
    </row>
    <row r="3" spans="1:16" s="29" customFormat="1" ht="15.75">
      <c r="A3" s="368"/>
      <c r="B3" s="368"/>
      <c r="G3" s="27"/>
      <c r="M3" s="369" t="s">
        <v>1</v>
      </c>
      <c r="N3" s="369"/>
      <c r="O3" s="369"/>
      <c r="P3" s="369"/>
    </row>
    <row r="4" spans="1:16" s="29" customFormat="1" ht="31.5" customHeight="1">
      <c r="A4" s="365"/>
      <c r="B4" s="365"/>
      <c r="G4" s="27"/>
      <c r="M4" s="365" t="s">
        <v>187</v>
      </c>
      <c r="N4" s="365"/>
      <c r="O4" s="365"/>
      <c r="P4" s="365"/>
    </row>
    <row r="5" spans="1:16" s="29" customFormat="1" ht="15.75" customHeight="1">
      <c r="A5" s="353"/>
      <c r="B5" s="353"/>
      <c r="G5" s="32"/>
      <c r="M5" s="353" t="s">
        <v>2</v>
      </c>
      <c r="N5" s="353"/>
      <c r="O5" s="353"/>
      <c r="P5" s="353"/>
    </row>
    <row r="6" spans="1:16" s="29" customFormat="1" ht="15.75">
      <c r="A6" s="354"/>
      <c r="B6" s="354"/>
      <c r="G6" s="28"/>
      <c r="M6" s="354" t="s">
        <v>11</v>
      </c>
      <c r="N6" s="354"/>
      <c r="O6" s="354"/>
      <c r="P6" s="354"/>
    </row>
    <row r="7" spans="1:16" ht="15.75">
      <c r="H7" s="365"/>
      <c r="I7" s="365"/>
      <c r="J7" s="365"/>
      <c r="K7" s="365"/>
      <c r="L7" s="365"/>
      <c r="M7" s="365"/>
      <c r="N7" s="365"/>
      <c r="O7" s="365"/>
      <c r="P7" s="365"/>
    </row>
    <row r="8" spans="1:16">
      <c r="H8" s="353"/>
      <c r="I8" s="353"/>
      <c r="J8" s="353"/>
      <c r="K8" s="353"/>
      <c r="L8" s="353"/>
      <c r="M8" s="353"/>
      <c r="N8" s="353"/>
      <c r="O8" s="353"/>
      <c r="P8" s="353"/>
    </row>
    <row r="9" spans="1:16" ht="15.75">
      <c r="H9" s="354"/>
      <c r="I9" s="354"/>
      <c r="J9" s="354"/>
      <c r="K9" s="354"/>
      <c r="L9" s="354"/>
      <c r="M9" s="354"/>
      <c r="N9" s="354"/>
      <c r="O9" s="354"/>
      <c r="P9" s="354"/>
    </row>
    <row r="12" spans="1:16">
      <c r="A12" s="355" t="s">
        <v>3</v>
      </c>
      <c r="B12" s="355"/>
      <c r="C12" s="355"/>
      <c r="D12" s="355"/>
      <c r="E12" s="355"/>
      <c r="F12" s="355"/>
      <c r="G12" s="355"/>
      <c r="H12" s="355"/>
      <c r="I12" s="355"/>
      <c r="J12" s="355"/>
      <c r="K12" s="355"/>
      <c r="L12" s="355"/>
      <c r="M12" s="355"/>
      <c r="N12" s="355"/>
      <c r="O12" s="355"/>
      <c r="P12" s="355"/>
    </row>
    <row r="13" spans="1:16">
      <c r="C13" s="1"/>
      <c r="F13" s="1"/>
      <c r="L13" s="1"/>
    </row>
    <row r="14" spans="1:16">
      <c r="A14" s="355" t="s">
        <v>4</v>
      </c>
      <c r="B14" s="355"/>
      <c r="C14" s="355"/>
      <c r="D14" s="355"/>
      <c r="E14" s="355"/>
      <c r="F14" s="355"/>
      <c r="G14" s="355"/>
      <c r="H14" s="355"/>
      <c r="I14" s="355"/>
      <c r="J14" s="355"/>
      <c r="K14" s="355"/>
      <c r="L14" s="355"/>
      <c r="M14" s="355"/>
      <c r="N14" s="355"/>
      <c r="O14" s="355"/>
      <c r="P14" s="355"/>
    </row>
    <row r="15" spans="1:16">
      <c r="A15" s="355" t="s">
        <v>5</v>
      </c>
      <c r="B15" s="355"/>
      <c r="C15" s="355"/>
      <c r="D15" s="355"/>
      <c r="E15" s="355"/>
      <c r="F15" s="355"/>
      <c r="G15" s="355"/>
      <c r="H15" s="355"/>
      <c r="I15" s="355"/>
      <c r="J15" s="355"/>
      <c r="K15" s="355"/>
      <c r="L15" s="355"/>
      <c r="M15" s="355"/>
      <c r="N15" s="355"/>
      <c r="O15" s="355"/>
      <c r="P15" s="355"/>
    </row>
    <row r="16" spans="1:16">
      <c r="A16" s="355" t="s">
        <v>376</v>
      </c>
      <c r="B16" s="355"/>
      <c r="C16" s="355"/>
      <c r="D16" s="355"/>
      <c r="E16" s="355"/>
      <c r="F16" s="355"/>
      <c r="G16" s="355"/>
      <c r="H16" s="355"/>
      <c r="I16" s="355"/>
      <c r="J16" s="355"/>
      <c r="K16" s="355"/>
      <c r="L16" s="355"/>
      <c r="M16" s="355"/>
      <c r="N16" s="355"/>
      <c r="O16" s="355"/>
      <c r="P16" s="355"/>
    </row>
    <row r="17" spans="1:16">
      <c r="A17" s="355" t="s">
        <v>317</v>
      </c>
      <c r="B17" s="355"/>
      <c r="C17" s="355"/>
      <c r="D17" s="355"/>
      <c r="E17" s="355"/>
      <c r="F17" s="355"/>
      <c r="G17" s="355"/>
      <c r="H17" s="355"/>
      <c r="I17" s="355"/>
      <c r="J17" s="355"/>
      <c r="K17" s="355"/>
      <c r="L17" s="355"/>
      <c r="M17" s="355"/>
      <c r="N17" s="355"/>
      <c r="O17" s="355"/>
      <c r="P17" s="355"/>
    </row>
    <row r="19" spans="1:16" ht="15.75" customHeight="1">
      <c r="A19" s="3" t="s">
        <v>6</v>
      </c>
      <c r="B19" s="364" t="s">
        <v>384</v>
      </c>
      <c r="C19" s="364"/>
      <c r="D19" s="364"/>
      <c r="E19" s="364"/>
      <c r="F19" s="364"/>
      <c r="G19" s="364"/>
      <c r="H19" s="364"/>
      <c r="I19" s="364"/>
      <c r="J19" s="364"/>
      <c r="K19" s="364"/>
      <c r="L19" s="364"/>
      <c r="M19" s="364"/>
      <c r="N19" s="364"/>
      <c r="O19" s="364"/>
      <c r="P19" s="364"/>
    </row>
    <row r="20" spans="1:16" ht="37.5" customHeight="1">
      <c r="A20" s="357" t="s">
        <v>7</v>
      </c>
      <c r="B20" s="364" t="s">
        <v>8</v>
      </c>
      <c r="C20" s="364"/>
      <c r="D20" s="364"/>
      <c r="E20" s="364"/>
      <c r="F20" s="364"/>
      <c r="G20" s="364"/>
      <c r="H20" s="364"/>
      <c r="I20" s="364"/>
      <c r="J20" s="364"/>
      <c r="K20" s="364"/>
      <c r="L20" s="364"/>
      <c r="M20" s="364"/>
      <c r="N20" s="364"/>
      <c r="O20" s="364"/>
      <c r="P20" s="364"/>
    </row>
    <row r="21" spans="1:16" ht="15.75" customHeight="1">
      <c r="A21" s="358"/>
      <c r="B21" s="370" t="s">
        <v>313</v>
      </c>
      <c r="C21" s="370"/>
      <c r="D21" s="370"/>
      <c r="E21" s="370"/>
      <c r="F21" s="370"/>
      <c r="G21" s="370"/>
      <c r="H21" s="370"/>
      <c r="I21" s="370"/>
      <c r="J21" s="370"/>
      <c r="K21" s="370"/>
      <c r="L21" s="370"/>
      <c r="M21" s="370"/>
      <c r="N21" s="370"/>
      <c r="O21" s="370"/>
      <c r="P21" s="370"/>
    </row>
    <row r="22" spans="1:16" s="2" customFormat="1" ht="15.75">
      <c r="A22" s="358"/>
      <c r="B22" s="371"/>
      <c r="C22" s="372"/>
      <c r="D22" s="372"/>
      <c r="E22" s="372"/>
      <c r="F22" s="372"/>
      <c r="G22" s="372"/>
      <c r="H22" s="372"/>
      <c r="I22" s="372"/>
      <c r="J22" s="372"/>
      <c r="K22" s="372"/>
      <c r="L22" s="372"/>
      <c r="M22" s="372"/>
      <c r="N22" s="372"/>
      <c r="O22" s="372"/>
      <c r="P22" s="372"/>
    </row>
    <row r="23" spans="1:16" s="2" customFormat="1" ht="15.75">
      <c r="A23" s="359"/>
      <c r="B23" s="371"/>
      <c r="C23" s="372"/>
      <c r="D23" s="372"/>
      <c r="E23" s="372"/>
      <c r="F23" s="372"/>
      <c r="G23" s="372"/>
      <c r="H23" s="372"/>
      <c r="I23" s="372"/>
      <c r="J23" s="372"/>
      <c r="K23" s="372"/>
      <c r="L23" s="372"/>
      <c r="M23" s="372"/>
      <c r="N23" s="372"/>
      <c r="O23" s="372"/>
      <c r="P23" s="372"/>
    </row>
    <row r="24" spans="1:16" ht="15.75">
      <c r="A24" s="3" t="s">
        <v>9</v>
      </c>
      <c r="B24" s="373" t="s">
        <v>382</v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</row>
    <row r="25" spans="1:16" ht="51.75" customHeight="1">
      <c r="A25" s="3" t="s">
        <v>10</v>
      </c>
      <c r="B25" s="375" t="s">
        <v>383</v>
      </c>
      <c r="C25" s="375"/>
      <c r="D25" s="375"/>
      <c r="E25" s="375"/>
      <c r="F25" s="375"/>
      <c r="G25" s="375"/>
      <c r="H25" s="375"/>
      <c r="I25" s="375"/>
      <c r="J25" s="375"/>
      <c r="K25" s="375"/>
      <c r="L25" s="375"/>
      <c r="M25" s="375"/>
      <c r="N25" s="375"/>
      <c r="O25" s="375"/>
      <c r="P25" s="375"/>
    </row>
    <row r="26" spans="1:16" ht="15.75">
      <c r="A26" s="6" t="s">
        <v>12</v>
      </c>
      <c r="B26" s="376">
        <v>2015</v>
      </c>
      <c r="C26" s="376"/>
      <c r="D26" s="376"/>
      <c r="E26" s="376"/>
      <c r="F26" s="376"/>
      <c r="G26" s="376"/>
      <c r="H26" s="376"/>
      <c r="I26" s="376"/>
      <c r="J26" s="376"/>
      <c r="K26" s="376"/>
      <c r="L26" s="376"/>
      <c r="M26" s="376"/>
      <c r="N26" s="376"/>
      <c r="O26" s="376"/>
      <c r="P26" s="376"/>
    </row>
    <row r="27" spans="1:16" ht="15.75">
      <c r="A27" s="6" t="s">
        <v>13</v>
      </c>
      <c r="B27" s="376">
        <v>2019</v>
      </c>
      <c r="C27" s="376"/>
      <c r="D27" s="376"/>
      <c r="E27" s="376"/>
      <c r="F27" s="376"/>
      <c r="G27" s="376"/>
      <c r="H27" s="376"/>
      <c r="I27" s="376"/>
      <c r="J27" s="376"/>
      <c r="K27" s="376"/>
      <c r="L27" s="376"/>
      <c r="M27" s="376"/>
      <c r="N27" s="376"/>
      <c r="O27" s="376"/>
      <c r="P27" s="376"/>
    </row>
    <row r="28" spans="1:16" s="5" customFormat="1" ht="15.75" customHeight="1">
      <c r="A28" s="360" t="s">
        <v>121</v>
      </c>
      <c r="B28" s="377" t="s">
        <v>122</v>
      </c>
      <c r="C28" s="356" t="s">
        <v>273</v>
      </c>
      <c r="D28" s="356"/>
      <c r="E28" s="356"/>
      <c r="F28" s="356" t="s">
        <v>274</v>
      </c>
      <c r="G28" s="356"/>
      <c r="H28" s="356" t="s">
        <v>146</v>
      </c>
      <c r="I28" s="376" t="s">
        <v>128</v>
      </c>
      <c r="J28" s="376"/>
      <c r="K28" s="376"/>
      <c r="L28" s="376"/>
      <c r="M28" s="376"/>
      <c r="N28" s="376"/>
      <c r="O28" s="376"/>
      <c r="P28" s="376"/>
    </row>
    <row r="29" spans="1:16" ht="151.5" customHeight="1">
      <c r="A29" s="361"/>
      <c r="B29" s="377"/>
      <c r="C29" s="356"/>
      <c r="D29" s="356"/>
      <c r="E29" s="356"/>
      <c r="F29" s="356"/>
      <c r="G29" s="356"/>
      <c r="H29" s="356"/>
      <c r="I29" s="356" t="s">
        <v>81</v>
      </c>
      <c r="J29" s="356"/>
      <c r="K29" s="356"/>
      <c r="L29" s="356" t="s">
        <v>193</v>
      </c>
      <c r="M29" s="356"/>
      <c r="N29" s="381" t="s">
        <v>276</v>
      </c>
      <c r="O29" s="381"/>
      <c r="P29" s="356" t="s">
        <v>15</v>
      </c>
    </row>
    <row r="30" spans="1:16" s="5" customFormat="1" ht="19.5" customHeight="1">
      <c r="A30" s="361"/>
      <c r="B30" s="377"/>
      <c r="C30" s="377" t="s">
        <v>15</v>
      </c>
      <c r="D30" s="356" t="s">
        <v>190</v>
      </c>
      <c r="E30" s="356"/>
      <c r="F30" s="379" t="s">
        <v>15</v>
      </c>
      <c r="G30" s="141" t="s">
        <v>190</v>
      </c>
      <c r="H30" s="356"/>
      <c r="I30" s="356"/>
      <c r="J30" s="356"/>
      <c r="K30" s="356"/>
      <c r="L30" s="356"/>
      <c r="M30" s="356"/>
      <c r="N30" s="381"/>
      <c r="O30" s="381"/>
      <c r="P30" s="356"/>
    </row>
    <row r="31" spans="1:16" s="5" customFormat="1" ht="70.5" customHeight="1" thickBot="1">
      <c r="A31" s="361"/>
      <c r="B31" s="378"/>
      <c r="C31" s="378"/>
      <c r="D31" s="158" t="s">
        <v>189</v>
      </c>
      <c r="E31" s="158" t="s">
        <v>188</v>
      </c>
      <c r="F31" s="380"/>
      <c r="G31" s="159" t="s">
        <v>191</v>
      </c>
      <c r="H31" s="160" t="s">
        <v>126</v>
      </c>
      <c r="I31" s="160" t="s">
        <v>123</v>
      </c>
      <c r="J31" s="160" t="s">
        <v>124</v>
      </c>
      <c r="K31" s="160" t="s">
        <v>57</v>
      </c>
      <c r="L31" s="160" t="s">
        <v>192</v>
      </c>
      <c r="M31" s="160" t="s">
        <v>275</v>
      </c>
      <c r="N31" s="159" t="s">
        <v>277</v>
      </c>
      <c r="O31" s="159" t="s">
        <v>278</v>
      </c>
      <c r="P31" s="160" t="s">
        <v>57</v>
      </c>
    </row>
    <row r="32" spans="1:16" s="5" customFormat="1">
      <c r="A32" s="362"/>
      <c r="B32" s="167" t="s">
        <v>145</v>
      </c>
      <c r="C32" s="162"/>
      <c r="D32" s="162"/>
      <c r="E32" s="162"/>
      <c r="F32" s="162"/>
      <c r="G32" s="162"/>
      <c r="H32" s="162"/>
      <c r="I32" s="163">
        <f>'Ф4-Показатели баланса'!E23</f>
        <v>3431.5332788433125</v>
      </c>
      <c r="J32" s="163">
        <f>'Ф4-Показатели баланса'!E24</f>
        <v>10.10921452909867</v>
      </c>
      <c r="K32" s="163">
        <f>'Ф1-Целевые показатели программ'!E20</f>
        <v>5415.4382011886155</v>
      </c>
      <c r="L32" s="163">
        <f>'Ф1-Целевые показатели программ'!E48</f>
        <v>4.3687147093025676</v>
      </c>
      <c r="M32" s="163">
        <f>'Ф1-Целевые показатели программ'!E47+'Ф1-Целевые показатели программ'!E65</f>
        <v>82.077354939740687</v>
      </c>
      <c r="N32" s="163">
        <f>'Ф1-Целевые показатели программ'!E76</f>
        <v>0</v>
      </c>
      <c r="O32" s="163">
        <f>'Ф1-Целевые показатели программ'!E77</f>
        <v>0</v>
      </c>
      <c r="P32" s="163">
        <f t="shared" ref="P32:P39" si="0">M32+O32+K32</f>
        <v>5497.5155561283564</v>
      </c>
    </row>
    <row r="33" spans="1:16" ht="15" customHeight="1" thickBot="1">
      <c r="A33" s="362"/>
      <c r="B33" s="168">
        <v>2014</v>
      </c>
      <c r="C33" s="164"/>
      <c r="D33" s="165"/>
      <c r="E33" s="165"/>
      <c r="F33" s="329">
        <v>1037.2043699972212</v>
      </c>
      <c r="G33" s="329">
        <f>F33</f>
        <v>1037.2043699972212</v>
      </c>
      <c r="H33" s="165"/>
      <c r="I33" s="166">
        <f>'Ф4-Показатели баланса'!F23</f>
        <v>3567.9060798999963</v>
      </c>
      <c r="J33" s="166">
        <f>'Ф4-Показатели баланса'!F24</f>
        <v>10.72417006607432</v>
      </c>
      <c r="K33" s="166">
        <f>'Ф1-Целевые показатели программ'!F20</f>
        <v>5966.9535813993116</v>
      </c>
      <c r="L33" s="166">
        <f>'Ф1-Целевые показатели программ'!F48</f>
        <v>4.351747068648395</v>
      </c>
      <c r="M33" s="166">
        <f>'Ф1-Целевые показатели программ'!F47+'Ф1-Целевые показатели программ'!F65</f>
        <v>90.081612423240003</v>
      </c>
      <c r="N33" s="166">
        <f>'Ф1-Целевые показатели программ'!F76</f>
        <v>0</v>
      </c>
      <c r="O33" s="166">
        <f>'Ф1-Целевые показатели программ'!F77</f>
        <v>0</v>
      </c>
      <c r="P33" s="166">
        <f t="shared" si="0"/>
        <v>6057.0351938225513</v>
      </c>
    </row>
    <row r="34" spans="1:16" ht="15" customHeight="1" thickBot="1">
      <c r="A34" s="361"/>
      <c r="B34" s="143">
        <v>2015</v>
      </c>
      <c r="C34" s="122">
        <f>'Ф2-Перечень меропр с прям зат '!BE38</f>
        <v>0.7</v>
      </c>
      <c r="D34" s="161"/>
      <c r="E34" s="347">
        <f>C34</f>
        <v>0.7</v>
      </c>
      <c r="F34" s="330">
        <v>992.46396302774372</v>
      </c>
      <c r="G34" s="329">
        <f t="shared" ref="G34:G38" si="1">F34</f>
        <v>992.46396302774372</v>
      </c>
      <c r="H34" s="161"/>
      <c r="I34" s="122">
        <f>'Ф4-Показатели баланса'!G23</f>
        <v>3682.2459442236432</v>
      </c>
      <c r="J34" s="122">
        <f>'Ф4-Показатели баланса'!G24</f>
        <v>10.921084001443727</v>
      </c>
      <c r="K34" s="122">
        <f>'Ф1-Целевые показатели программ'!G20</f>
        <v>6735.3947308814359</v>
      </c>
      <c r="L34" s="122">
        <f>'Ф1-Целевые показатели программ'!G48</f>
        <v>4.2704657466409266</v>
      </c>
      <c r="M34" s="122">
        <f>'Ф1-Целевые показатели программ'!G47+'Ф1-Целевые показатели программ'!G65</f>
        <v>99.46332908557001</v>
      </c>
      <c r="N34" s="122">
        <f>'Ф1-Целевые показатели программ'!G76</f>
        <v>0</v>
      </c>
      <c r="O34" s="122">
        <f>'Ф1-Целевые показатели программ'!G77</f>
        <v>0</v>
      </c>
      <c r="P34" s="122">
        <f t="shared" si="0"/>
        <v>6834.8580599670058</v>
      </c>
    </row>
    <row r="35" spans="1:16" ht="15" customHeight="1" thickBot="1">
      <c r="A35" s="361"/>
      <c r="B35" s="133">
        <v>2016</v>
      </c>
      <c r="C35" s="122">
        <f>'Ф2-Перечень меропр с прям зат '!BF38</f>
        <v>0.7</v>
      </c>
      <c r="D35" s="103"/>
      <c r="E35" s="347">
        <f t="shared" ref="E35:E38" si="2">C35</f>
        <v>0.7</v>
      </c>
      <c r="F35" s="331">
        <v>1025.9739969521761</v>
      </c>
      <c r="G35" s="329">
        <f t="shared" si="1"/>
        <v>1025.9739969521761</v>
      </c>
      <c r="H35" s="103"/>
      <c r="I35" s="122">
        <f>'Ф4-Показатели баланса'!H23</f>
        <v>3638.3247732897653</v>
      </c>
      <c r="J35" s="122">
        <f>'Ф4-Показатели баланса'!H24</f>
        <v>10.636718570269121</v>
      </c>
      <c r="K35" s="122">
        <f>'Ф1-Целевые показатели программ'!L20</f>
        <v>7309.6808504896799</v>
      </c>
      <c r="L35" s="122">
        <f>'Ф1-Целевые показатели программ'!L48</f>
        <v>4.0716579593088795</v>
      </c>
      <c r="M35" s="122">
        <f>'Ф1-Целевые показатели программ'!L47+'Ф1-Целевые показатели программ'!L65</f>
        <v>97.632464998017497</v>
      </c>
      <c r="N35" s="122">
        <f>'Ф1-Целевые показатели программ'!L76</f>
        <v>0</v>
      </c>
      <c r="O35" s="122">
        <f>'Ф1-Целевые показатели программ'!L77</f>
        <v>0</v>
      </c>
      <c r="P35" s="122">
        <f t="shared" si="0"/>
        <v>7407.3133154876978</v>
      </c>
    </row>
    <row r="36" spans="1:16" ht="15" customHeight="1" thickBot="1">
      <c r="A36" s="361"/>
      <c r="B36" s="133">
        <v>2017</v>
      </c>
      <c r="C36" s="122">
        <f>'Ф2-Перечень меропр с прям зат '!BG38</f>
        <v>0.7</v>
      </c>
      <c r="D36" s="103"/>
      <c r="E36" s="347">
        <f t="shared" si="2"/>
        <v>0.7</v>
      </c>
      <c r="F36" s="331">
        <v>1210.3725416937641</v>
      </c>
      <c r="G36" s="329">
        <f t="shared" si="1"/>
        <v>1210.3725416937641</v>
      </c>
      <c r="H36" s="103"/>
      <c r="I36" s="122">
        <f>'Ф4-Показатели баланса'!I23</f>
        <v>3597.4578802106275</v>
      </c>
      <c r="J36" s="122">
        <f>'Ф4-Показатели баланса'!I24</f>
        <v>10.356890571323939</v>
      </c>
      <c r="K36" s="122">
        <f>'Ф1-Целевые показатели программ'!M20</f>
        <v>7829.6872021818017</v>
      </c>
      <c r="L36" s="122">
        <f>'Ф1-Целевые показатели программ'!M48</f>
        <v>3.8680750613434354</v>
      </c>
      <c r="M36" s="122">
        <f>'Ф1-Целевые показатели программ'!M47+'Ф1-Целевые показатели программ'!M65</f>
        <v>95.706397970530645</v>
      </c>
      <c r="N36" s="122">
        <f>'Ф1-Целевые показатели программ'!M76</f>
        <v>0</v>
      </c>
      <c r="O36" s="122">
        <f>'Ф1-Целевые показатели программ'!M77</f>
        <v>0</v>
      </c>
      <c r="P36" s="122">
        <f t="shared" si="0"/>
        <v>7925.3936001523325</v>
      </c>
    </row>
    <row r="37" spans="1:16" ht="15" customHeight="1" thickBot="1">
      <c r="A37" s="361"/>
      <c r="B37" s="133">
        <v>2018</v>
      </c>
      <c r="C37" s="122">
        <f>'Ф2-Перечень меропр с прям зат '!BH38</f>
        <v>0.7</v>
      </c>
      <c r="D37" s="103"/>
      <c r="E37" s="347">
        <f t="shared" si="2"/>
        <v>0.7</v>
      </c>
      <c r="F37" s="331">
        <v>948.88746999999989</v>
      </c>
      <c r="G37" s="329">
        <f t="shared" si="1"/>
        <v>948.88746999999989</v>
      </c>
      <c r="H37" s="103"/>
      <c r="I37" s="122">
        <f>'Ф4-Показатели баланса'!J23</f>
        <v>3549.3564397901864</v>
      </c>
      <c r="J37" s="122">
        <f>'Ф4-Показатели баланса'!J24</f>
        <v>10.071594966040303</v>
      </c>
      <c r="K37" s="122">
        <f>'Ф1-Целевые показатели программ'!N20</f>
        <v>8374.7100478383982</v>
      </c>
      <c r="L37" s="122">
        <f>'Ф1-Целевые показатели программ'!N48</f>
        <v>3.6746713082762632</v>
      </c>
      <c r="M37" s="122">
        <f>'Ф1-Целевые показатели программ'!N47+'Ф1-Целевые показатели программ'!N65</f>
        <v>93.855920461037286</v>
      </c>
      <c r="N37" s="122">
        <f>'Ф1-Целевые показатели программ'!N76</f>
        <v>0</v>
      </c>
      <c r="O37" s="122">
        <f>'Ф1-Целевые показатели программ'!N77</f>
        <v>0</v>
      </c>
      <c r="P37" s="122">
        <f t="shared" si="0"/>
        <v>8468.5659682994356</v>
      </c>
    </row>
    <row r="38" spans="1:16" s="132" customFormat="1" ht="15" customHeight="1" thickBot="1">
      <c r="A38" s="361"/>
      <c r="B38" s="133">
        <v>2019</v>
      </c>
      <c r="C38" s="122">
        <f>'Ф2-Перечень меропр с прям зат '!BI38</f>
        <v>0.7</v>
      </c>
      <c r="D38" s="103"/>
      <c r="E38" s="347">
        <f t="shared" si="2"/>
        <v>0.7</v>
      </c>
      <c r="F38" s="331">
        <v>948.88746999999989</v>
      </c>
      <c r="G38" s="329">
        <f t="shared" si="1"/>
        <v>948.88746999999989</v>
      </c>
      <c r="H38" s="103"/>
      <c r="I38" s="122">
        <f>'Ф4-Показатели баланса'!K23</f>
        <v>3466.7167147156306</v>
      </c>
      <c r="J38" s="122">
        <f>'Ф4-Показатели баланса'!K24</f>
        <v>9.7040516699337473</v>
      </c>
      <c r="K38" s="122">
        <f>'Ф1-Целевые показатели программ'!O20</f>
        <v>8877.3928543186503</v>
      </c>
      <c r="L38" s="122">
        <f>'Ф1-Целевые показатели программ'!O48</f>
        <v>3.4909377428624504</v>
      </c>
      <c r="M38" s="122">
        <f>'Ф1-Целевые показатели программ'!O47+'Ф1-Целевые показатели программ'!O65</f>
        <v>92.077422847071531</v>
      </c>
      <c r="N38" s="122">
        <f>'Ф1-Целевые показатели программ'!O76</f>
        <v>0</v>
      </c>
      <c r="O38" s="122">
        <f>'Ф1-Целевые показатели программ'!O77</f>
        <v>0</v>
      </c>
      <c r="P38" s="122">
        <f t="shared" si="0"/>
        <v>8969.4702771657212</v>
      </c>
    </row>
    <row r="39" spans="1:16" ht="27.75" customHeight="1">
      <c r="A39" s="363"/>
      <c r="B39" s="21" t="s">
        <v>324</v>
      </c>
      <c r="C39" s="122">
        <f>SUM(C34:C38)</f>
        <v>3.5</v>
      </c>
      <c r="D39" s="104"/>
      <c r="E39" s="347">
        <f>C39</f>
        <v>3.5</v>
      </c>
      <c r="F39" s="332">
        <f>SUM(F33:F38)</f>
        <v>6163.7898116709039</v>
      </c>
      <c r="G39" s="332">
        <f>SUM(G33:G38)</f>
        <v>6163.7898116709039</v>
      </c>
      <c r="H39" s="104"/>
      <c r="I39" s="122">
        <f>SUM(I34:I38)</f>
        <v>17934.101752229853</v>
      </c>
      <c r="J39" s="127"/>
      <c r="K39" s="122">
        <f>SUM(K34:K38)</f>
        <v>39126.865685709963</v>
      </c>
      <c r="L39" s="122">
        <f>SUM(L34:L38)</f>
        <v>19.375807818431955</v>
      </c>
      <c r="M39" s="122">
        <f>SUM(M34:M38)</f>
        <v>478.73553536222698</v>
      </c>
      <c r="N39" s="122">
        <f>SUM(N34:N38)</f>
        <v>0</v>
      </c>
      <c r="O39" s="122">
        <f>SUM(O34:O38)</f>
        <v>0</v>
      </c>
      <c r="P39" s="122">
        <f t="shared" si="0"/>
        <v>39605.601221072189</v>
      </c>
    </row>
    <row r="40" spans="1:16" ht="18" customHeight="1"/>
    <row r="41" spans="1:16" s="29" customFormat="1" ht="15.75">
      <c r="A41" s="27" t="s">
        <v>125</v>
      </c>
      <c r="B41" s="28"/>
      <c r="D41" s="152"/>
      <c r="E41" s="152"/>
      <c r="F41" s="152"/>
      <c r="G41" s="152"/>
      <c r="H41" s="152"/>
    </row>
    <row r="42" spans="1:16" s="29" customFormat="1" ht="15.75">
      <c r="A42" s="27"/>
      <c r="B42" s="28"/>
      <c r="D42" s="152"/>
    </row>
    <row r="43" spans="1:16" s="29" customFormat="1" ht="42" customHeight="1">
      <c r="A43" s="367"/>
      <c r="B43" s="367"/>
      <c r="C43" s="367"/>
      <c r="D43" s="152"/>
      <c r="E43" s="41"/>
      <c r="H43" s="30"/>
      <c r="I43" s="31"/>
      <c r="J43" s="31"/>
      <c r="K43" s="31"/>
      <c r="L43" s="31"/>
      <c r="M43" s="35"/>
      <c r="N43" s="35"/>
      <c r="O43" s="35"/>
    </row>
    <row r="44" spans="1:16" s="29" customFormat="1">
      <c r="A44" s="368" t="s">
        <v>1</v>
      </c>
      <c r="B44" s="368"/>
      <c r="C44" s="368"/>
      <c r="D44" s="152"/>
      <c r="E44" s="42"/>
      <c r="I44" s="32" t="s">
        <v>2</v>
      </c>
      <c r="J44" s="32"/>
      <c r="K44" s="32"/>
    </row>
    <row r="45" spans="1:16" s="29" customFormat="1" ht="15.75" customHeight="1">
      <c r="B45" s="28"/>
      <c r="D45" s="152"/>
      <c r="H45" s="354"/>
      <c r="I45" s="354"/>
      <c r="J45" s="354"/>
      <c r="K45" s="354"/>
      <c r="L45" s="354"/>
      <c r="M45" s="43"/>
      <c r="N45" s="62"/>
      <c r="O45" s="62"/>
    </row>
    <row r="46" spans="1:16" s="29" customFormat="1">
      <c r="B46" s="32"/>
      <c r="D46" s="152"/>
    </row>
    <row r="47" spans="1:16" s="29" customFormat="1" ht="15.75">
      <c r="A47" s="367"/>
      <c r="B47" s="367"/>
      <c r="C47" s="367"/>
      <c r="D47" s="41"/>
      <c r="E47" s="41"/>
      <c r="H47" s="30"/>
      <c r="I47" s="31"/>
      <c r="J47" s="31"/>
      <c r="K47" s="31"/>
      <c r="L47" s="31"/>
      <c r="M47" s="35"/>
      <c r="N47" s="35"/>
      <c r="O47" s="35"/>
    </row>
    <row r="48" spans="1:16" s="29" customFormat="1">
      <c r="A48" s="368" t="s">
        <v>1</v>
      </c>
      <c r="B48" s="368"/>
      <c r="C48" s="368"/>
      <c r="D48" s="42"/>
      <c r="E48" s="42"/>
      <c r="I48" s="32" t="s">
        <v>2</v>
      </c>
      <c r="J48" s="32"/>
      <c r="K48" s="32"/>
    </row>
    <row r="49" spans="1:15" s="29" customFormat="1" ht="15.75" customHeight="1">
      <c r="A49" s="33"/>
      <c r="B49" s="28"/>
      <c r="H49" s="354"/>
      <c r="I49" s="354"/>
      <c r="J49" s="354"/>
      <c r="K49" s="354"/>
      <c r="L49" s="354"/>
      <c r="M49" s="43"/>
      <c r="N49" s="62"/>
      <c r="O49" s="62"/>
    </row>
    <row r="50" spans="1:15" s="29" customFormat="1">
      <c r="A50" s="34"/>
      <c r="B50" s="32"/>
    </row>
    <row r="51" spans="1:15" s="29" customFormat="1" ht="15.75">
      <c r="A51" s="367"/>
      <c r="B51" s="367"/>
      <c r="C51" s="367"/>
      <c r="D51" s="41"/>
      <c r="E51" s="41"/>
      <c r="H51" s="30"/>
      <c r="I51" s="31"/>
      <c r="J51" s="31"/>
      <c r="K51" s="31"/>
      <c r="L51" s="31"/>
      <c r="M51" s="35"/>
      <c r="N51" s="35"/>
      <c r="O51" s="35"/>
    </row>
    <row r="52" spans="1:15" s="29" customFormat="1">
      <c r="A52" s="368" t="s">
        <v>1</v>
      </c>
      <c r="B52" s="368"/>
      <c r="C52" s="368"/>
      <c r="D52" s="42"/>
      <c r="E52" s="42"/>
      <c r="I52" s="32" t="s">
        <v>2</v>
      </c>
      <c r="J52" s="32"/>
      <c r="K52" s="32"/>
    </row>
    <row r="53" spans="1:15" s="29" customFormat="1" ht="15.75">
      <c r="A53" s="35"/>
      <c r="B53" s="36"/>
      <c r="H53" s="354"/>
      <c r="I53" s="354"/>
      <c r="J53" s="354"/>
      <c r="K53" s="354"/>
      <c r="L53" s="354"/>
      <c r="M53" s="43"/>
      <c r="N53" s="62"/>
      <c r="O53" s="62"/>
    </row>
  </sheetData>
  <sheetProtection insertRows="0"/>
  <mergeCells count="50">
    <mergeCell ref="A51:C51"/>
    <mergeCell ref="A52:C52"/>
    <mergeCell ref="H53:L53"/>
    <mergeCell ref="A43:C43"/>
    <mergeCell ref="A44:C44"/>
    <mergeCell ref="H45:L45"/>
    <mergeCell ref="A47:C47"/>
    <mergeCell ref="A48:C48"/>
    <mergeCell ref="B26:P26"/>
    <mergeCell ref="B27:P27"/>
    <mergeCell ref="I28:P28"/>
    <mergeCell ref="B28:B31"/>
    <mergeCell ref="H49:L49"/>
    <mergeCell ref="D30:E30"/>
    <mergeCell ref="F28:G29"/>
    <mergeCell ref="F30:F31"/>
    <mergeCell ref="C30:C31"/>
    <mergeCell ref="N29:O30"/>
    <mergeCell ref="B21:P21"/>
    <mergeCell ref="B23:P23"/>
    <mergeCell ref="B22:P22"/>
    <mergeCell ref="B24:P24"/>
    <mergeCell ref="B25:P25"/>
    <mergeCell ref="A2:B2"/>
    <mergeCell ref="M2:P2"/>
    <mergeCell ref="A3:B3"/>
    <mergeCell ref="M3:P3"/>
    <mergeCell ref="A4:B4"/>
    <mergeCell ref="M4:P4"/>
    <mergeCell ref="A5:B5"/>
    <mergeCell ref="M5:P5"/>
    <mergeCell ref="A6:B6"/>
    <mergeCell ref="M6:P6"/>
    <mergeCell ref="H7:P7"/>
    <mergeCell ref="H8:P8"/>
    <mergeCell ref="H9:P9"/>
    <mergeCell ref="A12:P12"/>
    <mergeCell ref="C28:E29"/>
    <mergeCell ref="H28:H30"/>
    <mergeCell ref="I29:K30"/>
    <mergeCell ref="P29:P30"/>
    <mergeCell ref="L29:M30"/>
    <mergeCell ref="A14:P14"/>
    <mergeCell ref="A15:P15"/>
    <mergeCell ref="A16:P16"/>
    <mergeCell ref="A17:P17"/>
    <mergeCell ref="A20:A23"/>
    <mergeCell ref="A28:A39"/>
    <mergeCell ref="B19:P19"/>
    <mergeCell ref="B20:P20"/>
  </mergeCells>
  <pageMargins left="0.70866141732283472" right="0.70866141732283472" top="0.74803149606299213" bottom="0.74803149606299213" header="0.31496062992125984" footer="0.31496062992125984"/>
  <pageSetup paperSize="9" scale="4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AD1582"/>
  <sheetViews>
    <sheetView showZeros="0" view="pageBreakPreview" zoomScaleNormal="100" zoomScaleSheetLayoutView="100" workbookViewId="0">
      <pane xSplit="3" ySplit="7" topLeftCell="D110" activePane="bottomRight" state="frozenSplit"/>
      <selection pane="topRight" activeCell="C1" sqref="C1"/>
      <selection pane="bottomLeft"/>
      <selection pane="bottomRight" activeCell="Q123" sqref="Q123"/>
    </sheetView>
  </sheetViews>
  <sheetFormatPr defaultRowHeight="15" outlineLevelRow="1" outlineLevelCol="1"/>
  <cols>
    <col min="1" max="1" width="6.42578125" customWidth="1"/>
    <col min="2" max="2" width="34.7109375" customWidth="1"/>
    <col min="3" max="3" width="23.5703125" style="246" customWidth="1"/>
    <col min="4" max="4" width="15.42578125" style="5" customWidth="1"/>
    <col min="5" max="5" width="15.42578125" style="132" customWidth="1"/>
    <col min="6" max="6" width="15.7109375" customWidth="1"/>
    <col min="7" max="7" width="13.140625" customWidth="1"/>
    <col min="8" max="11" width="12.42578125" style="5" customWidth="1" outlineLevel="1"/>
    <col min="12" max="12" width="16.140625" customWidth="1"/>
    <col min="13" max="14" width="13.28515625" customWidth="1"/>
    <col min="15" max="15" width="14.42578125" customWidth="1"/>
    <col min="20" max="20" width="9.140625" style="132"/>
    <col min="21" max="21" width="9.140625" style="5"/>
    <col min="25" max="25" width="9.140625" style="132"/>
    <col min="26" max="26" width="9.140625" style="5"/>
    <col min="30" max="30" width="9.140625" style="132"/>
  </cols>
  <sheetData>
    <row r="1" spans="1:30"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30" s="5" customFormat="1">
      <c r="A2" s="20" t="s">
        <v>272</v>
      </c>
      <c r="C2" s="246"/>
      <c r="E2" s="132"/>
      <c r="G2" s="171"/>
      <c r="K2" s="171"/>
      <c r="T2" s="132"/>
      <c r="Y2" s="132"/>
      <c r="AD2" s="132"/>
    </row>
    <row r="3" spans="1:30" ht="15.75" thickBot="1">
      <c r="J3" s="294"/>
      <c r="K3" s="294"/>
    </row>
    <row r="4" spans="1:30" ht="29.25" customHeight="1">
      <c r="A4" s="404" t="s">
        <v>28</v>
      </c>
      <c r="B4" s="406" t="s">
        <v>74</v>
      </c>
      <c r="C4" s="408" t="s">
        <v>29</v>
      </c>
      <c r="D4" s="410" t="s">
        <v>269</v>
      </c>
      <c r="E4" s="406">
        <v>2013</v>
      </c>
      <c r="F4" s="406">
        <v>2014</v>
      </c>
      <c r="G4" s="419" t="s">
        <v>92</v>
      </c>
      <c r="H4" s="420"/>
      <c r="I4" s="420"/>
      <c r="J4" s="420"/>
      <c r="K4" s="420"/>
      <c r="L4" s="420"/>
      <c r="M4" s="420"/>
      <c r="N4" s="420"/>
      <c r="O4" s="420"/>
      <c r="P4" s="400" t="s">
        <v>93</v>
      </c>
      <c r="Q4" s="400"/>
      <c r="R4" s="400"/>
      <c r="S4" s="400"/>
      <c r="T4" s="400"/>
      <c r="U4" s="415" t="s">
        <v>72</v>
      </c>
      <c r="V4" s="416"/>
      <c r="W4" s="416"/>
      <c r="X4" s="416"/>
      <c r="Y4" s="416"/>
      <c r="Z4" s="415" t="s">
        <v>73</v>
      </c>
      <c r="AA4" s="416"/>
      <c r="AB4" s="416"/>
      <c r="AC4" s="416"/>
      <c r="AD4" s="416"/>
    </row>
    <row r="5" spans="1:30">
      <c r="A5" s="405"/>
      <c r="B5" s="407"/>
      <c r="C5" s="409"/>
      <c r="D5" s="411"/>
      <c r="E5" s="407"/>
      <c r="F5" s="407"/>
      <c r="G5" s="154">
        <v>2015</v>
      </c>
      <c r="H5" s="155" t="s">
        <v>318</v>
      </c>
      <c r="I5" s="155" t="s">
        <v>319</v>
      </c>
      <c r="J5" s="155" t="s">
        <v>320</v>
      </c>
      <c r="K5" s="155" t="s">
        <v>321</v>
      </c>
      <c r="L5" s="154">
        <v>2016</v>
      </c>
      <c r="M5" s="154">
        <v>2017</v>
      </c>
      <c r="N5" s="154">
        <v>2018</v>
      </c>
      <c r="O5" s="154">
        <v>2019</v>
      </c>
      <c r="P5" s="154">
        <v>2015</v>
      </c>
      <c r="Q5" s="154">
        <v>2016</v>
      </c>
      <c r="R5" s="154">
        <v>2017</v>
      </c>
      <c r="S5" s="154">
        <v>2018</v>
      </c>
      <c r="T5" s="154">
        <v>2019</v>
      </c>
      <c r="U5" s="154">
        <v>2015</v>
      </c>
      <c r="V5" s="154">
        <v>2016</v>
      </c>
      <c r="W5" s="154">
        <v>2017</v>
      </c>
      <c r="X5" s="154">
        <v>2018</v>
      </c>
      <c r="Y5" s="154">
        <v>2019</v>
      </c>
      <c r="Z5" s="154">
        <v>2015</v>
      </c>
      <c r="AA5" s="154">
        <v>2016</v>
      </c>
      <c r="AB5" s="154">
        <v>2017</v>
      </c>
      <c r="AC5" s="154">
        <v>2018</v>
      </c>
      <c r="AD5" s="154">
        <v>2019</v>
      </c>
    </row>
    <row r="6" spans="1:30" s="132" customFormat="1" ht="15.75" thickBot="1">
      <c r="A6" s="421" t="s">
        <v>376</v>
      </c>
      <c r="B6" s="422"/>
      <c r="C6" s="422"/>
      <c r="D6" s="422"/>
      <c r="E6" s="422"/>
      <c r="F6" s="422"/>
      <c r="G6" s="422"/>
      <c r="H6" s="422"/>
      <c r="I6" s="422"/>
      <c r="J6" s="422"/>
      <c r="K6" s="422"/>
      <c r="L6" s="422"/>
      <c r="M6" s="422"/>
      <c r="N6" s="422"/>
      <c r="O6" s="422"/>
      <c r="P6" s="422"/>
      <c r="Q6" s="422"/>
      <c r="R6" s="422"/>
      <c r="S6" s="422"/>
      <c r="T6" s="422"/>
      <c r="U6" s="422"/>
      <c r="V6" s="422"/>
      <c r="W6" s="422"/>
      <c r="X6" s="422"/>
      <c r="Y6" s="422"/>
      <c r="Z6" s="422"/>
      <c r="AA6" s="422"/>
      <c r="AB6" s="422"/>
      <c r="AC6" s="422"/>
      <c r="AD6" s="422"/>
    </row>
    <row r="7" spans="1:30" s="5" customFormat="1" ht="15.75" thickBot="1">
      <c r="A7" s="153">
        <v>1</v>
      </c>
      <c r="B7" s="156">
        <v>2</v>
      </c>
      <c r="C7" s="156">
        <v>3</v>
      </c>
      <c r="D7" s="156">
        <v>4</v>
      </c>
      <c r="E7" s="156">
        <v>5</v>
      </c>
      <c r="F7" s="156">
        <v>6</v>
      </c>
      <c r="G7" s="156">
        <v>7</v>
      </c>
      <c r="H7" s="156">
        <v>8</v>
      </c>
      <c r="I7" s="156">
        <v>9</v>
      </c>
      <c r="J7" s="156">
        <v>10</v>
      </c>
      <c r="K7" s="156">
        <v>11</v>
      </c>
      <c r="L7" s="156">
        <v>12</v>
      </c>
      <c r="M7" s="156">
        <v>13</v>
      </c>
      <c r="N7" s="156">
        <v>14</v>
      </c>
      <c r="O7" s="156">
        <v>15</v>
      </c>
      <c r="P7" s="156">
        <v>16</v>
      </c>
      <c r="Q7" s="156">
        <v>17</v>
      </c>
      <c r="R7" s="156">
        <v>18</v>
      </c>
      <c r="S7" s="156">
        <v>19</v>
      </c>
      <c r="T7" s="156">
        <v>20</v>
      </c>
      <c r="U7" s="156">
        <v>21</v>
      </c>
      <c r="V7" s="156">
        <v>22</v>
      </c>
      <c r="W7" s="156">
        <v>23</v>
      </c>
      <c r="X7" s="156">
        <v>24</v>
      </c>
      <c r="Y7" s="156">
        <v>25</v>
      </c>
      <c r="Z7" s="156">
        <v>26</v>
      </c>
      <c r="AA7" s="156">
        <v>27</v>
      </c>
      <c r="AB7" s="156">
        <v>28</v>
      </c>
      <c r="AC7" s="156">
        <v>29</v>
      </c>
      <c r="AD7" s="157">
        <v>30</v>
      </c>
    </row>
    <row r="8" spans="1:30" ht="47.25" customHeight="1">
      <c r="A8" s="64">
        <v>1</v>
      </c>
      <c r="B8" s="73" t="s">
        <v>80</v>
      </c>
      <c r="C8" s="92" t="s">
        <v>75</v>
      </c>
      <c r="D8" s="74"/>
      <c r="E8" s="123">
        <f t="shared" ref="E8:F15" si="0">E1478+E1373+E1268+E1163+E1058+E953+E848+E743+E638+E533+E428+E323+E218+E113</f>
        <v>33944.608346829351</v>
      </c>
      <c r="F8" s="123">
        <f t="shared" si="0"/>
        <v>33269.764074210179</v>
      </c>
      <c r="G8" s="122">
        <f>SUM(H8:K8)</f>
        <v>33716.853965566639</v>
      </c>
      <c r="H8" s="123">
        <f>H1478+H1373+H1268+H1163+H1058+H953+H848+H743+H638+H533+H428+H323+H218+H113</f>
        <v>9412.5092180576903</v>
      </c>
      <c r="I8" s="123">
        <f t="shared" ref="I8:T8" si="1">I1478+I1373+I1268+I1163+I1058+I953+I848+I743+I638+I533+I428+I323+I218+I113</f>
        <v>7623.1464602892302</v>
      </c>
      <c r="J8" s="123">
        <f t="shared" si="1"/>
        <v>7258.7580577351637</v>
      </c>
      <c r="K8" s="123">
        <f t="shared" si="1"/>
        <v>9422.4402294845604</v>
      </c>
      <c r="L8" s="123">
        <f t="shared" si="1"/>
        <v>34205.330800603399</v>
      </c>
      <c r="M8" s="123">
        <f t="shared" si="1"/>
        <v>34734.922179937239</v>
      </c>
      <c r="N8" s="123">
        <f t="shared" si="1"/>
        <v>35241.254754167632</v>
      </c>
      <c r="O8" s="123">
        <f t="shared" si="1"/>
        <v>35724.425555735928</v>
      </c>
      <c r="P8" s="123">
        <f t="shared" si="1"/>
        <v>0</v>
      </c>
      <c r="Q8" s="123">
        <f t="shared" si="1"/>
        <v>0</v>
      </c>
      <c r="R8" s="123">
        <f t="shared" si="1"/>
        <v>0</v>
      </c>
      <c r="S8" s="123">
        <f t="shared" si="1"/>
        <v>0</v>
      </c>
      <c r="T8" s="123">
        <f t="shared" si="1"/>
        <v>0</v>
      </c>
      <c r="U8" s="122">
        <f>G8-P8</f>
        <v>33716.853965566639</v>
      </c>
      <c r="V8" s="122">
        <f>L8-Q8</f>
        <v>34205.330800603399</v>
      </c>
      <c r="W8" s="122">
        <f>M8-R8</f>
        <v>34734.922179937239</v>
      </c>
      <c r="X8" s="122">
        <f>N8-S8</f>
        <v>35241.254754167632</v>
      </c>
      <c r="Y8" s="122">
        <f>O8-T8</f>
        <v>35724.425555735928</v>
      </c>
      <c r="Z8" s="125">
        <f>IF(U8&gt;0,U8/G8*100,"")</f>
        <v>100</v>
      </c>
      <c r="AA8" s="125">
        <f>IF(V8&gt;0,V8/L8*100,"")</f>
        <v>100</v>
      </c>
      <c r="AB8" s="125">
        <f>IF(W8&gt;0,W8/M8*100,"")</f>
        <v>100</v>
      </c>
      <c r="AC8" s="125">
        <f>IF(X8&gt;0,X8/N8*100,"")</f>
        <v>100</v>
      </c>
      <c r="AD8" s="125">
        <f>IF(Y8&gt;0,Y8/O8*100,"")</f>
        <v>100</v>
      </c>
    </row>
    <row r="9" spans="1:30">
      <c r="A9" s="44" t="s">
        <v>46</v>
      </c>
      <c r="B9" s="22" t="s">
        <v>76</v>
      </c>
      <c r="C9" s="137" t="s">
        <v>75</v>
      </c>
      <c r="D9" s="8"/>
      <c r="E9" s="97">
        <f t="shared" si="0"/>
        <v>31172.287028881303</v>
      </c>
      <c r="F9" s="97">
        <f t="shared" si="0"/>
        <v>30290.138068843618</v>
      </c>
      <c r="G9" s="123">
        <f>SUM(H9:K9)</f>
        <v>30203.711895441564</v>
      </c>
      <c r="H9" s="96">
        <f t="shared" ref="H9:O9" si="2">H1479+H1374+H1269+H1164+H1059+H954+H849+H744+H639+H534+H429+H324+H219+H114</f>
        <v>8526.3387259685642</v>
      </c>
      <c r="I9" s="96">
        <f t="shared" si="2"/>
        <v>6828.7685773392295</v>
      </c>
      <c r="J9" s="96">
        <f t="shared" si="2"/>
        <v>6336.5148430378376</v>
      </c>
      <c r="K9" s="96">
        <f t="shared" si="2"/>
        <v>8512.0897490959323</v>
      </c>
      <c r="L9" s="96">
        <f t="shared" si="2"/>
        <v>31283.257899651981</v>
      </c>
      <c r="M9" s="96">
        <f t="shared" si="2"/>
        <v>31767.098435840169</v>
      </c>
      <c r="N9" s="96">
        <f t="shared" si="2"/>
        <v>32229.239844725926</v>
      </c>
      <c r="O9" s="96">
        <f t="shared" si="2"/>
        <v>32670.387693890269</v>
      </c>
      <c r="P9" s="8"/>
      <c r="Q9" s="8"/>
      <c r="R9" s="8"/>
      <c r="S9" s="8"/>
      <c r="T9" s="133"/>
      <c r="U9" s="122">
        <f t="shared" ref="U9:U76" si="3">G9-P9</f>
        <v>30203.711895441564</v>
      </c>
      <c r="V9" s="122">
        <f t="shared" ref="V9:V76" si="4">L9-Q9</f>
        <v>31283.257899651981</v>
      </c>
      <c r="W9" s="122">
        <f t="shared" ref="W9:W76" si="5">M9-R9</f>
        <v>31767.098435840169</v>
      </c>
      <c r="X9" s="122">
        <f t="shared" ref="X9:X76" si="6">N9-S9</f>
        <v>32229.239844725926</v>
      </c>
      <c r="Y9" s="122">
        <f t="shared" ref="Y9:Y76" si="7">O9-T9</f>
        <v>32670.387693890269</v>
      </c>
      <c r="Z9" s="125">
        <f t="shared" ref="Z9:Z76" si="8">IF(U9&gt;0,U9/G9*100,"")</f>
        <v>100</v>
      </c>
      <c r="AA9" s="125">
        <f t="shared" ref="AA9:AA76" si="9">IF(V9&gt;0,V9/L9*100,"")</f>
        <v>100</v>
      </c>
      <c r="AB9" s="125">
        <f t="shared" ref="AB9:AB76" si="10">IF(W9&gt;0,W9/M9*100,"")</f>
        <v>100</v>
      </c>
      <c r="AC9" s="125">
        <f t="shared" ref="AC9:AC76" si="11">IF(X9&gt;0,X9/N9*100,"")</f>
        <v>100</v>
      </c>
      <c r="AD9" s="125">
        <f t="shared" ref="AD9:AD76" si="12">IF(Y9&gt;0,Y9/O9*100,"")</f>
        <v>100</v>
      </c>
    </row>
    <row r="10" spans="1:30">
      <c r="A10" s="44" t="s">
        <v>47</v>
      </c>
      <c r="B10" s="22" t="s">
        <v>77</v>
      </c>
      <c r="C10" s="137" t="s">
        <v>75</v>
      </c>
      <c r="D10" s="8"/>
      <c r="E10" s="97">
        <f t="shared" si="0"/>
        <v>5422.7203038205762</v>
      </c>
      <c r="F10" s="97">
        <f t="shared" si="0"/>
        <v>5581.8881617721836</v>
      </c>
      <c r="G10" s="123">
        <f t="shared" ref="G10:G18" si="13">SUM(H10:K10)</f>
        <v>5654.1148555883638</v>
      </c>
      <c r="H10" s="96">
        <f t="shared" ref="H10:O10" si="14">H1480+H1375+H1270+H1165+H1060+H955+H850+H745+H640+H535+H430+H325+H220+H115</f>
        <v>1562.9395810381184</v>
      </c>
      <c r="I10" s="96">
        <f t="shared" si="14"/>
        <v>1184.2441300268968</v>
      </c>
      <c r="J10" s="96">
        <f t="shared" si="14"/>
        <v>1242.3804192001071</v>
      </c>
      <c r="K10" s="96">
        <f t="shared" si="14"/>
        <v>1664.5507253232415</v>
      </c>
      <c r="L10" s="96">
        <f t="shared" si="14"/>
        <v>5807.6764207365468</v>
      </c>
      <c r="M10" s="96">
        <f t="shared" si="14"/>
        <v>5898.3898819894303</v>
      </c>
      <c r="N10" s="96">
        <f t="shared" si="14"/>
        <v>5985.8211915580059</v>
      </c>
      <c r="O10" s="96">
        <f t="shared" si="14"/>
        <v>6069.0239998431016</v>
      </c>
      <c r="P10" s="8"/>
      <c r="Q10" s="8"/>
      <c r="R10" s="8"/>
      <c r="S10" s="8"/>
      <c r="T10" s="133"/>
      <c r="U10" s="122">
        <f t="shared" si="3"/>
        <v>5654.1148555883638</v>
      </c>
      <c r="V10" s="122">
        <f t="shared" si="4"/>
        <v>5807.6764207365468</v>
      </c>
      <c r="W10" s="122">
        <f t="shared" si="5"/>
        <v>5898.3898819894303</v>
      </c>
      <c r="X10" s="122">
        <f t="shared" si="6"/>
        <v>5985.8211915580059</v>
      </c>
      <c r="Y10" s="122">
        <f t="shared" si="7"/>
        <v>6069.0239998431016</v>
      </c>
      <c r="Z10" s="125">
        <f t="shared" si="8"/>
        <v>100</v>
      </c>
      <c r="AA10" s="125">
        <f t="shared" si="9"/>
        <v>100</v>
      </c>
      <c r="AB10" s="125">
        <f t="shared" si="10"/>
        <v>100</v>
      </c>
      <c r="AC10" s="125">
        <f t="shared" si="11"/>
        <v>100</v>
      </c>
      <c r="AD10" s="125">
        <f t="shared" si="12"/>
        <v>100</v>
      </c>
    </row>
    <row r="11" spans="1:30">
      <c r="A11" s="44" t="s">
        <v>48</v>
      </c>
      <c r="B11" s="22" t="s">
        <v>78</v>
      </c>
      <c r="C11" s="137" t="s">
        <v>75</v>
      </c>
      <c r="D11" s="8"/>
      <c r="E11" s="97">
        <f t="shared" si="0"/>
        <v>24260.872448705384</v>
      </c>
      <c r="F11" s="97">
        <f t="shared" si="0"/>
        <v>23843.893092982587</v>
      </c>
      <c r="G11" s="123">
        <f t="shared" si="13"/>
        <v>23945.830553671556</v>
      </c>
      <c r="H11" s="96">
        <f t="shared" ref="H11:O11" si="15">H1481+H1376+H1271+H1166+H1061+H956+H851+H746+H641+H536+H431+H326+H221+H116</f>
        <v>6829.723711172117</v>
      </c>
      <c r="I11" s="96">
        <f t="shared" si="15"/>
        <v>5332.5265408960604</v>
      </c>
      <c r="J11" s="96">
        <f t="shared" si="15"/>
        <v>5053.7226040997875</v>
      </c>
      <c r="K11" s="96">
        <f t="shared" si="15"/>
        <v>6729.8576975035921</v>
      </c>
      <c r="L11" s="96">
        <f t="shared" si="15"/>
        <v>24475.206875919663</v>
      </c>
      <c r="M11" s="96">
        <f t="shared" si="15"/>
        <v>24860.496629561392</v>
      </c>
      <c r="N11" s="96">
        <f t="shared" si="15"/>
        <v>25234.469357626469</v>
      </c>
      <c r="O11" s="96">
        <f t="shared" si="15"/>
        <v>25589.506192015895</v>
      </c>
      <c r="P11" s="8"/>
      <c r="Q11" s="8"/>
      <c r="R11" s="8"/>
      <c r="S11" s="8"/>
      <c r="T11" s="133"/>
      <c r="U11" s="122">
        <f t="shared" si="3"/>
        <v>23945.830553671556</v>
      </c>
      <c r="V11" s="122">
        <f t="shared" si="4"/>
        <v>24475.206875919663</v>
      </c>
      <c r="W11" s="122">
        <f t="shared" si="5"/>
        <v>24860.496629561392</v>
      </c>
      <c r="X11" s="122">
        <f t="shared" si="6"/>
        <v>25234.469357626469</v>
      </c>
      <c r="Y11" s="122">
        <f t="shared" si="7"/>
        <v>25589.506192015895</v>
      </c>
      <c r="Z11" s="125">
        <f t="shared" si="8"/>
        <v>100</v>
      </c>
      <c r="AA11" s="125">
        <f t="shared" si="9"/>
        <v>100</v>
      </c>
      <c r="AB11" s="125">
        <f t="shared" si="10"/>
        <v>100</v>
      </c>
      <c r="AC11" s="125">
        <f t="shared" si="11"/>
        <v>100</v>
      </c>
      <c r="AD11" s="125">
        <f t="shared" si="12"/>
        <v>100</v>
      </c>
    </row>
    <row r="12" spans="1:30">
      <c r="A12" s="44" t="s">
        <v>49</v>
      </c>
      <c r="B12" s="22" t="s">
        <v>79</v>
      </c>
      <c r="C12" s="137" t="s">
        <v>75</v>
      </c>
      <c r="D12" s="8"/>
      <c r="E12" s="97">
        <f t="shared" si="0"/>
        <v>10978.637876181672</v>
      </c>
      <c r="F12" s="96">
        <f t="shared" si="0"/>
        <v>10942.075116376283</v>
      </c>
      <c r="G12" s="123">
        <f>SUM(H12:K12)</f>
        <v>10790.234958843845</v>
      </c>
      <c r="H12" s="96">
        <f t="shared" ref="H12:O12" si="16">H1482+H1377+H1272+H1167+H1062+H957+H852+H747+H642+H537+H432+H327+H222+H117</f>
        <v>2999.5164163427148</v>
      </c>
      <c r="I12" s="96">
        <f t="shared" si="16"/>
        <v>2416.3962536627514</v>
      </c>
      <c r="J12" s="96">
        <f t="shared" si="16"/>
        <v>2269.7421105281674</v>
      </c>
      <c r="K12" s="96">
        <f t="shared" si="16"/>
        <v>3104.5801783102106</v>
      </c>
      <c r="L12" s="96">
        <f t="shared" si="16"/>
        <v>11017.24455211749</v>
      </c>
      <c r="M12" s="96">
        <f t="shared" si="16"/>
        <v>11189.513760535758</v>
      </c>
      <c r="N12" s="96">
        <f t="shared" si="16"/>
        <v>11355.711472987146</v>
      </c>
      <c r="O12" s="96">
        <f t="shared" si="16"/>
        <v>11513.818982016466</v>
      </c>
      <c r="P12" s="8"/>
      <c r="Q12" s="8"/>
      <c r="R12" s="8"/>
      <c r="S12" s="8"/>
      <c r="T12" s="133"/>
      <c r="U12" s="122">
        <f t="shared" si="3"/>
        <v>10790.234958843845</v>
      </c>
      <c r="V12" s="122">
        <f t="shared" si="4"/>
        <v>11017.24455211749</v>
      </c>
      <c r="W12" s="122">
        <f t="shared" si="5"/>
        <v>11189.513760535758</v>
      </c>
      <c r="X12" s="122">
        <f t="shared" si="6"/>
        <v>11355.711472987146</v>
      </c>
      <c r="Y12" s="122">
        <f t="shared" si="7"/>
        <v>11513.818982016466</v>
      </c>
      <c r="Z12" s="125">
        <f t="shared" si="8"/>
        <v>100</v>
      </c>
      <c r="AA12" s="125">
        <f t="shared" si="9"/>
        <v>100</v>
      </c>
      <c r="AB12" s="125">
        <f t="shared" si="10"/>
        <v>100</v>
      </c>
      <c r="AC12" s="125">
        <f t="shared" si="11"/>
        <v>100</v>
      </c>
      <c r="AD12" s="125">
        <f t="shared" si="12"/>
        <v>100</v>
      </c>
    </row>
    <row r="13" spans="1:30" ht="60">
      <c r="A13" s="44">
        <v>2</v>
      </c>
      <c r="B13" s="49" t="s">
        <v>309</v>
      </c>
      <c r="C13" s="137" t="s">
        <v>75</v>
      </c>
      <c r="D13" s="8"/>
      <c r="E13" s="123">
        <f t="shared" si="0"/>
        <v>32446.932273829352</v>
      </c>
      <c r="F13" s="123">
        <f t="shared" si="0"/>
        <v>33218.275042210182</v>
      </c>
      <c r="G13" s="123">
        <f>SUM(H13:K13)</f>
        <v>33665.364933566649</v>
      </c>
      <c r="H13" s="123">
        <f>H1483+H1378+H1273+H1168+H1063+H958+H853+H748+H643+H538+H433+H328+H223+H118</f>
        <v>9397.8371420576914</v>
      </c>
      <c r="I13" s="123">
        <f t="shared" ref="I13:T13" si="17">I1483+I1378+I1273+I1168+I1063+I958+I853+I748+I643+I538+I433+I328+I223+I118</f>
        <v>7612.0740202892302</v>
      </c>
      <c r="J13" s="123">
        <f t="shared" si="17"/>
        <v>7247.6856177351638</v>
      </c>
      <c r="K13" s="123">
        <f t="shared" si="17"/>
        <v>9407.7681534845615</v>
      </c>
      <c r="L13" s="123">
        <f t="shared" si="17"/>
        <v>34002.466921931213</v>
      </c>
      <c r="M13" s="123">
        <f t="shared" si="17"/>
        <v>34529.242534311852</v>
      </c>
      <c r="N13" s="123">
        <f t="shared" si="17"/>
        <v>35033.170072642206</v>
      </c>
      <c r="O13" s="123">
        <f t="shared" si="17"/>
        <v>35513.952177714134</v>
      </c>
      <c r="P13" s="123">
        <f t="shared" si="17"/>
        <v>0</v>
      </c>
      <c r="Q13" s="123">
        <f t="shared" si="17"/>
        <v>0</v>
      </c>
      <c r="R13" s="123">
        <f t="shared" si="17"/>
        <v>0</v>
      </c>
      <c r="S13" s="123">
        <f t="shared" si="17"/>
        <v>0</v>
      </c>
      <c r="T13" s="123">
        <f t="shared" si="17"/>
        <v>0</v>
      </c>
      <c r="U13" s="122">
        <f t="shared" si="3"/>
        <v>33665.364933566649</v>
      </c>
      <c r="V13" s="122">
        <f t="shared" si="4"/>
        <v>34002.466921931213</v>
      </c>
      <c r="W13" s="122">
        <f t="shared" si="5"/>
        <v>34529.242534311852</v>
      </c>
      <c r="X13" s="122">
        <f t="shared" si="6"/>
        <v>35033.170072642206</v>
      </c>
      <c r="Y13" s="122">
        <f t="shared" si="7"/>
        <v>35513.952177714134</v>
      </c>
      <c r="Z13" s="125">
        <f t="shared" si="8"/>
        <v>100</v>
      </c>
      <c r="AA13" s="125">
        <f t="shared" si="9"/>
        <v>100</v>
      </c>
      <c r="AB13" s="125">
        <f t="shared" si="10"/>
        <v>100</v>
      </c>
      <c r="AC13" s="125">
        <f t="shared" si="11"/>
        <v>100</v>
      </c>
      <c r="AD13" s="125">
        <f t="shared" si="12"/>
        <v>100</v>
      </c>
    </row>
    <row r="14" spans="1:30" s="5" customFormat="1" ht="63" customHeight="1">
      <c r="A14" s="44">
        <v>3</v>
      </c>
      <c r="B14" s="49" t="s">
        <v>298</v>
      </c>
      <c r="C14" s="137" t="s">
        <v>75</v>
      </c>
      <c r="D14" s="8"/>
      <c r="E14" s="123">
        <f t="shared" si="0"/>
        <v>33944.608346829351</v>
      </c>
      <c r="F14" s="123">
        <f t="shared" si="0"/>
        <v>33269.764074210179</v>
      </c>
      <c r="G14" s="123">
        <f>SUM(H14:K14)</f>
        <v>33716.853965566639</v>
      </c>
      <c r="H14" s="123">
        <f>H1484+H1379+H1274+H1169+H1064+H959+H854+H749+H644+H539+H434+H329+H224+H119</f>
        <v>9412.5092180576903</v>
      </c>
      <c r="I14" s="123">
        <f t="shared" ref="I14:T14" si="18">I1484+I1379+I1274+I1169+I1064+I959+I854+I749+I644+I539+I434+I329+I224+I119</f>
        <v>7623.1464602892302</v>
      </c>
      <c r="J14" s="123">
        <f t="shared" si="18"/>
        <v>7258.7580577351637</v>
      </c>
      <c r="K14" s="123">
        <f t="shared" si="18"/>
        <v>9422.4402294845604</v>
      </c>
      <c r="L14" s="123">
        <f t="shared" si="18"/>
        <v>34205.330800603399</v>
      </c>
      <c r="M14" s="123">
        <f t="shared" si="18"/>
        <v>34734.922179937239</v>
      </c>
      <c r="N14" s="123">
        <f t="shared" si="18"/>
        <v>35241.254754167632</v>
      </c>
      <c r="O14" s="123">
        <f t="shared" si="18"/>
        <v>35724.425555735928</v>
      </c>
      <c r="P14" s="123">
        <f t="shared" si="18"/>
        <v>0</v>
      </c>
      <c r="Q14" s="123">
        <f t="shared" si="18"/>
        <v>0</v>
      </c>
      <c r="R14" s="123">
        <f t="shared" si="18"/>
        <v>0</v>
      </c>
      <c r="S14" s="123">
        <f t="shared" si="18"/>
        <v>0</v>
      </c>
      <c r="T14" s="123">
        <f t="shared" si="18"/>
        <v>0</v>
      </c>
      <c r="U14" s="122">
        <f t="shared" si="3"/>
        <v>33716.853965566639</v>
      </c>
      <c r="V14" s="122">
        <f t="shared" si="4"/>
        <v>34205.330800603399</v>
      </c>
      <c r="W14" s="122">
        <f t="shared" si="5"/>
        <v>34734.922179937239</v>
      </c>
      <c r="X14" s="122">
        <f t="shared" si="6"/>
        <v>35241.254754167632</v>
      </c>
      <c r="Y14" s="122">
        <f t="shared" si="7"/>
        <v>35724.425555735928</v>
      </c>
      <c r="Z14" s="125">
        <f t="shared" si="8"/>
        <v>100</v>
      </c>
      <c r="AA14" s="125">
        <f t="shared" si="9"/>
        <v>100</v>
      </c>
      <c r="AB14" s="125">
        <f t="shared" si="10"/>
        <v>100</v>
      </c>
      <c r="AC14" s="125">
        <f t="shared" si="11"/>
        <v>100</v>
      </c>
      <c r="AD14" s="125">
        <f t="shared" si="12"/>
        <v>100</v>
      </c>
    </row>
    <row r="15" spans="1:30">
      <c r="A15" s="44" t="s">
        <v>67</v>
      </c>
      <c r="B15" s="22" t="s">
        <v>76</v>
      </c>
      <c r="C15" s="137" t="s">
        <v>75</v>
      </c>
      <c r="D15" s="8"/>
      <c r="E15" s="97">
        <f t="shared" si="0"/>
        <v>31172.287028881303</v>
      </c>
      <c r="F15" s="97">
        <f t="shared" ref="F15" si="19">F1485+F1380+F1275+F1170+F1065+F960+F855+F750+F645+F540+F435+F330+F225+F120</f>
        <v>30290.138068843618</v>
      </c>
      <c r="G15" s="123">
        <f t="shared" si="13"/>
        <v>30203.711895441564</v>
      </c>
      <c r="H15" s="97">
        <f t="shared" ref="H15:O15" si="20">H1485+H1380+H1275+H1170+H1065+H960+H855+H750+H645+H540+H435+H330+H225+H120</f>
        <v>8526.3387259685642</v>
      </c>
      <c r="I15" s="97">
        <f t="shared" si="20"/>
        <v>6828.7685773392295</v>
      </c>
      <c r="J15" s="97">
        <f t="shared" si="20"/>
        <v>6336.5148430378376</v>
      </c>
      <c r="K15" s="97">
        <f t="shared" si="20"/>
        <v>8512.0897490959323</v>
      </c>
      <c r="L15" s="97">
        <f t="shared" si="20"/>
        <v>31247.969672799954</v>
      </c>
      <c r="M15" s="97">
        <f t="shared" si="20"/>
        <v>31724.405749090896</v>
      </c>
      <c r="N15" s="97">
        <f t="shared" si="20"/>
        <v>32186.323993783531</v>
      </c>
      <c r="O15" s="97">
        <f t="shared" si="20"/>
        <v>32627.240459382439</v>
      </c>
      <c r="P15" s="170"/>
      <c r="Q15" s="170"/>
      <c r="R15" s="170"/>
      <c r="S15" s="170"/>
      <c r="T15" s="170"/>
      <c r="U15" s="122">
        <f t="shared" si="3"/>
        <v>30203.711895441564</v>
      </c>
      <c r="V15" s="122">
        <f t="shared" si="4"/>
        <v>31247.969672799954</v>
      </c>
      <c r="W15" s="122">
        <f t="shared" si="5"/>
        <v>31724.405749090896</v>
      </c>
      <c r="X15" s="122">
        <f t="shared" si="6"/>
        <v>32186.323993783531</v>
      </c>
      <c r="Y15" s="122">
        <f t="shared" si="7"/>
        <v>32627.240459382439</v>
      </c>
      <c r="Z15" s="125">
        <f t="shared" si="8"/>
        <v>100</v>
      </c>
      <c r="AA15" s="125">
        <f t="shared" si="9"/>
        <v>100</v>
      </c>
      <c r="AB15" s="125">
        <f t="shared" si="10"/>
        <v>100</v>
      </c>
      <c r="AC15" s="125">
        <f t="shared" si="11"/>
        <v>100</v>
      </c>
      <c r="AD15" s="125">
        <f t="shared" si="12"/>
        <v>100</v>
      </c>
    </row>
    <row r="16" spans="1:30">
      <c r="A16" s="44" t="s">
        <v>91</v>
      </c>
      <c r="B16" s="22" t="s">
        <v>77</v>
      </c>
      <c r="C16" s="137" t="s">
        <v>75</v>
      </c>
      <c r="D16" s="8"/>
      <c r="E16" s="97">
        <f t="shared" ref="E16:F16" si="21">E1486+E1381+E1276+E1171+E1066+E961+E856+E751+E646+E541+E436+E331+E226+E121</f>
        <v>5040.21723377136</v>
      </c>
      <c r="F16" s="97">
        <f t="shared" si="21"/>
        <v>5187.6172812604273</v>
      </c>
      <c r="G16" s="123">
        <f t="shared" si="13"/>
        <v>5255.838097876227</v>
      </c>
      <c r="H16" s="97">
        <f t="shared" ref="H16:O16" si="22">H1486+H1381+H1276+H1171+H1066+H961+H856+H751+H646+H541+H436+H331+H226+H121</f>
        <v>1452.9460803845277</v>
      </c>
      <c r="I16" s="97">
        <f t="shared" si="22"/>
        <v>1101.7142541273292</v>
      </c>
      <c r="J16" s="97">
        <f t="shared" si="22"/>
        <v>1154.2451472913936</v>
      </c>
      <c r="K16" s="97">
        <f t="shared" si="22"/>
        <v>1546.9326160729768</v>
      </c>
      <c r="L16" s="97">
        <f t="shared" si="22"/>
        <v>5392.5679947605777</v>
      </c>
      <c r="M16" s="97">
        <f t="shared" si="22"/>
        <v>5475.6483102691855</v>
      </c>
      <c r="N16" s="97">
        <f t="shared" si="22"/>
        <v>5556.7180071012681</v>
      </c>
      <c r="O16" s="97">
        <f t="shared" si="22"/>
        <v>5633.8885974213654</v>
      </c>
      <c r="P16" s="170"/>
      <c r="Q16" s="170"/>
      <c r="R16" s="170"/>
      <c r="S16" s="170"/>
      <c r="T16" s="170"/>
      <c r="U16" s="122">
        <f t="shared" si="3"/>
        <v>5255.838097876227</v>
      </c>
      <c r="V16" s="122">
        <f t="shared" si="4"/>
        <v>5392.5679947605777</v>
      </c>
      <c r="W16" s="122">
        <f t="shared" si="5"/>
        <v>5475.6483102691855</v>
      </c>
      <c r="X16" s="122">
        <f t="shared" si="6"/>
        <v>5556.7180071012681</v>
      </c>
      <c r="Y16" s="122">
        <f t="shared" si="7"/>
        <v>5633.8885974213654</v>
      </c>
      <c r="Z16" s="125">
        <f t="shared" si="8"/>
        <v>100</v>
      </c>
      <c r="AA16" s="125">
        <f t="shared" si="9"/>
        <v>100</v>
      </c>
      <c r="AB16" s="125">
        <f t="shared" si="10"/>
        <v>100</v>
      </c>
      <c r="AC16" s="125">
        <f t="shared" si="11"/>
        <v>100</v>
      </c>
      <c r="AD16" s="125">
        <f t="shared" si="12"/>
        <v>100</v>
      </c>
    </row>
    <row r="17" spans="1:30">
      <c r="A17" s="44" t="s">
        <v>89</v>
      </c>
      <c r="B17" s="22" t="s">
        <v>78</v>
      </c>
      <c r="C17" s="137" t="s">
        <v>75</v>
      </c>
      <c r="D17" s="8"/>
      <c r="E17" s="97">
        <f t="shared" ref="E17:F17" si="23">E1487+E1382+E1277+E1172+E1067+E962+E857+E752+E647+E542+E437+E332+E227+E122</f>
        <v>22171.10557805152</v>
      </c>
      <c r="F17" s="97">
        <f t="shared" si="23"/>
        <v>21789.545547825972</v>
      </c>
      <c r="G17" s="123">
        <f t="shared" si="13"/>
        <v>21882.516231673595</v>
      </c>
      <c r="H17" s="97">
        <f t="shared" ref="H17:O17" si="24">H1487+H1382+H1277+H1172+H1067+H962+H857+H752+H647+H542+H437+H332+H227+H122</f>
        <v>6241.9634492375462</v>
      </c>
      <c r="I17" s="97">
        <f t="shared" si="24"/>
        <v>4873.0598766603744</v>
      </c>
      <c r="J17" s="97">
        <f t="shared" si="24"/>
        <v>4617.6621144146366</v>
      </c>
      <c r="K17" s="97">
        <f t="shared" si="24"/>
        <v>6149.8307913610388</v>
      </c>
      <c r="L17" s="97">
        <f t="shared" si="24"/>
        <v>22345.427462915319</v>
      </c>
      <c r="M17" s="97">
        <f t="shared" si="24"/>
        <v>22693.108576556355</v>
      </c>
      <c r="N17" s="97">
        <f t="shared" si="24"/>
        <v>23034.424029837515</v>
      </c>
      <c r="O17" s="97">
        <f t="shared" si="24"/>
        <v>23358.490909539058</v>
      </c>
      <c r="P17" s="170"/>
      <c r="Q17" s="170"/>
      <c r="R17" s="170"/>
      <c r="S17" s="170"/>
      <c r="T17" s="170"/>
      <c r="U17" s="122">
        <f t="shared" si="3"/>
        <v>21882.516231673595</v>
      </c>
      <c r="V17" s="122">
        <f t="shared" si="4"/>
        <v>22345.427462915319</v>
      </c>
      <c r="W17" s="122">
        <f t="shared" si="5"/>
        <v>22693.108576556355</v>
      </c>
      <c r="X17" s="122">
        <f t="shared" si="6"/>
        <v>23034.424029837515</v>
      </c>
      <c r="Y17" s="122">
        <f t="shared" si="7"/>
        <v>23358.490909539058</v>
      </c>
      <c r="Z17" s="125">
        <f t="shared" si="8"/>
        <v>100</v>
      </c>
      <c r="AA17" s="125">
        <f t="shared" si="9"/>
        <v>100</v>
      </c>
      <c r="AB17" s="125">
        <f t="shared" si="10"/>
        <v>100</v>
      </c>
      <c r="AC17" s="125">
        <f t="shared" si="11"/>
        <v>100</v>
      </c>
      <c r="AD17" s="125">
        <f t="shared" si="12"/>
        <v>100</v>
      </c>
    </row>
    <row r="18" spans="1:30">
      <c r="A18" s="44" t="s">
        <v>90</v>
      </c>
      <c r="B18" s="22" t="s">
        <v>79</v>
      </c>
      <c r="C18" s="137" t="s">
        <v>75</v>
      </c>
      <c r="D18" s="8"/>
      <c r="E18" s="97">
        <f t="shared" ref="E18:F18" si="25">E1488+E1383+E1278+E1173+E1068+E963+E858+E753+E648+E543+E438+E333+E228+E123</f>
        <v>10497.820303439608</v>
      </c>
      <c r="F18" s="97">
        <f t="shared" si="25"/>
        <v>10462.895511229906</v>
      </c>
      <c r="G18" s="123">
        <f t="shared" si="13"/>
        <v>10317.147834055388</v>
      </c>
      <c r="H18" s="97">
        <f t="shared" ref="H18:O18" si="26">H1488+H1383+H1278+H1173+H1068+H963+H858+H753+H648+H543+H438+H333+H228+H123</f>
        <v>2868.1557507330267</v>
      </c>
      <c r="I18" s="97">
        <f t="shared" si="26"/>
        <v>2310.4621843389214</v>
      </c>
      <c r="J18" s="97">
        <f t="shared" si="26"/>
        <v>2170.052240760976</v>
      </c>
      <c r="K18" s="97">
        <f t="shared" si="26"/>
        <v>2968.477658222464</v>
      </c>
      <c r="L18" s="97">
        <f t="shared" si="26"/>
        <v>10523.666800924779</v>
      </c>
      <c r="M18" s="97">
        <f t="shared" si="26"/>
        <v>10686.16315757962</v>
      </c>
      <c r="N18" s="97">
        <f t="shared" si="26"/>
        <v>10844.945171257212</v>
      </c>
      <c r="O18" s="97">
        <f t="shared" si="26"/>
        <v>10996.001740093179</v>
      </c>
      <c r="P18" s="170"/>
      <c r="Q18" s="170"/>
      <c r="R18" s="170"/>
      <c r="S18" s="170"/>
      <c r="T18" s="170"/>
      <c r="U18" s="122">
        <f t="shared" si="3"/>
        <v>10317.147834055388</v>
      </c>
      <c r="V18" s="122">
        <f t="shared" si="4"/>
        <v>10523.666800924779</v>
      </c>
      <c r="W18" s="122">
        <f t="shared" si="5"/>
        <v>10686.16315757962</v>
      </c>
      <c r="X18" s="122">
        <f t="shared" si="6"/>
        <v>10844.945171257212</v>
      </c>
      <c r="Y18" s="122">
        <f t="shared" si="7"/>
        <v>10996.001740093179</v>
      </c>
      <c r="Z18" s="125">
        <f t="shared" si="8"/>
        <v>100</v>
      </c>
      <c r="AA18" s="125">
        <f t="shared" si="9"/>
        <v>100</v>
      </c>
      <c r="AB18" s="125">
        <f t="shared" si="10"/>
        <v>100</v>
      </c>
      <c r="AC18" s="125">
        <f t="shared" si="11"/>
        <v>100</v>
      </c>
      <c r="AD18" s="125">
        <f t="shared" si="12"/>
        <v>100</v>
      </c>
    </row>
    <row r="19" spans="1:30" ht="12.75" customHeight="1">
      <c r="A19" s="377">
        <v>4</v>
      </c>
      <c r="B19" s="401" t="s">
        <v>82</v>
      </c>
      <c r="C19" s="137" t="s">
        <v>75</v>
      </c>
      <c r="D19" s="8"/>
      <c r="E19" s="123">
        <f>E1489+E1384+E1279+E1174+E1069+E964+E859+E754+E649+E544+E439+E334+E229+E124</f>
        <v>3431.5332788433125</v>
      </c>
      <c r="F19" s="123">
        <f>F1489+F1384+F1279+F1174+F1069+F964+F859+F754+F649+F544+F439+F334+F229+F124</f>
        <v>3567.9060798999963</v>
      </c>
      <c r="G19" s="123">
        <f>SUM(H19:K19)</f>
        <v>3682.2459442236432</v>
      </c>
      <c r="H19" s="123">
        <f t="shared" ref="H19:O19" si="27">H1489+H1384+H1279+H1174+H1069+H964+H859+H754+H649+H544+H439+H334+H229+H124</f>
        <v>1250.237988890673</v>
      </c>
      <c r="I19" s="123">
        <f t="shared" si="27"/>
        <v>702.67860294540799</v>
      </c>
      <c r="J19" s="123">
        <f t="shared" si="27"/>
        <v>652.3815893782662</v>
      </c>
      <c r="K19" s="123">
        <f t="shared" si="27"/>
        <v>1076.9477630092958</v>
      </c>
      <c r="L19" s="123">
        <f t="shared" si="27"/>
        <v>3638.3247732897653</v>
      </c>
      <c r="M19" s="123">
        <f t="shared" si="27"/>
        <v>3597.4578802106275</v>
      </c>
      <c r="N19" s="123">
        <f t="shared" si="27"/>
        <v>3549.3564397901864</v>
      </c>
      <c r="O19" s="123">
        <f t="shared" si="27"/>
        <v>3466.7167147156306</v>
      </c>
      <c r="P19" s="123">
        <f>P1489+P1384+P1279+P1174+P1069+P964+P859+P754+P649+P544+P439+P334+P229+P124</f>
        <v>0</v>
      </c>
      <c r="Q19" s="123">
        <f>Q1489+Q1384+Q1279+Q1174+Q1069+Q964+Q859+Q754+Q649+Q544+Q439+Q334+Q229+Q124</f>
        <v>0</v>
      </c>
      <c r="R19" s="123">
        <f>R1489+R1384+R1279+R1174+R1069+R964+R859+R754+R649+R544+R439+R334+R229+R124</f>
        <v>0</v>
      </c>
      <c r="S19" s="123">
        <f>S1489+S1384+S1279+S1174+S1069+S964+S859+S754+S649+S544+S439+S334+S229+S124</f>
        <v>0</v>
      </c>
      <c r="T19" s="123">
        <f>T1489+T1384+T1279+T1174+T1069+T964+T859+T754+T649+T544+T439+T334+T229+T124</f>
        <v>0</v>
      </c>
      <c r="U19" s="122">
        <f t="shared" si="3"/>
        <v>3682.2459442236432</v>
      </c>
      <c r="V19" s="122">
        <f t="shared" si="4"/>
        <v>3638.3247732897653</v>
      </c>
      <c r="W19" s="122">
        <f t="shared" si="5"/>
        <v>3597.4578802106275</v>
      </c>
      <c r="X19" s="122">
        <f t="shared" si="6"/>
        <v>3549.3564397901864</v>
      </c>
      <c r="Y19" s="122">
        <f t="shared" si="7"/>
        <v>3466.7167147156306</v>
      </c>
      <c r="Z19" s="125">
        <f t="shared" si="8"/>
        <v>100</v>
      </c>
      <c r="AA19" s="125">
        <f t="shared" si="9"/>
        <v>100</v>
      </c>
      <c r="AB19" s="125">
        <f t="shared" si="10"/>
        <v>100</v>
      </c>
      <c r="AC19" s="125">
        <f t="shared" si="11"/>
        <v>100</v>
      </c>
      <c r="AD19" s="125">
        <f t="shared" si="12"/>
        <v>100</v>
      </c>
    </row>
    <row r="20" spans="1:30" s="5" customFormat="1" ht="12.75" customHeight="1">
      <c r="A20" s="377"/>
      <c r="B20" s="402"/>
      <c r="C20" s="137" t="s">
        <v>57</v>
      </c>
      <c r="D20" s="8"/>
      <c r="E20" s="123">
        <f>E1490+E1385+E1280+E1175+E1070+E965+E860+E755+E650+E545+E440+E335+E230+E125</f>
        <v>5415.4382011886155</v>
      </c>
      <c r="F20" s="123">
        <f>F1490+F1385+F1280+F1175+F1070+F965+F860+F755+F650+F545+F440+F335+F230+F125</f>
        <v>5966.9535813993116</v>
      </c>
      <c r="G20" s="123">
        <f>SUM(H20:K20)</f>
        <v>6735.3947308814359</v>
      </c>
      <c r="H20" s="123">
        <f>H1490+H1385+H1280+H1175+H1070+H965+H860+H755+H650+H545+H440+H335+H230+H125</f>
        <v>2280.3289294388901</v>
      </c>
      <c r="I20" s="123">
        <f t="shared" ref="I20:T20" si="28">I1490+I1385+I1280+I1175+I1070+I965+I860+I755+I650+I545+I440+I335+I230+I125</f>
        <v>1234.3951021470803</v>
      </c>
      <c r="J20" s="123">
        <f t="shared" si="28"/>
        <v>1197.4858052011493</v>
      </c>
      <c r="K20" s="123">
        <f t="shared" si="28"/>
        <v>2023.1848940943164</v>
      </c>
      <c r="L20" s="123">
        <f t="shared" si="28"/>
        <v>7309.6808504896799</v>
      </c>
      <c r="M20" s="123">
        <f t="shared" si="28"/>
        <v>7829.6872021818017</v>
      </c>
      <c r="N20" s="123">
        <f t="shared" si="28"/>
        <v>8374.7100478383982</v>
      </c>
      <c r="O20" s="123">
        <f t="shared" si="28"/>
        <v>8877.3928543186503</v>
      </c>
      <c r="P20" s="123">
        <f t="shared" si="28"/>
        <v>0</v>
      </c>
      <c r="Q20" s="123">
        <f t="shared" si="28"/>
        <v>0</v>
      </c>
      <c r="R20" s="123">
        <f t="shared" si="28"/>
        <v>0</v>
      </c>
      <c r="S20" s="123">
        <f t="shared" si="28"/>
        <v>0</v>
      </c>
      <c r="T20" s="123">
        <f t="shared" si="28"/>
        <v>0</v>
      </c>
      <c r="U20" s="122">
        <f t="shared" si="3"/>
        <v>6735.3947308814359</v>
      </c>
      <c r="V20" s="122">
        <f t="shared" si="4"/>
        <v>7309.6808504896799</v>
      </c>
      <c r="W20" s="122">
        <f t="shared" si="5"/>
        <v>7829.6872021818017</v>
      </c>
      <c r="X20" s="122">
        <f t="shared" si="6"/>
        <v>8374.7100478383982</v>
      </c>
      <c r="Y20" s="122">
        <f t="shared" si="7"/>
        <v>8877.3928543186503</v>
      </c>
      <c r="Z20" s="125">
        <f t="shared" si="8"/>
        <v>100</v>
      </c>
      <c r="AA20" s="125">
        <f t="shared" si="9"/>
        <v>100</v>
      </c>
      <c r="AB20" s="125">
        <f t="shared" si="10"/>
        <v>100</v>
      </c>
      <c r="AC20" s="125">
        <f t="shared" si="11"/>
        <v>100</v>
      </c>
      <c r="AD20" s="125">
        <f t="shared" si="12"/>
        <v>100</v>
      </c>
    </row>
    <row r="21" spans="1:30" s="20" customFormat="1">
      <c r="A21" s="377"/>
      <c r="B21" s="402"/>
      <c r="C21" s="95" t="s">
        <v>87</v>
      </c>
      <c r="D21" s="124"/>
      <c r="E21" s="172">
        <f>IF(E8&gt;0,E19/E$8*100,)</f>
        <v>10.10921452909867</v>
      </c>
      <c r="F21" s="172">
        <f>IF(F8&gt;0,F19/F$8*100,)</f>
        <v>10.72417006607432</v>
      </c>
      <c r="G21" s="172">
        <f t="shared" ref="G21:T21" si="29">IF(G8&gt;0,G19/G$8*100,)</f>
        <v>10.921084001443727</v>
      </c>
      <c r="H21" s="172">
        <f t="shared" si="29"/>
        <v>13.282727909494305</v>
      </c>
      <c r="I21" s="172">
        <f t="shared" si="29"/>
        <v>9.2176977919265592</v>
      </c>
      <c r="J21" s="172">
        <f t="shared" si="29"/>
        <v>8.9875097666751351</v>
      </c>
      <c r="K21" s="172">
        <f t="shared" si="29"/>
        <v>11.429605673054066</v>
      </c>
      <c r="L21" s="172">
        <f t="shared" si="29"/>
        <v>10.636718570269121</v>
      </c>
      <c r="M21" s="172">
        <f t="shared" si="29"/>
        <v>10.356890571323939</v>
      </c>
      <c r="N21" s="172">
        <f t="shared" si="29"/>
        <v>10.071594966040303</v>
      </c>
      <c r="O21" s="172">
        <f t="shared" si="29"/>
        <v>9.7040516699337473</v>
      </c>
      <c r="P21" s="172">
        <f t="shared" si="29"/>
        <v>0</v>
      </c>
      <c r="Q21" s="172">
        <f t="shared" si="29"/>
        <v>0</v>
      </c>
      <c r="R21" s="172">
        <f t="shared" si="29"/>
        <v>0</v>
      </c>
      <c r="S21" s="172">
        <f t="shared" si="29"/>
        <v>0</v>
      </c>
      <c r="T21" s="172">
        <f t="shared" si="29"/>
        <v>0</v>
      </c>
      <c r="U21" s="122">
        <f>G21-P21</f>
        <v>10.921084001443727</v>
      </c>
      <c r="V21" s="122">
        <f t="shared" si="4"/>
        <v>10.636718570269121</v>
      </c>
      <c r="W21" s="122">
        <f t="shared" si="5"/>
        <v>10.356890571323939</v>
      </c>
      <c r="X21" s="122">
        <f t="shared" si="6"/>
        <v>10.071594966040303</v>
      </c>
      <c r="Y21" s="122">
        <f t="shared" si="7"/>
        <v>9.7040516699337473</v>
      </c>
      <c r="Z21" s="125">
        <f t="shared" si="8"/>
        <v>100</v>
      </c>
      <c r="AA21" s="125">
        <f t="shared" si="9"/>
        <v>100</v>
      </c>
      <c r="AB21" s="125">
        <f t="shared" si="10"/>
        <v>100</v>
      </c>
      <c r="AC21" s="125">
        <f t="shared" si="11"/>
        <v>100</v>
      </c>
      <c r="AD21" s="125">
        <f t="shared" si="12"/>
        <v>100</v>
      </c>
    </row>
    <row r="22" spans="1:30" s="20" customFormat="1">
      <c r="A22" s="377"/>
      <c r="B22" s="403"/>
      <c r="C22" s="95" t="s">
        <v>88</v>
      </c>
      <c r="D22" s="124"/>
      <c r="E22" s="172">
        <f>IF(E13&gt;0,E19/E$13*100,)</f>
        <v>10.575832716275233</v>
      </c>
      <c r="F22" s="172">
        <f>IF(F13&gt;0,F19/F$13*100,)</f>
        <v>10.740792757499564</v>
      </c>
      <c r="G22" s="172">
        <f t="shared" ref="G22:T22" si="30">IF(G13&gt;0,G19/G$13*100,)</f>
        <v>10.937787104016195</v>
      </c>
      <c r="H22" s="172">
        <f t="shared" si="30"/>
        <v>13.303465148332297</v>
      </c>
      <c r="I22" s="172">
        <f t="shared" si="30"/>
        <v>9.2311057547849344</v>
      </c>
      <c r="J22" s="172">
        <f t="shared" si="30"/>
        <v>9.0012401721989921</v>
      </c>
      <c r="K22" s="172">
        <f t="shared" si="30"/>
        <v>11.447430946843678</v>
      </c>
      <c r="L22" s="172">
        <f t="shared" si="30"/>
        <v>10.700178847738504</v>
      </c>
      <c r="M22" s="172">
        <f t="shared" si="30"/>
        <v>10.418583253414315</v>
      </c>
      <c r="N22" s="172">
        <f t="shared" si="30"/>
        <v>10.131416690041187</v>
      </c>
      <c r="O22" s="172">
        <f t="shared" si="30"/>
        <v>9.7615627158812224</v>
      </c>
      <c r="P22" s="172">
        <f t="shared" si="30"/>
        <v>0</v>
      </c>
      <c r="Q22" s="172">
        <f t="shared" si="30"/>
        <v>0</v>
      </c>
      <c r="R22" s="172">
        <f t="shared" si="30"/>
        <v>0</v>
      </c>
      <c r="S22" s="172">
        <f t="shared" si="30"/>
        <v>0</v>
      </c>
      <c r="T22" s="172">
        <f t="shared" si="30"/>
        <v>0</v>
      </c>
      <c r="U22" s="122">
        <f t="shared" si="3"/>
        <v>10.937787104016195</v>
      </c>
      <c r="V22" s="122">
        <f t="shared" si="4"/>
        <v>10.700178847738504</v>
      </c>
      <c r="W22" s="122">
        <f t="shared" si="5"/>
        <v>10.418583253414315</v>
      </c>
      <c r="X22" s="122">
        <f t="shared" si="6"/>
        <v>10.131416690041187</v>
      </c>
      <c r="Y22" s="122">
        <f t="shared" si="7"/>
        <v>9.7615627158812224</v>
      </c>
      <c r="Z22" s="125">
        <f t="shared" si="8"/>
        <v>100</v>
      </c>
      <c r="AA22" s="125">
        <f t="shared" si="9"/>
        <v>100</v>
      </c>
      <c r="AB22" s="125">
        <f t="shared" si="10"/>
        <v>100</v>
      </c>
      <c r="AC22" s="125">
        <f t="shared" si="11"/>
        <v>100</v>
      </c>
      <c r="AD22" s="125">
        <f t="shared" si="12"/>
        <v>100</v>
      </c>
    </row>
    <row r="23" spans="1:30">
      <c r="A23" s="377" t="s">
        <v>66</v>
      </c>
      <c r="B23" s="413" t="s">
        <v>76</v>
      </c>
      <c r="C23" s="137" t="s">
        <v>75</v>
      </c>
      <c r="D23" s="8"/>
      <c r="E23" s="123">
        <f>E1493+E1388+E1283+E1178+E1073+E968+E863+E758+E653+E548+E443+E338+E233+E128</f>
        <v>663.01787353843031</v>
      </c>
      <c r="F23" s="123">
        <f>F1493+F1388+F1283+F1178+F1073+F968+F863+F758+F653+F548+F443+F338+F233+F128</f>
        <v>848.82028994479231</v>
      </c>
      <c r="G23" s="123">
        <f>SUM(H23:K23)</f>
        <v>1078.316285641095</v>
      </c>
      <c r="H23" s="123">
        <f>H1493+H1388+H1283+H1178+H1073+H968+H863+H758+H653+H548+H443+H338+H233+H128</f>
        <v>297.97047078409918</v>
      </c>
      <c r="I23" s="123">
        <f t="shared" ref="I23:T23" si="31">I1493+I1388+I1283+I1178+I1073+I968+I863+I758+I653+I548+I443+I338+I233+I128</f>
        <v>233.03117851474011</v>
      </c>
      <c r="J23" s="123">
        <f t="shared" si="31"/>
        <v>188.3555132821225</v>
      </c>
      <c r="K23" s="123">
        <f t="shared" si="31"/>
        <v>358.95912306013304</v>
      </c>
      <c r="L23" s="123">
        <f t="shared" si="31"/>
        <v>1105.3808911486014</v>
      </c>
      <c r="M23" s="123">
        <f t="shared" si="31"/>
        <v>1113.4661578450041</v>
      </c>
      <c r="N23" s="123">
        <f t="shared" si="31"/>
        <v>1120.8494213263621</v>
      </c>
      <c r="O23" s="123">
        <f t="shared" si="31"/>
        <v>1133.9151432178469</v>
      </c>
      <c r="P23" s="123">
        <f t="shared" si="31"/>
        <v>0</v>
      </c>
      <c r="Q23" s="123">
        <f t="shared" si="31"/>
        <v>0</v>
      </c>
      <c r="R23" s="123">
        <f t="shared" si="31"/>
        <v>0</v>
      </c>
      <c r="S23" s="123">
        <f t="shared" si="31"/>
        <v>0</v>
      </c>
      <c r="T23" s="123">
        <f t="shared" si="31"/>
        <v>0</v>
      </c>
      <c r="U23" s="122">
        <f t="shared" si="3"/>
        <v>1078.316285641095</v>
      </c>
      <c r="V23" s="122">
        <f t="shared" si="4"/>
        <v>1105.3808911486014</v>
      </c>
      <c r="W23" s="122">
        <f t="shared" si="5"/>
        <v>1113.4661578450041</v>
      </c>
      <c r="X23" s="122">
        <f t="shared" si="6"/>
        <v>1120.8494213263621</v>
      </c>
      <c r="Y23" s="122">
        <f t="shared" si="7"/>
        <v>1133.9151432178469</v>
      </c>
      <c r="Z23" s="125">
        <f t="shared" si="8"/>
        <v>100</v>
      </c>
      <c r="AA23" s="125">
        <f t="shared" si="9"/>
        <v>100</v>
      </c>
      <c r="AB23" s="125">
        <f t="shared" si="10"/>
        <v>100</v>
      </c>
      <c r="AC23" s="125">
        <f t="shared" si="11"/>
        <v>100</v>
      </c>
      <c r="AD23" s="125">
        <f t="shared" si="12"/>
        <v>100</v>
      </c>
    </row>
    <row r="24" spans="1:30" s="5" customFormat="1">
      <c r="A24" s="377"/>
      <c r="B24" s="413"/>
      <c r="C24" s="137" t="s">
        <v>57</v>
      </c>
      <c r="D24" s="8"/>
      <c r="E24" s="123">
        <f>E1494+E1389+E1284+E1179+E1074+E969+E864+E759+E654+E549+E444+E339+E234+E129</f>
        <v>1047.6326385128527</v>
      </c>
      <c r="F24" s="123">
        <f>F1494+F1389+F1284+F1179+F1074+F969+F864+F759+F654+F549+F444+F339+F234+F129</f>
        <v>1426.971220024948</v>
      </c>
      <c r="G24" s="123">
        <f>SUM(H24:K24)</f>
        <v>1984.0934805905226</v>
      </c>
      <c r="H24" s="123">
        <f>H1494+H1389+H1284+H1179+H1074+H969+H864+H759+H654+H549+H444+H339+H234+H129</f>
        <v>544.29807372870766</v>
      </c>
      <c r="I24" s="123">
        <f t="shared" ref="I24:T24" si="32">I1494+I1389+I1284+I1179+I1074+I969+I864+I759+I654+I549+I444+I339+I234+I129</f>
        <v>408.69038266000882</v>
      </c>
      <c r="J24" s="123">
        <f t="shared" si="32"/>
        <v>347.48620685724813</v>
      </c>
      <c r="K24" s="123">
        <f t="shared" si="32"/>
        <v>683.61881734455801</v>
      </c>
      <c r="L24" s="123">
        <f t="shared" si="32"/>
        <v>2225.6450019682989</v>
      </c>
      <c r="M24" s="123">
        <f t="shared" si="32"/>
        <v>2432.6024501403749</v>
      </c>
      <c r="N24" s="123">
        <f t="shared" si="32"/>
        <v>2655.960777478198</v>
      </c>
      <c r="O24" s="123">
        <f t="shared" si="32"/>
        <v>2915.5320508788864</v>
      </c>
      <c r="P24" s="123">
        <f t="shared" si="32"/>
        <v>0</v>
      </c>
      <c r="Q24" s="123">
        <f t="shared" si="32"/>
        <v>0</v>
      </c>
      <c r="R24" s="123">
        <f t="shared" si="32"/>
        <v>0</v>
      </c>
      <c r="S24" s="123">
        <f t="shared" si="32"/>
        <v>0</v>
      </c>
      <c r="T24" s="123">
        <f t="shared" si="32"/>
        <v>0</v>
      </c>
      <c r="U24" s="122">
        <f t="shared" si="3"/>
        <v>1984.0934805905226</v>
      </c>
      <c r="V24" s="122">
        <f t="shared" si="4"/>
        <v>2225.6450019682989</v>
      </c>
      <c r="W24" s="122">
        <f t="shared" si="5"/>
        <v>2432.6024501403749</v>
      </c>
      <c r="X24" s="122">
        <f t="shared" si="6"/>
        <v>2655.960777478198</v>
      </c>
      <c r="Y24" s="122">
        <f t="shared" si="7"/>
        <v>2915.5320508788864</v>
      </c>
      <c r="Z24" s="125">
        <f t="shared" si="8"/>
        <v>100</v>
      </c>
      <c r="AA24" s="125">
        <f t="shared" si="9"/>
        <v>100</v>
      </c>
      <c r="AB24" s="125">
        <f t="shared" si="10"/>
        <v>100</v>
      </c>
      <c r="AC24" s="125">
        <f t="shared" si="11"/>
        <v>100</v>
      </c>
      <c r="AD24" s="125">
        <f t="shared" si="12"/>
        <v>100</v>
      </c>
    </row>
    <row r="25" spans="1:30" s="20" customFormat="1">
      <c r="A25" s="377"/>
      <c r="B25" s="413"/>
      <c r="C25" s="95" t="s">
        <v>83</v>
      </c>
      <c r="D25" s="124"/>
      <c r="E25" s="173">
        <f>IF(E9&gt;0,E23/E$9*100,)</f>
        <v>2.1269465179893294</v>
      </c>
      <c r="F25" s="173">
        <f>IF(F9&gt;0,F23/F$9*100,)</f>
        <v>2.8022991774272805</v>
      </c>
      <c r="G25" s="173">
        <f t="shared" ref="G25:T25" si="33">IF(G9&gt;0,G23/G$9*100,)</f>
        <v>3.5701449191873591</v>
      </c>
      <c r="H25" s="173">
        <f t="shared" si="33"/>
        <v>3.4947059970368546</v>
      </c>
      <c r="I25" s="173">
        <f t="shared" si="33"/>
        <v>3.4124919577453108</v>
      </c>
      <c r="J25" s="173">
        <f t="shared" si="33"/>
        <v>2.9725411830933477</v>
      </c>
      <c r="K25" s="173">
        <f t="shared" si="33"/>
        <v>4.2170504968918827</v>
      </c>
      <c r="L25" s="173">
        <f t="shared" si="33"/>
        <v>3.5334583587628789</v>
      </c>
      <c r="M25" s="173">
        <f t="shared" si="33"/>
        <v>3.5050924153298593</v>
      </c>
      <c r="N25" s="173">
        <f t="shared" si="33"/>
        <v>3.4777407929147319</v>
      </c>
      <c r="O25" s="173">
        <f t="shared" si="33"/>
        <v>3.4707734534472694</v>
      </c>
      <c r="P25" s="173">
        <f t="shared" si="33"/>
        <v>0</v>
      </c>
      <c r="Q25" s="173">
        <f t="shared" si="33"/>
        <v>0</v>
      </c>
      <c r="R25" s="173">
        <f t="shared" si="33"/>
        <v>0</v>
      </c>
      <c r="S25" s="173">
        <f t="shared" si="33"/>
        <v>0</v>
      </c>
      <c r="T25" s="173">
        <f t="shared" si="33"/>
        <v>0</v>
      </c>
      <c r="U25" s="122">
        <f t="shared" si="3"/>
        <v>3.5701449191873591</v>
      </c>
      <c r="V25" s="122">
        <f t="shared" si="4"/>
        <v>3.5334583587628789</v>
      </c>
      <c r="W25" s="122">
        <f t="shared" si="5"/>
        <v>3.5050924153298593</v>
      </c>
      <c r="X25" s="122">
        <f t="shared" si="6"/>
        <v>3.4777407929147319</v>
      </c>
      <c r="Y25" s="122">
        <f t="shared" si="7"/>
        <v>3.4707734534472694</v>
      </c>
      <c r="Z25" s="125">
        <f t="shared" si="8"/>
        <v>100</v>
      </c>
      <c r="AA25" s="125">
        <f t="shared" si="9"/>
        <v>100</v>
      </c>
      <c r="AB25" s="125">
        <f t="shared" si="10"/>
        <v>100</v>
      </c>
      <c r="AC25" s="125">
        <f t="shared" si="11"/>
        <v>100</v>
      </c>
      <c r="AD25" s="125">
        <f t="shared" si="12"/>
        <v>100</v>
      </c>
    </row>
    <row r="26" spans="1:30" s="20" customFormat="1">
      <c r="A26" s="377"/>
      <c r="B26" s="413"/>
      <c r="C26" s="95" t="s">
        <v>147</v>
      </c>
      <c r="D26" s="124"/>
      <c r="E26" s="241">
        <f>IF(E15&gt;0,E23/E$15*100,0)</f>
        <v>2.1269465179893294</v>
      </c>
      <c r="F26" s="173">
        <f>IF(F15&gt;0,F23/F$15*100,)</f>
        <v>2.8022991774272805</v>
      </c>
      <c r="G26" s="173">
        <f t="shared" ref="G26:T26" si="34">IF(G15&gt;0,G23/G$15*100,)</f>
        <v>3.5701449191873591</v>
      </c>
      <c r="H26" s="173">
        <f t="shared" si="34"/>
        <v>3.4947059970368546</v>
      </c>
      <c r="I26" s="173">
        <f t="shared" si="34"/>
        <v>3.4124919577453108</v>
      </c>
      <c r="J26" s="173">
        <f t="shared" si="34"/>
        <v>2.9725411830933477</v>
      </c>
      <c r="K26" s="173">
        <f t="shared" si="34"/>
        <v>4.2170504968918827</v>
      </c>
      <c r="L26" s="173">
        <f t="shared" si="34"/>
        <v>3.5374486813803752</v>
      </c>
      <c r="M26" s="173">
        <f t="shared" si="34"/>
        <v>3.5098093456862052</v>
      </c>
      <c r="N26" s="173">
        <f t="shared" si="34"/>
        <v>3.4823778619231041</v>
      </c>
      <c r="O26" s="173">
        <f t="shared" si="34"/>
        <v>3.4753633076307957</v>
      </c>
      <c r="P26" s="173">
        <f t="shared" si="34"/>
        <v>0</v>
      </c>
      <c r="Q26" s="173">
        <f t="shared" si="34"/>
        <v>0</v>
      </c>
      <c r="R26" s="173">
        <f t="shared" si="34"/>
        <v>0</v>
      </c>
      <c r="S26" s="173">
        <f t="shared" si="34"/>
        <v>0</v>
      </c>
      <c r="T26" s="173">
        <f t="shared" si="34"/>
        <v>0</v>
      </c>
      <c r="U26" s="122">
        <f t="shared" si="3"/>
        <v>3.5701449191873591</v>
      </c>
      <c r="V26" s="122">
        <f t="shared" si="4"/>
        <v>3.5374486813803752</v>
      </c>
      <c r="W26" s="122">
        <f t="shared" si="5"/>
        <v>3.5098093456862052</v>
      </c>
      <c r="X26" s="122">
        <f t="shared" si="6"/>
        <v>3.4823778619231041</v>
      </c>
      <c r="Y26" s="122">
        <f t="shared" si="7"/>
        <v>3.4753633076307957</v>
      </c>
      <c r="Z26" s="125">
        <f t="shared" si="8"/>
        <v>100</v>
      </c>
      <c r="AA26" s="125">
        <f t="shared" si="9"/>
        <v>100</v>
      </c>
      <c r="AB26" s="125">
        <f t="shared" si="10"/>
        <v>100</v>
      </c>
      <c r="AC26" s="125">
        <f t="shared" si="11"/>
        <v>100</v>
      </c>
      <c r="AD26" s="125">
        <f t="shared" si="12"/>
        <v>100</v>
      </c>
    </row>
    <row r="27" spans="1:30">
      <c r="A27" s="377" t="s">
        <v>68</v>
      </c>
      <c r="B27" s="413" t="s">
        <v>77</v>
      </c>
      <c r="C27" s="137" t="s">
        <v>75</v>
      </c>
      <c r="D27" s="8"/>
      <c r="E27" s="123">
        <f>E1497+E1392+E1287+E1182+E1077+E972+E867+E762+E657+E552+E447+E342+E237+E132</f>
        <v>170.41702256289906</v>
      </c>
      <c r="F27" s="123">
        <f>F1497+F1392+F1287+F1182+F1077+F972+F867+F762+F657+F552+F447+F342+F237+F132</f>
        <v>159.25387994899538</v>
      </c>
      <c r="G27" s="174">
        <f>SUM(H27:K27)</f>
        <v>159.63706048086809</v>
      </c>
      <c r="H27" s="123">
        <f>H1497+H1392+H1287+H1182+H1077+H972+H867+H762+H657+H552+H447+H342+H237+H132</f>
        <v>57.506031331499699</v>
      </c>
      <c r="I27" s="123">
        <f t="shared" ref="I27:T27" si="35">I1497+I1392+I1287+I1182+I1077+I972+I867+I762+I657+I552+I447+I342+I237+I132</f>
        <v>28.528258688447004</v>
      </c>
      <c r="J27" s="123">
        <f t="shared" si="35"/>
        <v>27.489921816615499</v>
      </c>
      <c r="K27" s="123">
        <f t="shared" si="35"/>
        <v>46.112848644305899</v>
      </c>
      <c r="L27" s="123">
        <f t="shared" si="35"/>
        <v>162.39362863376877</v>
      </c>
      <c r="M27" s="123">
        <f t="shared" si="35"/>
        <v>163.27758497908539</v>
      </c>
      <c r="N27" s="123">
        <f t="shared" si="35"/>
        <v>165.2815974062932</v>
      </c>
      <c r="O27" s="123">
        <f t="shared" si="35"/>
        <v>167.17977109151229</v>
      </c>
      <c r="P27" s="123">
        <f t="shared" si="35"/>
        <v>0</v>
      </c>
      <c r="Q27" s="123">
        <f t="shared" si="35"/>
        <v>0</v>
      </c>
      <c r="R27" s="123">
        <f t="shared" si="35"/>
        <v>0</v>
      </c>
      <c r="S27" s="123">
        <f t="shared" si="35"/>
        <v>0</v>
      </c>
      <c r="T27" s="123">
        <f t="shared" si="35"/>
        <v>0</v>
      </c>
      <c r="U27" s="122">
        <f t="shared" si="3"/>
        <v>159.63706048086809</v>
      </c>
      <c r="V27" s="122">
        <f t="shared" si="4"/>
        <v>162.39362863376877</v>
      </c>
      <c r="W27" s="122">
        <f t="shared" si="5"/>
        <v>163.27758497908539</v>
      </c>
      <c r="X27" s="122">
        <f t="shared" si="6"/>
        <v>165.2815974062932</v>
      </c>
      <c r="Y27" s="122">
        <f t="shared" si="7"/>
        <v>167.17977109151229</v>
      </c>
      <c r="Z27" s="125">
        <f t="shared" si="8"/>
        <v>100</v>
      </c>
      <c r="AA27" s="125">
        <f t="shared" si="9"/>
        <v>100</v>
      </c>
      <c r="AB27" s="125">
        <f t="shared" si="10"/>
        <v>100</v>
      </c>
      <c r="AC27" s="125">
        <f t="shared" si="11"/>
        <v>100</v>
      </c>
      <c r="AD27" s="125">
        <f t="shared" si="12"/>
        <v>100</v>
      </c>
    </row>
    <row r="28" spans="1:30" s="5" customFormat="1">
      <c r="A28" s="377"/>
      <c r="B28" s="413"/>
      <c r="C28" s="137" t="s">
        <v>57</v>
      </c>
      <c r="D28" s="8"/>
      <c r="E28" s="123">
        <f>E1498+E1393+E1288+E1183+E1078+E973+E868+E763+E658+E553+E448+E343+E238+E133</f>
        <v>269.3350231781734</v>
      </c>
      <c r="F28" s="123">
        <f>F1498+F1393+F1288+F1183+F1078+F973+F868+F763+F658+F553+F448+F343+F238+F133</f>
        <v>270.55380305709633</v>
      </c>
      <c r="G28" s="174">
        <f>SUM(H28:K28)</f>
        <v>298.86155839184278</v>
      </c>
      <c r="H28" s="123">
        <f>H1498+H1393+H1288+H1183+H1078+H973+H868+H763+H658+H553+H448+H343+H238+H133</f>
        <v>106.27091750613246</v>
      </c>
      <c r="I28" s="123">
        <f t="shared" ref="I28:T28" si="36">I1498+I1393+I1288+I1183+I1078+I973+I868+I763+I658+I553+I448+I343+I238+I133</f>
        <v>50.947922401176669</v>
      </c>
      <c r="J28" s="123">
        <f t="shared" si="36"/>
        <v>51.235067819705009</v>
      </c>
      <c r="K28" s="123">
        <f t="shared" si="36"/>
        <v>90.407650664828594</v>
      </c>
      <c r="L28" s="123">
        <f t="shared" si="36"/>
        <v>333.09852609307006</v>
      </c>
      <c r="M28" s="123">
        <f t="shared" si="36"/>
        <v>363.13718849867951</v>
      </c>
      <c r="N28" s="123">
        <f t="shared" si="36"/>
        <v>398.66852091375176</v>
      </c>
      <c r="O28" s="123">
        <f t="shared" si="36"/>
        <v>437.6906261121735</v>
      </c>
      <c r="P28" s="123">
        <f t="shared" si="36"/>
        <v>0</v>
      </c>
      <c r="Q28" s="123">
        <f t="shared" si="36"/>
        <v>0</v>
      </c>
      <c r="R28" s="123">
        <f t="shared" si="36"/>
        <v>0</v>
      </c>
      <c r="S28" s="123">
        <f t="shared" si="36"/>
        <v>0</v>
      </c>
      <c r="T28" s="123">
        <f t="shared" si="36"/>
        <v>0</v>
      </c>
      <c r="U28" s="122">
        <f t="shared" si="3"/>
        <v>298.86155839184278</v>
      </c>
      <c r="V28" s="122">
        <f t="shared" si="4"/>
        <v>333.09852609307006</v>
      </c>
      <c r="W28" s="122">
        <f t="shared" si="5"/>
        <v>363.13718849867951</v>
      </c>
      <c r="X28" s="122">
        <f t="shared" si="6"/>
        <v>398.66852091375176</v>
      </c>
      <c r="Y28" s="122">
        <f t="shared" si="7"/>
        <v>437.6906261121735</v>
      </c>
      <c r="Z28" s="125">
        <f t="shared" si="8"/>
        <v>100</v>
      </c>
      <c r="AA28" s="125">
        <f t="shared" si="9"/>
        <v>100</v>
      </c>
      <c r="AB28" s="125">
        <f t="shared" si="10"/>
        <v>100</v>
      </c>
      <c r="AC28" s="125">
        <f t="shared" si="11"/>
        <v>100</v>
      </c>
      <c r="AD28" s="125">
        <f t="shared" si="12"/>
        <v>100</v>
      </c>
    </row>
    <row r="29" spans="1:30" s="20" customFormat="1">
      <c r="A29" s="377"/>
      <c r="B29" s="413"/>
      <c r="C29" s="95" t="s">
        <v>84</v>
      </c>
      <c r="D29" s="124"/>
      <c r="E29" s="173">
        <f>IF(E10&gt;0,E27/E$10*100,)</f>
        <v>3.1426482100290478</v>
      </c>
      <c r="F29" s="173">
        <f>IF(F10&gt;0,F27/F$10*100,)</f>
        <v>2.8530467707979685</v>
      </c>
      <c r="G29" s="173">
        <f t="shared" ref="G29:T29" si="37">IF(G10&gt;0,G27/G$10*100,)</f>
        <v>2.8233784519443823</v>
      </c>
      <c r="H29" s="173">
        <f t="shared" si="37"/>
        <v>3.6793508865712954</v>
      </c>
      <c r="I29" s="173">
        <f t="shared" si="37"/>
        <v>2.4089845974409907</v>
      </c>
      <c r="J29" s="173">
        <f t="shared" si="37"/>
        <v>2.212681509767723</v>
      </c>
      <c r="K29" s="173">
        <f t="shared" si="37"/>
        <v>2.7702879787788492</v>
      </c>
      <c r="L29" s="173">
        <f t="shared" si="37"/>
        <v>2.7961893340671606</v>
      </c>
      <c r="M29" s="173">
        <f t="shared" si="37"/>
        <v>2.76817213249414</v>
      </c>
      <c r="N29" s="173">
        <f t="shared" si="37"/>
        <v>2.7612184212818636</v>
      </c>
      <c r="O29" s="173">
        <f t="shared" si="37"/>
        <v>2.7546401381150294</v>
      </c>
      <c r="P29" s="173">
        <f t="shared" si="37"/>
        <v>0</v>
      </c>
      <c r="Q29" s="173">
        <f t="shared" si="37"/>
        <v>0</v>
      </c>
      <c r="R29" s="173">
        <f t="shared" si="37"/>
        <v>0</v>
      </c>
      <c r="S29" s="173">
        <f t="shared" si="37"/>
        <v>0</v>
      </c>
      <c r="T29" s="173">
        <f t="shared" si="37"/>
        <v>0</v>
      </c>
      <c r="U29" s="122">
        <f t="shared" si="3"/>
        <v>2.8233784519443823</v>
      </c>
      <c r="V29" s="122">
        <f t="shared" si="4"/>
        <v>2.7961893340671606</v>
      </c>
      <c r="W29" s="122">
        <f t="shared" si="5"/>
        <v>2.76817213249414</v>
      </c>
      <c r="X29" s="122">
        <f t="shared" si="6"/>
        <v>2.7612184212818636</v>
      </c>
      <c r="Y29" s="122">
        <f t="shared" si="7"/>
        <v>2.7546401381150294</v>
      </c>
      <c r="Z29" s="125">
        <f t="shared" si="8"/>
        <v>100</v>
      </c>
      <c r="AA29" s="125">
        <f t="shared" si="9"/>
        <v>100</v>
      </c>
      <c r="AB29" s="125">
        <f t="shared" si="10"/>
        <v>100</v>
      </c>
      <c r="AC29" s="125">
        <f t="shared" si="11"/>
        <v>100</v>
      </c>
      <c r="AD29" s="125">
        <f t="shared" si="12"/>
        <v>100</v>
      </c>
    </row>
    <row r="30" spans="1:30" s="20" customFormat="1">
      <c r="A30" s="377"/>
      <c r="B30" s="413"/>
      <c r="C30" s="95" t="s">
        <v>148</v>
      </c>
      <c r="D30" s="124"/>
      <c r="E30" s="173">
        <f>IF(E16&gt;0,E27/E$16*100,)</f>
        <v>3.3811443963375347</v>
      </c>
      <c r="F30" s="173">
        <f>IF(F16&gt;0,F27/F$16*100,)</f>
        <v>3.0698849069741265</v>
      </c>
      <c r="G30" s="173">
        <f t="shared" ref="G30:T30" si="38">IF(G16&gt;0,G27/G$16*100,)</f>
        <v>3.0373283481729398</v>
      </c>
      <c r="H30" s="173">
        <f t="shared" si="38"/>
        <v>3.9578916318959689</v>
      </c>
      <c r="I30" s="173">
        <f t="shared" si="38"/>
        <v>2.5894426419166479</v>
      </c>
      <c r="J30" s="173">
        <f t="shared" si="38"/>
        <v>2.3816363344584688</v>
      </c>
      <c r="K30" s="173">
        <f t="shared" si="38"/>
        <v>2.9809216099772584</v>
      </c>
      <c r="L30" s="173">
        <f t="shared" si="38"/>
        <v>3.0114340475919916</v>
      </c>
      <c r="M30" s="173">
        <f t="shared" si="38"/>
        <v>2.9818859014898744</v>
      </c>
      <c r="N30" s="173">
        <f t="shared" si="38"/>
        <v>2.9744463763514686</v>
      </c>
      <c r="O30" s="173">
        <f t="shared" si="38"/>
        <v>2.967395755181077</v>
      </c>
      <c r="P30" s="173">
        <f t="shared" si="38"/>
        <v>0</v>
      </c>
      <c r="Q30" s="173">
        <f t="shared" si="38"/>
        <v>0</v>
      </c>
      <c r="R30" s="173">
        <f t="shared" si="38"/>
        <v>0</v>
      </c>
      <c r="S30" s="173">
        <f t="shared" si="38"/>
        <v>0</v>
      </c>
      <c r="T30" s="173">
        <f t="shared" si="38"/>
        <v>0</v>
      </c>
      <c r="U30" s="122">
        <f t="shared" si="3"/>
        <v>3.0373283481729398</v>
      </c>
      <c r="V30" s="122">
        <f t="shared" si="4"/>
        <v>3.0114340475919916</v>
      </c>
      <c r="W30" s="122">
        <f t="shared" si="5"/>
        <v>2.9818859014898744</v>
      </c>
      <c r="X30" s="122">
        <f t="shared" si="6"/>
        <v>2.9744463763514686</v>
      </c>
      <c r="Y30" s="122">
        <f t="shared" si="7"/>
        <v>2.967395755181077</v>
      </c>
      <c r="Z30" s="125">
        <f t="shared" si="8"/>
        <v>100</v>
      </c>
      <c r="AA30" s="125">
        <f t="shared" si="9"/>
        <v>100</v>
      </c>
      <c r="AB30" s="125">
        <f t="shared" si="10"/>
        <v>100</v>
      </c>
      <c r="AC30" s="125">
        <f t="shared" si="11"/>
        <v>100</v>
      </c>
      <c r="AD30" s="125">
        <f t="shared" si="12"/>
        <v>100</v>
      </c>
    </row>
    <row r="31" spans="1:30">
      <c r="A31" s="377" t="s">
        <v>94</v>
      </c>
      <c r="B31" s="413" t="s">
        <v>78</v>
      </c>
      <c r="C31" s="137" t="s">
        <v>75</v>
      </c>
      <c r="D31" s="8"/>
      <c r="E31" s="123">
        <f>E1501+E1396+E1291+E1186+E1081+E976+E871+E766+E661+E556+E451+E346+E241+E136</f>
        <v>1721.8354808562442</v>
      </c>
      <c r="F31" s="123">
        <f>F1501+F1396+F1291+F1186+F1081+F976+F871+F766+F661+F556+F451+F346+F241+F136</f>
        <v>1685.451615578693</v>
      </c>
      <c r="G31" s="174">
        <f>SUM(H31:K31)</f>
        <v>1705.4840457361283</v>
      </c>
      <c r="H31" s="123">
        <f>H1501+H1396+H1291+H1186+H1081+H976+H871+H766+H661+H556+H451+H346+H241+H136</f>
        <v>646.99980887986305</v>
      </c>
      <c r="I31" s="123">
        <f t="shared" ref="I31:T31" si="39">I1501+I1396+I1291+I1186+I1081+I976+I871+I766+I661+I556+I451+I346+I241+I136</f>
        <v>323.21625442075521</v>
      </c>
      <c r="J31" s="123">
        <f t="shared" si="39"/>
        <v>330.97343197604084</v>
      </c>
      <c r="K31" s="123">
        <f t="shared" si="39"/>
        <v>404.29455045946901</v>
      </c>
      <c r="L31" s="123">
        <f t="shared" si="39"/>
        <v>1673.5573663810812</v>
      </c>
      <c r="M31" s="123">
        <f t="shared" si="39"/>
        <v>1650.076522522802</v>
      </c>
      <c r="N31" s="123">
        <f t="shared" si="39"/>
        <v>1599.884880804165</v>
      </c>
      <c r="O31" s="123">
        <f t="shared" si="39"/>
        <v>1535.188453656049</v>
      </c>
      <c r="P31" s="123">
        <f t="shared" si="39"/>
        <v>0</v>
      </c>
      <c r="Q31" s="123">
        <f t="shared" si="39"/>
        <v>0</v>
      </c>
      <c r="R31" s="123">
        <f t="shared" si="39"/>
        <v>0</v>
      </c>
      <c r="S31" s="123">
        <f t="shared" si="39"/>
        <v>0</v>
      </c>
      <c r="T31" s="123">
        <f t="shared" si="39"/>
        <v>0</v>
      </c>
      <c r="U31" s="122">
        <f t="shared" si="3"/>
        <v>1705.4840457361283</v>
      </c>
      <c r="V31" s="122">
        <f t="shared" si="4"/>
        <v>1673.5573663810812</v>
      </c>
      <c r="W31" s="122">
        <f t="shared" si="5"/>
        <v>1650.076522522802</v>
      </c>
      <c r="X31" s="122">
        <f t="shared" si="6"/>
        <v>1599.884880804165</v>
      </c>
      <c r="Y31" s="122">
        <f t="shared" si="7"/>
        <v>1535.188453656049</v>
      </c>
      <c r="Z31" s="125">
        <f t="shared" si="8"/>
        <v>100</v>
      </c>
      <c r="AA31" s="125">
        <f t="shared" si="9"/>
        <v>100</v>
      </c>
      <c r="AB31" s="125">
        <f t="shared" si="10"/>
        <v>100</v>
      </c>
      <c r="AC31" s="125">
        <f t="shared" si="11"/>
        <v>100</v>
      </c>
      <c r="AD31" s="125">
        <f t="shared" si="12"/>
        <v>100</v>
      </c>
    </row>
    <row r="32" spans="1:30" s="5" customFormat="1">
      <c r="A32" s="377"/>
      <c r="B32" s="413"/>
      <c r="C32" s="137" t="s">
        <v>57</v>
      </c>
      <c r="D32" s="8"/>
      <c r="E32" s="123">
        <f>E1502+E1397+E1292+E1187+E1082+E977+E872+E767+E662+E557+E452+E347+E242+E137</f>
        <v>2680.9482880534929</v>
      </c>
      <c r="F32" s="123">
        <f>F1502+F1397+F1292+F1187+F1082+F977+F872+F767+F662+F557+F452+F347+F242+F137</f>
        <v>2768.0611647623496</v>
      </c>
      <c r="G32" s="174">
        <f>SUM(H32:K32)</f>
        <v>3068.8339190310444</v>
      </c>
      <c r="H32" s="123">
        <f>H1502+H1397+H1292+H1187+H1082+H977+H872+H767+H662+H557+H452+H347+H242+H137</f>
        <v>1159.2079678899131</v>
      </c>
      <c r="I32" s="123">
        <f t="shared" ref="I32:T32" si="40">I1502+I1397+I1292+I1187+I1082+I977+I872+I767+I662+I557+I452+I347+I242+I137</f>
        <v>563.91655047441009</v>
      </c>
      <c r="J32" s="123">
        <f t="shared" si="40"/>
        <v>604.862573693851</v>
      </c>
      <c r="K32" s="123">
        <f t="shared" si="40"/>
        <v>740.84682697287008</v>
      </c>
      <c r="L32" s="123">
        <f t="shared" si="40"/>
        <v>3316.2764685479151</v>
      </c>
      <c r="M32" s="123">
        <f t="shared" si="40"/>
        <v>3539.9864784213273</v>
      </c>
      <c r="N32" s="123">
        <f t="shared" si="40"/>
        <v>3721.2272173834176</v>
      </c>
      <c r="O32" s="123">
        <f t="shared" si="40"/>
        <v>3873.8616049037691</v>
      </c>
      <c r="P32" s="123">
        <f t="shared" si="40"/>
        <v>0</v>
      </c>
      <c r="Q32" s="123">
        <f t="shared" si="40"/>
        <v>0</v>
      </c>
      <c r="R32" s="123">
        <f t="shared" si="40"/>
        <v>0</v>
      </c>
      <c r="S32" s="123">
        <f t="shared" si="40"/>
        <v>0</v>
      </c>
      <c r="T32" s="123">
        <f t="shared" si="40"/>
        <v>0</v>
      </c>
      <c r="U32" s="122">
        <f t="shared" si="3"/>
        <v>3068.8339190310444</v>
      </c>
      <c r="V32" s="122">
        <f t="shared" si="4"/>
        <v>3316.2764685479151</v>
      </c>
      <c r="W32" s="122">
        <f t="shared" si="5"/>
        <v>3539.9864784213273</v>
      </c>
      <c r="X32" s="122">
        <f t="shared" si="6"/>
        <v>3721.2272173834176</v>
      </c>
      <c r="Y32" s="122">
        <f t="shared" si="7"/>
        <v>3873.8616049037691</v>
      </c>
      <c r="Z32" s="125">
        <f t="shared" si="8"/>
        <v>100</v>
      </c>
      <c r="AA32" s="125">
        <f t="shared" si="9"/>
        <v>100</v>
      </c>
      <c r="AB32" s="125">
        <f t="shared" si="10"/>
        <v>100</v>
      </c>
      <c r="AC32" s="125">
        <f t="shared" si="11"/>
        <v>100</v>
      </c>
      <c r="AD32" s="125">
        <f t="shared" si="12"/>
        <v>100</v>
      </c>
    </row>
    <row r="33" spans="1:30" s="20" customFormat="1">
      <c r="A33" s="377"/>
      <c r="B33" s="413"/>
      <c r="C33" s="95" t="s">
        <v>85</v>
      </c>
      <c r="D33" s="124"/>
      <c r="E33" s="173">
        <f>IF(E11&gt;0,E31/E$11*100,)</f>
        <v>7.0971704933394735</v>
      </c>
      <c r="F33" s="173">
        <f>IF(F11&gt;0,F31/F$11*100,)</f>
        <v>7.068693056985448</v>
      </c>
      <c r="G33" s="173">
        <f t="shared" ref="G33:T33" si="41">IF(G11&gt;0,G31/G$11*100,)</f>
        <v>7.1222588914320646</v>
      </c>
      <c r="H33" s="173">
        <f t="shared" si="41"/>
        <v>9.4732940341568366</v>
      </c>
      <c r="I33" s="173">
        <f t="shared" si="41"/>
        <v>6.0612216731028772</v>
      </c>
      <c r="J33" s="173">
        <f t="shared" si="41"/>
        <v>6.5491016801662516</v>
      </c>
      <c r="K33" s="173">
        <f t="shared" si="41"/>
        <v>6.0074754717241658</v>
      </c>
      <c r="L33" s="173">
        <f t="shared" si="41"/>
        <v>6.8377659680892764</v>
      </c>
      <c r="M33" s="173">
        <f t="shared" si="41"/>
        <v>6.6373433608752235</v>
      </c>
      <c r="N33" s="173">
        <f t="shared" si="41"/>
        <v>6.3400773685008796</v>
      </c>
      <c r="O33" s="173">
        <f t="shared" si="41"/>
        <v>5.9992890919287785</v>
      </c>
      <c r="P33" s="173">
        <f t="shared" si="41"/>
        <v>0</v>
      </c>
      <c r="Q33" s="173">
        <f t="shared" si="41"/>
        <v>0</v>
      </c>
      <c r="R33" s="173">
        <f t="shared" si="41"/>
        <v>0</v>
      </c>
      <c r="S33" s="173">
        <f t="shared" si="41"/>
        <v>0</v>
      </c>
      <c r="T33" s="173">
        <f t="shared" si="41"/>
        <v>0</v>
      </c>
      <c r="U33" s="122">
        <f t="shared" si="3"/>
        <v>7.1222588914320646</v>
      </c>
      <c r="V33" s="122">
        <f t="shared" si="4"/>
        <v>6.8377659680892764</v>
      </c>
      <c r="W33" s="122">
        <f t="shared" si="5"/>
        <v>6.6373433608752235</v>
      </c>
      <c r="X33" s="122">
        <f t="shared" si="6"/>
        <v>6.3400773685008796</v>
      </c>
      <c r="Y33" s="122">
        <f t="shared" si="7"/>
        <v>5.9992890919287785</v>
      </c>
      <c r="Z33" s="125">
        <f t="shared" si="8"/>
        <v>100</v>
      </c>
      <c r="AA33" s="125">
        <f t="shared" si="9"/>
        <v>100</v>
      </c>
      <c r="AB33" s="125">
        <f t="shared" si="10"/>
        <v>100</v>
      </c>
      <c r="AC33" s="125">
        <f t="shared" si="11"/>
        <v>100</v>
      </c>
      <c r="AD33" s="125">
        <f t="shared" si="12"/>
        <v>100</v>
      </c>
    </row>
    <row r="34" spans="1:30" s="20" customFormat="1">
      <c r="A34" s="377"/>
      <c r="B34" s="413"/>
      <c r="C34" s="95" t="s">
        <v>149</v>
      </c>
      <c r="D34" s="124"/>
      <c r="E34" s="173">
        <f>IF(E17&gt;0,E31/E$17*100,)</f>
        <v>7.7661236819908082</v>
      </c>
      <c r="F34" s="173">
        <f>IF(F17&gt;0,F31/F$17*100,)</f>
        <v>7.7351389081488069</v>
      </c>
      <c r="G34" s="173">
        <f t="shared" ref="G34:T34" si="42">IF(G17&gt;0,G31/G$17*100,)</f>
        <v>7.7938205445841051</v>
      </c>
      <c r="H34" s="173">
        <f t="shared" si="42"/>
        <v>10.365325175989197</v>
      </c>
      <c r="I34" s="173">
        <f t="shared" si="42"/>
        <v>6.632716662662129</v>
      </c>
      <c r="J34" s="173">
        <f t="shared" si="42"/>
        <v>7.1675541383347214</v>
      </c>
      <c r="K34" s="173">
        <f t="shared" si="42"/>
        <v>6.5740760059187471</v>
      </c>
      <c r="L34" s="173">
        <f t="shared" si="42"/>
        <v>7.4894846793982017</v>
      </c>
      <c r="M34" s="173">
        <f t="shared" si="42"/>
        <v>7.2712670322630544</v>
      </c>
      <c r="N34" s="173">
        <f t="shared" si="42"/>
        <v>6.9456257240544108</v>
      </c>
      <c r="O34" s="173">
        <f t="shared" si="42"/>
        <v>6.5722929601976734</v>
      </c>
      <c r="P34" s="173">
        <f t="shared" si="42"/>
        <v>0</v>
      </c>
      <c r="Q34" s="173">
        <f t="shared" si="42"/>
        <v>0</v>
      </c>
      <c r="R34" s="173">
        <f t="shared" si="42"/>
        <v>0</v>
      </c>
      <c r="S34" s="173">
        <f t="shared" si="42"/>
        <v>0</v>
      </c>
      <c r="T34" s="173">
        <f t="shared" si="42"/>
        <v>0</v>
      </c>
      <c r="U34" s="122">
        <f t="shared" si="3"/>
        <v>7.7938205445841051</v>
      </c>
      <c r="V34" s="122">
        <f t="shared" si="4"/>
        <v>7.4894846793982017</v>
      </c>
      <c r="W34" s="122">
        <f t="shared" si="5"/>
        <v>7.2712670322630544</v>
      </c>
      <c r="X34" s="122">
        <f t="shared" si="6"/>
        <v>6.9456257240544108</v>
      </c>
      <c r="Y34" s="122">
        <f t="shared" si="7"/>
        <v>6.5722929601976734</v>
      </c>
      <c r="Z34" s="125">
        <f t="shared" si="8"/>
        <v>100</v>
      </c>
      <c r="AA34" s="125">
        <f t="shared" si="9"/>
        <v>100</v>
      </c>
      <c r="AB34" s="125">
        <f t="shared" si="10"/>
        <v>100</v>
      </c>
      <c r="AC34" s="125">
        <f t="shared" si="11"/>
        <v>100</v>
      </c>
      <c r="AD34" s="125">
        <f t="shared" si="12"/>
        <v>100</v>
      </c>
    </row>
    <row r="35" spans="1:30">
      <c r="A35" s="377" t="s">
        <v>95</v>
      </c>
      <c r="B35" s="413" t="s">
        <v>79</v>
      </c>
      <c r="C35" s="137" t="s">
        <v>75</v>
      </c>
      <c r="D35" s="8"/>
      <c r="E35" s="123">
        <f>E1505+E1400+E1295+E1190+E1085+E980+E875+E770+E665+E560+E455+E350+E245+E140</f>
        <v>876.26290188573876</v>
      </c>
      <c r="F35" s="123">
        <f>F1505+F1400+F1295+F1190+F1085+F980+F875+F770+F665+F560+F455+F350+F245+F140</f>
        <v>874.38029442751542</v>
      </c>
      <c r="G35" s="174">
        <f>SUM(H35:K35)</f>
        <v>738.80855236555203</v>
      </c>
      <c r="H35" s="123">
        <f>H1505+H1400+H1295+H1190+H1085+H980+H875+H770+H665+H560+H455+H350+H245+H140</f>
        <v>247.76167789521102</v>
      </c>
      <c r="I35" s="123">
        <f t="shared" ref="I35:T35" si="43">I1505+I1400+I1295+I1190+I1085+I980+I875+I770+I665+I560+I455+I350+I245+I140</f>
        <v>117.90291132146561</v>
      </c>
      <c r="J35" s="123">
        <f t="shared" si="43"/>
        <v>105.56272230348739</v>
      </c>
      <c r="K35" s="123">
        <f t="shared" si="43"/>
        <v>267.58124084538798</v>
      </c>
      <c r="L35" s="123">
        <f t="shared" si="43"/>
        <v>696.984961674126</v>
      </c>
      <c r="M35" s="123">
        <f t="shared" si="43"/>
        <v>670.64120206106099</v>
      </c>
      <c r="N35" s="123">
        <f t="shared" si="43"/>
        <v>663.33277472223995</v>
      </c>
      <c r="O35" s="123">
        <f t="shared" si="43"/>
        <v>630.43240714394904</v>
      </c>
      <c r="P35" s="123">
        <f t="shared" si="43"/>
        <v>0</v>
      </c>
      <c r="Q35" s="123">
        <f t="shared" si="43"/>
        <v>0</v>
      </c>
      <c r="R35" s="123">
        <f t="shared" si="43"/>
        <v>0</v>
      </c>
      <c r="S35" s="123">
        <f t="shared" si="43"/>
        <v>0</v>
      </c>
      <c r="T35" s="123">
        <f t="shared" si="43"/>
        <v>0</v>
      </c>
      <c r="U35" s="122">
        <f t="shared" si="3"/>
        <v>738.80855236555203</v>
      </c>
      <c r="V35" s="122">
        <f t="shared" si="4"/>
        <v>696.984961674126</v>
      </c>
      <c r="W35" s="122">
        <f t="shared" si="5"/>
        <v>670.64120206106099</v>
      </c>
      <c r="X35" s="122">
        <f t="shared" si="6"/>
        <v>663.33277472223995</v>
      </c>
      <c r="Y35" s="122">
        <f t="shared" si="7"/>
        <v>630.43240714394904</v>
      </c>
      <c r="Z35" s="125">
        <f t="shared" si="8"/>
        <v>100</v>
      </c>
      <c r="AA35" s="125">
        <f t="shared" si="9"/>
        <v>100</v>
      </c>
      <c r="AB35" s="125">
        <f t="shared" si="10"/>
        <v>100</v>
      </c>
      <c r="AC35" s="125">
        <f t="shared" si="11"/>
        <v>100</v>
      </c>
      <c r="AD35" s="125">
        <f t="shared" si="12"/>
        <v>100</v>
      </c>
    </row>
    <row r="36" spans="1:30" s="5" customFormat="1">
      <c r="A36" s="377"/>
      <c r="B36" s="413"/>
      <c r="C36" s="137" t="s">
        <v>57</v>
      </c>
      <c r="D36" s="8"/>
      <c r="E36" s="123">
        <f>E1506+E1401+E1296+E1191+E1086+E981+E876+E771+E666+E561+E456+E351+E246+E141</f>
        <v>1417.5222514470697</v>
      </c>
      <c r="F36" s="123">
        <f>F1506+F1401+F1296+F1191+F1086+F981+F876+F771+F666+F561+F456+F351+F246+F141</f>
        <v>1501.367393554918</v>
      </c>
      <c r="G36" s="174">
        <f>SUM(H36:K36)</f>
        <v>1383.605772868026</v>
      </c>
      <c r="H36" s="123">
        <f>H1506+H1401+H1296+H1191+H1086+H981+H876+H771+H666+H561+H456+H351+H246+H141</f>
        <v>470.55197031413661</v>
      </c>
      <c r="I36" s="123">
        <f t="shared" ref="I36:T36" si="44">I1506+I1401+I1296+I1191+I1086+I981+I876+I771+I666+I561+I456+I351+I246+I141</f>
        <v>210.84024661148453</v>
      </c>
      <c r="J36" s="123">
        <f t="shared" si="44"/>
        <v>193.90195683034511</v>
      </c>
      <c r="K36" s="123">
        <f t="shared" si="44"/>
        <v>508.31159911205964</v>
      </c>
      <c r="L36" s="123">
        <f t="shared" si="44"/>
        <v>1434.6437643388485</v>
      </c>
      <c r="M36" s="123">
        <f t="shared" si="44"/>
        <v>1493.9703645197535</v>
      </c>
      <c r="N36" s="123">
        <f t="shared" si="44"/>
        <v>1598.8348382329455</v>
      </c>
      <c r="O36" s="123">
        <f t="shared" si="44"/>
        <v>1650.3074818412108</v>
      </c>
      <c r="P36" s="123">
        <f t="shared" si="44"/>
        <v>0</v>
      </c>
      <c r="Q36" s="123">
        <f t="shared" si="44"/>
        <v>0</v>
      </c>
      <c r="R36" s="123">
        <f t="shared" si="44"/>
        <v>0</v>
      </c>
      <c r="S36" s="123">
        <f t="shared" si="44"/>
        <v>0</v>
      </c>
      <c r="T36" s="123">
        <f t="shared" si="44"/>
        <v>0</v>
      </c>
      <c r="U36" s="122">
        <f t="shared" si="3"/>
        <v>1383.605772868026</v>
      </c>
      <c r="V36" s="122">
        <f t="shared" si="4"/>
        <v>1434.6437643388485</v>
      </c>
      <c r="W36" s="122">
        <f t="shared" si="5"/>
        <v>1493.9703645197535</v>
      </c>
      <c r="X36" s="122">
        <f t="shared" si="6"/>
        <v>1598.8348382329455</v>
      </c>
      <c r="Y36" s="122">
        <f t="shared" si="7"/>
        <v>1650.3074818412108</v>
      </c>
      <c r="Z36" s="125">
        <f t="shared" si="8"/>
        <v>100</v>
      </c>
      <c r="AA36" s="125">
        <f t="shared" si="9"/>
        <v>100</v>
      </c>
      <c r="AB36" s="125">
        <f t="shared" si="10"/>
        <v>100</v>
      </c>
      <c r="AC36" s="125">
        <f t="shared" si="11"/>
        <v>100</v>
      </c>
      <c r="AD36" s="125">
        <f t="shared" si="12"/>
        <v>100</v>
      </c>
    </row>
    <row r="37" spans="1:30" s="20" customFormat="1">
      <c r="A37" s="377"/>
      <c r="B37" s="413"/>
      <c r="C37" s="95" t="s">
        <v>86</v>
      </c>
      <c r="D37" s="124"/>
      <c r="E37" s="173">
        <f>IF(E12&gt;0,E35/E$12*100,)</f>
        <v>7.9815265952692087</v>
      </c>
      <c r="F37" s="173">
        <f>IF(F12&gt;0,F35/F$12*100,)</f>
        <v>7.9909915178601549</v>
      </c>
      <c r="G37" s="173">
        <f t="shared" ref="G37:T37" si="45">IF(G12&gt;0,G35/G$12*100,)</f>
        <v>6.8470107943294876</v>
      </c>
      <c r="H37" s="173">
        <f t="shared" si="45"/>
        <v>8.2600540722262394</v>
      </c>
      <c r="I37" s="173">
        <f t="shared" si="45"/>
        <v>4.8792871261387472</v>
      </c>
      <c r="J37" s="173">
        <f t="shared" si="45"/>
        <v>4.6508685640468217</v>
      </c>
      <c r="K37" s="173">
        <f t="shared" si="45"/>
        <v>8.618918677469285</v>
      </c>
      <c r="L37" s="173">
        <f t="shared" si="45"/>
        <v>6.3263092543422479</v>
      </c>
      <c r="M37" s="173">
        <f t="shared" si="45"/>
        <v>5.9934793987772936</v>
      </c>
      <c r="N37" s="173">
        <f t="shared" si="45"/>
        <v>5.8414021552077058</v>
      </c>
      <c r="O37" s="173">
        <f t="shared" si="45"/>
        <v>5.475441364230468</v>
      </c>
      <c r="P37" s="173">
        <f t="shared" si="45"/>
        <v>0</v>
      </c>
      <c r="Q37" s="173">
        <f t="shared" si="45"/>
        <v>0</v>
      </c>
      <c r="R37" s="173">
        <f t="shared" si="45"/>
        <v>0</v>
      </c>
      <c r="S37" s="173">
        <f t="shared" si="45"/>
        <v>0</v>
      </c>
      <c r="T37" s="173">
        <f t="shared" si="45"/>
        <v>0</v>
      </c>
      <c r="U37" s="122">
        <f t="shared" si="3"/>
        <v>6.8470107943294876</v>
      </c>
      <c r="V37" s="122">
        <f t="shared" si="4"/>
        <v>6.3263092543422479</v>
      </c>
      <c r="W37" s="122">
        <f t="shared" si="5"/>
        <v>5.9934793987772936</v>
      </c>
      <c r="X37" s="122">
        <f t="shared" si="6"/>
        <v>5.8414021552077058</v>
      </c>
      <c r="Y37" s="122">
        <f t="shared" si="7"/>
        <v>5.475441364230468</v>
      </c>
      <c r="Z37" s="125">
        <f t="shared" si="8"/>
        <v>100</v>
      </c>
      <c r="AA37" s="125">
        <f t="shared" si="9"/>
        <v>100</v>
      </c>
      <c r="AB37" s="125">
        <f t="shared" si="10"/>
        <v>100</v>
      </c>
      <c r="AC37" s="125">
        <f t="shared" si="11"/>
        <v>100</v>
      </c>
      <c r="AD37" s="125">
        <f t="shared" si="12"/>
        <v>100</v>
      </c>
    </row>
    <row r="38" spans="1:30" s="20" customFormat="1">
      <c r="A38" s="377"/>
      <c r="B38" s="413"/>
      <c r="C38" s="95" t="s">
        <v>150</v>
      </c>
      <c r="D38" s="124"/>
      <c r="E38" s="173">
        <f>IF(E18&gt;0,E35/E$18*100,)</f>
        <v>8.3470937447712981</v>
      </c>
      <c r="F38" s="173">
        <f>IF(F18&gt;0,F35/F$18*100,)</f>
        <v>8.3569628836399659</v>
      </c>
      <c r="G38" s="173">
        <f t="shared" ref="G38:T38" si="46">IF(G18&gt;0,G35/G$18*100,)</f>
        <v>7.1609766986846273</v>
      </c>
      <c r="H38" s="173">
        <f t="shared" si="46"/>
        <v>8.6383620496163616</v>
      </c>
      <c r="I38" s="173">
        <f t="shared" si="46"/>
        <v>5.1030011276813196</v>
      </c>
      <c r="J38" s="173">
        <f t="shared" si="46"/>
        <v>4.8645244718380383</v>
      </c>
      <c r="K38" s="173">
        <f t="shared" si="46"/>
        <v>9.0140897676695566</v>
      </c>
      <c r="L38" s="173">
        <f t="shared" si="46"/>
        <v>6.6230238457652204</v>
      </c>
      <c r="M38" s="173">
        <f t="shared" si="46"/>
        <v>6.2757904045792152</v>
      </c>
      <c r="N38" s="173">
        <f t="shared" si="46"/>
        <v>6.116515706140194</v>
      </c>
      <c r="O38" s="173">
        <f t="shared" si="46"/>
        <v>5.7332876262222818</v>
      </c>
      <c r="P38" s="173">
        <f t="shared" si="46"/>
        <v>0</v>
      </c>
      <c r="Q38" s="173">
        <f t="shared" si="46"/>
        <v>0</v>
      </c>
      <c r="R38" s="173">
        <f t="shared" si="46"/>
        <v>0</v>
      </c>
      <c r="S38" s="173">
        <f t="shared" si="46"/>
        <v>0</v>
      </c>
      <c r="T38" s="173">
        <f t="shared" si="46"/>
        <v>0</v>
      </c>
      <c r="U38" s="122">
        <f t="shared" si="3"/>
        <v>7.1609766986846273</v>
      </c>
      <c r="V38" s="122">
        <f t="shared" si="4"/>
        <v>6.6230238457652204</v>
      </c>
      <c r="W38" s="122">
        <f t="shared" si="5"/>
        <v>6.2757904045792152</v>
      </c>
      <c r="X38" s="122">
        <f t="shared" si="6"/>
        <v>6.116515706140194</v>
      </c>
      <c r="Y38" s="122">
        <f t="shared" si="7"/>
        <v>5.7332876262222818</v>
      </c>
      <c r="Z38" s="125">
        <f t="shared" si="8"/>
        <v>100</v>
      </c>
      <c r="AA38" s="125">
        <f t="shared" si="9"/>
        <v>100</v>
      </c>
      <c r="AB38" s="125">
        <f t="shared" si="10"/>
        <v>100</v>
      </c>
      <c r="AC38" s="125">
        <f t="shared" si="11"/>
        <v>100</v>
      </c>
      <c r="AD38" s="125">
        <f t="shared" si="12"/>
        <v>100</v>
      </c>
    </row>
    <row r="39" spans="1:30" ht="24.75" customHeight="1">
      <c r="A39" s="378">
        <v>5</v>
      </c>
      <c r="B39" s="401" t="s">
        <v>130</v>
      </c>
      <c r="C39" s="243" t="s">
        <v>75</v>
      </c>
      <c r="D39" s="50"/>
      <c r="E39" s="123">
        <f>E1509+E1404+E1299+E1194+E1089+E984+E879+E774+E669+E564+E459+E354+E249+E144</f>
        <v>42.676188405041458</v>
      </c>
      <c r="F39" s="123">
        <f>F1509+F1404+F1299+F1194+F1089+F984+F879+F774+F669+F564+F459+F354+F249+F144</f>
        <v>41.629999999999995</v>
      </c>
      <c r="G39" s="174">
        <f>SUM(H39:K39)</f>
        <v>41.0154</v>
      </c>
      <c r="H39" s="123">
        <f>H1509+H1404+H1299+H1194+H1089+H984+H879+H774+H669+H564+H459+H354+H249+H144</f>
        <v>10.30635</v>
      </c>
      <c r="I39" s="123">
        <f t="shared" ref="I39:T39" si="47">I1509+I1404+I1299+I1194+I1089+I984+I879+I774+I669+I564+I459+I354+I249+I144</f>
        <v>10.196349999999999</v>
      </c>
      <c r="J39" s="123">
        <f t="shared" si="47"/>
        <v>10.20635</v>
      </c>
      <c r="K39" s="123">
        <f t="shared" si="47"/>
        <v>10.30635</v>
      </c>
      <c r="L39" s="123">
        <f t="shared" si="47"/>
        <v>40.027946</v>
      </c>
      <c r="M39" s="123">
        <f t="shared" si="47"/>
        <v>38.847187079999998</v>
      </c>
      <c r="N39" s="123">
        <f t="shared" si="47"/>
        <v>37.844643338400004</v>
      </c>
      <c r="O39" s="123">
        <f t="shared" si="47"/>
        <v>37.227396905016008</v>
      </c>
      <c r="P39" s="123">
        <f t="shared" si="47"/>
        <v>0</v>
      </c>
      <c r="Q39" s="123">
        <f t="shared" si="47"/>
        <v>0</v>
      </c>
      <c r="R39" s="123">
        <f t="shared" si="47"/>
        <v>0</v>
      </c>
      <c r="S39" s="123">
        <f t="shared" si="47"/>
        <v>0</v>
      </c>
      <c r="T39" s="123">
        <f t="shared" si="47"/>
        <v>0</v>
      </c>
      <c r="U39" s="122">
        <f t="shared" si="3"/>
        <v>41.0154</v>
      </c>
      <c r="V39" s="122">
        <f t="shared" si="4"/>
        <v>40.027946</v>
      </c>
      <c r="W39" s="122">
        <f t="shared" si="5"/>
        <v>38.847187079999998</v>
      </c>
      <c r="X39" s="122">
        <f t="shared" si="6"/>
        <v>37.844643338400004</v>
      </c>
      <c r="Y39" s="122">
        <f t="shared" si="7"/>
        <v>37.227396905016008</v>
      </c>
      <c r="Z39" s="125">
        <f t="shared" si="8"/>
        <v>100</v>
      </c>
      <c r="AA39" s="125">
        <f t="shared" si="9"/>
        <v>100</v>
      </c>
      <c r="AB39" s="125">
        <f t="shared" si="10"/>
        <v>100</v>
      </c>
      <c r="AC39" s="125">
        <f t="shared" si="11"/>
        <v>100</v>
      </c>
      <c r="AD39" s="125">
        <f t="shared" si="12"/>
        <v>100</v>
      </c>
    </row>
    <row r="40" spans="1:30" s="5" customFormat="1" ht="22.5" customHeight="1">
      <c r="A40" s="395"/>
      <c r="B40" s="403"/>
      <c r="C40" s="243" t="s">
        <v>151</v>
      </c>
      <c r="D40" s="50"/>
      <c r="E40" s="173">
        <f>IF(E19&gt;0,E39/E$19*100,)</f>
        <v>1.2436478080558373</v>
      </c>
      <c r="F40" s="173">
        <f>IF(F19&gt;0,F39/F$19*100,)</f>
        <v>1.1667908030013736</v>
      </c>
      <c r="G40" s="173">
        <f t="shared" ref="G40:T40" si="48">IF(G19&gt;0,G39/G$19*100,)</f>
        <v>1.1138691065527835</v>
      </c>
      <c r="H40" s="173">
        <f t="shared" si="48"/>
        <v>0.82435105088629956</v>
      </c>
      <c r="I40" s="173">
        <f t="shared" si="48"/>
        <v>1.4510688040393007</v>
      </c>
      <c r="J40" s="173">
        <f t="shared" si="48"/>
        <v>1.5644754797153111</v>
      </c>
      <c r="K40" s="173">
        <f t="shared" si="48"/>
        <v>0.95699627725686076</v>
      </c>
      <c r="L40" s="173">
        <f t="shared" si="48"/>
        <v>1.1001751766048862</v>
      </c>
      <c r="M40" s="173">
        <f t="shared" si="48"/>
        <v>1.0798510607642064</v>
      </c>
      <c r="N40" s="173">
        <f t="shared" si="48"/>
        <v>1.0662395840029275</v>
      </c>
      <c r="O40" s="173">
        <f t="shared" si="48"/>
        <v>1.0738517152841465</v>
      </c>
      <c r="P40" s="173">
        <f t="shared" si="48"/>
        <v>0</v>
      </c>
      <c r="Q40" s="173">
        <f t="shared" si="48"/>
        <v>0</v>
      </c>
      <c r="R40" s="173">
        <f t="shared" si="48"/>
        <v>0</v>
      </c>
      <c r="S40" s="173">
        <f t="shared" si="48"/>
        <v>0</v>
      </c>
      <c r="T40" s="173">
        <f t="shared" si="48"/>
        <v>0</v>
      </c>
      <c r="U40" s="122">
        <f t="shared" si="3"/>
        <v>1.1138691065527835</v>
      </c>
      <c r="V40" s="122">
        <f t="shared" si="4"/>
        <v>1.1001751766048862</v>
      </c>
      <c r="W40" s="122">
        <f t="shared" si="5"/>
        <v>1.0798510607642064</v>
      </c>
      <c r="X40" s="122">
        <f t="shared" si="6"/>
        <v>1.0662395840029275</v>
      </c>
      <c r="Y40" s="122">
        <f t="shared" si="7"/>
        <v>1.0738517152841465</v>
      </c>
      <c r="Z40" s="125">
        <f t="shared" si="8"/>
        <v>100</v>
      </c>
      <c r="AA40" s="125">
        <f t="shared" si="9"/>
        <v>100</v>
      </c>
      <c r="AB40" s="125">
        <f t="shared" si="10"/>
        <v>100</v>
      </c>
      <c r="AC40" s="125">
        <f t="shared" si="11"/>
        <v>100</v>
      </c>
      <c r="AD40" s="125">
        <f t="shared" si="12"/>
        <v>100</v>
      </c>
    </row>
    <row r="41" spans="1:30">
      <c r="A41" s="378" t="s">
        <v>96</v>
      </c>
      <c r="B41" s="398" t="s">
        <v>76</v>
      </c>
      <c r="C41" s="137" t="s">
        <v>75</v>
      </c>
      <c r="D41" s="8"/>
      <c r="E41" s="123">
        <f>E1511+E1406+E1301+E1196+E1091+E986+E881+E776+E671+E566+E461+E356+E251+E146</f>
        <v>0</v>
      </c>
      <c r="F41" s="123">
        <f>F1511+F1406+F1301+F1196+F1091+F986+F881+F776+F671+F566+F461+F356+F251+F146</f>
        <v>0</v>
      </c>
      <c r="G41" s="174">
        <f>SUM(H41:K41)</f>
        <v>0</v>
      </c>
      <c r="H41" s="123">
        <f>H1511+H1406+H1301+H1196+H1091+H986+H881+H776+H671+H566+H461+H356+H251+H146</f>
        <v>0</v>
      </c>
      <c r="I41" s="123">
        <f t="shared" ref="I41:T41" si="49">I1511+I1406+I1301+I1196+I1091+I986+I881+I776+I671+I566+I461+I356+I251+I146</f>
        <v>0</v>
      </c>
      <c r="J41" s="123">
        <f t="shared" si="49"/>
        <v>0</v>
      </c>
      <c r="K41" s="123">
        <f t="shared" si="49"/>
        <v>0</v>
      </c>
      <c r="L41" s="123">
        <f t="shared" si="49"/>
        <v>0</v>
      </c>
      <c r="M41" s="123">
        <f t="shared" si="49"/>
        <v>0</v>
      </c>
      <c r="N41" s="123">
        <f t="shared" si="49"/>
        <v>0</v>
      </c>
      <c r="O41" s="123">
        <f t="shared" si="49"/>
        <v>0</v>
      </c>
      <c r="P41" s="123">
        <f t="shared" si="49"/>
        <v>0</v>
      </c>
      <c r="Q41" s="123">
        <f t="shared" si="49"/>
        <v>0</v>
      </c>
      <c r="R41" s="123">
        <f t="shared" si="49"/>
        <v>0</v>
      </c>
      <c r="S41" s="123">
        <f t="shared" si="49"/>
        <v>0</v>
      </c>
      <c r="T41" s="123">
        <f t="shared" si="49"/>
        <v>0</v>
      </c>
      <c r="U41" s="122">
        <f t="shared" si="3"/>
        <v>0</v>
      </c>
      <c r="V41" s="122">
        <f t="shared" si="4"/>
        <v>0</v>
      </c>
      <c r="W41" s="122">
        <f t="shared" si="5"/>
        <v>0</v>
      </c>
      <c r="X41" s="122">
        <f t="shared" si="6"/>
        <v>0</v>
      </c>
      <c r="Y41" s="122">
        <f t="shared" si="7"/>
        <v>0</v>
      </c>
      <c r="Z41" s="125" t="str">
        <f t="shared" si="8"/>
        <v/>
      </c>
      <c r="AA41" s="125" t="str">
        <f t="shared" si="9"/>
        <v/>
      </c>
      <c r="AB41" s="125" t="str">
        <f t="shared" si="10"/>
        <v/>
      </c>
      <c r="AC41" s="125" t="str">
        <f t="shared" si="11"/>
        <v/>
      </c>
      <c r="AD41" s="125" t="str">
        <f t="shared" si="12"/>
        <v/>
      </c>
    </row>
    <row r="42" spans="1:30" s="20" customFormat="1">
      <c r="A42" s="395"/>
      <c r="B42" s="399"/>
      <c r="C42" s="95" t="s">
        <v>152</v>
      </c>
      <c r="D42" s="124"/>
      <c r="E42" s="173">
        <f>IF(E23&gt;0,E41/E$23*100,)</f>
        <v>0</v>
      </c>
      <c r="F42" s="173">
        <f>IF(F23&gt;0,F41/F$23*100,)</f>
        <v>0</v>
      </c>
      <c r="G42" s="173">
        <f t="shared" ref="G42:T42" si="50">IF(G23&gt;0,G41/G$23*100,)</f>
        <v>0</v>
      </c>
      <c r="H42" s="173">
        <f t="shared" si="50"/>
        <v>0</v>
      </c>
      <c r="I42" s="173">
        <f t="shared" si="50"/>
        <v>0</v>
      </c>
      <c r="J42" s="173">
        <f t="shared" si="50"/>
        <v>0</v>
      </c>
      <c r="K42" s="173">
        <f t="shared" si="50"/>
        <v>0</v>
      </c>
      <c r="L42" s="173">
        <f t="shared" si="50"/>
        <v>0</v>
      </c>
      <c r="M42" s="173">
        <f t="shared" si="50"/>
        <v>0</v>
      </c>
      <c r="N42" s="173">
        <f t="shared" si="50"/>
        <v>0</v>
      </c>
      <c r="O42" s="173">
        <f t="shared" si="50"/>
        <v>0</v>
      </c>
      <c r="P42" s="173">
        <f t="shared" si="50"/>
        <v>0</v>
      </c>
      <c r="Q42" s="173">
        <f t="shared" si="50"/>
        <v>0</v>
      </c>
      <c r="R42" s="173">
        <f t="shared" si="50"/>
        <v>0</v>
      </c>
      <c r="S42" s="173">
        <f t="shared" si="50"/>
        <v>0</v>
      </c>
      <c r="T42" s="173">
        <f t="shared" si="50"/>
        <v>0</v>
      </c>
      <c r="U42" s="122">
        <f t="shared" si="3"/>
        <v>0</v>
      </c>
      <c r="V42" s="122">
        <f t="shared" si="4"/>
        <v>0</v>
      </c>
      <c r="W42" s="122">
        <f t="shared" si="5"/>
        <v>0</v>
      </c>
      <c r="X42" s="122">
        <f t="shared" si="6"/>
        <v>0</v>
      </c>
      <c r="Y42" s="122">
        <f t="shared" si="7"/>
        <v>0</v>
      </c>
      <c r="Z42" s="125" t="str">
        <f t="shared" si="8"/>
        <v/>
      </c>
      <c r="AA42" s="125" t="str">
        <f t="shared" si="9"/>
        <v/>
      </c>
      <c r="AB42" s="125" t="str">
        <f t="shared" si="10"/>
        <v/>
      </c>
      <c r="AC42" s="125" t="str">
        <f t="shared" si="11"/>
        <v/>
      </c>
      <c r="AD42" s="125" t="str">
        <f t="shared" si="12"/>
        <v/>
      </c>
    </row>
    <row r="43" spans="1:30">
      <c r="A43" s="378" t="s">
        <v>97</v>
      </c>
      <c r="B43" s="396" t="s">
        <v>77</v>
      </c>
      <c r="C43" s="137" t="s">
        <v>75</v>
      </c>
      <c r="D43" s="8"/>
      <c r="E43" s="123">
        <f>E1513+E1408+E1303+E1198+E1093+E988+E883+E778+E673+E568+E463+E358+E253+E148</f>
        <v>0</v>
      </c>
      <c r="F43" s="123">
        <f>F1513+F1408+F1303+F1198+F1093+F988+F883+F778+F673+F568+F463+F358+F253+F148</f>
        <v>0</v>
      </c>
      <c r="G43" s="174">
        <f>SUM(H43:K43)</f>
        <v>0</v>
      </c>
      <c r="H43" s="123">
        <f>H1513+H1408+H1303+H1198+H1093+H988+H883+H778+H673+H568+H463+H358+H253+H148</f>
        <v>0</v>
      </c>
      <c r="I43" s="123">
        <f t="shared" ref="I43:T43" si="51">I1513+I1408+I1303+I1198+I1093+I988+I883+I778+I673+I568+I463+I358+I253+I148</f>
        <v>0</v>
      </c>
      <c r="J43" s="123">
        <f t="shared" si="51"/>
        <v>0</v>
      </c>
      <c r="K43" s="123">
        <f t="shared" si="51"/>
        <v>0</v>
      </c>
      <c r="L43" s="123">
        <f t="shared" si="51"/>
        <v>0</v>
      </c>
      <c r="M43" s="123">
        <f t="shared" si="51"/>
        <v>0</v>
      </c>
      <c r="N43" s="123">
        <f t="shared" si="51"/>
        <v>0</v>
      </c>
      <c r="O43" s="123">
        <f t="shared" si="51"/>
        <v>0</v>
      </c>
      <c r="P43" s="123">
        <f t="shared" si="51"/>
        <v>0</v>
      </c>
      <c r="Q43" s="123">
        <f t="shared" si="51"/>
        <v>0</v>
      </c>
      <c r="R43" s="123">
        <f t="shared" si="51"/>
        <v>0</v>
      </c>
      <c r="S43" s="123">
        <f t="shared" si="51"/>
        <v>0</v>
      </c>
      <c r="T43" s="123">
        <f t="shared" si="51"/>
        <v>0</v>
      </c>
      <c r="U43" s="122">
        <f t="shared" si="3"/>
        <v>0</v>
      </c>
      <c r="V43" s="122">
        <f t="shared" si="4"/>
        <v>0</v>
      </c>
      <c r="W43" s="122">
        <f t="shared" si="5"/>
        <v>0</v>
      </c>
      <c r="X43" s="122">
        <f t="shared" si="6"/>
        <v>0</v>
      </c>
      <c r="Y43" s="122">
        <f t="shared" si="7"/>
        <v>0</v>
      </c>
      <c r="Z43" s="125" t="str">
        <f t="shared" si="8"/>
        <v/>
      </c>
      <c r="AA43" s="125" t="str">
        <f t="shared" si="9"/>
        <v/>
      </c>
      <c r="AB43" s="125" t="str">
        <f t="shared" si="10"/>
        <v/>
      </c>
      <c r="AC43" s="125" t="str">
        <f t="shared" si="11"/>
        <v/>
      </c>
      <c r="AD43" s="125" t="str">
        <f t="shared" si="12"/>
        <v/>
      </c>
    </row>
    <row r="44" spans="1:30" s="20" customFormat="1">
      <c r="A44" s="395"/>
      <c r="B44" s="397"/>
      <c r="C44" s="95" t="s">
        <v>153</v>
      </c>
      <c r="D44" s="124"/>
      <c r="E44" s="173">
        <f>IF(E27&gt;0,E43/E$27*100,)</f>
        <v>0</v>
      </c>
      <c r="F44" s="173">
        <f>IF(F27&gt;0,F43/F$27*100,)</f>
        <v>0</v>
      </c>
      <c r="G44" s="173">
        <f t="shared" ref="G44:T44" si="52">IF(G27&gt;0,G43/G$27*100,)</f>
        <v>0</v>
      </c>
      <c r="H44" s="173">
        <f t="shared" si="52"/>
        <v>0</v>
      </c>
      <c r="I44" s="173">
        <f t="shared" si="52"/>
        <v>0</v>
      </c>
      <c r="J44" s="173">
        <f t="shared" si="52"/>
        <v>0</v>
      </c>
      <c r="K44" s="173">
        <f t="shared" si="52"/>
        <v>0</v>
      </c>
      <c r="L44" s="173">
        <f t="shared" si="52"/>
        <v>0</v>
      </c>
      <c r="M44" s="173">
        <f t="shared" si="52"/>
        <v>0</v>
      </c>
      <c r="N44" s="173">
        <f t="shared" si="52"/>
        <v>0</v>
      </c>
      <c r="O44" s="173">
        <f t="shared" si="52"/>
        <v>0</v>
      </c>
      <c r="P44" s="173">
        <f t="shared" si="52"/>
        <v>0</v>
      </c>
      <c r="Q44" s="173">
        <f t="shared" si="52"/>
        <v>0</v>
      </c>
      <c r="R44" s="173">
        <f t="shared" si="52"/>
        <v>0</v>
      </c>
      <c r="S44" s="173">
        <f t="shared" si="52"/>
        <v>0</v>
      </c>
      <c r="T44" s="173">
        <f t="shared" si="52"/>
        <v>0</v>
      </c>
      <c r="U44" s="122">
        <f t="shared" si="3"/>
        <v>0</v>
      </c>
      <c r="V44" s="122">
        <f t="shared" si="4"/>
        <v>0</v>
      </c>
      <c r="W44" s="122">
        <f t="shared" si="5"/>
        <v>0</v>
      </c>
      <c r="X44" s="122">
        <f t="shared" si="6"/>
        <v>0</v>
      </c>
      <c r="Y44" s="122">
        <f t="shared" si="7"/>
        <v>0</v>
      </c>
      <c r="Z44" s="125" t="str">
        <f t="shared" si="8"/>
        <v/>
      </c>
      <c r="AA44" s="125" t="str">
        <f t="shared" si="9"/>
        <v/>
      </c>
      <c r="AB44" s="125" t="str">
        <f t="shared" si="10"/>
        <v/>
      </c>
      <c r="AC44" s="125" t="str">
        <f t="shared" si="11"/>
        <v/>
      </c>
      <c r="AD44" s="125" t="str">
        <f t="shared" si="12"/>
        <v/>
      </c>
    </row>
    <row r="45" spans="1:30">
      <c r="A45" s="378" t="s">
        <v>98</v>
      </c>
      <c r="B45" s="396" t="s">
        <v>78</v>
      </c>
      <c r="C45" s="137" t="s">
        <v>75</v>
      </c>
      <c r="D45" s="8"/>
      <c r="E45" s="123">
        <f>E1515+E1410+E1305+E1200+E1095+E990+E885+E780+E675+E570+E465+E360+E255+E150</f>
        <v>0</v>
      </c>
      <c r="F45" s="123">
        <f>F1515+F1410+F1305+F1200+F1095+F990+F885+F780+F675+F570+F465+F360+F255+F150</f>
        <v>0</v>
      </c>
      <c r="G45" s="174">
        <f>SUM(H45:K45)</f>
        <v>0</v>
      </c>
      <c r="H45" s="123">
        <f>H1515+H1410+H1305+H1200+H1095+H990+H885+H780+H675+H570+H465+H360+H255+H150</f>
        <v>0</v>
      </c>
      <c r="I45" s="123">
        <f t="shared" ref="I45:T45" si="53">I1515+I1410+I1305+I1200+I1095+I990+I885+I780+I675+I570+I465+I360+I255+I150</f>
        <v>0</v>
      </c>
      <c r="J45" s="123">
        <f t="shared" si="53"/>
        <v>0</v>
      </c>
      <c r="K45" s="123">
        <f t="shared" si="53"/>
        <v>0</v>
      </c>
      <c r="L45" s="123">
        <f t="shared" si="53"/>
        <v>0</v>
      </c>
      <c r="M45" s="123">
        <f t="shared" si="53"/>
        <v>0</v>
      </c>
      <c r="N45" s="123">
        <f t="shared" si="53"/>
        <v>0</v>
      </c>
      <c r="O45" s="123">
        <f t="shared" si="53"/>
        <v>0</v>
      </c>
      <c r="P45" s="123">
        <f t="shared" si="53"/>
        <v>0</v>
      </c>
      <c r="Q45" s="123">
        <f t="shared" si="53"/>
        <v>0</v>
      </c>
      <c r="R45" s="123">
        <f t="shared" si="53"/>
        <v>0</v>
      </c>
      <c r="S45" s="123">
        <f t="shared" si="53"/>
        <v>0</v>
      </c>
      <c r="T45" s="123">
        <f t="shared" si="53"/>
        <v>0</v>
      </c>
      <c r="U45" s="122">
        <f t="shared" si="3"/>
        <v>0</v>
      </c>
      <c r="V45" s="122">
        <f t="shared" si="4"/>
        <v>0</v>
      </c>
      <c r="W45" s="122">
        <f t="shared" si="5"/>
        <v>0</v>
      </c>
      <c r="X45" s="122">
        <f t="shared" si="6"/>
        <v>0</v>
      </c>
      <c r="Y45" s="122">
        <f t="shared" si="7"/>
        <v>0</v>
      </c>
      <c r="Z45" s="125" t="str">
        <f t="shared" si="8"/>
        <v/>
      </c>
      <c r="AA45" s="125" t="str">
        <f t="shared" si="9"/>
        <v/>
      </c>
      <c r="AB45" s="125" t="str">
        <f t="shared" si="10"/>
        <v/>
      </c>
      <c r="AC45" s="125" t="str">
        <f t="shared" si="11"/>
        <v/>
      </c>
      <c r="AD45" s="125" t="str">
        <f t="shared" si="12"/>
        <v/>
      </c>
    </row>
    <row r="46" spans="1:30" s="20" customFormat="1">
      <c r="A46" s="395"/>
      <c r="B46" s="397"/>
      <c r="C46" s="95" t="s">
        <v>154</v>
      </c>
      <c r="D46" s="124"/>
      <c r="E46" s="173">
        <f>IF(E31&gt;0,E45/E$31*100,)</f>
        <v>0</v>
      </c>
      <c r="F46" s="173">
        <f>IF(F31&gt;0,F45/F$31*100,)</f>
        <v>0</v>
      </c>
      <c r="G46" s="173">
        <f t="shared" ref="G46:T46" si="54">IF(G31&gt;0,G45/G$31*100,)</f>
        <v>0</v>
      </c>
      <c r="H46" s="173">
        <f t="shared" si="54"/>
        <v>0</v>
      </c>
      <c r="I46" s="173">
        <f t="shared" si="54"/>
        <v>0</v>
      </c>
      <c r="J46" s="173">
        <f t="shared" si="54"/>
        <v>0</v>
      </c>
      <c r="K46" s="173">
        <f t="shared" si="54"/>
        <v>0</v>
      </c>
      <c r="L46" s="173">
        <f t="shared" si="54"/>
        <v>0</v>
      </c>
      <c r="M46" s="173">
        <f t="shared" si="54"/>
        <v>0</v>
      </c>
      <c r="N46" s="173">
        <f t="shared" si="54"/>
        <v>0</v>
      </c>
      <c r="O46" s="173">
        <f t="shared" si="54"/>
        <v>0</v>
      </c>
      <c r="P46" s="173">
        <f t="shared" si="54"/>
        <v>0</v>
      </c>
      <c r="Q46" s="173">
        <f t="shared" si="54"/>
        <v>0</v>
      </c>
      <c r="R46" s="173">
        <f t="shared" si="54"/>
        <v>0</v>
      </c>
      <c r="S46" s="173">
        <f t="shared" si="54"/>
        <v>0</v>
      </c>
      <c r="T46" s="173">
        <f t="shared" si="54"/>
        <v>0</v>
      </c>
      <c r="U46" s="122">
        <f t="shared" si="3"/>
        <v>0</v>
      </c>
      <c r="V46" s="122">
        <f t="shared" si="4"/>
        <v>0</v>
      </c>
      <c r="W46" s="122">
        <f t="shared" si="5"/>
        <v>0</v>
      </c>
      <c r="X46" s="122">
        <f t="shared" si="6"/>
        <v>0</v>
      </c>
      <c r="Y46" s="122">
        <f t="shared" si="7"/>
        <v>0</v>
      </c>
      <c r="Z46" s="125" t="str">
        <f t="shared" si="8"/>
        <v/>
      </c>
      <c r="AA46" s="125" t="str">
        <f t="shared" si="9"/>
        <v/>
      </c>
      <c r="AB46" s="125" t="str">
        <f t="shared" si="10"/>
        <v/>
      </c>
      <c r="AC46" s="125" t="str">
        <f t="shared" si="11"/>
        <v/>
      </c>
      <c r="AD46" s="125" t="str">
        <f t="shared" si="12"/>
        <v/>
      </c>
    </row>
    <row r="47" spans="1:30" s="5" customFormat="1" ht="36.75" customHeight="1">
      <c r="A47" s="387">
        <v>6</v>
      </c>
      <c r="B47" s="417" t="s">
        <v>239</v>
      </c>
      <c r="C47" s="244" t="s">
        <v>59</v>
      </c>
      <c r="D47" s="51"/>
      <c r="E47" s="123">
        <f>E51+E55+E59+E64</f>
        <v>76.203747520000007</v>
      </c>
      <c r="F47" s="123">
        <f>F51+F55+F59+F64</f>
        <v>83.454841866240002</v>
      </c>
      <c r="G47" s="123">
        <f t="shared" ref="G47:S47" si="55">G51+G55+G59+G64</f>
        <v>90.873749468570011</v>
      </c>
      <c r="H47" s="123">
        <f t="shared" si="55"/>
        <v>37.844784108570003</v>
      </c>
      <c r="I47" s="123">
        <f t="shared" si="55"/>
        <v>14.22553345</v>
      </c>
      <c r="J47" s="123">
        <f t="shared" si="55"/>
        <v>5.76948039</v>
      </c>
      <c r="K47" s="123">
        <f t="shared" si="55"/>
        <v>33.033951520000002</v>
      </c>
      <c r="L47" s="123">
        <f t="shared" si="55"/>
        <v>89.042885381017499</v>
      </c>
      <c r="M47" s="123">
        <f t="shared" si="55"/>
        <v>87.116818353530647</v>
      </c>
      <c r="N47" s="123">
        <f t="shared" si="55"/>
        <v>85.266340844037288</v>
      </c>
      <c r="O47" s="123">
        <f t="shared" si="55"/>
        <v>83.487843230071533</v>
      </c>
      <c r="P47" s="123">
        <f t="shared" si="55"/>
        <v>0</v>
      </c>
      <c r="Q47" s="123">
        <f t="shared" si="55"/>
        <v>0</v>
      </c>
      <c r="R47" s="123">
        <f t="shared" si="55"/>
        <v>0</v>
      </c>
      <c r="S47" s="123">
        <f t="shared" si="55"/>
        <v>0</v>
      </c>
      <c r="T47" s="123">
        <f>T51+T55+T59+T64</f>
        <v>0</v>
      </c>
      <c r="U47" s="122">
        <f t="shared" si="3"/>
        <v>90.873749468570011</v>
      </c>
      <c r="V47" s="122">
        <f t="shared" si="4"/>
        <v>89.042885381017499</v>
      </c>
      <c r="W47" s="122">
        <f t="shared" si="5"/>
        <v>87.116818353530647</v>
      </c>
      <c r="X47" s="122">
        <f t="shared" si="6"/>
        <v>85.266340844037288</v>
      </c>
      <c r="Y47" s="122">
        <f t="shared" si="7"/>
        <v>83.487843230071533</v>
      </c>
      <c r="Z47" s="125">
        <f t="shared" si="8"/>
        <v>100</v>
      </c>
      <c r="AA47" s="125">
        <f t="shared" si="9"/>
        <v>100</v>
      </c>
      <c r="AB47" s="125">
        <f t="shared" si="10"/>
        <v>100</v>
      </c>
      <c r="AC47" s="125">
        <f t="shared" si="11"/>
        <v>100</v>
      </c>
      <c r="AD47" s="125">
        <f t="shared" si="12"/>
        <v>100</v>
      </c>
    </row>
    <row r="48" spans="1:30" s="5" customFormat="1" ht="38.25" customHeight="1">
      <c r="A48" s="388"/>
      <c r="B48" s="418"/>
      <c r="C48" s="244" t="s">
        <v>58</v>
      </c>
      <c r="D48" s="51"/>
      <c r="E48" s="123">
        <f>E50+E54+E58+E63</f>
        <v>4.3687147093025676</v>
      </c>
      <c r="F48" s="123">
        <f>F50+F54+F58+F63</f>
        <v>4.351747068648395</v>
      </c>
      <c r="G48" s="123">
        <f t="shared" ref="G48:S48" si="56">G50+G54+G58+G63</f>
        <v>4.2704657466409266</v>
      </c>
      <c r="H48" s="123">
        <f t="shared" si="56"/>
        <v>1.782892508177953</v>
      </c>
      <c r="I48" s="123">
        <f t="shared" si="56"/>
        <v>0.67102697292505775</v>
      </c>
      <c r="J48" s="123">
        <f t="shared" si="56"/>
        <v>0.22129019418861656</v>
      </c>
      <c r="K48" s="123">
        <f t="shared" si="56"/>
        <v>1.5952560713492987</v>
      </c>
      <c r="L48" s="123">
        <f t="shared" si="56"/>
        <v>4.0716579593088795</v>
      </c>
      <c r="M48" s="123">
        <f t="shared" si="56"/>
        <v>3.8680750613434354</v>
      </c>
      <c r="N48" s="123">
        <f t="shared" si="56"/>
        <v>3.6746713082762632</v>
      </c>
      <c r="O48" s="123">
        <f t="shared" si="56"/>
        <v>3.4909377428624504</v>
      </c>
      <c r="P48" s="123">
        <f t="shared" si="56"/>
        <v>0</v>
      </c>
      <c r="Q48" s="123">
        <f t="shared" si="56"/>
        <v>0</v>
      </c>
      <c r="R48" s="123">
        <f t="shared" si="56"/>
        <v>0</v>
      </c>
      <c r="S48" s="123">
        <f t="shared" si="56"/>
        <v>0</v>
      </c>
      <c r="T48" s="123">
        <f>T50+T54+T58+T63</f>
        <v>0</v>
      </c>
      <c r="U48" s="122">
        <f t="shared" si="3"/>
        <v>4.2704657466409266</v>
      </c>
      <c r="V48" s="122">
        <f t="shared" si="4"/>
        <v>4.0716579593088795</v>
      </c>
      <c r="W48" s="122">
        <f t="shared" si="5"/>
        <v>3.8680750613434354</v>
      </c>
      <c r="X48" s="122">
        <f t="shared" si="6"/>
        <v>3.6746713082762632</v>
      </c>
      <c r="Y48" s="122">
        <f t="shared" si="7"/>
        <v>3.4909377428624504</v>
      </c>
      <c r="Z48" s="125">
        <f t="shared" si="8"/>
        <v>100</v>
      </c>
      <c r="AA48" s="125">
        <f t="shared" si="9"/>
        <v>100</v>
      </c>
      <c r="AB48" s="125">
        <f t="shared" si="10"/>
        <v>100</v>
      </c>
      <c r="AC48" s="125">
        <f t="shared" si="11"/>
        <v>100</v>
      </c>
      <c r="AD48" s="125">
        <f t="shared" si="12"/>
        <v>100</v>
      </c>
    </row>
    <row r="49" spans="1:30">
      <c r="A49" s="394" t="s">
        <v>155</v>
      </c>
      <c r="B49" s="414" t="s">
        <v>256</v>
      </c>
      <c r="C49" s="245" t="s">
        <v>307</v>
      </c>
      <c r="D49" s="52"/>
      <c r="E49" s="123">
        <f>E1519+E1414+E1309+E1204+E1099+E994+E889+E784+E679+E574+E469+E364+E259+E154</f>
        <v>21.914601507876576</v>
      </c>
      <c r="F49" s="123">
        <f>F1519+F1414+F1309+F1204+F1099+F994+F889+F784+F679+F574+F469+F364+F259+F154</f>
        <v>22.144513899999996</v>
      </c>
      <c r="G49" s="123">
        <f>SUM(H49:K49)</f>
        <v>21.100763254999997</v>
      </c>
      <c r="H49" s="123">
        <f>H1519+H1414+H1309+H1204+H1099+H994+H889+H784+H679+H574+H469+H364+H259+H154</f>
        <v>9.0698103969154875</v>
      </c>
      <c r="I49" s="123">
        <f t="shared" ref="I49:T49" si="57">I1519+I1414+I1309+I1204+I1099+I994+I889+I784+I679+I574+I469+I364+I259+I154</f>
        <v>3.4371166003744209</v>
      </c>
      <c r="J49" s="123">
        <f t="shared" si="57"/>
        <v>1.4402764460067632</v>
      </c>
      <c r="K49" s="123">
        <f t="shared" si="57"/>
        <v>7.1535598117033237</v>
      </c>
      <c r="L49" s="123">
        <f t="shared" si="57"/>
        <v>20.055225092249998</v>
      </c>
      <c r="M49" s="123">
        <f t="shared" si="57"/>
        <v>19.052463837637497</v>
      </c>
      <c r="N49" s="123">
        <f t="shared" si="57"/>
        <v>18.09984064575562</v>
      </c>
      <c r="O49" s="123">
        <f t="shared" si="57"/>
        <v>17.19484861346784</v>
      </c>
      <c r="P49" s="123">
        <f t="shared" si="57"/>
        <v>0</v>
      </c>
      <c r="Q49" s="123">
        <f t="shared" si="57"/>
        <v>0</v>
      </c>
      <c r="R49" s="123">
        <f t="shared" si="57"/>
        <v>0</v>
      </c>
      <c r="S49" s="123">
        <f t="shared" si="57"/>
        <v>0</v>
      </c>
      <c r="T49" s="123">
        <f t="shared" si="57"/>
        <v>0</v>
      </c>
      <c r="U49" s="122">
        <f t="shared" si="3"/>
        <v>21.100763254999997</v>
      </c>
      <c r="V49" s="122">
        <f t="shared" si="4"/>
        <v>20.055225092249998</v>
      </c>
      <c r="W49" s="122">
        <f t="shared" si="5"/>
        <v>19.052463837637497</v>
      </c>
      <c r="X49" s="122">
        <f t="shared" si="6"/>
        <v>18.09984064575562</v>
      </c>
      <c r="Y49" s="122">
        <f t="shared" si="7"/>
        <v>17.19484861346784</v>
      </c>
      <c r="Z49" s="125">
        <f t="shared" si="8"/>
        <v>100</v>
      </c>
      <c r="AA49" s="125">
        <f t="shared" si="9"/>
        <v>100</v>
      </c>
      <c r="AB49" s="125">
        <f t="shared" si="10"/>
        <v>100</v>
      </c>
      <c r="AC49" s="125">
        <f t="shared" si="11"/>
        <v>100</v>
      </c>
      <c r="AD49" s="125">
        <f t="shared" si="12"/>
        <v>100</v>
      </c>
    </row>
    <row r="50" spans="1:30" s="5" customFormat="1">
      <c r="A50" s="394"/>
      <c r="B50" s="414"/>
      <c r="C50" s="245" t="s">
        <v>58</v>
      </c>
      <c r="D50" s="52"/>
      <c r="E50" s="123">
        <f>0.12*E49</f>
        <v>2.6297521809451889</v>
      </c>
      <c r="F50" s="123">
        <f>0.12*F49</f>
        <v>2.6573416679999995</v>
      </c>
      <c r="G50" s="123">
        <f t="shared" ref="G50:T50" si="58">0.12*G49</f>
        <v>2.5320915905999994</v>
      </c>
      <c r="H50" s="123">
        <f t="shared" si="58"/>
        <v>1.0883772476298585</v>
      </c>
      <c r="I50" s="123">
        <f t="shared" si="58"/>
        <v>0.4124539920449305</v>
      </c>
      <c r="J50" s="123">
        <f t="shared" si="58"/>
        <v>0.17283317352081157</v>
      </c>
      <c r="K50" s="123">
        <f t="shared" si="58"/>
        <v>0.85842717740439878</v>
      </c>
      <c r="L50" s="123">
        <f t="shared" si="58"/>
        <v>2.4066270110699999</v>
      </c>
      <c r="M50" s="123">
        <f t="shared" si="58"/>
        <v>2.2862956605164997</v>
      </c>
      <c r="N50" s="123">
        <f t="shared" si="58"/>
        <v>2.1719808774906744</v>
      </c>
      <c r="O50" s="123">
        <f t="shared" si="58"/>
        <v>2.0633818336161407</v>
      </c>
      <c r="P50" s="123">
        <f t="shared" si="58"/>
        <v>0</v>
      </c>
      <c r="Q50" s="123">
        <f t="shared" si="58"/>
        <v>0</v>
      </c>
      <c r="R50" s="123">
        <f t="shared" si="58"/>
        <v>0</v>
      </c>
      <c r="S50" s="123">
        <f t="shared" si="58"/>
        <v>0</v>
      </c>
      <c r="T50" s="123">
        <f t="shared" si="58"/>
        <v>0</v>
      </c>
      <c r="U50" s="122">
        <f t="shared" si="3"/>
        <v>2.5320915905999994</v>
      </c>
      <c r="V50" s="122">
        <f t="shared" si="4"/>
        <v>2.4066270110699999</v>
      </c>
      <c r="W50" s="122">
        <f t="shared" si="5"/>
        <v>2.2862956605164997</v>
      </c>
      <c r="X50" s="122">
        <f t="shared" si="6"/>
        <v>2.1719808774906744</v>
      </c>
      <c r="Y50" s="122">
        <f t="shared" si="7"/>
        <v>2.0633818336161407</v>
      </c>
      <c r="Z50" s="125">
        <f t="shared" si="8"/>
        <v>100</v>
      </c>
      <c r="AA50" s="125">
        <f t="shared" si="9"/>
        <v>100</v>
      </c>
      <c r="AB50" s="125">
        <f t="shared" si="10"/>
        <v>100</v>
      </c>
      <c r="AC50" s="125">
        <f t="shared" si="11"/>
        <v>100</v>
      </c>
      <c r="AD50" s="125">
        <f t="shared" si="12"/>
        <v>100</v>
      </c>
    </row>
    <row r="51" spans="1:30">
      <c r="A51" s="384"/>
      <c r="B51" s="414"/>
      <c r="C51" s="245" t="s">
        <v>59</v>
      </c>
      <c r="D51" s="52"/>
      <c r="E51" s="123">
        <f>E1521+E1416+E1311+E1206+E1101+E996+E891+E786+E681+E576+E471+E366+E261+E156</f>
        <v>61.53095064</v>
      </c>
      <c r="F51" s="123">
        <f>F1521+F1416+F1311+F1206+F1101+F996+F891+F786+F681+F576+F471+F366+F261+F156</f>
        <v>67.432904219999998</v>
      </c>
      <c r="G51" s="123">
        <f t="shared" ref="G51:G111" si="59">SUM(H51:K51)</f>
        <v>73.424989540000013</v>
      </c>
      <c r="H51" s="123">
        <f>H1521+H1416+H1311+H1206+H1101+H996+H891+H786+H681+H576+H471+H366+H261+H156</f>
        <v>30.797991490000001</v>
      </c>
      <c r="I51" s="123">
        <f t="shared" ref="I51:T51" si="60">I1521+I1416+I1311+I1206+I1101+I996+I891+I786+I681+I576+I471+I366+I261+I156</f>
        <v>11.630181010000001</v>
      </c>
      <c r="J51" s="123">
        <f t="shared" si="60"/>
        <v>5.2868001700000002</v>
      </c>
      <c r="K51" s="123">
        <f t="shared" si="60"/>
        <v>25.710016870000004</v>
      </c>
      <c r="L51" s="123">
        <f t="shared" si="60"/>
        <v>72.466563448876002</v>
      </c>
      <c r="M51" s="123">
        <f t="shared" si="60"/>
        <v>71.369312517996221</v>
      </c>
      <c r="N51" s="123">
        <f t="shared" si="60"/>
        <v>70.306210300279588</v>
      </c>
      <c r="O51" s="123">
        <f t="shared" si="60"/>
        <v>69.275719213501716</v>
      </c>
      <c r="P51" s="123">
        <f t="shared" si="60"/>
        <v>0</v>
      </c>
      <c r="Q51" s="123">
        <f t="shared" si="60"/>
        <v>0</v>
      </c>
      <c r="R51" s="123">
        <f t="shared" si="60"/>
        <v>0</v>
      </c>
      <c r="S51" s="123">
        <f t="shared" si="60"/>
        <v>0</v>
      </c>
      <c r="T51" s="123">
        <f t="shared" si="60"/>
        <v>0</v>
      </c>
      <c r="U51" s="122">
        <f t="shared" si="3"/>
        <v>73.424989540000013</v>
      </c>
      <c r="V51" s="122">
        <f t="shared" si="4"/>
        <v>72.466563448876002</v>
      </c>
      <c r="W51" s="122">
        <f t="shared" si="5"/>
        <v>71.369312517996221</v>
      </c>
      <c r="X51" s="122">
        <f t="shared" si="6"/>
        <v>70.306210300279588</v>
      </c>
      <c r="Y51" s="122">
        <f t="shared" si="7"/>
        <v>69.275719213501716</v>
      </c>
      <c r="Z51" s="125">
        <f t="shared" si="8"/>
        <v>100</v>
      </c>
      <c r="AA51" s="125">
        <f t="shared" si="9"/>
        <v>100</v>
      </c>
      <c r="AB51" s="125">
        <f t="shared" si="10"/>
        <v>100</v>
      </c>
      <c r="AC51" s="125">
        <f t="shared" si="11"/>
        <v>100</v>
      </c>
      <c r="AD51" s="125">
        <f t="shared" si="12"/>
        <v>100</v>
      </c>
    </row>
    <row r="52" spans="1:30" ht="17.25">
      <c r="A52" s="384"/>
      <c r="B52" s="414"/>
      <c r="C52" s="245" t="s">
        <v>308</v>
      </c>
      <c r="D52" s="52"/>
      <c r="E52" s="242">
        <f>IF('Ф5-Справочно Показатели работы'!D50&gt;0,E49/('Ф5-Справочно Показатели работы'!D50*1000),0)</f>
        <v>0</v>
      </c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37"/>
      <c r="Q52" s="137"/>
      <c r="R52" s="137"/>
      <c r="S52" s="137"/>
      <c r="T52" s="137"/>
      <c r="U52" s="122">
        <f t="shared" si="3"/>
        <v>0</v>
      </c>
      <c r="V52" s="122">
        <f t="shared" si="4"/>
        <v>0</v>
      </c>
      <c r="W52" s="122">
        <f t="shared" si="5"/>
        <v>0</v>
      </c>
      <c r="X52" s="122">
        <f t="shared" si="6"/>
        <v>0</v>
      </c>
      <c r="Y52" s="122">
        <f t="shared" si="7"/>
        <v>0</v>
      </c>
      <c r="Z52" s="125" t="str">
        <f t="shared" si="8"/>
        <v/>
      </c>
      <c r="AA52" s="125" t="str">
        <f t="shared" si="9"/>
        <v/>
      </c>
      <c r="AB52" s="125" t="str">
        <f t="shared" si="10"/>
        <v/>
      </c>
      <c r="AC52" s="125" t="str">
        <f t="shared" si="11"/>
        <v/>
      </c>
      <c r="AD52" s="125" t="str">
        <f t="shared" si="12"/>
        <v/>
      </c>
    </row>
    <row r="53" spans="1:30">
      <c r="A53" s="384" t="s">
        <v>156</v>
      </c>
      <c r="B53" s="414" t="s">
        <v>265</v>
      </c>
      <c r="C53" s="245" t="s">
        <v>61</v>
      </c>
      <c r="D53" s="52"/>
      <c r="E53" s="123">
        <f>E1523+E1418+E1313+E1208+E1103+E998+E893+E788+E683+E578+E473+E368+E263+E158</f>
        <v>12169.086972409925</v>
      </c>
      <c r="F53" s="123">
        <f>F1523+F1418+F1313+F1208+F1103+F998+F893+F788+F683+F578+F473+F368+F263+F158</f>
        <v>11857.280620352663</v>
      </c>
      <c r="G53" s="123">
        <f t="shared" si="59"/>
        <v>12164.969601406065</v>
      </c>
      <c r="H53" s="123">
        <f>H1523+H1418+H1313+H1208+H1103+H998+H893+H788+H683+H578+H473+H368+H263+H158</f>
        <v>4860.1487792029002</v>
      </c>
      <c r="I53" s="123">
        <f t="shared" ref="I53:T53" si="61">I1523+I1418+I1313+I1208+I1103+I998+I893+I788+I683+I578+I473+I368+I263+I158</f>
        <v>1809.4680257531645</v>
      </c>
      <c r="J53" s="123">
        <f t="shared" si="61"/>
        <v>339.09741544999997</v>
      </c>
      <c r="K53" s="123">
        <f t="shared" si="61"/>
        <v>5156.2553809999999</v>
      </c>
      <c r="L53" s="123">
        <f t="shared" si="61"/>
        <v>11651.721121335759</v>
      </c>
      <c r="M53" s="123">
        <f t="shared" si="61"/>
        <v>11069.135065268971</v>
      </c>
      <c r="N53" s="123">
        <f t="shared" si="61"/>
        <v>10515.678312005522</v>
      </c>
      <c r="O53" s="123">
        <f t="shared" si="61"/>
        <v>9989.8943964052451</v>
      </c>
      <c r="P53" s="123">
        <f t="shared" si="61"/>
        <v>0</v>
      </c>
      <c r="Q53" s="123">
        <f t="shared" si="61"/>
        <v>0</v>
      </c>
      <c r="R53" s="123">
        <f t="shared" si="61"/>
        <v>0</v>
      </c>
      <c r="S53" s="123">
        <f t="shared" si="61"/>
        <v>0</v>
      </c>
      <c r="T53" s="123">
        <f t="shared" si="61"/>
        <v>0</v>
      </c>
      <c r="U53" s="122">
        <f t="shared" si="3"/>
        <v>12164.969601406065</v>
      </c>
      <c r="V53" s="122">
        <f t="shared" si="4"/>
        <v>11651.721121335759</v>
      </c>
      <c r="W53" s="122">
        <f t="shared" si="5"/>
        <v>11069.135065268971</v>
      </c>
      <c r="X53" s="122">
        <f t="shared" si="6"/>
        <v>10515.678312005522</v>
      </c>
      <c r="Y53" s="122">
        <f t="shared" si="7"/>
        <v>9989.8943964052451</v>
      </c>
      <c r="Z53" s="125">
        <f t="shared" si="8"/>
        <v>100</v>
      </c>
      <c r="AA53" s="125">
        <f t="shared" si="9"/>
        <v>100</v>
      </c>
      <c r="AB53" s="125">
        <f t="shared" si="10"/>
        <v>100</v>
      </c>
      <c r="AC53" s="125">
        <f t="shared" si="11"/>
        <v>100</v>
      </c>
      <c r="AD53" s="125">
        <f t="shared" si="12"/>
        <v>100</v>
      </c>
    </row>
    <row r="54" spans="1:30" s="5" customFormat="1">
      <c r="A54" s="384"/>
      <c r="B54" s="414"/>
      <c r="C54" s="245" t="s">
        <v>58</v>
      </c>
      <c r="D54" s="52"/>
      <c r="E54" s="123">
        <f>0.1429*E53/1000</f>
        <v>1.7389625283573782</v>
      </c>
      <c r="F54" s="123">
        <f>0.1429*F53/1000</f>
        <v>1.6944054006483957</v>
      </c>
      <c r="G54" s="123">
        <f t="shared" ref="G54:T54" si="62">0.1429*G53/1000</f>
        <v>1.7383741560409267</v>
      </c>
      <c r="H54" s="123">
        <f t="shared" si="62"/>
        <v>0.69451526054809454</v>
      </c>
      <c r="I54" s="123">
        <f t="shared" si="62"/>
        <v>0.2585729808801272</v>
      </c>
      <c r="J54" s="123">
        <f t="shared" si="62"/>
        <v>4.8457020667804995E-2</v>
      </c>
      <c r="K54" s="123">
        <f t="shared" si="62"/>
        <v>0.73682889394489992</v>
      </c>
      <c r="L54" s="123">
        <f t="shared" si="62"/>
        <v>1.6650309482388801</v>
      </c>
      <c r="M54" s="123">
        <f t="shared" si="62"/>
        <v>1.5817794008269359</v>
      </c>
      <c r="N54" s="123">
        <f t="shared" si="62"/>
        <v>1.5026904307855891</v>
      </c>
      <c r="O54" s="123">
        <f t="shared" si="62"/>
        <v>1.4275559092463095</v>
      </c>
      <c r="P54" s="123">
        <f t="shared" si="62"/>
        <v>0</v>
      </c>
      <c r="Q54" s="123">
        <f t="shared" si="62"/>
        <v>0</v>
      </c>
      <c r="R54" s="123">
        <f t="shared" si="62"/>
        <v>0</v>
      </c>
      <c r="S54" s="123">
        <f t="shared" si="62"/>
        <v>0</v>
      </c>
      <c r="T54" s="123">
        <f t="shared" si="62"/>
        <v>0</v>
      </c>
      <c r="U54" s="122">
        <f t="shared" si="3"/>
        <v>1.7383741560409267</v>
      </c>
      <c r="V54" s="122">
        <f t="shared" si="4"/>
        <v>1.6650309482388801</v>
      </c>
      <c r="W54" s="122">
        <f t="shared" si="5"/>
        <v>1.5817794008269359</v>
      </c>
      <c r="X54" s="122">
        <f t="shared" si="6"/>
        <v>1.5026904307855891</v>
      </c>
      <c r="Y54" s="122">
        <f t="shared" si="7"/>
        <v>1.4275559092463095</v>
      </c>
      <c r="Z54" s="125">
        <f t="shared" si="8"/>
        <v>100</v>
      </c>
      <c r="AA54" s="125">
        <f t="shared" si="9"/>
        <v>100</v>
      </c>
      <c r="AB54" s="125">
        <f t="shared" si="10"/>
        <v>100</v>
      </c>
      <c r="AC54" s="125">
        <f t="shared" si="11"/>
        <v>100</v>
      </c>
      <c r="AD54" s="125">
        <f t="shared" si="12"/>
        <v>100</v>
      </c>
    </row>
    <row r="55" spans="1:30">
      <c r="A55" s="384"/>
      <c r="B55" s="414"/>
      <c r="C55" s="245" t="s">
        <v>59</v>
      </c>
      <c r="D55" s="52"/>
      <c r="E55" s="123">
        <f>E1525+E1420+E1315+E1210+E1105+E1000+E895+E790+E685+E580+E475+E370+E265+E160</f>
        <v>14.67279688</v>
      </c>
      <c r="F55" s="123">
        <f>F1525+F1420+F1315+F1210+F1105+F1000+F895+F790+F685+F580+F475+F370+F265+F160</f>
        <v>16.021937646239998</v>
      </c>
      <c r="G55" s="123">
        <f t="shared" si="59"/>
        <v>17.448759928569999</v>
      </c>
      <c r="H55" s="123">
        <f>H1525+H1420+H1315+H1210+H1105+H1000+H895+H790+H685+H580+H475+H370+H265+H160</f>
        <v>7.0467926185700005</v>
      </c>
      <c r="I55" s="123">
        <f t="shared" ref="I55:T55" si="63">I1525+I1420+I1315+I1210+I1105+I1000+I895+I790+I685+I580+I475+I370+I265+I160</f>
        <v>2.5953524399999996</v>
      </c>
      <c r="J55" s="123">
        <f t="shared" si="63"/>
        <v>0.48268021999999999</v>
      </c>
      <c r="K55" s="123">
        <f t="shared" si="63"/>
        <v>7.32393465</v>
      </c>
      <c r="L55" s="123">
        <f t="shared" si="63"/>
        <v>16.576321932141497</v>
      </c>
      <c r="M55" s="123">
        <f t="shared" si="63"/>
        <v>15.747505835534422</v>
      </c>
      <c r="N55" s="123">
        <f t="shared" si="63"/>
        <v>14.9601305437577</v>
      </c>
      <c r="O55" s="123">
        <f t="shared" si="63"/>
        <v>14.212124016569813</v>
      </c>
      <c r="P55" s="123">
        <f t="shared" si="63"/>
        <v>0</v>
      </c>
      <c r="Q55" s="123">
        <f t="shared" si="63"/>
        <v>0</v>
      </c>
      <c r="R55" s="123">
        <f t="shared" si="63"/>
        <v>0</v>
      </c>
      <c r="S55" s="123">
        <f t="shared" si="63"/>
        <v>0</v>
      </c>
      <c r="T55" s="123">
        <f t="shared" si="63"/>
        <v>0</v>
      </c>
      <c r="U55" s="122">
        <f t="shared" si="3"/>
        <v>17.448759928569999</v>
      </c>
      <c r="V55" s="122">
        <f t="shared" si="4"/>
        <v>16.576321932141497</v>
      </c>
      <c r="W55" s="122">
        <f t="shared" si="5"/>
        <v>15.747505835534422</v>
      </c>
      <c r="X55" s="122">
        <f t="shared" si="6"/>
        <v>14.9601305437577</v>
      </c>
      <c r="Y55" s="122">
        <f t="shared" si="7"/>
        <v>14.212124016569813</v>
      </c>
      <c r="Z55" s="125">
        <f t="shared" si="8"/>
        <v>100</v>
      </c>
      <c r="AA55" s="125">
        <f t="shared" si="9"/>
        <v>100</v>
      </c>
      <c r="AB55" s="125">
        <f t="shared" si="10"/>
        <v>100</v>
      </c>
      <c r="AC55" s="125">
        <f t="shared" si="11"/>
        <v>100</v>
      </c>
      <c r="AD55" s="125">
        <f t="shared" si="12"/>
        <v>100</v>
      </c>
    </row>
    <row r="56" spans="1:30" ht="17.25">
      <c r="A56" s="384"/>
      <c r="B56" s="414"/>
      <c r="C56" s="245" t="s">
        <v>299</v>
      </c>
      <c r="D56" s="52"/>
      <c r="E56" s="242">
        <f>IF('Ф5-Справочно Показатели работы'!D52&gt;0,'Ф1-Целевые показатели программ'!E53/('Ф5-Справочно Показатели работы'!D52*1000),0)</f>
        <v>0</v>
      </c>
      <c r="F56" s="100"/>
      <c r="G56" s="100"/>
      <c r="H56" s="96"/>
      <c r="I56" s="96"/>
      <c r="J56" s="96"/>
      <c r="K56" s="96"/>
      <c r="L56" s="96"/>
      <c r="M56" s="96"/>
      <c r="N56" s="96"/>
      <c r="O56" s="96"/>
      <c r="P56" s="8"/>
      <c r="Q56" s="8"/>
      <c r="R56" s="8"/>
      <c r="S56" s="8"/>
      <c r="T56" s="133"/>
      <c r="U56" s="122">
        <f t="shared" si="3"/>
        <v>0</v>
      </c>
      <c r="V56" s="122">
        <f t="shared" si="4"/>
        <v>0</v>
      </c>
      <c r="W56" s="122">
        <f t="shared" si="5"/>
        <v>0</v>
      </c>
      <c r="X56" s="122">
        <f t="shared" si="6"/>
        <v>0</v>
      </c>
      <c r="Y56" s="122">
        <f t="shared" si="7"/>
        <v>0</v>
      </c>
      <c r="Z56" s="125" t="str">
        <f t="shared" si="8"/>
        <v/>
      </c>
      <c r="AA56" s="125" t="str">
        <f t="shared" si="9"/>
        <v/>
      </c>
      <c r="AB56" s="125" t="str">
        <f t="shared" si="10"/>
        <v/>
      </c>
      <c r="AC56" s="125" t="str">
        <f t="shared" si="11"/>
        <v/>
      </c>
      <c r="AD56" s="125" t="str">
        <f t="shared" si="12"/>
        <v/>
      </c>
    </row>
    <row r="57" spans="1:30" ht="17.25">
      <c r="A57" s="384" t="s">
        <v>157</v>
      </c>
      <c r="B57" s="414" t="s">
        <v>266</v>
      </c>
      <c r="C57" s="245" t="s">
        <v>327</v>
      </c>
      <c r="D57" s="52"/>
      <c r="E57" s="123">
        <f>E1527+E1422+E1317+E1212+E1107+E1002+E897+E792+E687+E582+E477+E372+E267+E162</f>
        <v>0</v>
      </c>
      <c r="F57" s="123">
        <f>F1527+F1422+F1317+F1212+F1107+F1002+F897+F792+F687+F582+F477+F372+F267+F162</f>
        <v>0</v>
      </c>
      <c r="G57" s="123">
        <f t="shared" si="59"/>
        <v>0</v>
      </c>
      <c r="H57" s="123">
        <f>H1527+H1422+H1317+H1212+H1107+H1002+H897+H792+H687+H582+H477+H372+H267+H162</f>
        <v>0</v>
      </c>
      <c r="I57" s="123">
        <f t="shared" ref="I57:T57" si="64">I1527+I1422+I1317+I1212+I1107+I1002+I897+I792+I687+I582+I477+I372+I267+I162</f>
        <v>0</v>
      </c>
      <c r="J57" s="123">
        <f t="shared" si="64"/>
        <v>0</v>
      </c>
      <c r="K57" s="123">
        <f t="shared" si="64"/>
        <v>0</v>
      </c>
      <c r="L57" s="123">
        <f t="shared" si="64"/>
        <v>0</v>
      </c>
      <c r="M57" s="123">
        <f t="shared" si="64"/>
        <v>0</v>
      </c>
      <c r="N57" s="123">
        <f t="shared" si="64"/>
        <v>0</v>
      </c>
      <c r="O57" s="123">
        <f t="shared" si="64"/>
        <v>0</v>
      </c>
      <c r="P57" s="123">
        <f t="shared" si="64"/>
        <v>0</v>
      </c>
      <c r="Q57" s="123">
        <f t="shared" si="64"/>
        <v>0</v>
      </c>
      <c r="R57" s="123">
        <f t="shared" si="64"/>
        <v>0</v>
      </c>
      <c r="S57" s="123">
        <f t="shared" si="64"/>
        <v>0</v>
      </c>
      <c r="T57" s="123">
        <f t="shared" si="64"/>
        <v>0</v>
      </c>
      <c r="U57" s="122">
        <f t="shared" si="3"/>
        <v>0</v>
      </c>
      <c r="V57" s="122">
        <f t="shared" si="4"/>
        <v>0</v>
      </c>
      <c r="W57" s="122">
        <f t="shared" si="5"/>
        <v>0</v>
      </c>
      <c r="X57" s="122">
        <f t="shared" si="6"/>
        <v>0</v>
      </c>
      <c r="Y57" s="122">
        <f t="shared" si="7"/>
        <v>0</v>
      </c>
      <c r="Z57" s="125" t="str">
        <f t="shared" si="8"/>
        <v/>
      </c>
      <c r="AA57" s="125" t="str">
        <f t="shared" si="9"/>
        <v/>
      </c>
      <c r="AB57" s="125" t="str">
        <f t="shared" si="10"/>
        <v/>
      </c>
      <c r="AC57" s="125" t="str">
        <f t="shared" si="11"/>
        <v/>
      </c>
      <c r="AD57" s="125" t="str">
        <f t="shared" si="12"/>
        <v/>
      </c>
    </row>
    <row r="58" spans="1:30" s="5" customFormat="1">
      <c r="A58" s="384"/>
      <c r="B58" s="414"/>
      <c r="C58" s="245" t="s">
        <v>58</v>
      </c>
      <c r="D58" s="52"/>
      <c r="E58" s="123">
        <f>1.154*E57/1000</f>
        <v>0</v>
      </c>
      <c r="F58" s="123">
        <f>1.154*F57/1000</f>
        <v>0</v>
      </c>
      <c r="G58" s="123">
        <f t="shared" ref="G58:T58" si="65">1.154*G57/1000</f>
        <v>0</v>
      </c>
      <c r="H58" s="123">
        <f t="shared" si="65"/>
        <v>0</v>
      </c>
      <c r="I58" s="123">
        <f t="shared" si="65"/>
        <v>0</v>
      </c>
      <c r="J58" s="123">
        <f t="shared" si="65"/>
        <v>0</v>
      </c>
      <c r="K58" s="123">
        <f t="shared" si="65"/>
        <v>0</v>
      </c>
      <c r="L58" s="123">
        <f t="shared" si="65"/>
        <v>0</v>
      </c>
      <c r="M58" s="123">
        <f t="shared" si="65"/>
        <v>0</v>
      </c>
      <c r="N58" s="123">
        <f t="shared" si="65"/>
        <v>0</v>
      </c>
      <c r="O58" s="123">
        <f t="shared" si="65"/>
        <v>0</v>
      </c>
      <c r="P58" s="123">
        <f t="shared" si="65"/>
        <v>0</v>
      </c>
      <c r="Q58" s="123">
        <f t="shared" si="65"/>
        <v>0</v>
      </c>
      <c r="R58" s="123">
        <f t="shared" si="65"/>
        <v>0</v>
      </c>
      <c r="S58" s="123">
        <f t="shared" si="65"/>
        <v>0</v>
      </c>
      <c r="T58" s="123">
        <f t="shared" si="65"/>
        <v>0</v>
      </c>
      <c r="U58" s="122">
        <f t="shared" si="3"/>
        <v>0</v>
      </c>
      <c r="V58" s="122">
        <f t="shared" si="4"/>
        <v>0</v>
      </c>
      <c r="W58" s="122">
        <f t="shared" si="5"/>
        <v>0</v>
      </c>
      <c r="X58" s="122">
        <f t="shared" si="6"/>
        <v>0</v>
      </c>
      <c r="Y58" s="122">
        <f t="shared" si="7"/>
        <v>0</v>
      </c>
      <c r="Z58" s="125" t="str">
        <f t="shared" si="8"/>
        <v/>
      </c>
      <c r="AA58" s="125" t="str">
        <f t="shared" si="9"/>
        <v/>
      </c>
      <c r="AB58" s="125" t="str">
        <f t="shared" si="10"/>
        <v/>
      </c>
      <c r="AC58" s="125" t="str">
        <f t="shared" si="11"/>
        <v/>
      </c>
      <c r="AD58" s="125" t="str">
        <f t="shared" si="12"/>
        <v/>
      </c>
    </row>
    <row r="59" spans="1:30">
      <c r="A59" s="384"/>
      <c r="B59" s="414"/>
      <c r="C59" s="245" t="s">
        <v>59</v>
      </c>
      <c r="D59" s="52"/>
      <c r="E59" s="123">
        <f t="shared" ref="E59:H62" si="66">E1529+E1424+E1319+E1214+E1109+E1004+E899+E794+E689+E584+E479+E374+E269+E164</f>
        <v>0</v>
      </c>
      <c r="F59" s="123">
        <f t="shared" si="66"/>
        <v>0</v>
      </c>
      <c r="G59" s="123">
        <f t="shared" si="59"/>
        <v>0</v>
      </c>
      <c r="H59" s="123">
        <f t="shared" si="66"/>
        <v>0</v>
      </c>
      <c r="I59" s="123">
        <f t="shared" ref="I59:T59" si="67">I1529+I1424+I1319+I1214+I1109+I1004+I899+I794+I689+I584+I479+I374+I269+I164</f>
        <v>0</v>
      </c>
      <c r="J59" s="123">
        <f t="shared" si="67"/>
        <v>0</v>
      </c>
      <c r="K59" s="123">
        <f t="shared" si="67"/>
        <v>0</v>
      </c>
      <c r="L59" s="123">
        <f t="shared" si="67"/>
        <v>0</v>
      </c>
      <c r="M59" s="123">
        <f t="shared" si="67"/>
        <v>0</v>
      </c>
      <c r="N59" s="123">
        <f t="shared" si="67"/>
        <v>0</v>
      </c>
      <c r="O59" s="123">
        <f t="shared" si="67"/>
        <v>0</v>
      </c>
      <c r="P59" s="123">
        <f t="shared" si="67"/>
        <v>0</v>
      </c>
      <c r="Q59" s="123">
        <f t="shared" si="67"/>
        <v>0</v>
      </c>
      <c r="R59" s="123">
        <f t="shared" si="67"/>
        <v>0</v>
      </c>
      <c r="S59" s="123">
        <f t="shared" si="67"/>
        <v>0</v>
      </c>
      <c r="T59" s="123">
        <f t="shared" si="67"/>
        <v>0</v>
      </c>
      <c r="U59" s="122">
        <f t="shared" si="3"/>
        <v>0</v>
      </c>
      <c r="V59" s="122">
        <f t="shared" si="4"/>
        <v>0</v>
      </c>
      <c r="W59" s="122">
        <f t="shared" si="5"/>
        <v>0</v>
      </c>
      <c r="X59" s="122">
        <f t="shared" si="6"/>
        <v>0</v>
      </c>
      <c r="Y59" s="122">
        <f t="shared" si="7"/>
        <v>0</v>
      </c>
      <c r="Z59" s="125" t="str">
        <f t="shared" si="8"/>
        <v/>
      </c>
      <c r="AA59" s="125" t="str">
        <f t="shared" si="9"/>
        <v/>
      </c>
      <c r="AB59" s="125" t="str">
        <f t="shared" si="10"/>
        <v/>
      </c>
      <c r="AC59" s="125" t="str">
        <f t="shared" si="11"/>
        <v/>
      </c>
      <c r="AD59" s="125" t="str">
        <f t="shared" si="12"/>
        <v/>
      </c>
    </row>
    <row r="60" spans="1:30" ht="17.25">
      <c r="A60" s="384" t="s">
        <v>158</v>
      </c>
      <c r="B60" s="414" t="s">
        <v>305</v>
      </c>
      <c r="C60" s="245" t="s">
        <v>267</v>
      </c>
      <c r="D60" s="52"/>
      <c r="E60" s="123">
        <f t="shared" si="66"/>
        <v>0</v>
      </c>
      <c r="F60" s="123">
        <f t="shared" si="66"/>
        <v>0</v>
      </c>
      <c r="G60" s="123">
        <f t="shared" si="59"/>
        <v>0</v>
      </c>
      <c r="H60" s="123">
        <f t="shared" ref="H60:T60" si="68">H1530+H1425+H1320+H1215+H1110+H1005+H900+H795+H690+H585+H480+H375+H270+H165</f>
        <v>0</v>
      </c>
      <c r="I60" s="123">
        <f t="shared" si="68"/>
        <v>0</v>
      </c>
      <c r="J60" s="123">
        <f t="shared" si="68"/>
        <v>0</v>
      </c>
      <c r="K60" s="123">
        <f t="shared" si="68"/>
        <v>0</v>
      </c>
      <c r="L60" s="123">
        <f t="shared" si="68"/>
        <v>0</v>
      </c>
      <c r="M60" s="123">
        <f t="shared" si="68"/>
        <v>0</v>
      </c>
      <c r="N60" s="123">
        <f t="shared" si="68"/>
        <v>0</v>
      </c>
      <c r="O60" s="123">
        <f t="shared" si="68"/>
        <v>0</v>
      </c>
      <c r="P60" s="123">
        <f t="shared" si="68"/>
        <v>0</v>
      </c>
      <c r="Q60" s="123">
        <f t="shared" si="68"/>
        <v>0</v>
      </c>
      <c r="R60" s="123">
        <f t="shared" si="68"/>
        <v>0</v>
      </c>
      <c r="S60" s="123">
        <f t="shared" si="68"/>
        <v>0</v>
      </c>
      <c r="T60" s="123">
        <f t="shared" si="68"/>
        <v>0</v>
      </c>
      <c r="U60" s="122">
        <f t="shared" si="3"/>
        <v>0</v>
      </c>
      <c r="V60" s="122">
        <f t="shared" si="4"/>
        <v>0</v>
      </c>
      <c r="W60" s="122">
        <f t="shared" si="5"/>
        <v>0</v>
      </c>
      <c r="X60" s="122">
        <f t="shared" si="6"/>
        <v>0</v>
      </c>
      <c r="Y60" s="122">
        <f t="shared" si="7"/>
        <v>0</v>
      </c>
      <c r="Z60" s="125" t="str">
        <f t="shared" si="8"/>
        <v/>
      </c>
      <c r="AA60" s="125" t="str">
        <f t="shared" si="9"/>
        <v/>
      </c>
      <c r="AB60" s="125" t="str">
        <f t="shared" si="10"/>
        <v/>
      </c>
      <c r="AC60" s="125" t="str">
        <f t="shared" si="11"/>
        <v/>
      </c>
      <c r="AD60" s="125" t="str">
        <f t="shared" si="12"/>
        <v/>
      </c>
    </row>
    <row r="61" spans="1:30" s="132" customFormat="1">
      <c r="A61" s="384"/>
      <c r="B61" s="414"/>
      <c r="C61" s="245" t="s">
        <v>254</v>
      </c>
      <c r="D61" s="52"/>
      <c r="E61" s="123">
        <f t="shared" si="66"/>
        <v>0</v>
      </c>
      <c r="F61" s="123">
        <f t="shared" si="66"/>
        <v>0</v>
      </c>
      <c r="G61" s="123">
        <f t="shared" si="59"/>
        <v>0</v>
      </c>
      <c r="H61" s="123">
        <f t="shared" ref="H61:T61" si="69">H1531+H1426+H1321+H1216+H1111+H1006+H901+H796+H691+H586+H481+H376+H271+H166</f>
        <v>0</v>
      </c>
      <c r="I61" s="123">
        <f t="shared" si="69"/>
        <v>0</v>
      </c>
      <c r="J61" s="123">
        <f t="shared" si="69"/>
        <v>0</v>
      </c>
      <c r="K61" s="123">
        <f t="shared" si="69"/>
        <v>0</v>
      </c>
      <c r="L61" s="123">
        <f t="shared" si="69"/>
        <v>0</v>
      </c>
      <c r="M61" s="123">
        <f t="shared" si="69"/>
        <v>0</v>
      </c>
      <c r="N61" s="123">
        <f t="shared" si="69"/>
        <v>0</v>
      </c>
      <c r="O61" s="123">
        <f t="shared" si="69"/>
        <v>0</v>
      </c>
      <c r="P61" s="123">
        <f t="shared" si="69"/>
        <v>0</v>
      </c>
      <c r="Q61" s="123">
        <f t="shared" si="69"/>
        <v>0</v>
      </c>
      <c r="R61" s="123">
        <f t="shared" si="69"/>
        <v>0</v>
      </c>
      <c r="S61" s="123">
        <f t="shared" si="69"/>
        <v>0</v>
      </c>
      <c r="T61" s="123">
        <f t="shared" si="69"/>
        <v>0</v>
      </c>
      <c r="U61" s="122">
        <f>G61-P61</f>
        <v>0</v>
      </c>
      <c r="V61" s="122">
        <f t="shared" ref="V61:Y62" si="70">L61-Q61</f>
        <v>0</v>
      </c>
      <c r="W61" s="122">
        <f t="shared" si="70"/>
        <v>0</v>
      </c>
      <c r="X61" s="122">
        <f t="shared" si="70"/>
        <v>0</v>
      </c>
      <c r="Y61" s="122">
        <f t="shared" si="70"/>
        <v>0</v>
      </c>
      <c r="Z61" s="125" t="str">
        <f>IF(U61&gt;0,U61/G61*100,"")</f>
        <v/>
      </c>
      <c r="AA61" s="125" t="str">
        <f t="shared" ref="AA61:AD62" si="71">IF(V61&gt;0,V61/L61*100,"")</f>
        <v/>
      </c>
      <c r="AB61" s="125" t="str">
        <f t="shared" si="71"/>
        <v/>
      </c>
      <c r="AC61" s="125" t="str">
        <f t="shared" si="71"/>
        <v/>
      </c>
      <c r="AD61" s="125" t="str">
        <f t="shared" si="71"/>
        <v/>
      </c>
    </row>
    <row r="62" spans="1:30" s="132" customFormat="1">
      <c r="A62" s="384"/>
      <c r="B62" s="414"/>
      <c r="C62" s="245" t="s">
        <v>328</v>
      </c>
      <c r="D62" s="52"/>
      <c r="E62" s="123">
        <f t="shared" si="66"/>
        <v>0</v>
      </c>
      <c r="F62" s="123">
        <f t="shared" si="66"/>
        <v>0</v>
      </c>
      <c r="G62" s="123">
        <f t="shared" si="59"/>
        <v>0</v>
      </c>
      <c r="H62" s="123">
        <f t="shared" ref="H62:T62" si="72">H1532+H1427+H1322+H1217+H1112+H1007+H902+H797+H692+H587+H482+H377+H272+H167</f>
        <v>0</v>
      </c>
      <c r="I62" s="123">
        <f t="shared" si="72"/>
        <v>0</v>
      </c>
      <c r="J62" s="123">
        <f t="shared" si="72"/>
        <v>0</v>
      </c>
      <c r="K62" s="123">
        <f t="shared" si="72"/>
        <v>0</v>
      </c>
      <c r="L62" s="123">
        <f t="shared" si="72"/>
        <v>0</v>
      </c>
      <c r="M62" s="123">
        <f t="shared" si="72"/>
        <v>0</v>
      </c>
      <c r="N62" s="123">
        <f t="shared" si="72"/>
        <v>0</v>
      </c>
      <c r="O62" s="123">
        <f t="shared" si="72"/>
        <v>0</v>
      </c>
      <c r="P62" s="123">
        <f t="shared" si="72"/>
        <v>0</v>
      </c>
      <c r="Q62" s="123">
        <f t="shared" si="72"/>
        <v>0</v>
      </c>
      <c r="R62" s="123">
        <f t="shared" si="72"/>
        <v>0</v>
      </c>
      <c r="S62" s="123">
        <f t="shared" si="72"/>
        <v>0</v>
      </c>
      <c r="T62" s="123">
        <f t="shared" si="72"/>
        <v>0</v>
      </c>
      <c r="U62" s="122">
        <f>G62-P62</f>
        <v>0</v>
      </c>
      <c r="V62" s="122">
        <f t="shared" si="70"/>
        <v>0</v>
      </c>
      <c r="W62" s="122">
        <f t="shared" si="70"/>
        <v>0</v>
      </c>
      <c r="X62" s="122">
        <f t="shared" si="70"/>
        <v>0</v>
      </c>
      <c r="Y62" s="122">
        <f t="shared" si="70"/>
        <v>0</v>
      </c>
      <c r="Z62" s="125" t="str">
        <f>IF(U62&gt;0,U62/G62*100,"")</f>
        <v/>
      </c>
      <c r="AA62" s="125" t="str">
        <f t="shared" si="71"/>
        <v/>
      </c>
      <c r="AB62" s="125" t="str">
        <f t="shared" si="71"/>
        <v/>
      </c>
      <c r="AC62" s="125" t="str">
        <f t="shared" si="71"/>
        <v/>
      </c>
      <c r="AD62" s="125" t="str">
        <f t="shared" si="71"/>
        <v/>
      </c>
    </row>
    <row r="63" spans="1:30" s="5" customFormat="1">
      <c r="A63" s="384"/>
      <c r="B63" s="414"/>
      <c r="C63" s="245" t="s">
        <v>58</v>
      </c>
      <c r="D63" s="52"/>
      <c r="E63" s="123">
        <f>E1533+E1428+E1323+E1218+E1113+E1008+E903+E798+E693+E588+E483+E378+E273+E168</f>
        <v>0</v>
      </c>
      <c r="F63" s="123">
        <f>F1533+F1428+F1323+F1218+F1113+F1008+F903+F798+F693+F588+F483+F378+F273+F168</f>
        <v>0</v>
      </c>
      <c r="G63" s="123">
        <f t="shared" si="59"/>
        <v>0</v>
      </c>
      <c r="H63" s="123">
        <f>H1533+H1428+H1323+H1218+H1113+H1008+H903+H798+H693+H588+H483+H378+H273+H168</f>
        <v>0</v>
      </c>
      <c r="I63" s="123">
        <f t="shared" ref="I63:T64" si="73">I1533+I1428+I1323+I1218+I1113+I1008+I903+I798+I693+I588+I483+I378+I273+I168</f>
        <v>0</v>
      </c>
      <c r="J63" s="123">
        <f t="shared" si="73"/>
        <v>0</v>
      </c>
      <c r="K63" s="123">
        <f t="shared" si="73"/>
        <v>0</v>
      </c>
      <c r="L63" s="123">
        <f t="shared" si="73"/>
        <v>0</v>
      </c>
      <c r="M63" s="123">
        <f t="shared" si="73"/>
        <v>0</v>
      </c>
      <c r="N63" s="123">
        <f t="shared" si="73"/>
        <v>0</v>
      </c>
      <c r="O63" s="123">
        <f t="shared" si="73"/>
        <v>0</v>
      </c>
      <c r="P63" s="123">
        <f t="shared" si="73"/>
        <v>0</v>
      </c>
      <c r="Q63" s="123">
        <f t="shared" si="73"/>
        <v>0</v>
      </c>
      <c r="R63" s="123">
        <f t="shared" si="73"/>
        <v>0</v>
      </c>
      <c r="S63" s="123">
        <f t="shared" si="73"/>
        <v>0</v>
      </c>
      <c r="T63" s="123">
        <f t="shared" si="73"/>
        <v>0</v>
      </c>
      <c r="U63" s="122">
        <f t="shared" si="3"/>
        <v>0</v>
      </c>
      <c r="V63" s="122">
        <f t="shared" si="4"/>
        <v>0</v>
      </c>
      <c r="W63" s="122">
        <f t="shared" si="5"/>
        <v>0</v>
      </c>
      <c r="X63" s="122">
        <f t="shared" si="6"/>
        <v>0</v>
      </c>
      <c r="Y63" s="122">
        <f t="shared" si="7"/>
        <v>0</v>
      </c>
      <c r="Z63" s="125" t="str">
        <f t="shared" si="8"/>
        <v/>
      </c>
      <c r="AA63" s="125" t="str">
        <f t="shared" si="9"/>
        <v/>
      </c>
      <c r="AB63" s="125" t="str">
        <f t="shared" si="10"/>
        <v/>
      </c>
      <c r="AC63" s="125" t="str">
        <f t="shared" si="11"/>
        <v/>
      </c>
      <c r="AD63" s="125" t="str">
        <f t="shared" si="12"/>
        <v/>
      </c>
    </row>
    <row r="64" spans="1:30">
      <c r="A64" s="384"/>
      <c r="B64" s="414"/>
      <c r="C64" s="245" t="s">
        <v>59</v>
      </c>
      <c r="D64" s="52"/>
      <c r="E64" s="123">
        <f>E1534+E1429+E1324+E1219+E1114+E1009+E904+E799+E694+E589+E484+E379+E274+E169</f>
        <v>0</v>
      </c>
      <c r="F64" s="123">
        <f>F1534+F1429+F1324+F1219+F1114+F1009+F904+F799+F694+F589+F484+F379+F274+F169</f>
        <v>0</v>
      </c>
      <c r="G64" s="123">
        <f t="shared" si="59"/>
        <v>0</v>
      </c>
      <c r="H64" s="123">
        <f>H1534+H1429+H1324+H1219+H1114+H1009+H904+H799+H694+H589+H484+H379+H274+H169</f>
        <v>0</v>
      </c>
      <c r="I64" s="123">
        <f t="shared" si="73"/>
        <v>0</v>
      </c>
      <c r="J64" s="123">
        <f t="shared" si="73"/>
        <v>0</v>
      </c>
      <c r="K64" s="123">
        <f t="shared" si="73"/>
        <v>0</v>
      </c>
      <c r="L64" s="123">
        <f t="shared" si="73"/>
        <v>0</v>
      </c>
      <c r="M64" s="123">
        <f t="shared" si="73"/>
        <v>0</v>
      </c>
      <c r="N64" s="123">
        <f t="shared" si="73"/>
        <v>0</v>
      </c>
      <c r="O64" s="123">
        <f t="shared" si="73"/>
        <v>0</v>
      </c>
      <c r="P64" s="123">
        <f t="shared" si="73"/>
        <v>0</v>
      </c>
      <c r="Q64" s="123">
        <f t="shared" si="73"/>
        <v>0</v>
      </c>
      <c r="R64" s="123">
        <f t="shared" si="73"/>
        <v>0</v>
      </c>
      <c r="S64" s="123">
        <f t="shared" si="73"/>
        <v>0</v>
      </c>
      <c r="T64" s="123">
        <f t="shared" si="73"/>
        <v>0</v>
      </c>
      <c r="U64" s="122">
        <f t="shared" si="3"/>
        <v>0</v>
      </c>
      <c r="V64" s="122">
        <f t="shared" si="4"/>
        <v>0</v>
      </c>
      <c r="W64" s="122">
        <f t="shared" si="5"/>
        <v>0</v>
      </c>
      <c r="X64" s="122">
        <f t="shared" si="6"/>
        <v>0</v>
      </c>
      <c r="Y64" s="122">
        <f t="shared" si="7"/>
        <v>0</v>
      </c>
      <c r="Z64" s="125" t="str">
        <f t="shared" si="8"/>
        <v/>
      </c>
      <c r="AA64" s="125" t="str">
        <f t="shared" si="9"/>
        <v/>
      </c>
      <c r="AB64" s="125" t="str">
        <f t="shared" si="10"/>
        <v/>
      </c>
      <c r="AC64" s="125" t="str">
        <f t="shared" si="11"/>
        <v/>
      </c>
      <c r="AD64" s="125" t="str">
        <f t="shared" si="12"/>
        <v/>
      </c>
    </row>
    <row r="65" spans="1:30" s="5" customFormat="1" ht="60.75" customHeight="1">
      <c r="A65" s="387" t="s">
        <v>241</v>
      </c>
      <c r="B65" s="385" t="s">
        <v>240</v>
      </c>
      <c r="C65" s="244" t="s">
        <v>59</v>
      </c>
      <c r="D65" s="51"/>
      <c r="E65" s="123">
        <f>E68+E70+E74</f>
        <v>5.8736074197406776</v>
      </c>
      <c r="F65" s="123">
        <f>F68+F70+F74</f>
        <v>6.6267705570000004</v>
      </c>
      <c r="G65" s="123">
        <f t="shared" ref="G65:T65" si="74">G68+G70+G74</f>
        <v>8.5895796170000001</v>
      </c>
      <c r="H65" s="123">
        <f t="shared" si="74"/>
        <v>1.826257137</v>
      </c>
      <c r="I65" s="123">
        <f t="shared" si="74"/>
        <v>2.1310620899999999</v>
      </c>
      <c r="J65" s="123">
        <f t="shared" si="74"/>
        <v>2.4240770300000007</v>
      </c>
      <c r="K65" s="123">
        <f t="shared" si="74"/>
        <v>2.20818336</v>
      </c>
      <c r="L65" s="123">
        <f t="shared" si="74"/>
        <v>8.5895796170000018</v>
      </c>
      <c r="M65" s="123">
        <f t="shared" si="74"/>
        <v>8.5895796170000018</v>
      </c>
      <c r="N65" s="123">
        <f t="shared" si="74"/>
        <v>8.5895796170000018</v>
      </c>
      <c r="O65" s="123">
        <f t="shared" si="74"/>
        <v>8.5895796170000018</v>
      </c>
      <c r="P65" s="123">
        <f t="shared" si="74"/>
        <v>0</v>
      </c>
      <c r="Q65" s="123">
        <f t="shared" si="74"/>
        <v>0</v>
      </c>
      <c r="R65" s="123">
        <f t="shared" si="74"/>
        <v>0</v>
      </c>
      <c r="S65" s="123">
        <f t="shared" si="74"/>
        <v>0</v>
      </c>
      <c r="T65" s="123">
        <f t="shared" si="74"/>
        <v>0</v>
      </c>
      <c r="U65" s="122">
        <f t="shared" si="3"/>
        <v>8.5895796170000001</v>
      </c>
      <c r="V65" s="122">
        <f t="shared" si="4"/>
        <v>8.5895796170000018</v>
      </c>
      <c r="W65" s="122">
        <f t="shared" si="5"/>
        <v>8.5895796170000018</v>
      </c>
      <c r="X65" s="122">
        <f t="shared" si="6"/>
        <v>8.5895796170000018</v>
      </c>
      <c r="Y65" s="122">
        <f t="shared" si="7"/>
        <v>8.5895796170000018</v>
      </c>
      <c r="Z65" s="125">
        <f t="shared" si="8"/>
        <v>100</v>
      </c>
      <c r="AA65" s="125">
        <f t="shared" si="9"/>
        <v>100</v>
      </c>
      <c r="AB65" s="125">
        <f t="shared" si="10"/>
        <v>100</v>
      </c>
      <c r="AC65" s="125">
        <f t="shared" si="11"/>
        <v>100</v>
      </c>
      <c r="AD65" s="125">
        <f t="shared" si="12"/>
        <v>100</v>
      </c>
    </row>
    <row r="66" spans="1:30" s="5" customFormat="1" ht="17.25">
      <c r="A66" s="388"/>
      <c r="B66" s="386"/>
      <c r="C66" s="244" t="s">
        <v>267</v>
      </c>
      <c r="D66" s="51"/>
      <c r="E66" s="123">
        <f>E1536+E1431+E1326+E1221+E1116+E1011+E906+E801+E696+E591+E486+E381+E276+E171</f>
        <v>0</v>
      </c>
      <c r="F66" s="123">
        <f>F1536+F1431+F1326+F1221+F1116+F1011+F906+F801+F696+F591+F486+F381+F276+F171</f>
        <v>0</v>
      </c>
      <c r="G66" s="123">
        <f t="shared" si="59"/>
        <v>0</v>
      </c>
      <c r="H66" s="123">
        <f>H1536+H1431+H1326+H1221+H1116+H1011+H906+H801+H696+H591+H486+H381+H276+H171</f>
        <v>0</v>
      </c>
      <c r="I66" s="123">
        <f t="shared" ref="I66:T66" si="75">I1536+I1431+I1326+I1221+I1116+I1011+I906+I801+I696+I591+I486+I381+I276+I171</f>
        <v>0</v>
      </c>
      <c r="J66" s="123">
        <f t="shared" si="75"/>
        <v>0</v>
      </c>
      <c r="K66" s="123">
        <f t="shared" si="75"/>
        <v>0</v>
      </c>
      <c r="L66" s="123">
        <f t="shared" si="75"/>
        <v>0</v>
      </c>
      <c r="M66" s="123">
        <f t="shared" si="75"/>
        <v>0</v>
      </c>
      <c r="N66" s="123">
        <f t="shared" si="75"/>
        <v>0</v>
      </c>
      <c r="O66" s="123">
        <f t="shared" si="75"/>
        <v>0</v>
      </c>
      <c r="P66" s="123">
        <f t="shared" si="75"/>
        <v>0</v>
      </c>
      <c r="Q66" s="123">
        <f t="shared" si="75"/>
        <v>0</v>
      </c>
      <c r="R66" s="123">
        <f t="shared" si="75"/>
        <v>0</v>
      </c>
      <c r="S66" s="123">
        <f t="shared" si="75"/>
        <v>0</v>
      </c>
      <c r="T66" s="123">
        <f t="shared" si="75"/>
        <v>0</v>
      </c>
      <c r="U66" s="122">
        <f t="shared" si="3"/>
        <v>0</v>
      </c>
      <c r="V66" s="122">
        <f t="shared" si="4"/>
        <v>0</v>
      </c>
      <c r="W66" s="122">
        <f t="shared" si="5"/>
        <v>0</v>
      </c>
      <c r="X66" s="122">
        <f t="shared" si="6"/>
        <v>0</v>
      </c>
      <c r="Y66" s="122">
        <f t="shared" si="7"/>
        <v>0</v>
      </c>
      <c r="Z66" s="125" t="str">
        <f t="shared" si="8"/>
        <v/>
      </c>
      <c r="AA66" s="125" t="str">
        <f t="shared" si="9"/>
        <v/>
      </c>
      <c r="AB66" s="125" t="str">
        <f t="shared" si="10"/>
        <v/>
      </c>
      <c r="AC66" s="125" t="str">
        <f t="shared" si="11"/>
        <v/>
      </c>
      <c r="AD66" s="125" t="str">
        <f t="shared" si="12"/>
        <v/>
      </c>
    </row>
    <row r="67" spans="1:30" ht="17.25">
      <c r="A67" s="394" t="s">
        <v>242</v>
      </c>
      <c r="B67" s="390" t="s">
        <v>24</v>
      </c>
      <c r="C67" s="245" t="s">
        <v>267</v>
      </c>
      <c r="D67" s="52"/>
      <c r="E67" s="123">
        <f t="shared" ref="E67:F73" si="76">E1537+E1432+E1327+E1222+E1117+E1012+E907+E802+E697+E592+E487+E382+E277+E172</f>
        <v>0</v>
      </c>
      <c r="F67" s="123">
        <f t="shared" si="76"/>
        <v>0</v>
      </c>
      <c r="G67" s="123">
        <f t="shared" si="59"/>
        <v>0</v>
      </c>
      <c r="H67" s="123">
        <f t="shared" ref="H67:T74" si="77">H1537+H1432+H1327+H1222+H1117+H1012+H907+H802+H697+H592+H487+H382+H277+H172</f>
        <v>0</v>
      </c>
      <c r="I67" s="123">
        <f t="shared" si="77"/>
        <v>0</v>
      </c>
      <c r="J67" s="123">
        <f t="shared" si="77"/>
        <v>0</v>
      </c>
      <c r="K67" s="123">
        <f t="shared" si="77"/>
        <v>0</v>
      </c>
      <c r="L67" s="123">
        <f t="shared" si="77"/>
        <v>0</v>
      </c>
      <c r="M67" s="123">
        <f t="shared" si="77"/>
        <v>0</v>
      </c>
      <c r="N67" s="123">
        <f t="shared" si="77"/>
        <v>0</v>
      </c>
      <c r="O67" s="123">
        <f t="shared" si="77"/>
        <v>0</v>
      </c>
      <c r="P67" s="123">
        <f t="shared" si="77"/>
        <v>0</v>
      </c>
      <c r="Q67" s="123">
        <f t="shared" si="77"/>
        <v>0</v>
      </c>
      <c r="R67" s="123">
        <f t="shared" si="77"/>
        <v>0</v>
      </c>
      <c r="S67" s="123">
        <f t="shared" si="77"/>
        <v>0</v>
      </c>
      <c r="T67" s="123">
        <f t="shared" si="77"/>
        <v>0</v>
      </c>
      <c r="U67" s="122">
        <f t="shared" si="3"/>
        <v>0</v>
      </c>
      <c r="V67" s="122">
        <f t="shared" si="4"/>
        <v>0</v>
      </c>
      <c r="W67" s="122">
        <f t="shared" si="5"/>
        <v>0</v>
      </c>
      <c r="X67" s="122">
        <f t="shared" si="6"/>
        <v>0</v>
      </c>
      <c r="Y67" s="122">
        <f t="shared" si="7"/>
        <v>0</v>
      </c>
      <c r="Z67" s="125" t="str">
        <f t="shared" si="8"/>
        <v/>
      </c>
      <c r="AA67" s="125" t="str">
        <f t="shared" si="9"/>
        <v/>
      </c>
      <c r="AB67" s="125" t="str">
        <f t="shared" si="10"/>
        <v/>
      </c>
      <c r="AC67" s="125" t="str">
        <f t="shared" si="11"/>
        <v/>
      </c>
      <c r="AD67" s="125" t="str">
        <f t="shared" si="12"/>
        <v/>
      </c>
    </row>
    <row r="68" spans="1:30">
      <c r="A68" s="384"/>
      <c r="B68" s="392"/>
      <c r="C68" s="245" t="s">
        <v>59</v>
      </c>
      <c r="D68" s="52"/>
      <c r="E68" s="123">
        <f t="shared" si="76"/>
        <v>0</v>
      </c>
      <c r="F68" s="123">
        <f t="shared" si="76"/>
        <v>0</v>
      </c>
      <c r="G68" s="123">
        <f t="shared" si="59"/>
        <v>0</v>
      </c>
      <c r="H68" s="123">
        <f t="shared" si="77"/>
        <v>0</v>
      </c>
      <c r="I68" s="123">
        <f t="shared" si="77"/>
        <v>0</v>
      </c>
      <c r="J68" s="123">
        <f t="shared" si="77"/>
        <v>0</v>
      </c>
      <c r="K68" s="123">
        <f t="shared" si="77"/>
        <v>0</v>
      </c>
      <c r="L68" s="123">
        <f t="shared" si="77"/>
        <v>0</v>
      </c>
      <c r="M68" s="123">
        <f t="shared" si="77"/>
        <v>0</v>
      </c>
      <c r="N68" s="123">
        <f t="shared" si="77"/>
        <v>0</v>
      </c>
      <c r="O68" s="123">
        <f t="shared" si="77"/>
        <v>0</v>
      </c>
      <c r="P68" s="123">
        <f t="shared" si="77"/>
        <v>0</v>
      </c>
      <c r="Q68" s="123">
        <f t="shared" si="77"/>
        <v>0</v>
      </c>
      <c r="R68" s="123">
        <f t="shared" si="77"/>
        <v>0</v>
      </c>
      <c r="S68" s="123">
        <f t="shared" si="77"/>
        <v>0</v>
      </c>
      <c r="T68" s="123">
        <f t="shared" si="77"/>
        <v>0</v>
      </c>
      <c r="U68" s="122">
        <f t="shared" si="3"/>
        <v>0</v>
      </c>
      <c r="V68" s="122">
        <f t="shared" si="4"/>
        <v>0</v>
      </c>
      <c r="W68" s="122">
        <f t="shared" si="5"/>
        <v>0</v>
      </c>
      <c r="X68" s="122">
        <f t="shared" si="6"/>
        <v>0</v>
      </c>
      <c r="Y68" s="122">
        <f t="shared" si="7"/>
        <v>0</v>
      </c>
      <c r="Z68" s="125" t="str">
        <f t="shared" si="8"/>
        <v/>
      </c>
      <c r="AA68" s="125" t="str">
        <f t="shared" si="9"/>
        <v/>
      </c>
      <c r="AB68" s="125" t="str">
        <f t="shared" si="10"/>
        <v/>
      </c>
      <c r="AC68" s="125" t="str">
        <f t="shared" si="11"/>
        <v/>
      </c>
      <c r="AD68" s="125" t="str">
        <f t="shared" si="12"/>
        <v/>
      </c>
    </row>
    <row r="69" spans="1:30" ht="17.25">
      <c r="A69" s="384" t="s">
        <v>243</v>
      </c>
      <c r="B69" s="390" t="s">
        <v>25</v>
      </c>
      <c r="C69" s="245" t="s">
        <v>267</v>
      </c>
      <c r="D69" s="52"/>
      <c r="E69" s="123">
        <f t="shared" si="76"/>
        <v>263.36196623138164</v>
      </c>
      <c r="F69" s="123">
        <f t="shared" si="76"/>
        <v>284.52473514489532</v>
      </c>
      <c r="G69" s="123">
        <f t="shared" si="59"/>
        <v>345.90633614489525</v>
      </c>
      <c r="H69" s="123">
        <f t="shared" si="77"/>
        <v>75.196712000000005</v>
      </c>
      <c r="I69" s="123">
        <f t="shared" si="77"/>
        <v>86.970323000000008</v>
      </c>
      <c r="J69" s="123">
        <f t="shared" si="77"/>
        <v>96.072645620000003</v>
      </c>
      <c r="K69" s="123">
        <f t="shared" si="77"/>
        <v>87.666655524895276</v>
      </c>
      <c r="L69" s="123">
        <f t="shared" si="77"/>
        <v>345.90633614489525</v>
      </c>
      <c r="M69" s="123">
        <f t="shared" si="77"/>
        <v>345.90633614489525</v>
      </c>
      <c r="N69" s="123">
        <f t="shared" si="77"/>
        <v>345.90633614489525</v>
      </c>
      <c r="O69" s="123">
        <f t="shared" si="77"/>
        <v>345.90633614489525</v>
      </c>
      <c r="P69" s="123">
        <f t="shared" si="77"/>
        <v>0</v>
      </c>
      <c r="Q69" s="123">
        <f t="shared" si="77"/>
        <v>0</v>
      </c>
      <c r="R69" s="123">
        <f t="shared" si="77"/>
        <v>0</v>
      </c>
      <c r="S69" s="123">
        <f t="shared" si="77"/>
        <v>0</v>
      </c>
      <c r="T69" s="123">
        <f t="shared" si="77"/>
        <v>0</v>
      </c>
      <c r="U69" s="122">
        <f t="shared" si="3"/>
        <v>345.90633614489525</v>
      </c>
      <c r="V69" s="122">
        <f t="shared" si="4"/>
        <v>345.90633614489525</v>
      </c>
      <c r="W69" s="122">
        <f t="shared" si="5"/>
        <v>345.90633614489525</v>
      </c>
      <c r="X69" s="122">
        <f t="shared" si="6"/>
        <v>345.90633614489525</v>
      </c>
      <c r="Y69" s="122">
        <f t="shared" si="7"/>
        <v>345.90633614489525</v>
      </c>
      <c r="Z69" s="125">
        <f t="shared" si="8"/>
        <v>100</v>
      </c>
      <c r="AA69" s="125">
        <f t="shared" si="9"/>
        <v>100</v>
      </c>
      <c r="AB69" s="125">
        <f t="shared" si="10"/>
        <v>100</v>
      </c>
      <c r="AC69" s="125">
        <f t="shared" si="11"/>
        <v>100</v>
      </c>
      <c r="AD69" s="125">
        <f t="shared" si="12"/>
        <v>100</v>
      </c>
    </row>
    <row r="70" spans="1:30">
      <c r="A70" s="384"/>
      <c r="B70" s="392"/>
      <c r="C70" s="245" t="s">
        <v>59</v>
      </c>
      <c r="D70" s="52"/>
      <c r="E70" s="123">
        <f t="shared" si="76"/>
        <v>5.8736074197406776</v>
      </c>
      <c r="F70" s="123">
        <f t="shared" si="76"/>
        <v>6.6267705570000004</v>
      </c>
      <c r="G70" s="123">
        <f t="shared" si="59"/>
        <v>8.5895796170000001</v>
      </c>
      <c r="H70" s="123">
        <f t="shared" si="77"/>
        <v>1.826257137</v>
      </c>
      <c r="I70" s="123">
        <f t="shared" si="77"/>
        <v>2.1310620899999999</v>
      </c>
      <c r="J70" s="123">
        <f t="shared" si="77"/>
        <v>2.4240770300000007</v>
      </c>
      <c r="K70" s="123">
        <f t="shared" si="77"/>
        <v>2.20818336</v>
      </c>
      <c r="L70" s="123">
        <f t="shared" si="77"/>
        <v>8.5895796170000018</v>
      </c>
      <c r="M70" s="123">
        <f t="shared" si="77"/>
        <v>8.5895796170000018</v>
      </c>
      <c r="N70" s="123">
        <f t="shared" si="77"/>
        <v>8.5895796170000018</v>
      </c>
      <c r="O70" s="123">
        <f t="shared" si="77"/>
        <v>8.5895796170000018</v>
      </c>
      <c r="P70" s="123">
        <f t="shared" si="77"/>
        <v>0</v>
      </c>
      <c r="Q70" s="123">
        <f t="shared" si="77"/>
        <v>0</v>
      </c>
      <c r="R70" s="123">
        <f t="shared" si="77"/>
        <v>0</v>
      </c>
      <c r="S70" s="123">
        <f t="shared" si="77"/>
        <v>0</v>
      </c>
      <c r="T70" s="123">
        <f t="shared" si="77"/>
        <v>0</v>
      </c>
      <c r="U70" s="122">
        <f t="shared" si="3"/>
        <v>8.5895796170000001</v>
      </c>
      <c r="V70" s="122">
        <f t="shared" si="4"/>
        <v>8.5895796170000018</v>
      </c>
      <c r="W70" s="122">
        <f t="shared" si="5"/>
        <v>8.5895796170000018</v>
      </c>
      <c r="X70" s="122">
        <f t="shared" si="6"/>
        <v>8.5895796170000018</v>
      </c>
      <c r="Y70" s="122">
        <f t="shared" si="7"/>
        <v>8.5895796170000018</v>
      </c>
      <c r="Z70" s="125">
        <f t="shared" si="8"/>
        <v>100</v>
      </c>
      <c r="AA70" s="125">
        <f t="shared" si="9"/>
        <v>100</v>
      </c>
      <c r="AB70" s="125">
        <f t="shared" si="10"/>
        <v>100</v>
      </c>
      <c r="AC70" s="125">
        <f t="shared" si="11"/>
        <v>100</v>
      </c>
      <c r="AD70" s="125">
        <f t="shared" si="12"/>
        <v>100</v>
      </c>
    </row>
    <row r="71" spans="1:30" s="5" customFormat="1" ht="17.25">
      <c r="A71" s="387" t="s">
        <v>245</v>
      </c>
      <c r="B71" s="390" t="s">
        <v>244</v>
      </c>
      <c r="C71" s="245" t="s">
        <v>267</v>
      </c>
      <c r="D71" s="52"/>
      <c r="E71" s="123">
        <f t="shared" si="76"/>
        <v>0</v>
      </c>
      <c r="F71" s="123">
        <f t="shared" si="76"/>
        <v>0</v>
      </c>
      <c r="G71" s="123">
        <f t="shared" si="59"/>
        <v>0</v>
      </c>
      <c r="H71" s="123">
        <f t="shared" si="77"/>
        <v>0</v>
      </c>
      <c r="I71" s="123">
        <f t="shared" si="77"/>
        <v>0</v>
      </c>
      <c r="J71" s="123">
        <f t="shared" si="77"/>
        <v>0</v>
      </c>
      <c r="K71" s="123">
        <f t="shared" si="77"/>
        <v>0</v>
      </c>
      <c r="L71" s="123">
        <f t="shared" si="77"/>
        <v>0</v>
      </c>
      <c r="M71" s="123">
        <f t="shared" si="77"/>
        <v>0</v>
      </c>
      <c r="N71" s="123">
        <f t="shared" si="77"/>
        <v>0</v>
      </c>
      <c r="O71" s="123">
        <f t="shared" si="77"/>
        <v>0</v>
      </c>
      <c r="P71" s="123">
        <f t="shared" si="77"/>
        <v>0</v>
      </c>
      <c r="Q71" s="123">
        <f t="shared" si="77"/>
        <v>0</v>
      </c>
      <c r="R71" s="123">
        <f t="shared" si="77"/>
        <v>0</v>
      </c>
      <c r="S71" s="123">
        <f t="shared" si="77"/>
        <v>0</v>
      </c>
      <c r="T71" s="123">
        <f t="shared" si="77"/>
        <v>0</v>
      </c>
      <c r="U71" s="122">
        <f t="shared" si="3"/>
        <v>0</v>
      </c>
      <c r="V71" s="122">
        <f t="shared" si="4"/>
        <v>0</v>
      </c>
      <c r="W71" s="122">
        <f t="shared" si="5"/>
        <v>0</v>
      </c>
      <c r="X71" s="122">
        <f t="shared" si="6"/>
        <v>0</v>
      </c>
      <c r="Y71" s="122">
        <f t="shared" si="7"/>
        <v>0</v>
      </c>
      <c r="Z71" s="125" t="str">
        <f t="shared" si="8"/>
        <v/>
      </c>
      <c r="AA71" s="125" t="str">
        <f t="shared" si="9"/>
        <v/>
      </c>
      <c r="AB71" s="125" t="str">
        <f t="shared" si="10"/>
        <v/>
      </c>
      <c r="AC71" s="125" t="str">
        <f t="shared" si="11"/>
        <v/>
      </c>
      <c r="AD71" s="125" t="str">
        <f t="shared" si="12"/>
        <v/>
      </c>
    </row>
    <row r="72" spans="1:30" s="132" customFormat="1">
      <c r="A72" s="389"/>
      <c r="B72" s="391"/>
      <c r="C72" s="245" t="s">
        <v>254</v>
      </c>
      <c r="D72" s="52"/>
      <c r="E72" s="123">
        <f t="shared" si="76"/>
        <v>0</v>
      </c>
      <c r="F72" s="123">
        <f t="shared" si="76"/>
        <v>0</v>
      </c>
      <c r="G72" s="123">
        <f t="shared" si="59"/>
        <v>0</v>
      </c>
      <c r="H72" s="123">
        <f t="shared" si="77"/>
        <v>0</v>
      </c>
      <c r="I72" s="123">
        <f t="shared" si="77"/>
        <v>0</v>
      </c>
      <c r="J72" s="123">
        <f t="shared" si="77"/>
        <v>0</v>
      </c>
      <c r="K72" s="123">
        <f t="shared" si="77"/>
        <v>0</v>
      </c>
      <c r="L72" s="123">
        <f t="shared" si="77"/>
        <v>0</v>
      </c>
      <c r="M72" s="123">
        <f t="shared" si="77"/>
        <v>0</v>
      </c>
      <c r="N72" s="123">
        <f t="shared" si="77"/>
        <v>0</v>
      </c>
      <c r="O72" s="123">
        <f t="shared" si="77"/>
        <v>0</v>
      </c>
      <c r="P72" s="123">
        <f t="shared" si="77"/>
        <v>0</v>
      </c>
      <c r="Q72" s="123">
        <f t="shared" si="77"/>
        <v>0</v>
      </c>
      <c r="R72" s="123">
        <f t="shared" si="77"/>
        <v>0</v>
      </c>
      <c r="S72" s="123">
        <f t="shared" si="77"/>
        <v>0</v>
      </c>
      <c r="T72" s="123">
        <f t="shared" si="77"/>
        <v>0</v>
      </c>
      <c r="U72" s="122">
        <f>G72-P72</f>
        <v>0</v>
      </c>
      <c r="V72" s="122">
        <f t="shared" ref="V72:Y73" si="78">L72-Q72</f>
        <v>0</v>
      </c>
      <c r="W72" s="122">
        <f t="shared" si="78"/>
        <v>0</v>
      </c>
      <c r="X72" s="122">
        <f t="shared" si="78"/>
        <v>0</v>
      </c>
      <c r="Y72" s="122">
        <f t="shared" si="78"/>
        <v>0</v>
      </c>
      <c r="Z72" s="125" t="str">
        <f>IF(U72&gt;0,U72/G72*100,"")</f>
        <v/>
      </c>
      <c r="AA72" s="125" t="str">
        <f t="shared" ref="AA72:AD73" si="79">IF(V72&gt;0,V72/L72*100,"")</f>
        <v/>
      </c>
      <c r="AB72" s="125" t="str">
        <f t="shared" si="79"/>
        <v/>
      </c>
      <c r="AC72" s="125" t="str">
        <f t="shared" si="79"/>
        <v/>
      </c>
      <c r="AD72" s="125" t="str">
        <f t="shared" si="79"/>
        <v/>
      </c>
    </row>
    <row r="73" spans="1:30" s="132" customFormat="1">
      <c r="A73" s="389"/>
      <c r="B73" s="391"/>
      <c r="C73" s="245" t="s">
        <v>328</v>
      </c>
      <c r="D73" s="52"/>
      <c r="E73" s="123">
        <f t="shared" si="76"/>
        <v>0</v>
      </c>
      <c r="F73" s="123">
        <f t="shared" si="76"/>
        <v>0</v>
      </c>
      <c r="G73" s="123">
        <f t="shared" si="59"/>
        <v>0</v>
      </c>
      <c r="H73" s="123">
        <f t="shared" si="77"/>
        <v>0</v>
      </c>
      <c r="I73" s="123">
        <f t="shared" si="77"/>
        <v>0</v>
      </c>
      <c r="J73" s="123">
        <f t="shared" si="77"/>
        <v>0</v>
      </c>
      <c r="K73" s="123">
        <f t="shared" si="77"/>
        <v>0</v>
      </c>
      <c r="L73" s="123">
        <f t="shared" si="77"/>
        <v>0</v>
      </c>
      <c r="M73" s="123">
        <f t="shared" si="77"/>
        <v>0</v>
      </c>
      <c r="N73" s="123">
        <f t="shared" si="77"/>
        <v>0</v>
      </c>
      <c r="O73" s="123">
        <f t="shared" si="77"/>
        <v>0</v>
      </c>
      <c r="P73" s="123">
        <f t="shared" si="77"/>
        <v>0</v>
      </c>
      <c r="Q73" s="123">
        <f t="shared" si="77"/>
        <v>0</v>
      </c>
      <c r="R73" s="123">
        <f t="shared" si="77"/>
        <v>0</v>
      </c>
      <c r="S73" s="123">
        <f t="shared" si="77"/>
        <v>0</v>
      </c>
      <c r="T73" s="123">
        <f t="shared" si="77"/>
        <v>0</v>
      </c>
      <c r="U73" s="122">
        <f>G73-P73</f>
        <v>0</v>
      </c>
      <c r="V73" s="122">
        <f t="shared" si="78"/>
        <v>0</v>
      </c>
      <c r="W73" s="122">
        <f t="shared" si="78"/>
        <v>0</v>
      </c>
      <c r="X73" s="122">
        <f t="shared" si="78"/>
        <v>0</v>
      </c>
      <c r="Y73" s="122">
        <f t="shared" si="78"/>
        <v>0</v>
      </c>
      <c r="Z73" s="125" t="str">
        <f>IF(U73&gt;0,U73/G73*100,"")</f>
        <v/>
      </c>
      <c r="AA73" s="125" t="str">
        <f t="shared" si="79"/>
        <v/>
      </c>
      <c r="AB73" s="125" t="str">
        <f t="shared" si="79"/>
        <v/>
      </c>
      <c r="AC73" s="125" t="str">
        <f t="shared" si="79"/>
        <v/>
      </c>
      <c r="AD73" s="125" t="str">
        <f t="shared" si="79"/>
        <v/>
      </c>
    </row>
    <row r="74" spans="1:30" s="5" customFormat="1">
      <c r="A74" s="388"/>
      <c r="B74" s="392"/>
      <c r="C74" s="245" t="s">
        <v>59</v>
      </c>
      <c r="D74" s="52"/>
      <c r="E74" s="123">
        <f>E1544+E1439+E1334+E1229+E1124+E1019+E914+E809+E704+E599+E494+E389+E284+E179</f>
        <v>0</v>
      </c>
      <c r="F74" s="123">
        <f>F1544+F1439+F1334+F1229+F1124+F1019+F914+F809+F704+F599+F494+F389+F284+F179</f>
        <v>0</v>
      </c>
      <c r="G74" s="123">
        <f t="shared" si="59"/>
        <v>0</v>
      </c>
      <c r="H74" s="123">
        <f t="shared" si="77"/>
        <v>0</v>
      </c>
      <c r="I74" s="123">
        <f t="shared" si="77"/>
        <v>0</v>
      </c>
      <c r="J74" s="123">
        <f t="shared" si="77"/>
        <v>0</v>
      </c>
      <c r="K74" s="123">
        <f t="shared" si="77"/>
        <v>0</v>
      </c>
      <c r="L74" s="123">
        <f t="shared" si="77"/>
        <v>0</v>
      </c>
      <c r="M74" s="123">
        <f t="shared" si="77"/>
        <v>0</v>
      </c>
      <c r="N74" s="123">
        <f t="shared" si="77"/>
        <v>0</v>
      </c>
      <c r="O74" s="123">
        <f t="shared" si="77"/>
        <v>0</v>
      </c>
      <c r="P74" s="123">
        <f t="shared" si="77"/>
        <v>0</v>
      </c>
      <c r="Q74" s="123">
        <f t="shared" si="77"/>
        <v>0</v>
      </c>
      <c r="R74" s="123">
        <f t="shared" si="77"/>
        <v>0</v>
      </c>
      <c r="S74" s="123">
        <f t="shared" si="77"/>
        <v>0</v>
      </c>
      <c r="T74" s="123">
        <f t="shared" si="77"/>
        <v>0</v>
      </c>
      <c r="U74" s="122">
        <f t="shared" si="3"/>
        <v>0</v>
      </c>
      <c r="V74" s="122">
        <f t="shared" si="4"/>
        <v>0</v>
      </c>
      <c r="W74" s="122">
        <f t="shared" si="5"/>
        <v>0</v>
      </c>
      <c r="X74" s="122">
        <f t="shared" si="6"/>
        <v>0</v>
      </c>
      <c r="Y74" s="122">
        <f t="shared" si="7"/>
        <v>0</v>
      </c>
      <c r="Z74" s="125" t="str">
        <f t="shared" si="8"/>
        <v/>
      </c>
      <c r="AA74" s="125" t="str">
        <f t="shared" si="9"/>
        <v/>
      </c>
      <c r="AB74" s="125" t="str">
        <f t="shared" si="10"/>
        <v/>
      </c>
      <c r="AC74" s="125" t="str">
        <f t="shared" si="11"/>
        <v/>
      </c>
      <c r="AD74" s="125" t="str">
        <f t="shared" si="12"/>
        <v/>
      </c>
    </row>
    <row r="75" spans="1:30" s="5" customFormat="1">
      <c r="A75" s="387">
        <v>8</v>
      </c>
      <c r="B75" s="385" t="s">
        <v>255</v>
      </c>
      <c r="C75" s="245" t="s">
        <v>252</v>
      </c>
      <c r="D75" s="52"/>
      <c r="E75" s="123">
        <f t="shared" ref="E75:F77" si="80">E78+E91</f>
        <v>0</v>
      </c>
      <c r="F75" s="123">
        <f t="shared" si="80"/>
        <v>0</v>
      </c>
      <c r="G75" s="123">
        <f t="shared" ref="G75:O75" si="81">G78+G91</f>
        <v>0</v>
      </c>
      <c r="H75" s="123">
        <f t="shared" si="81"/>
        <v>0</v>
      </c>
      <c r="I75" s="123">
        <f t="shared" si="81"/>
        <v>0</v>
      </c>
      <c r="J75" s="123">
        <f t="shared" si="81"/>
        <v>0</v>
      </c>
      <c r="K75" s="123">
        <f t="shared" si="81"/>
        <v>0</v>
      </c>
      <c r="L75" s="123">
        <f t="shared" si="81"/>
        <v>0</v>
      </c>
      <c r="M75" s="123">
        <f t="shared" si="81"/>
        <v>0</v>
      </c>
      <c r="N75" s="123">
        <f t="shared" si="81"/>
        <v>0</v>
      </c>
      <c r="O75" s="123">
        <f t="shared" si="81"/>
        <v>0</v>
      </c>
      <c r="P75" s="123">
        <f t="shared" ref="P75:T77" si="82">P78+P91</f>
        <v>0</v>
      </c>
      <c r="Q75" s="123">
        <f t="shared" si="82"/>
        <v>0</v>
      </c>
      <c r="R75" s="123">
        <f t="shared" si="82"/>
        <v>0</v>
      </c>
      <c r="S75" s="123">
        <f t="shared" si="82"/>
        <v>0</v>
      </c>
      <c r="T75" s="123">
        <f t="shared" si="82"/>
        <v>0</v>
      </c>
      <c r="U75" s="122">
        <f t="shared" si="3"/>
        <v>0</v>
      </c>
      <c r="V75" s="122">
        <f t="shared" si="4"/>
        <v>0</v>
      </c>
      <c r="W75" s="122">
        <f t="shared" si="5"/>
        <v>0</v>
      </c>
      <c r="X75" s="122">
        <f t="shared" si="6"/>
        <v>0</v>
      </c>
      <c r="Y75" s="122">
        <f t="shared" si="7"/>
        <v>0</v>
      </c>
      <c r="Z75" s="125" t="str">
        <f t="shared" si="8"/>
        <v/>
      </c>
      <c r="AA75" s="125" t="str">
        <f t="shared" si="9"/>
        <v/>
      </c>
      <c r="AB75" s="125" t="str">
        <f t="shared" si="10"/>
        <v/>
      </c>
      <c r="AC75" s="125" t="str">
        <f t="shared" si="11"/>
        <v/>
      </c>
      <c r="AD75" s="125" t="str">
        <f t="shared" si="12"/>
        <v/>
      </c>
    </row>
    <row r="76" spans="1:30" s="5" customFormat="1">
      <c r="A76" s="389"/>
      <c r="B76" s="393"/>
      <c r="C76" s="245" t="s">
        <v>58</v>
      </c>
      <c r="D76" s="52"/>
      <c r="E76" s="123">
        <f t="shared" si="80"/>
        <v>0</v>
      </c>
      <c r="F76" s="123">
        <f t="shared" si="80"/>
        <v>0</v>
      </c>
      <c r="G76" s="123">
        <f t="shared" ref="G76:O76" si="83">G79+G92</f>
        <v>0</v>
      </c>
      <c r="H76" s="123">
        <f t="shared" si="83"/>
        <v>0</v>
      </c>
      <c r="I76" s="123">
        <f t="shared" si="83"/>
        <v>0</v>
      </c>
      <c r="J76" s="123">
        <f t="shared" si="83"/>
        <v>0</v>
      </c>
      <c r="K76" s="123">
        <f t="shared" si="83"/>
        <v>0</v>
      </c>
      <c r="L76" s="123">
        <f t="shared" si="83"/>
        <v>0</v>
      </c>
      <c r="M76" s="123">
        <f t="shared" si="83"/>
        <v>0</v>
      </c>
      <c r="N76" s="123">
        <f t="shared" si="83"/>
        <v>0</v>
      </c>
      <c r="O76" s="123">
        <f t="shared" si="83"/>
        <v>0</v>
      </c>
      <c r="P76" s="123">
        <f t="shared" si="82"/>
        <v>0</v>
      </c>
      <c r="Q76" s="123">
        <f t="shared" si="82"/>
        <v>0</v>
      </c>
      <c r="R76" s="123">
        <f t="shared" si="82"/>
        <v>0</v>
      </c>
      <c r="S76" s="123">
        <f t="shared" si="82"/>
        <v>0</v>
      </c>
      <c r="T76" s="123">
        <f t="shared" si="82"/>
        <v>0</v>
      </c>
      <c r="U76" s="122">
        <f t="shared" si="3"/>
        <v>0</v>
      </c>
      <c r="V76" s="122">
        <f t="shared" si="4"/>
        <v>0</v>
      </c>
      <c r="W76" s="122">
        <f t="shared" si="5"/>
        <v>0</v>
      </c>
      <c r="X76" s="122">
        <f t="shared" si="6"/>
        <v>0</v>
      </c>
      <c r="Y76" s="122">
        <f t="shared" si="7"/>
        <v>0</v>
      </c>
      <c r="Z76" s="125" t="str">
        <f t="shared" si="8"/>
        <v/>
      </c>
      <c r="AA76" s="125" t="str">
        <f t="shared" si="9"/>
        <v/>
      </c>
      <c r="AB76" s="125" t="str">
        <f t="shared" si="10"/>
        <v/>
      </c>
      <c r="AC76" s="125" t="str">
        <f t="shared" si="11"/>
        <v/>
      </c>
      <c r="AD76" s="125" t="str">
        <f t="shared" si="12"/>
        <v/>
      </c>
    </row>
    <row r="77" spans="1:30" s="5" customFormat="1" ht="19.5" customHeight="1">
      <c r="A77" s="388"/>
      <c r="B77" s="386"/>
      <c r="C77" s="247" t="s">
        <v>57</v>
      </c>
      <c r="D77" s="54"/>
      <c r="E77" s="123">
        <f t="shared" si="80"/>
        <v>0</v>
      </c>
      <c r="F77" s="123">
        <f t="shared" si="80"/>
        <v>0</v>
      </c>
      <c r="G77" s="123">
        <f t="shared" ref="G77:O77" si="84">G80+G93</f>
        <v>0</v>
      </c>
      <c r="H77" s="123">
        <f t="shared" si="84"/>
        <v>0</v>
      </c>
      <c r="I77" s="123">
        <f t="shared" si="84"/>
        <v>0</v>
      </c>
      <c r="J77" s="123">
        <f t="shared" si="84"/>
        <v>0</v>
      </c>
      <c r="K77" s="123">
        <f t="shared" si="84"/>
        <v>0</v>
      </c>
      <c r="L77" s="123">
        <f t="shared" si="84"/>
        <v>0</v>
      </c>
      <c r="M77" s="123">
        <f t="shared" si="84"/>
        <v>0</v>
      </c>
      <c r="N77" s="123">
        <f t="shared" si="84"/>
        <v>0</v>
      </c>
      <c r="O77" s="123">
        <f t="shared" si="84"/>
        <v>0</v>
      </c>
      <c r="P77" s="123">
        <f t="shared" si="82"/>
        <v>0</v>
      </c>
      <c r="Q77" s="123">
        <f t="shared" si="82"/>
        <v>0</v>
      </c>
      <c r="R77" s="123">
        <f t="shared" si="82"/>
        <v>0</v>
      </c>
      <c r="S77" s="123">
        <f t="shared" si="82"/>
        <v>0</v>
      </c>
      <c r="T77" s="123">
        <f t="shared" si="82"/>
        <v>0</v>
      </c>
      <c r="U77" s="122">
        <f t="shared" ref="U77:U111" si="85">G77-P77</f>
        <v>0</v>
      </c>
      <c r="V77" s="122">
        <f t="shared" ref="V77:V111" si="86">L77-Q77</f>
        <v>0</v>
      </c>
      <c r="W77" s="122">
        <f t="shared" ref="W77:W111" si="87">M77-R77</f>
        <v>0</v>
      </c>
      <c r="X77" s="122">
        <f t="shared" ref="X77:X111" si="88">N77-S77</f>
        <v>0</v>
      </c>
      <c r="Y77" s="122">
        <f t="shared" ref="Y77:Y111" si="89">O77-T77</f>
        <v>0</v>
      </c>
      <c r="Z77" s="125" t="str">
        <f t="shared" ref="Z77:Z111" si="90">IF(U77&gt;0,U77/G77*100,"")</f>
        <v/>
      </c>
      <c r="AA77" s="125" t="str">
        <f t="shared" ref="AA77:AA111" si="91">IF(V77&gt;0,V77/L77*100,"")</f>
        <v/>
      </c>
      <c r="AB77" s="125" t="str">
        <f t="shared" ref="AB77:AB111" si="92">IF(W77&gt;0,W77/M77*100,"")</f>
        <v/>
      </c>
      <c r="AC77" s="125" t="str">
        <f t="shared" ref="AC77:AC111" si="93">IF(X77&gt;0,X77/N77*100,"")</f>
        <v/>
      </c>
      <c r="AD77" s="125" t="str">
        <f t="shared" ref="AD77:AD111" si="94">IF(Y77&gt;0,Y77/O77*100,"")</f>
        <v/>
      </c>
    </row>
    <row r="78" spans="1:30" s="5" customFormat="1">
      <c r="A78" s="55" t="s">
        <v>246</v>
      </c>
      <c r="B78" s="56" t="s">
        <v>260</v>
      </c>
      <c r="C78" s="245" t="s">
        <v>252</v>
      </c>
      <c r="D78" s="52"/>
      <c r="E78" s="123">
        <f t="shared" ref="E78:F80" si="95">E82+E86</f>
        <v>0</v>
      </c>
      <c r="F78" s="123">
        <f t="shared" si="95"/>
        <v>0</v>
      </c>
      <c r="G78" s="123">
        <f t="shared" ref="G78:O78" si="96">G82+G86</f>
        <v>0</v>
      </c>
      <c r="H78" s="123">
        <f t="shared" si="96"/>
        <v>0</v>
      </c>
      <c r="I78" s="123">
        <f t="shared" si="96"/>
        <v>0</v>
      </c>
      <c r="J78" s="123">
        <f t="shared" si="96"/>
        <v>0</v>
      </c>
      <c r="K78" s="123">
        <f t="shared" si="96"/>
        <v>0</v>
      </c>
      <c r="L78" s="123">
        <f t="shared" si="96"/>
        <v>0</v>
      </c>
      <c r="M78" s="123">
        <f t="shared" si="96"/>
        <v>0</v>
      </c>
      <c r="N78" s="123">
        <f t="shared" si="96"/>
        <v>0</v>
      </c>
      <c r="O78" s="123">
        <f t="shared" si="96"/>
        <v>0</v>
      </c>
      <c r="P78" s="123">
        <f t="shared" ref="P78:T80" si="97">P82+P86</f>
        <v>0</v>
      </c>
      <c r="Q78" s="123">
        <f t="shared" si="97"/>
        <v>0</v>
      </c>
      <c r="R78" s="123">
        <f t="shared" si="97"/>
        <v>0</v>
      </c>
      <c r="S78" s="123">
        <f t="shared" si="97"/>
        <v>0</v>
      </c>
      <c r="T78" s="123">
        <f t="shared" si="97"/>
        <v>0</v>
      </c>
      <c r="U78" s="122">
        <f t="shared" si="85"/>
        <v>0</v>
      </c>
      <c r="V78" s="122">
        <f t="shared" si="86"/>
        <v>0</v>
      </c>
      <c r="W78" s="122">
        <f t="shared" si="87"/>
        <v>0</v>
      </c>
      <c r="X78" s="122">
        <f t="shared" si="88"/>
        <v>0</v>
      </c>
      <c r="Y78" s="122">
        <f t="shared" si="89"/>
        <v>0</v>
      </c>
      <c r="Z78" s="125" t="str">
        <f t="shared" si="90"/>
        <v/>
      </c>
      <c r="AA78" s="125" t="str">
        <f t="shared" si="91"/>
        <v/>
      </c>
      <c r="AB78" s="125" t="str">
        <f t="shared" si="92"/>
        <v/>
      </c>
      <c r="AC78" s="125" t="str">
        <f t="shared" si="93"/>
        <v/>
      </c>
      <c r="AD78" s="125" t="str">
        <f t="shared" si="94"/>
        <v/>
      </c>
    </row>
    <row r="79" spans="1:30" s="5" customFormat="1">
      <c r="A79" s="55"/>
      <c r="B79" s="57"/>
      <c r="C79" s="245" t="s">
        <v>58</v>
      </c>
      <c r="D79" s="52"/>
      <c r="E79" s="123">
        <f t="shared" si="95"/>
        <v>0</v>
      </c>
      <c r="F79" s="123">
        <f t="shared" si="95"/>
        <v>0</v>
      </c>
      <c r="G79" s="123">
        <f t="shared" ref="G79:O79" si="98">G83+G87</f>
        <v>0</v>
      </c>
      <c r="H79" s="123">
        <f t="shared" si="98"/>
        <v>0</v>
      </c>
      <c r="I79" s="123">
        <f t="shared" si="98"/>
        <v>0</v>
      </c>
      <c r="J79" s="123">
        <f t="shared" si="98"/>
        <v>0</v>
      </c>
      <c r="K79" s="123">
        <f t="shared" si="98"/>
        <v>0</v>
      </c>
      <c r="L79" s="123">
        <f t="shared" si="98"/>
        <v>0</v>
      </c>
      <c r="M79" s="123">
        <f t="shared" si="98"/>
        <v>0</v>
      </c>
      <c r="N79" s="123">
        <f t="shared" si="98"/>
        <v>0</v>
      </c>
      <c r="O79" s="123">
        <f t="shared" si="98"/>
        <v>0</v>
      </c>
      <c r="P79" s="123">
        <f t="shared" si="97"/>
        <v>0</v>
      </c>
      <c r="Q79" s="123">
        <f t="shared" si="97"/>
        <v>0</v>
      </c>
      <c r="R79" s="123">
        <f t="shared" si="97"/>
        <v>0</v>
      </c>
      <c r="S79" s="123">
        <f t="shared" si="97"/>
        <v>0</v>
      </c>
      <c r="T79" s="123">
        <f t="shared" si="97"/>
        <v>0</v>
      </c>
      <c r="U79" s="122">
        <f t="shared" si="85"/>
        <v>0</v>
      </c>
      <c r="V79" s="122">
        <f t="shared" si="86"/>
        <v>0</v>
      </c>
      <c r="W79" s="122">
        <f t="shared" si="87"/>
        <v>0</v>
      </c>
      <c r="X79" s="122">
        <f t="shared" si="88"/>
        <v>0</v>
      </c>
      <c r="Y79" s="122">
        <f t="shared" si="89"/>
        <v>0</v>
      </c>
      <c r="Z79" s="125" t="str">
        <f t="shared" si="90"/>
        <v/>
      </c>
      <c r="AA79" s="125" t="str">
        <f t="shared" si="91"/>
        <v/>
      </c>
      <c r="AB79" s="125" t="str">
        <f t="shared" si="92"/>
        <v/>
      </c>
      <c r="AC79" s="125" t="str">
        <f t="shared" si="93"/>
        <v/>
      </c>
      <c r="AD79" s="125" t="str">
        <f t="shared" si="94"/>
        <v/>
      </c>
    </row>
    <row r="80" spans="1:30" s="5" customFormat="1">
      <c r="A80" s="55"/>
      <c r="B80" s="57"/>
      <c r="C80" s="245" t="s">
        <v>57</v>
      </c>
      <c r="D80" s="52"/>
      <c r="E80" s="123">
        <f t="shared" si="95"/>
        <v>0</v>
      </c>
      <c r="F80" s="123">
        <f t="shared" si="95"/>
        <v>0</v>
      </c>
      <c r="G80" s="123">
        <f t="shared" ref="G80:O80" si="99">G84+G88</f>
        <v>0</v>
      </c>
      <c r="H80" s="123">
        <f t="shared" si="99"/>
        <v>0</v>
      </c>
      <c r="I80" s="123">
        <f t="shared" si="99"/>
        <v>0</v>
      </c>
      <c r="J80" s="123">
        <f t="shared" si="99"/>
        <v>0</v>
      </c>
      <c r="K80" s="123">
        <f t="shared" si="99"/>
        <v>0</v>
      </c>
      <c r="L80" s="123">
        <f t="shared" si="99"/>
        <v>0</v>
      </c>
      <c r="M80" s="123">
        <f t="shared" si="99"/>
        <v>0</v>
      </c>
      <c r="N80" s="123">
        <f t="shared" si="99"/>
        <v>0</v>
      </c>
      <c r="O80" s="123">
        <f t="shared" si="99"/>
        <v>0</v>
      </c>
      <c r="P80" s="123">
        <f t="shared" si="97"/>
        <v>0</v>
      </c>
      <c r="Q80" s="123">
        <f t="shared" si="97"/>
        <v>0</v>
      </c>
      <c r="R80" s="123">
        <f t="shared" si="97"/>
        <v>0</v>
      </c>
      <c r="S80" s="123">
        <f t="shared" si="97"/>
        <v>0</v>
      </c>
      <c r="T80" s="123">
        <f t="shared" si="97"/>
        <v>0</v>
      </c>
      <c r="U80" s="122">
        <f t="shared" si="85"/>
        <v>0</v>
      </c>
      <c r="V80" s="122">
        <f t="shared" si="86"/>
        <v>0</v>
      </c>
      <c r="W80" s="122">
        <f t="shared" si="87"/>
        <v>0</v>
      </c>
      <c r="X80" s="122">
        <f t="shared" si="88"/>
        <v>0</v>
      </c>
      <c r="Y80" s="122">
        <f t="shared" si="89"/>
        <v>0</v>
      </c>
      <c r="Z80" s="125" t="str">
        <f t="shared" si="90"/>
        <v/>
      </c>
      <c r="AA80" s="125" t="str">
        <f t="shared" si="91"/>
        <v/>
      </c>
      <c r="AB80" s="125" t="str">
        <f t="shared" si="92"/>
        <v/>
      </c>
      <c r="AC80" s="125" t="str">
        <f t="shared" si="93"/>
        <v/>
      </c>
      <c r="AD80" s="125" t="str">
        <f t="shared" si="94"/>
        <v/>
      </c>
    </row>
    <row r="81" spans="1:30" s="5" customFormat="1">
      <c r="A81" s="55"/>
      <c r="B81" s="57"/>
      <c r="C81" s="245" t="s">
        <v>253</v>
      </c>
      <c r="D81" s="52"/>
      <c r="E81" s="52"/>
      <c r="F81" s="96"/>
      <c r="G81" s="100"/>
      <c r="H81" s="96"/>
      <c r="I81" s="96"/>
      <c r="J81" s="96"/>
      <c r="K81" s="96"/>
      <c r="L81" s="96"/>
      <c r="M81" s="96"/>
      <c r="N81" s="96"/>
      <c r="O81" s="96"/>
      <c r="P81" s="8"/>
      <c r="Q81" s="8"/>
      <c r="R81" s="8"/>
      <c r="S81" s="8"/>
      <c r="T81" s="133"/>
      <c r="U81" s="122">
        <f t="shared" si="85"/>
        <v>0</v>
      </c>
      <c r="V81" s="122">
        <f t="shared" si="86"/>
        <v>0</v>
      </c>
      <c r="W81" s="122">
        <f t="shared" si="87"/>
        <v>0</v>
      </c>
      <c r="X81" s="122">
        <f t="shared" si="88"/>
        <v>0</v>
      </c>
      <c r="Y81" s="122">
        <f t="shared" si="89"/>
        <v>0</v>
      </c>
      <c r="Z81" s="125" t="str">
        <f t="shared" si="90"/>
        <v/>
      </c>
      <c r="AA81" s="125" t="str">
        <f t="shared" si="91"/>
        <v/>
      </c>
      <c r="AB81" s="125" t="str">
        <f t="shared" si="92"/>
        <v/>
      </c>
      <c r="AC81" s="125" t="str">
        <f t="shared" si="93"/>
        <v/>
      </c>
      <c r="AD81" s="125" t="str">
        <f t="shared" si="94"/>
        <v/>
      </c>
    </row>
    <row r="82" spans="1:30" s="5" customFormat="1">
      <c r="A82" s="55" t="s">
        <v>247</v>
      </c>
      <c r="B82" s="53" t="s">
        <v>261</v>
      </c>
      <c r="C82" s="245" t="s">
        <v>252</v>
      </c>
      <c r="D82" s="52"/>
      <c r="E82" s="123">
        <f>E1552+E1447+E1342+E1237+E1132+E1027+E922+E817+E712+E607+E502+E397+E292+E187</f>
        <v>0</v>
      </c>
      <c r="F82" s="123">
        <f>F1552+F1447+F1342+F1237+F1132+F1027+F922+F817+F712+F607+F502+F397+F292+F187</f>
        <v>0</v>
      </c>
      <c r="G82" s="123">
        <f>SUM(H82:K82)</f>
        <v>0</v>
      </c>
      <c r="H82" s="123">
        <f>H1552+H1447+H1342+H1237+H1132+H1027+H922+H817+H712+H607+H502+H397+H292+H187</f>
        <v>0</v>
      </c>
      <c r="I82" s="123">
        <f t="shared" ref="I82:T82" si="100">I1552+I1447+I1342+I1237+I1132+I1027+I922+I817+I712+I607+I502+I397+I292+I187</f>
        <v>0</v>
      </c>
      <c r="J82" s="123">
        <f t="shared" si="100"/>
        <v>0</v>
      </c>
      <c r="K82" s="123">
        <f t="shared" si="100"/>
        <v>0</v>
      </c>
      <c r="L82" s="123">
        <f t="shared" si="100"/>
        <v>0</v>
      </c>
      <c r="M82" s="123">
        <f t="shared" si="100"/>
        <v>0</v>
      </c>
      <c r="N82" s="123">
        <f t="shared" si="100"/>
        <v>0</v>
      </c>
      <c r="O82" s="123">
        <f t="shared" si="100"/>
        <v>0</v>
      </c>
      <c r="P82" s="123">
        <f t="shared" si="100"/>
        <v>0</v>
      </c>
      <c r="Q82" s="123">
        <f t="shared" si="100"/>
        <v>0</v>
      </c>
      <c r="R82" s="123">
        <f t="shared" si="100"/>
        <v>0</v>
      </c>
      <c r="S82" s="123">
        <f t="shared" si="100"/>
        <v>0</v>
      </c>
      <c r="T82" s="123">
        <f t="shared" si="100"/>
        <v>0</v>
      </c>
      <c r="U82" s="122">
        <f t="shared" si="85"/>
        <v>0</v>
      </c>
      <c r="V82" s="122">
        <f t="shared" si="86"/>
        <v>0</v>
      </c>
      <c r="W82" s="122">
        <f t="shared" si="87"/>
        <v>0</v>
      </c>
      <c r="X82" s="122">
        <f t="shared" si="88"/>
        <v>0</v>
      </c>
      <c r="Y82" s="122">
        <f t="shared" si="89"/>
        <v>0</v>
      </c>
      <c r="Z82" s="125" t="str">
        <f t="shared" si="90"/>
        <v/>
      </c>
      <c r="AA82" s="125" t="str">
        <f t="shared" si="91"/>
        <v/>
      </c>
      <c r="AB82" s="125" t="str">
        <f t="shared" si="92"/>
        <v/>
      </c>
      <c r="AC82" s="125" t="str">
        <f t="shared" si="93"/>
        <v/>
      </c>
      <c r="AD82" s="125" t="str">
        <f t="shared" si="94"/>
        <v/>
      </c>
    </row>
    <row r="83" spans="1:30" s="5" customFormat="1">
      <c r="A83" s="55"/>
      <c r="B83" s="58"/>
      <c r="C83" s="245" t="s">
        <v>235</v>
      </c>
      <c r="D83" s="52"/>
      <c r="E83" s="123">
        <f>E82*0.76*1.49/1000</f>
        <v>0</v>
      </c>
      <c r="F83" s="123">
        <f>F82*0.76*1.49/1000</f>
        <v>0</v>
      </c>
      <c r="G83" s="123">
        <f>G82*0.76*1.49/1000</f>
        <v>0</v>
      </c>
      <c r="H83" s="123">
        <f t="shared" ref="H83:T83" si="101">H82*0.76*1.49/1000</f>
        <v>0</v>
      </c>
      <c r="I83" s="123">
        <f t="shared" si="101"/>
        <v>0</v>
      </c>
      <c r="J83" s="123">
        <f t="shared" si="101"/>
        <v>0</v>
      </c>
      <c r="K83" s="123">
        <f t="shared" si="101"/>
        <v>0</v>
      </c>
      <c r="L83" s="123">
        <f t="shared" si="101"/>
        <v>0</v>
      </c>
      <c r="M83" s="123">
        <f t="shared" si="101"/>
        <v>0</v>
      </c>
      <c r="N83" s="123">
        <f t="shared" si="101"/>
        <v>0</v>
      </c>
      <c r="O83" s="123">
        <f t="shared" si="101"/>
        <v>0</v>
      </c>
      <c r="P83" s="123">
        <f t="shared" si="101"/>
        <v>0</v>
      </c>
      <c r="Q83" s="123">
        <f t="shared" si="101"/>
        <v>0</v>
      </c>
      <c r="R83" s="123">
        <f t="shared" si="101"/>
        <v>0</v>
      </c>
      <c r="S83" s="123">
        <f t="shared" si="101"/>
        <v>0</v>
      </c>
      <c r="T83" s="123">
        <f t="shared" si="101"/>
        <v>0</v>
      </c>
      <c r="U83" s="122">
        <f t="shared" si="85"/>
        <v>0</v>
      </c>
      <c r="V83" s="122">
        <f t="shared" si="86"/>
        <v>0</v>
      </c>
      <c r="W83" s="122">
        <f t="shared" si="87"/>
        <v>0</v>
      </c>
      <c r="X83" s="122">
        <f t="shared" si="88"/>
        <v>0</v>
      </c>
      <c r="Y83" s="122">
        <f t="shared" si="89"/>
        <v>0</v>
      </c>
      <c r="Z83" s="125" t="str">
        <f t="shared" si="90"/>
        <v/>
      </c>
      <c r="AA83" s="125" t="str">
        <f t="shared" si="91"/>
        <v/>
      </c>
      <c r="AB83" s="125" t="str">
        <f t="shared" si="92"/>
        <v/>
      </c>
      <c r="AC83" s="125" t="str">
        <f t="shared" si="93"/>
        <v/>
      </c>
      <c r="AD83" s="125" t="str">
        <f t="shared" si="94"/>
        <v/>
      </c>
    </row>
    <row r="84" spans="1:30" s="5" customFormat="1">
      <c r="A84" s="55"/>
      <c r="B84" s="58"/>
      <c r="C84" s="245" t="s">
        <v>57</v>
      </c>
      <c r="D84" s="52"/>
      <c r="E84" s="123">
        <f>E1554+E1449+E1344+E1239+E1134+E1029+E924+E819+E714+E609+E504+E399+E294+E189</f>
        <v>0</v>
      </c>
      <c r="F84" s="123">
        <f>F1554+F1449+F1344+F1239+F1134+F1029+F924+F819+F714+F609+F504+F399+F294+F189</f>
        <v>0</v>
      </c>
      <c r="G84" s="123">
        <f t="shared" si="59"/>
        <v>0</v>
      </c>
      <c r="H84" s="123">
        <f>H1554+H1449+H1344+H1239+H1134+H1029+H924+H819+H714+H609+H504+H399+H294+H189</f>
        <v>0</v>
      </c>
      <c r="I84" s="123">
        <f t="shared" ref="I84:T84" si="102">I1554+I1449+I1344+I1239+I1134+I1029+I924+I819+I714+I609+I504+I399+I294+I189</f>
        <v>0</v>
      </c>
      <c r="J84" s="123">
        <f t="shared" si="102"/>
        <v>0</v>
      </c>
      <c r="K84" s="123">
        <f t="shared" si="102"/>
        <v>0</v>
      </c>
      <c r="L84" s="123">
        <f t="shared" si="102"/>
        <v>0</v>
      </c>
      <c r="M84" s="123">
        <f t="shared" si="102"/>
        <v>0</v>
      </c>
      <c r="N84" s="123">
        <f t="shared" si="102"/>
        <v>0</v>
      </c>
      <c r="O84" s="123">
        <f t="shared" si="102"/>
        <v>0</v>
      </c>
      <c r="P84" s="123">
        <f t="shared" si="102"/>
        <v>0</v>
      </c>
      <c r="Q84" s="123">
        <f t="shared" si="102"/>
        <v>0</v>
      </c>
      <c r="R84" s="123">
        <f t="shared" si="102"/>
        <v>0</v>
      </c>
      <c r="S84" s="123">
        <f t="shared" si="102"/>
        <v>0</v>
      </c>
      <c r="T84" s="123">
        <f t="shared" si="102"/>
        <v>0</v>
      </c>
      <c r="U84" s="122">
        <f t="shared" si="85"/>
        <v>0</v>
      </c>
      <c r="V84" s="122">
        <f t="shared" si="86"/>
        <v>0</v>
      </c>
      <c r="W84" s="122">
        <f t="shared" si="87"/>
        <v>0</v>
      </c>
      <c r="X84" s="122">
        <f t="shared" si="88"/>
        <v>0</v>
      </c>
      <c r="Y84" s="122">
        <f t="shared" si="89"/>
        <v>0</v>
      </c>
      <c r="Z84" s="125" t="str">
        <f t="shared" si="90"/>
        <v/>
      </c>
      <c r="AA84" s="125" t="str">
        <f t="shared" si="91"/>
        <v/>
      </c>
      <c r="AB84" s="125" t="str">
        <f t="shared" si="92"/>
        <v/>
      </c>
      <c r="AC84" s="125" t="str">
        <f t="shared" si="93"/>
        <v/>
      </c>
      <c r="AD84" s="125" t="str">
        <f t="shared" si="94"/>
        <v/>
      </c>
    </row>
    <row r="85" spans="1:30" s="5" customFormat="1">
      <c r="A85" s="55"/>
      <c r="B85" s="58"/>
      <c r="C85" s="245" t="s">
        <v>253</v>
      </c>
      <c r="D85" s="52"/>
      <c r="E85" s="52"/>
      <c r="F85" s="96"/>
      <c r="G85" s="100"/>
      <c r="H85" s="96"/>
      <c r="I85" s="96"/>
      <c r="J85" s="96"/>
      <c r="K85" s="96"/>
      <c r="L85" s="96"/>
      <c r="M85" s="96"/>
      <c r="N85" s="96"/>
      <c r="O85" s="96"/>
      <c r="P85" s="8"/>
      <c r="Q85" s="8"/>
      <c r="R85" s="8"/>
      <c r="S85" s="8"/>
      <c r="T85" s="133"/>
      <c r="U85" s="122">
        <f t="shared" si="85"/>
        <v>0</v>
      </c>
      <c r="V85" s="122">
        <f t="shared" si="86"/>
        <v>0</v>
      </c>
      <c r="W85" s="122">
        <f t="shared" si="87"/>
        <v>0</v>
      </c>
      <c r="X85" s="122">
        <f t="shared" si="88"/>
        <v>0</v>
      </c>
      <c r="Y85" s="122">
        <f t="shared" si="89"/>
        <v>0</v>
      </c>
      <c r="Z85" s="125" t="str">
        <f t="shared" si="90"/>
        <v/>
      </c>
      <c r="AA85" s="125" t="str">
        <f t="shared" si="91"/>
        <v/>
      </c>
      <c r="AB85" s="125" t="str">
        <f t="shared" si="92"/>
        <v/>
      </c>
      <c r="AC85" s="125" t="str">
        <f t="shared" si="93"/>
        <v/>
      </c>
      <c r="AD85" s="125" t="str">
        <f t="shared" si="94"/>
        <v/>
      </c>
    </row>
    <row r="86" spans="1:30" s="5" customFormat="1">
      <c r="A86" s="55" t="s">
        <v>248</v>
      </c>
      <c r="B86" s="53" t="s">
        <v>262</v>
      </c>
      <c r="C86" s="245" t="s">
        <v>254</v>
      </c>
      <c r="D86" s="52"/>
      <c r="E86" s="123">
        <f>E1556+E1451+E1346+E1241+E1136+E1031+E926+E821+E716+E611+E506+E401+E296+E191</f>
        <v>0</v>
      </c>
      <c r="F86" s="123">
        <f>F1556+F1451+F1346+F1241+F1136+F1031+F926+F821+F716+F611+F506+F401+F296+F191</f>
        <v>0</v>
      </c>
      <c r="G86" s="123">
        <f t="shared" si="59"/>
        <v>0</v>
      </c>
      <c r="H86" s="123">
        <f>H1556+H1451+H1346+H1241+H1136+H1031+H926+H821+H716+H611+H506+H401+H296+H191</f>
        <v>0</v>
      </c>
      <c r="I86" s="123">
        <f t="shared" ref="I86:T86" si="103">I1556+I1451+I1346+I1241+I1136+I1031+I926+I821+I716+I611+I506+I401+I296+I191</f>
        <v>0</v>
      </c>
      <c r="J86" s="123">
        <f t="shared" si="103"/>
        <v>0</v>
      </c>
      <c r="K86" s="123">
        <f t="shared" si="103"/>
        <v>0</v>
      </c>
      <c r="L86" s="123">
        <f t="shared" si="103"/>
        <v>0</v>
      </c>
      <c r="M86" s="123">
        <f t="shared" si="103"/>
        <v>0</v>
      </c>
      <c r="N86" s="123">
        <f t="shared" si="103"/>
        <v>0</v>
      </c>
      <c r="O86" s="123">
        <f t="shared" si="103"/>
        <v>0</v>
      </c>
      <c r="P86" s="123">
        <f t="shared" si="103"/>
        <v>0</v>
      </c>
      <c r="Q86" s="123">
        <f t="shared" si="103"/>
        <v>0</v>
      </c>
      <c r="R86" s="123">
        <f t="shared" si="103"/>
        <v>0</v>
      </c>
      <c r="S86" s="123">
        <f t="shared" si="103"/>
        <v>0</v>
      </c>
      <c r="T86" s="123">
        <f t="shared" si="103"/>
        <v>0</v>
      </c>
      <c r="U86" s="122">
        <f t="shared" si="85"/>
        <v>0</v>
      </c>
      <c r="V86" s="122">
        <f t="shared" si="86"/>
        <v>0</v>
      </c>
      <c r="W86" s="122">
        <f t="shared" si="87"/>
        <v>0</v>
      </c>
      <c r="X86" s="122">
        <f t="shared" si="88"/>
        <v>0</v>
      </c>
      <c r="Y86" s="122">
        <f t="shared" si="89"/>
        <v>0</v>
      </c>
      <c r="Z86" s="125" t="str">
        <f t="shared" si="90"/>
        <v/>
      </c>
      <c r="AA86" s="125" t="str">
        <f t="shared" si="91"/>
        <v/>
      </c>
      <c r="AB86" s="125" t="str">
        <f t="shared" si="92"/>
        <v/>
      </c>
      <c r="AC86" s="125" t="str">
        <f t="shared" si="93"/>
        <v/>
      </c>
      <c r="AD86" s="125" t="str">
        <f t="shared" si="94"/>
        <v/>
      </c>
    </row>
    <row r="87" spans="1:30" s="5" customFormat="1">
      <c r="A87" s="55"/>
      <c r="B87" s="57"/>
      <c r="C87" s="245" t="s">
        <v>235</v>
      </c>
      <c r="D87" s="52"/>
      <c r="E87" s="123">
        <f>E86*0.76*1.49/1000</f>
        <v>0</v>
      </c>
      <c r="F87" s="123">
        <f>F86*0.76*1.49/1000</f>
        <v>0</v>
      </c>
      <c r="G87" s="123">
        <f>G86*0.76*1.49/1000</f>
        <v>0</v>
      </c>
      <c r="H87" s="123">
        <f t="shared" ref="H87:T87" si="104">H86*0.76*1.49/1000</f>
        <v>0</v>
      </c>
      <c r="I87" s="123">
        <f t="shared" si="104"/>
        <v>0</v>
      </c>
      <c r="J87" s="123">
        <f t="shared" si="104"/>
        <v>0</v>
      </c>
      <c r="K87" s="123">
        <f t="shared" si="104"/>
        <v>0</v>
      </c>
      <c r="L87" s="123">
        <f t="shared" si="104"/>
        <v>0</v>
      </c>
      <c r="M87" s="123">
        <f t="shared" si="104"/>
        <v>0</v>
      </c>
      <c r="N87" s="123">
        <f t="shared" si="104"/>
        <v>0</v>
      </c>
      <c r="O87" s="123">
        <f t="shared" si="104"/>
        <v>0</v>
      </c>
      <c r="P87" s="123">
        <f t="shared" si="104"/>
        <v>0</v>
      </c>
      <c r="Q87" s="123">
        <f t="shared" si="104"/>
        <v>0</v>
      </c>
      <c r="R87" s="123">
        <f t="shared" si="104"/>
        <v>0</v>
      </c>
      <c r="S87" s="123">
        <f t="shared" si="104"/>
        <v>0</v>
      </c>
      <c r="T87" s="123">
        <f t="shared" si="104"/>
        <v>0</v>
      </c>
      <c r="U87" s="122">
        <f t="shared" si="85"/>
        <v>0</v>
      </c>
      <c r="V87" s="122">
        <f t="shared" si="86"/>
        <v>0</v>
      </c>
      <c r="W87" s="122">
        <f t="shared" si="87"/>
        <v>0</v>
      </c>
      <c r="X87" s="122">
        <f t="shared" si="88"/>
        <v>0</v>
      </c>
      <c r="Y87" s="122">
        <f t="shared" si="89"/>
        <v>0</v>
      </c>
      <c r="Z87" s="125" t="str">
        <f t="shared" si="90"/>
        <v/>
      </c>
      <c r="AA87" s="125" t="str">
        <f t="shared" si="91"/>
        <v/>
      </c>
      <c r="AB87" s="125" t="str">
        <f t="shared" si="92"/>
        <v/>
      </c>
      <c r="AC87" s="125" t="str">
        <f t="shared" si="93"/>
        <v/>
      </c>
      <c r="AD87" s="125" t="str">
        <f t="shared" si="94"/>
        <v/>
      </c>
    </row>
    <row r="88" spans="1:30" s="5" customFormat="1">
      <c r="A88" s="55"/>
      <c r="B88" s="57"/>
      <c r="C88" s="245" t="s">
        <v>57</v>
      </c>
      <c r="D88" s="52"/>
      <c r="E88" s="123">
        <f>E1558+E1453+E1348+E1243+E1138+E1033+E928+E823+E718+E613+E508+E403+E298+E193</f>
        <v>0</v>
      </c>
      <c r="F88" s="123">
        <f>F1558+F1453+F1348+F1243+F1138+F1033+F928+F823+F718+F613+F508+F403+F298+F193</f>
        <v>0</v>
      </c>
      <c r="G88" s="123">
        <f t="shared" si="59"/>
        <v>0</v>
      </c>
      <c r="H88" s="123">
        <f>H1558+H1453+H1348+H1243+H1138+H1033+H928+H823+H718+H613+H508+H403+H298+H193</f>
        <v>0</v>
      </c>
      <c r="I88" s="123">
        <f t="shared" ref="I88:T88" si="105">I1558+I1453+I1348+I1243+I1138+I1033+I928+I823+I718+I613+I508+I403+I298+I193</f>
        <v>0</v>
      </c>
      <c r="J88" s="123">
        <f t="shared" si="105"/>
        <v>0</v>
      </c>
      <c r="K88" s="123">
        <f t="shared" si="105"/>
        <v>0</v>
      </c>
      <c r="L88" s="123">
        <f t="shared" si="105"/>
        <v>0</v>
      </c>
      <c r="M88" s="123">
        <f t="shared" si="105"/>
        <v>0</v>
      </c>
      <c r="N88" s="123">
        <f t="shared" si="105"/>
        <v>0</v>
      </c>
      <c r="O88" s="123">
        <f t="shared" si="105"/>
        <v>0</v>
      </c>
      <c r="P88" s="123">
        <f t="shared" si="105"/>
        <v>0</v>
      </c>
      <c r="Q88" s="123">
        <f t="shared" si="105"/>
        <v>0</v>
      </c>
      <c r="R88" s="123">
        <f t="shared" si="105"/>
        <v>0</v>
      </c>
      <c r="S88" s="123">
        <f t="shared" si="105"/>
        <v>0</v>
      </c>
      <c r="T88" s="123">
        <f t="shared" si="105"/>
        <v>0</v>
      </c>
      <c r="U88" s="122">
        <f t="shared" si="85"/>
        <v>0</v>
      </c>
      <c r="V88" s="122">
        <f t="shared" si="86"/>
        <v>0</v>
      </c>
      <c r="W88" s="122">
        <f t="shared" si="87"/>
        <v>0</v>
      </c>
      <c r="X88" s="122">
        <f t="shared" si="88"/>
        <v>0</v>
      </c>
      <c r="Y88" s="122">
        <f t="shared" si="89"/>
        <v>0</v>
      </c>
      <c r="Z88" s="125" t="str">
        <f t="shared" si="90"/>
        <v/>
      </c>
      <c r="AA88" s="125" t="str">
        <f t="shared" si="91"/>
        <v/>
      </c>
      <c r="AB88" s="125" t="str">
        <f t="shared" si="92"/>
        <v/>
      </c>
      <c r="AC88" s="125" t="str">
        <f t="shared" si="93"/>
        <v/>
      </c>
      <c r="AD88" s="125" t="str">
        <f t="shared" si="94"/>
        <v/>
      </c>
    </row>
    <row r="89" spans="1:30" s="5" customFormat="1">
      <c r="A89" s="55"/>
      <c r="B89" s="57"/>
      <c r="C89" s="245" t="s">
        <v>253</v>
      </c>
      <c r="D89" s="52"/>
      <c r="E89" s="52"/>
      <c r="F89" s="96"/>
      <c r="G89" s="100"/>
      <c r="H89" s="96"/>
      <c r="I89" s="96"/>
      <c r="J89" s="96"/>
      <c r="K89" s="96"/>
      <c r="L89" s="96"/>
      <c r="M89" s="96"/>
      <c r="N89" s="96"/>
      <c r="O89" s="96"/>
      <c r="P89" s="8"/>
      <c r="Q89" s="8"/>
      <c r="R89" s="8"/>
      <c r="S89" s="8"/>
      <c r="T89" s="133"/>
      <c r="U89" s="122">
        <f t="shared" si="85"/>
        <v>0</v>
      </c>
      <c r="V89" s="122">
        <f t="shared" si="86"/>
        <v>0</v>
      </c>
      <c r="W89" s="122">
        <f t="shared" si="87"/>
        <v>0</v>
      </c>
      <c r="X89" s="122">
        <f t="shared" si="88"/>
        <v>0</v>
      </c>
      <c r="Y89" s="122">
        <f t="shared" si="89"/>
        <v>0</v>
      </c>
      <c r="Z89" s="125" t="str">
        <f t="shared" si="90"/>
        <v/>
      </c>
      <c r="AA89" s="125" t="str">
        <f t="shared" si="91"/>
        <v/>
      </c>
      <c r="AB89" s="125" t="str">
        <f t="shared" si="92"/>
        <v/>
      </c>
      <c r="AC89" s="125" t="str">
        <f t="shared" si="93"/>
        <v/>
      </c>
      <c r="AD89" s="125" t="str">
        <f t="shared" si="94"/>
        <v/>
      </c>
    </row>
    <row r="90" spans="1:30" s="5" customFormat="1">
      <c r="A90" s="55"/>
      <c r="B90" s="57"/>
      <c r="C90" s="245" t="s">
        <v>270</v>
      </c>
      <c r="D90" s="52"/>
      <c r="E90" s="52">
        <v>0</v>
      </c>
      <c r="F90" s="96">
        <v>0</v>
      </c>
      <c r="G90" s="100">
        <v>0</v>
      </c>
      <c r="H90" s="96">
        <v>0</v>
      </c>
      <c r="I90" s="96">
        <v>0</v>
      </c>
      <c r="J90" s="96">
        <v>0</v>
      </c>
      <c r="K90" s="96">
        <v>0</v>
      </c>
      <c r="L90" s="96">
        <v>0</v>
      </c>
      <c r="M90" s="96">
        <v>0</v>
      </c>
      <c r="N90" s="96">
        <v>0</v>
      </c>
      <c r="O90" s="96">
        <v>0</v>
      </c>
      <c r="P90" s="8"/>
      <c r="Q90" s="8"/>
      <c r="R90" s="8"/>
      <c r="S90" s="8"/>
      <c r="T90" s="133"/>
      <c r="U90" s="122">
        <f t="shared" si="85"/>
        <v>0</v>
      </c>
      <c r="V90" s="122">
        <f t="shared" si="86"/>
        <v>0</v>
      </c>
      <c r="W90" s="122">
        <f t="shared" si="87"/>
        <v>0</v>
      </c>
      <c r="X90" s="122">
        <f t="shared" si="88"/>
        <v>0</v>
      </c>
      <c r="Y90" s="122">
        <f t="shared" si="89"/>
        <v>0</v>
      </c>
      <c r="Z90" s="125" t="str">
        <f t="shared" si="90"/>
        <v/>
      </c>
      <c r="AA90" s="125" t="str">
        <f t="shared" si="91"/>
        <v/>
      </c>
      <c r="AB90" s="125" t="str">
        <f t="shared" si="92"/>
        <v/>
      </c>
      <c r="AC90" s="125" t="str">
        <f t="shared" si="93"/>
        <v/>
      </c>
      <c r="AD90" s="125" t="str">
        <f t="shared" si="94"/>
        <v/>
      </c>
    </row>
    <row r="91" spans="1:30" s="5" customFormat="1">
      <c r="A91" s="55" t="s">
        <v>249</v>
      </c>
      <c r="B91" s="56" t="s">
        <v>236</v>
      </c>
      <c r="C91" s="245" t="s">
        <v>252</v>
      </c>
      <c r="D91" s="52"/>
      <c r="E91" s="123">
        <f t="shared" ref="E91:F93" si="106">E95+E99</f>
        <v>0</v>
      </c>
      <c r="F91" s="123">
        <f t="shared" si="106"/>
        <v>0</v>
      </c>
      <c r="G91" s="123">
        <f t="shared" ref="G91:O91" si="107">G95+G99</f>
        <v>0</v>
      </c>
      <c r="H91" s="123">
        <f t="shared" si="107"/>
        <v>0</v>
      </c>
      <c r="I91" s="123">
        <f t="shared" si="107"/>
        <v>0</v>
      </c>
      <c r="J91" s="123">
        <f t="shared" si="107"/>
        <v>0</v>
      </c>
      <c r="K91" s="123">
        <f t="shared" si="107"/>
        <v>0</v>
      </c>
      <c r="L91" s="123">
        <f t="shared" si="107"/>
        <v>0</v>
      </c>
      <c r="M91" s="123">
        <f t="shared" si="107"/>
        <v>0</v>
      </c>
      <c r="N91" s="123">
        <f t="shared" si="107"/>
        <v>0</v>
      </c>
      <c r="O91" s="123">
        <f t="shared" si="107"/>
        <v>0</v>
      </c>
      <c r="P91" s="123">
        <f t="shared" ref="P91:T93" si="108">P95+P99</f>
        <v>0</v>
      </c>
      <c r="Q91" s="123">
        <f t="shared" si="108"/>
        <v>0</v>
      </c>
      <c r="R91" s="123">
        <f t="shared" si="108"/>
        <v>0</v>
      </c>
      <c r="S91" s="123">
        <f t="shared" si="108"/>
        <v>0</v>
      </c>
      <c r="T91" s="123">
        <f t="shared" si="108"/>
        <v>0</v>
      </c>
      <c r="U91" s="122">
        <f t="shared" si="85"/>
        <v>0</v>
      </c>
      <c r="V91" s="122">
        <f t="shared" si="86"/>
        <v>0</v>
      </c>
      <c r="W91" s="122">
        <f t="shared" si="87"/>
        <v>0</v>
      </c>
      <c r="X91" s="122">
        <f t="shared" si="88"/>
        <v>0</v>
      </c>
      <c r="Y91" s="122">
        <f t="shared" si="89"/>
        <v>0</v>
      </c>
      <c r="Z91" s="125" t="str">
        <f t="shared" si="90"/>
        <v/>
      </c>
      <c r="AA91" s="125" t="str">
        <f t="shared" si="91"/>
        <v/>
      </c>
      <c r="AB91" s="125" t="str">
        <f t="shared" si="92"/>
        <v/>
      </c>
      <c r="AC91" s="125" t="str">
        <f t="shared" si="93"/>
        <v/>
      </c>
      <c r="AD91" s="125" t="str">
        <f t="shared" si="94"/>
        <v/>
      </c>
    </row>
    <row r="92" spans="1:30" s="5" customFormat="1">
      <c r="A92" s="55"/>
      <c r="B92" s="57"/>
      <c r="C92" s="245" t="s">
        <v>235</v>
      </c>
      <c r="D92" s="52"/>
      <c r="E92" s="123">
        <f t="shared" si="106"/>
        <v>0</v>
      </c>
      <c r="F92" s="123">
        <f t="shared" si="106"/>
        <v>0</v>
      </c>
      <c r="G92" s="123">
        <f t="shared" ref="G92:O92" si="109">G96+G100</f>
        <v>0</v>
      </c>
      <c r="H92" s="123">
        <f t="shared" si="109"/>
        <v>0</v>
      </c>
      <c r="I92" s="123">
        <f t="shared" si="109"/>
        <v>0</v>
      </c>
      <c r="J92" s="123">
        <f t="shared" si="109"/>
        <v>0</v>
      </c>
      <c r="K92" s="123">
        <f t="shared" si="109"/>
        <v>0</v>
      </c>
      <c r="L92" s="123">
        <f t="shared" si="109"/>
        <v>0</v>
      </c>
      <c r="M92" s="123">
        <f t="shared" si="109"/>
        <v>0</v>
      </c>
      <c r="N92" s="123">
        <f t="shared" si="109"/>
        <v>0</v>
      </c>
      <c r="O92" s="123">
        <f t="shared" si="109"/>
        <v>0</v>
      </c>
      <c r="P92" s="123">
        <f t="shared" si="108"/>
        <v>0</v>
      </c>
      <c r="Q92" s="123">
        <f t="shared" si="108"/>
        <v>0</v>
      </c>
      <c r="R92" s="123">
        <f t="shared" si="108"/>
        <v>0</v>
      </c>
      <c r="S92" s="123">
        <f t="shared" si="108"/>
        <v>0</v>
      </c>
      <c r="T92" s="123">
        <f t="shared" si="108"/>
        <v>0</v>
      </c>
      <c r="U92" s="122">
        <f t="shared" si="85"/>
        <v>0</v>
      </c>
      <c r="V92" s="122">
        <f t="shared" si="86"/>
        <v>0</v>
      </c>
      <c r="W92" s="122">
        <f t="shared" si="87"/>
        <v>0</v>
      </c>
      <c r="X92" s="122">
        <f t="shared" si="88"/>
        <v>0</v>
      </c>
      <c r="Y92" s="122">
        <f t="shared" si="89"/>
        <v>0</v>
      </c>
      <c r="Z92" s="125" t="str">
        <f t="shared" si="90"/>
        <v/>
      </c>
      <c r="AA92" s="125" t="str">
        <f t="shared" si="91"/>
        <v/>
      </c>
      <c r="AB92" s="125" t="str">
        <f t="shared" si="92"/>
        <v/>
      </c>
      <c r="AC92" s="125" t="str">
        <f t="shared" si="93"/>
        <v/>
      </c>
      <c r="AD92" s="125" t="str">
        <f t="shared" si="94"/>
        <v/>
      </c>
    </row>
    <row r="93" spans="1:30" s="5" customFormat="1">
      <c r="A93" s="55"/>
      <c r="B93" s="57"/>
      <c r="C93" s="245" t="s">
        <v>57</v>
      </c>
      <c r="D93" s="52"/>
      <c r="E93" s="123">
        <f t="shared" si="106"/>
        <v>0</v>
      </c>
      <c r="F93" s="123">
        <f t="shared" si="106"/>
        <v>0</v>
      </c>
      <c r="G93" s="123">
        <f t="shared" ref="G93:O93" si="110">G97+G101</f>
        <v>0</v>
      </c>
      <c r="H93" s="123">
        <f t="shared" si="110"/>
        <v>0</v>
      </c>
      <c r="I93" s="123">
        <f t="shared" si="110"/>
        <v>0</v>
      </c>
      <c r="J93" s="123">
        <f t="shared" si="110"/>
        <v>0</v>
      </c>
      <c r="K93" s="123">
        <f t="shared" si="110"/>
        <v>0</v>
      </c>
      <c r="L93" s="123">
        <f t="shared" si="110"/>
        <v>0</v>
      </c>
      <c r="M93" s="123">
        <f t="shared" si="110"/>
        <v>0</v>
      </c>
      <c r="N93" s="123">
        <f t="shared" si="110"/>
        <v>0</v>
      </c>
      <c r="O93" s="123">
        <f t="shared" si="110"/>
        <v>0</v>
      </c>
      <c r="P93" s="123">
        <f t="shared" si="108"/>
        <v>0</v>
      </c>
      <c r="Q93" s="123">
        <f t="shared" si="108"/>
        <v>0</v>
      </c>
      <c r="R93" s="123">
        <f t="shared" si="108"/>
        <v>0</v>
      </c>
      <c r="S93" s="123">
        <f t="shared" si="108"/>
        <v>0</v>
      </c>
      <c r="T93" s="123">
        <f t="shared" si="108"/>
        <v>0</v>
      </c>
      <c r="U93" s="122">
        <f t="shared" si="85"/>
        <v>0</v>
      </c>
      <c r="V93" s="122">
        <f t="shared" si="86"/>
        <v>0</v>
      </c>
      <c r="W93" s="122">
        <f t="shared" si="87"/>
        <v>0</v>
      </c>
      <c r="X93" s="122">
        <f t="shared" si="88"/>
        <v>0</v>
      </c>
      <c r="Y93" s="122">
        <f t="shared" si="89"/>
        <v>0</v>
      </c>
      <c r="Z93" s="125" t="str">
        <f t="shared" si="90"/>
        <v/>
      </c>
      <c r="AA93" s="125" t="str">
        <f t="shared" si="91"/>
        <v/>
      </c>
      <c r="AB93" s="125" t="str">
        <f t="shared" si="92"/>
        <v/>
      </c>
      <c r="AC93" s="125" t="str">
        <f t="shared" si="93"/>
        <v/>
      </c>
      <c r="AD93" s="125" t="str">
        <f t="shared" si="94"/>
        <v/>
      </c>
    </row>
    <row r="94" spans="1:30" s="5" customFormat="1">
      <c r="A94" s="55"/>
      <c r="B94" s="57"/>
      <c r="C94" s="245" t="s">
        <v>253</v>
      </c>
      <c r="D94" s="52"/>
      <c r="E94" s="52"/>
      <c r="F94" s="96"/>
      <c r="G94" s="100"/>
      <c r="H94" s="96"/>
      <c r="I94" s="96"/>
      <c r="J94" s="96"/>
      <c r="K94" s="96"/>
      <c r="L94" s="96"/>
      <c r="M94" s="96"/>
      <c r="N94" s="96"/>
      <c r="O94" s="96"/>
      <c r="P94" s="8"/>
      <c r="Q94" s="8"/>
      <c r="R94" s="8"/>
      <c r="S94" s="8"/>
      <c r="T94" s="133"/>
      <c r="U94" s="122">
        <f t="shared" si="85"/>
        <v>0</v>
      </c>
      <c r="V94" s="122">
        <f t="shared" si="86"/>
        <v>0</v>
      </c>
      <c r="W94" s="122">
        <f t="shared" si="87"/>
        <v>0</v>
      </c>
      <c r="X94" s="122">
        <f t="shared" si="88"/>
        <v>0</v>
      </c>
      <c r="Y94" s="122">
        <f t="shared" si="89"/>
        <v>0</v>
      </c>
      <c r="Z94" s="125" t="str">
        <f t="shared" si="90"/>
        <v/>
      </c>
      <c r="AA94" s="125" t="str">
        <f t="shared" si="91"/>
        <v/>
      </c>
      <c r="AB94" s="125" t="str">
        <f t="shared" si="92"/>
        <v/>
      </c>
      <c r="AC94" s="125" t="str">
        <f t="shared" si="93"/>
        <v/>
      </c>
      <c r="AD94" s="125" t="str">
        <f t="shared" si="94"/>
        <v/>
      </c>
    </row>
    <row r="95" spans="1:30" s="5" customFormat="1">
      <c r="A95" s="55" t="s">
        <v>250</v>
      </c>
      <c r="B95" s="53" t="s">
        <v>261</v>
      </c>
      <c r="C95" s="245" t="s">
        <v>252</v>
      </c>
      <c r="D95" s="52"/>
      <c r="E95" s="123">
        <f>E1565+E1460+E1355+E1250+E1145+E1040+E935+E830+E725+E620+E515+E410+E305+E200</f>
        <v>0</v>
      </c>
      <c r="F95" s="123">
        <f>F1565+F1460+F1355+F1250+F1145+F1040+F935+F830+F725+F620+F515+F410+F305+F200</f>
        <v>0</v>
      </c>
      <c r="G95" s="123">
        <f t="shared" si="59"/>
        <v>0</v>
      </c>
      <c r="H95" s="123">
        <f>H1565+H1460+H1355+H1250+H1145+H1040+H935+H830+H725+H620+H515+H410+H305+H200</f>
        <v>0</v>
      </c>
      <c r="I95" s="123">
        <f t="shared" ref="I95:T95" si="111">I1565+I1460+I1355+I1250+I1145+I1040+I935+I830+I725+I620+I515+I410+I305+I200</f>
        <v>0</v>
      </c>
      <c r="J95" s="123">
        <f t="shared" si="111"/>
        <v>0</v>
      </c>
      <c r="K95" s="123">
        <f t="shared" si="111"/>
        <v>0</v>
      </c>
      <c r="L95" s="123">
        <f t="shared" si="111"/>
        <v>0</v>
      </c>
      <c r="M95" s="123">
        <f t="shared" si="111"/>
        <v>0</v>
      </c>
      <c r="N95" s="123">
        <f t="shared" si="111"/>
        <v>0</v>
      </c>
      <c r="O95" s="123">
        <f t="shared" si="111"/>
        <v>0</v>
      </c>
      <c r="P95" s="123">
        <f t="shared" si="111"/>
        <v>0</v>
      </c>
      <c r="Q95" s="123">
        <f t="shared" si="111"/>
        <v>0</v>
      </c>
      <c r="R95" s="123">
        <f t="shared" si="111"/>
        <v>0</v>
      </c>
      <c r="S95" s="123">
        <f t="shared" si="111"/>
        <v>0</v>
      </c>
      <c r="T95" s="123">
        <f t="shared" si="111"/>
        <v>0</v>
      </c>
      <c r="U95" s="122">
        <f t="shared" si="85"/>
        <v>0</v>
      </c>
      <c r="V95" s="122">
        <f t="shared" si="86"/>
        <v>0</v>
      </c>
      <c r="W95" s="122">
        <f t="shared" si="87"/>
        <v>0</v>
      </c>
      <c r="X95" s="122">
        <f t="shared" si="88"/>
        <v>0</v>
      </c>
      <c r="Y95" s="122">
        <f t="shared" si="89"/>
        <v>0</v>
      </c>
      <c r="Z95" s="125" t="str">
        <f t="shared" si="90"/>
        <v/>
      </c>
      <c r="AA95" s="125" t="str">
        <f t="shared" si="91"/>
        <v/>
      </c>
      <c r="AB95" s="125" t="str">
        <f t="shared" si="92"/>
        <v/>
      </c>
      <c r="AC95" s="125" t="str">
        <f t="shared" si="93"/>
        <v/>
      </c>
      <c r="AD95" s="125" t="str">
        <f t="shared" si="94"/>
        <v/>
      </c>
    </row>
    <row r="96" spans="1:30" s="5" customFormat="1">
      <c r="A96" s="55"/>
      <c r="B96" s="58"/>
      <c r="C96" s="245" t="s">
        <v>235</v>
      </c>
      <c r="D96" s="52"/>
      <c r="E96" s="123">
        <f>E95*0.85*1.45/1000</f>
        <v>0</v>
      </c>
      <c r="F96" s="123">
        <f>F95*0.85*1.45/1000</f>
        <v>0</v>
      </c>
      <c r="G96" s="123">
        <f>G95*0.85*1.45/1000</f>
        <v>0</v>
      </c>
      <c r="H96" s="123">
        <f t="shared" ref="H96:T96" si="112">H95*0.85*1.45/1000</f>
        <v>0</v>
      </c>
      <c r="I96" s="123">
        <f t="shared" si="112"/>
        <v>0</v>
      </c>
      <c r="J96" s="123">
        <f t="shared" si="112"/>
        <v>0</v>
      </c>
      <c r="K96" s="123">
        <f t="shared" si="112"/>
        <v>0</v>
      </c>
      <c r="L96" s="123">
        <f t="shared" si="112"/>
        <v>0</v>
      </c>
      <c r="M96" s="123">
        <f t="shared" si="112"/>
        <v>0</v>
      </c>
      <c r="N96" s="123">
        <f t="shared" si="112"/>
        <v>0</v>
      </c>
      <c r="O96" s="123">
        <f t="shared" si="112"/>
        <v>0</v>
      </c>
      <c r="P96" s="123">
        <f t="shared" si="112"/>
        <v>0</v>
      </c>
      <c r="Q96" s="123">
        <f t="shared" si="112"/>
        <v>0</v>
      </c>
      <c r="R96" s="123">
        <f t="shared" si="112"/>
        <v>0</v>
      </c>
      <c r="S96" s="123">
        <f t="shared" si="112"/>
        <v>0</v>
      </c>
      <c r="T96" s="123">
        <f t="shared" si="112"/>
        <v>0</v>
      </c>
      <c r="U96" s="122">
        <f t="shared" si="85"/>
        <v>0</v>
      </c>
      <c r="V96" s="122">
        <f t="shared" si="86"/>
        <v>0</v>
      </c>
      <c r="W96" s="122">
        <f t="shared" si="87"/>
        <v>0</v>
      </c>
      <c r="X96" s="122">
        <f t="shared" si="88"/>
        <v>0</v>
      </c>
      <c r="Y96" s="122">
        <f t="shared" si="89"/>
        <v>0</v>
      </c>
      <c r="Z96" s="125" t="str">
        <f t="shared" si="90"/>
        <v/>
      </c>
      <c r="AA96" s="125" t="str">
        <f t="shared" si="91"/>
        <v/>
      </c>
      <c r="AB96" s="125" t="str">
        <f t="shared" si="92"/>
        <v/>
      </c>
      <c r="AC96" s="125" t="str">
        <f t="shared" si="93"/>
        <v/>
      </c>
      <c r="AD96" s="125" t="str">
        <f t="shared" si="94"/>
        <v/>
      </c>
    </row>
    <row r="97" spans="1:30" s="5" customFormat="1">
      <c r="A97" s="55"/>
      <c r="B97" s="58"/>
      <c r="C97" s="245" t="s">
        <v>57</v>
      </c>
      <c r="D97" s="52"/>
      <c r="E97" s="123">
        <f>E1567+E1462+E1357+E1252+E1147+E1042+E937+E832+E727+E622+E517+E412+E307+E202</f>
        <v>0</v>
      </c>
      <c r="F97" s="123">
        <f>F1567+F1462+F1357+F1252+F1147+F1042+F937+F832+F727+F622+F517+F412+F307+F202</f>
        <v>0</v>
      </c>
      <c r="G97" s="123">
        <f t="shared" si="59"/>
        <v>0</v>
      </c>
      <c r="H97" s="123">
        <f>H1567+H1462+H1357+H1252+H1147+H1042+H937+H832+H727+H622+H517+H412+H307+H202</f>
        <v>0</v>
      </c>
      <c r="I97" s="123">
        <f t="shared" ref="I97:T97" si="113">I1567+I1462+I1357+I1252+I1147+I1042+I937+I832+I727+I622+I517+I412+I307+I202</f>
        <v>0</v>
      </c>
      <c r="J97" s="123">
        <f t="shared" si="113"/>
        <v>0</v>
      </c>
      <c r="K97" s="123">
        <f t="shared" si="113"/>
        <v>0</v>
      </c>
      <c r="L97" s="123">
        <f t="shared" si="113"/>
        <v>0</v>
      </c>
      <c r="M97" s="123">
        <f t="shared" si="113"/>
        <v>0</v>
      </c>
      <c r="N97" s="123">
        <f t="shared" si="113"/>
        <v>0</v>
      </c>
      <c r="O97" s="123">
        <f t="shared" si="113"/>
        <v>0</v>
      </c>
      <c r="P97" s="123">
        <f t="shared" si="113"/>
        <v>0</v>
      </c>
      <c r="Q97" s="123">
        <f t="shared" si="113"/>
        <v>0</v>
      </c>
      <c r="R97" s="123">
        <f t="shared" si="113"/>
        <v>0</v>
      </c>
      <c r="S97" s="123">
        <f t="shared" si="113"/>
        <v>0</v>
      </c>
      <c r="T97" s="123">
        <f t="shared" si="113"/>
        <v>0</v>
      </c>
      <c r="U97" s="122">
        <f t="shared" si="85"/>
        <v>0</v>
      </c>
      <c r="V97" s="122">
        <f t="shared" si="86"/>
        <v>0</v>
      </c>
      <c r="W97" s="122">
        <f t="shared" si="87"/>
        <v>0</v>
      </c>
      <c r="X97" s="122">
        <f t="shared" si="88"/>
        <v>0</v>
      </c>
      <c r="Y97" s="122">
        <f t="shared" si="89"/>
        <v>0</v>
      </c>
      <c r="Z97" s="125" t="str">
        <f t="shared" si="90"/>
        <v/>
      </c>
      <c r="AA97" s="125" t="str">
        <f t="shared" si="91"/>
        <v/>
      </c>
      <c r="AB97" s="125" t="str">
        <f t="shared" si="92"/>
        <v/>
      </c>
      <c r="AC97" s="125" t="str">
        <f t="shared" si="93"/>
        <v/>
      </c>
      <c r="AD97" s="125" t="str">
        <f t="shared" si="94"/>
        <v/>
      </c>
    </row>
    <row r="98" spans="1:30" s="5" customFormat="1">
      <c r="A98" s="55"/>
      <c r="B98" s="58"/>
      <c r="C98" s="245" t="s">
        <v>253</v>
      </c>
      <c r="D98" s="52"/>
      <c r="E98" s="52"/>
      <c r="F98" s="96"/>
      <c r="G98" s="100"/>
      <c r="H98" s="96"/>
      <c r="I98" s="96"/>
      <c r="J98" s="96"/>
      <c r="K98" s="96"/>
      <c r="L98" s="96"/>
      <c r="M98" s="96"/>
      <c r="N98" s="96"/>
      <c r="O98" s="96"/>
      <c r="P98" s="8"/>
      <c r="Q98" s="8"/>
      <c r="R98" s="8"/>
      <c r="S98" s="8"/>
      <c r="T98" s="133"/>
      <c r="U98" s="122">
        <f t="shared" si="85"/>
        <v>0</v>
      </c>
      <c r="V98" s="122">
        <f t="shared" si="86"/>
        <v>0</v>
      </c>
      <c r="W98" s="122">
        <f t="shared" si="87"/>
        <v>0</v>
      </c>
      <c r="X98" s="122">
        <f t="shared" si="88"/>
        <v>0</v>
      </c>
      <c r="Y98" s="122">
        <f t="shared" si="89"/>
        <v>0</v>
      </c>
      <c r="Z98" s="125" t="str">
        <f t="shared" si="90"/>
        <v/>
      </c>
      <c r="AA98" s="125" t="str">
        <f t="shared" si="91"/>
        <v/>
      </c>
      <c r="AB98" s="125" t="str">
        <f t="shared" si="92"/>
        <v/>
      </c>
      <c r="AC98" s="125" t="str">
        <f t="shared" si="93"/>
        <v/>
      </c>
      <c r="AD98" s="125" t="str">
        <f t="shared" si="94"/>
        <v/>
      </c>
    </row>
    <row r="99" spans="1:30" s="5" customFormat="1">
      <c r="A99" s="55" t="s">
        <v>251</v>
      </c>
      <c r="B99" s="53" t="s">
        <v>262</v>
      </c>
      <c r="C99" s="245" t="s">
        <v>254</v>
      </c>
      <c r="D99" s="52"/>
      <c r="E99" s="123">
        <f>E1569+E1464+E1359+E1254+E1149+E1044+E939+E834+E729+E624+E519+E414+E309+E204</f>
        <v>0</v>
      </c>
      <c r="F99" s="123">
        <f>F1569+F1464+F1359+F1254+F1149+F1044+F939+F834+F729+F624+F519+F414+F309+F204</f>
        <v>0</v>
      </c>
      <c r="G99" s="123">
        <f t="shared" si="59"/>
        <v>0</v>
      </c>
      <c r="H99" s="123">
        <f>H1569+H1464+H1359+H1254+H1149+H1044+H939+H834+H729+H624+H519+H414+H309+H204</f>
        <v>0</v>
      </c>
      <c r="I99" s="123">
        <f t="shared" ref="I99:T99" si="114">I1569+I1464+I1359+I1254+I1149+I1044+I939+I834+I729+I624+I519+I414+I309+I204</f>
        <v>0</v>
      </c>
      <c r="J99" s="123">
        <f t="shared" si="114"/>
        <v>0</v>
      </c>
      <c r="K99" s="123">
        <f t="shared" si="114"/>
        <v>0</v>
      </c>
      <c r="L99" s="123">
        <f t="shared" si="114"/>
        <v>0</v>
      </c>
      <c r="M99" s="123">
        <f t="shared" si="114"/>
        <v>0</v>
      </c>
      <c r="N99" s="123">
        <f t="shared" si="114"/>
        <v>0</v>
      </c>
      <c r="O99" s="123">
        <f t="shared" si="114"/>
        <v>0</v>
      </c>
      <c r="P99" s="123">
        <f t="shared" si="114"/>
        <v>0</v>
      </c>
      <c r="Q99" s="123">
        <f t="shared" si="114"/>
        <v>0</v>
      </c>
      <c r="R99" s="123">
        <f t="shared" si="114"/>
        <v>0</v>
      </c>
      <c r="S99" s="123">
        <f t="shared" si="114"/>
        <v>0</v>
      </c>
      <c r="T99" s="123">
        <f t="shared" si="114"/>
        <v>0</v>
      </c>
      <c r="U99" s="122">
        <f t="shared" si="85"/>
        <v>0</v>
      </c>
      <c r="V99" s="122">
        <f t="shared" si="86"/>
        <v>0</v>
      </c>
      <c r="W99" s="122">
        <f t="shared" si="87"/>
        <v>0</v>
      </c>
      <c r="X99" s="122">
        <f t="shared" si="88"/>
        <v>0</v>
      </c>
      <c r="Y99" s="122">
        <f t="shared" si="89"/>
        <v>0</v>
      </c>
      <c r="Z99" s="125" t="str">
        <f t="shared" si="90"/>
        <v/>
      </c>
      <c r="AA99" s="125" t="str">
        <f t="shared" si="91"/>
        <v/>
      </c>
      <c r="AB99" s="125" t="str">
        <f t="shared" si="92"/>
        <v/>
      </c>
      <c r="AC99" s="125" t="str">
        <f t="shared" si="93"/>
        <v/>
      </c>
      <c r="AD99" s="125" t="str">
        <f t="shared" si="94"/>
        <v/>
      </c>
    </row>
    <row r="100" spans="1:30" s="5" customFormat="1">
      <c r="A100" s="55"/>
      <c r="B100" s="58"/>
      <c r="C100" s="245" t="s">
        <v>235</v>
      </c>
      <c r="D100" s="52"/>
      <c r="E100" s="123">
        <f>E99*0.85*1.45/1000</f>
        <v>0</v>
      </c>
      <c r="F100" s="123">
        <f>F99*0.85*1.45/1000</f>
        <v>0</v>
      </c>
      <c r="G100" s="123">
        <f>G99*0.85*1.45/1000</f>
        <v>0</v>
      </c>
      <c r="H100" s="123">
        <f t="shared" ref="H100:T100" si="115">H99*0.85*1.45/1000</f>
        <v>0</v>
      </c>
      <c r="I100" s="123">
        <f t="shared" si="115"/>
        <v>0</v>
      </c>
      <c r="J100" s="123">
        <f t="shared" si="115"/>
        <v>0</v>
      </c>
      <c r="K100" s="123">
        <f t="shared" si="115"/>
        <v>0</v>
      </c>
      <c r="L100" s="123">
        <f t="shared" si="115"/>
        <v>0</v>
      </c>
      <c r="M100" s="123">
        <f t="shared" si="115"/>
        <v>0</v>
      </c>
      <c r="N100" s="123">
        <f t="shared" si="115"/>
        <v>0</v>
      </c>
      <c r="O100" s="123">
        <f t="shared" si="115"/>
        <v>0</v>
      </c>
      <c r="P100" s="123">
        <f t="shared" si="115"/>
        <v>0</v>
      </c>
      <c r="Q100" s="123">
        <f t="shared" si="115"/>
        <v>0</v>
      </c>
      <c r="R100" s="123">
        <f t="shared" si="115"/>
        <v>0</v>
      </c>
      <c r="S100" s="123">
        <f t="shared" si="115"/>
        <v>0</v>
      </c>
      <c r="T100" s="123">
        <f t="shared" si="115"/>
        <v>0</v>
      </c>
      <c r="U100" s="122">
        <f t="shared" si="85"/>
        <v>0</v>
      </c>
      <c r="V100" s="122">
        <f t="shared" si="86"/>
        <v>0</v>
      </c>
      <c r="W100" s="122">
        <f t="shared" si="87"/>
        <v>0</v>
      </c>
      <c r="X100" s="122">
        <f t="shared" si="88"/>
        <v>0</v>
      </c>
      <c r="Y100" s="122">
        <f t="shared" si="89"/>
        <v>0</v>
      </c>
      <c r="Z100" s="125" t="str">
        <f t="shared" si="90"/>
        <v/>
      </c>
      <c r="AA100" s="125" t="str">
        <f t="shared" si="91"/>
        <v/>
      </c>
      <c r="AB100" s="125" t="str">
        <f t="shared" si="92"/>
        <v/>
      </c>
      <c r="AC100" s="125" t="str">
        <f t="shared" si="93"/>
        <v/>
      </c>
      <c r="AD100" s="125" t="str">
        <f t="shared" si="94"/>
        <v/>
      </c>
    </row>
    <row r="101" spans="1:30" s="5" customFormat="1">
      <c r="A101" s="55"/>
      <c r="B101" s="57"/>
      <c r="C101" s="245" t="s">
        <v>57</v>
      </c>
      <c r="D101" s="52"/>
      <c r="E101" s="123">
        <f>E1571+E1466+E1361+E1256+E1151+E1046+E941+E836+E731+E626+E521+E416+E311+E206</f>
        <v>0</v>
      </c>
      <c r="F101" s="123">
        <f>F1571+F1466+F1361+F1256+F1151+F1046+F941+F836+F731+F626+F521+F416+F311+F206</f>
        <v>0</v>
      </c>
      <c r="G101" s="123">
        <f t="shared" si="59"/>
        <v>0</v>
      </c>
      <c r="H101" s="123">
        <f>H1571+H1466+H1361+H1256+H1151+H1046+H941+H836+H731+H626+H521+H416+H311+H206</f>
        <v>0</v>
      </c>
      <c r="I101" s="123">
        <f t="shared" ref="I101:T101" si="116">I1571+I1466+I1361+I1256+I1151+I1046+I941+I836+I731+I626+I521+I416+I311+I206</f>
        <v>0</v>
      </c>
      <c r="J101" s="123">
        <f t="shared" si="116"/>
        <v>0</v>
      </c>
      <c r="K101" s="123">
        <f t="shared" si="116"/>
        <v>0</v>
      </c>
      <c r="L101" s="123">
        <f t="shared" si="116"/>
        <v>0</v>
      </c>
      <c r="M101" s="123">
        <f t="shared" si="116"/>
        <v>0</v>
      </c>
      <c r="N101" s="123">
        <f t="shared" si="116"/>
        <v>0</v>
      </c>
      <c r="O101" s="123">
        <f t="shared" si="116"/>
        <v>0</v>
      </c>
      <c r="P101" s="123">
        <f t="shared" si="116"/>
        <v>0</v>
      </c>
      <c r="Q101" s="123">
        <f t="shared" si="116"/>
        <v>0</v>
      </c>
      <c r="R101" s="123">
        <f t="shared" si="116"/>
        <v>0</v>
      </c>
      <c r="S101" s="123">
        <f t="shared" si="116"/>
        <v>0</v>
      </c>
      <c r="T101" s="123">
        <f t="shared" si="116"/>
        <v>0</v>
      </c>
      <c r="U101" s="122">
        <f t="shared" si="85"/>
        <v>0</v>
      </c>
      <c r="V101" s="122">
        <f t="shared" si="86"/>
        <v>0</v>
      </c>
      <c r="W101" s="122">
        <f t="shared" si="87"/>
        <v>0</v>
      </c>
      <c r="X101" s="122">
        <f t="shared" si="88"/>
        <v>0</v>
      </c>
      <c r="Y101" s="122">
        <f t="shared" si="89"/>
        <v>0</v>
      </c>
      <c r="Z101" s="125" t="str">
        <f t="shared" si="90"/>
        <v/>
      </c>
      <c r="AA101" s="125" t="str">
        <f t="shared" si="91"/>
        <v/>
      </c>
      <c r="AB101" s="125" t="str">
        <f t="shared" si="92"/>
        <v/>
      </c>
      <c r="AC101" s="125" t="str">
        <f t="shared" si="93"/>
        <v/>
      </c>
      <c r="AD101" s="125" t="str">
        <f t="shared" si="94"/>
        <v/>
      </c>
    </row>
    <row r="102" spans="1:30" s="5" customFormat="1">
      <c r="A102" s="59"/>
      <c r="B102" s="60"/>
      <c r="C102" s="245" t="s">
        <v>253</v>
      </c>
      <c r="D102" s="52"/>
      <c r="E102" s="52"/>
      <c r="F102" s="96"/>
      <c r="G102" s="100"/>
      <c r="H102" s="96"/>
      <c r="I102" s="96"/>
      <c r="J102" s="96"/>
      <c r="K102" s="96"/>
      <c r="L102" s="96"/>
      <c r="M102" s="96"/>
      <c r="N102" s="96"/>
      <c r="O102" s="96"/>
      <c r="P102" s="8"/>
      <c r="Q102" s="8"/>
      <c r="R102" s="8"/>
      <c r="S102" s="8"/>
      <c r="T102" s="133"/>
      <c r="U102" s="122">
        <f t="shared" si="85"/>
        <v>0</v>
      </c>
      <c r="V102" s="122">
        <f t="shared" si="86"/>
        <v>0</v>
      </c>
      <c r="W102" s="122">
        <f t="shared" si="87"/>
        <v>0</v>
      </c>
      <c r="X102" s="122">
        <f t="shared" si="88"/>
        <v>0</v>
      </c>
      <c r="Y102" s="122">
        <f t="shared" si="89"/>
        <v>0</v>
      </c>
      <c r="Z102" s="125" t="str">
        <f t="shared" si="90"/>
        <v/>
      </c>
      <c r="AA102" s="125" t="str">
        <f t="shared" si="91"/>
        <v/>
      </c>
      <c r="AB102" s="125" t="str">
        <f t="shared" si="92"/>
        <v/>
      </c>
      <c r="AC102" s="125" t="str">
        <f t="shared" si="93"/>
        <v/>
      </c>
      <c r="AD102" s="125" t="str">
        <f t="shared" si="94"/>
        <v/>
      </c>
    </row>
    <row r="103" spans="1:30" s="5" customFormat="1">
      <c r="A103" s="59"/>
      <c r="B103" s="60"/>
      <c r="C103" s="245" t="s">
        <v>270</v>
      </c>
      <c r="D103" s="52"/>
      <c r="E103" s="52"/>
      <c r="F103" s="96"/>
      <c r="G103" s="100"/>
      <c r="H103" s="96"/>
      <c r="I103" s="96"/>
      <c r="J103" s="96"/>
      <c r="K103" s="96"/>
      <c r="L103" s="96"/>
      <c r="M103" s="96"/>
      <c r="N103" s="96"/>
      <c r="O103" s="96"/>
      <c r="P103" s="8"/>
      <c r="Q103" s="8"/>
      <c r="R103" s="8"/>
      <c r="S103" s="8"/>
      <c r="T103" s="133"/>
      <c r="U103" s="122">
        <f t="shared" si="85"/>
        <v>0</v>
      </c>
      <c r="V103" s="122">
        <f t="shared" si="86"/>
        <v>0</v>
      </c>
      <c r="W103" s="122">
        <f t="shared" si="87"/>
        <v>0</v>
      </c>
      <c r="X103" s="122">
        <f t="shared" si="88"/>
        <v>0</v>
      </c>
      <c r="Y103" s="122">
        <f t="shared" si="89"/>
        <v>0</v>
      </c>
      <c r="Z103" s="125" t="str">
        <f t="shared" si="90"/>
        <v/>
      </c>
      <c r="AA103" s="125" t="str">
        <f t="shared" si="91"/>
        <v/>
      </c>
      <c r="AB103" s="125" t="str">
        <f t="shared" si="92"/>
        <v/>
      </c>
      <c r="AC103" s="125" t="str">
        <f t="shared" si="93"/>
        <v/>
      </c>
      <c r="AD103" s="125" t="str">
        <f t="shared" si="94"/>
        <v/>
      </c>
    </row>
    <row r="104" spans="1:30" s="5" customFormat="1">
      <c r="A104" s="384" t="s">
        <v>258</v>
      </c>
      <c r="B104" s="382" t="s">
        <v>263</v>
      </c>
      <c r="C104" s="245" t="s">
        <v>235</v>
      </c>
      <c r="D104" s="52"/>
      <c r="E104" s="123">
        <f>E107+E110</f>
        <v>0</v>
      </c>
      <c r="F104" s="123">
        <f>F107+F110</f>
        <v>0</v>
      </c>
      <c r="G104" s="123">
        <f t="shared" ref="G104:O104" si="117">G107+G110</f>
        <v>0</v>
      </c>
      <c r="H104" s="123">
        <f t="shared" si="117"/>
        <v>0</v>
      </c>
      <c r="I104" s="123">
        <f t="shared" si="117"/>
        <v>0</v>
      </c>
      <c r="J104" s="123">
        <f t="shared" si="117"/>
        <v>0</v>
      </c>
      <c r="K104" s="123">
        <f t="shared" si="117"/>
        <v>0</v>
      </c>
      <c r="L104" s="123">
        <f t="shared" si="117"/>
        <v>0</v>
      </c>
      <c r="M104" s="123">
        <f t="shared" si="117"/>
        <v>0</v>
      </c>
      <c r="N104" s="123">
        <f t="shared" si="117"/>
        <v>0</v>
      </c>
      <c r="O104" s="123">
        <f t="shared" si="117"/>
        <v>0</v>
      </c>
      <c r="P104" s="123">
        <f t="shared" ref="P104:T105" si="118">P107+P110</f>
        <v>0</v>
      </c>
      <c r="Q104" s="123">
        <f t="shared" si="118"/>
        <v>0</v>
      </c>
      <c r="R104" s="123">
        <f t="shared" si="118"/>
        <v>0</v>
      </c>
      <c r="S104" s="123">
        <f t="shared" si="118"/>
        <v>0</v>
      </c>
      <c r="T104" s="123">
        <f t="shared" si="118"/>
        <v>0</v>
      </c>
      <c r="U104" s="122">
        <f t="shared" si="85"/>
        <v>0</v>
      </c>
      <c r="V104" s="122">
        <f t="shared" si="86"/>
        <v>0</v>
      </c>
      <c r="W104" s="122">
        <f t="shared" si="87"/>
        <v>0</v>
      </c>
      <c r="X104" s="122">
        <f t="shared" si="88"/>
        <v>0</v>
      </c>
      <c r="Y104" s="122">
        <f t="shared" si="89"/>
        <v>0</v>
      </c>
      <c r="Z104" s="125" t="str">
        <f t="shared" si="90"/>
        <v/>
      </c>
      <c r="AA104" s="125" t="str">
        <f t="shared" si="91"/>
        <v/>
      </c>
      <c r="AB104" s="125" t="str">
        <f t="shared" si="92"/>
        <v/>
      </c>
      <c r="AC104" s="125" t="str">
        <f t="shared" si="93"/>
        <v/>
      </c>
      <c r="AD104" s="125" t="str">
        <f t="shared" si="94"/>
        <v/>
      </c>
    </row>
    <row r="105" spans="1:30" s="5" customFormat="1" ht="27.75" customHeight="1">
      <c r="A105" s="384"/>
      <c r="B105" s="383"/>
      <c r="C105" s="245" t="s">
        <v>57</v>
      </c>
      <c r="D105" s="52"/>
      <c r="E105" s="123">
        <f>E108+E111</f>
        <v>0</v>
      </c>
      <c r="F105" s="123">
        <f>F108+F111</f>
        <v>0</v>
      </c>
      <c r="G105" s="123">
        <f t="shared" ref="G105:O105" si="119">G108+G111</f>
        <v>0</v>
      </c>
      <c r="H105" s="123">
        <f t="shared" si="119"/>
        <v>0</v>
      </c>
      <c r="I105" s="123">
        <f t="shared" si="119"/>
        <v>0</v>
      </c>
      <c r="J105" s="123">
        <f t="shared" si="119"/>
        <v>0</v>
      </c>
      <c r="K105" s="123">
        <f t="shared" si="119"/>
        <v>0</v>
      </c>
      <c r="L105" s="123">
        <f t="shared" si="119"/>
        <v>0</v>
      </c>
      <c r="M105" s="123">
        <f t="shared" si="119"/>
        <v>0</v>
      </c>
      <c r="N105" s="123">
        <f t="shared" si="119"/>
        <v>0</v>
      </c>
      <c r="O105" s="123">
        <f t="shared" si="119"/>
        <v>0</v>
      </c>
      <c r="P105" s="123">
        <f t="shared" si="118"/>
        <v>0</v>
      </c>
      <c r="Q105" s="123">
        <f t="shared" si="118"/>
        <v>0</v>
      </c>
      <c r="R105" s="123">
        <f t="shared" si="118"/>
        <v>0</v>
      </c>
      <c r="S105" s="123">
        <f t="shared" si="118"/>
        <v>0</v>
      </c>
      <c r="T105" s="123">
        <f t="shared" si="118"/>
        <v>0</v>
      </c>
      <c r="U105" s="122">
        <f t="shared" si="85"/>
        <v>0</v>
      </c>
      <c r="V105" s="122">
        <f t="shared" si="86"/>
        <v>0</v>
      </c>
      <c r="W105" s="122">
        <f t="shared" si="87"/>
        <v>0</v>
      </c>
      <c r="X105" s="122">
        <f t="shared" si="88"/>
        <v>0</v>
      </c>
      <c r="Y105" s="122">
        <f t="shared" si="89"/>
        <v>0</v>
      </c>
      <c r="Z105" s="125" t="str">
        <f t="shared" si="90"/>
        <v/>
      </c>
      <c r="AA105" s="125" t="str">
        <f t="shared" si="91"/>
        <v/>
      </c>
      <c r="AB105" s="125" t="str">
        <f t="shared" si="92"/>
        <v/>
      </c>
      <c r="AC105" s="125" t="str">
        <f t="shared" si="93"/>
        <v/>
      </c>
      <c r="AD105" s="125" t="str">
        <f t="shared" si="94"/>
        <v/>
      </c>
    </row>
    <row r="106" spans="1:30" s="5" customFormat="1">
      <c r="A106" s="384" t="s">
        <v>264</v>
      </c>
      <c r="B106" s="390" t="s">
        <v>257</v>
      </c>
      <c r="C106" s="245" t="s">
        <v>341</v>
      </c>
      <c r="D106" s="52"/>
      <c r="E106" s="123">
        <f t="shared" ref="E106:E111" si="120">E1576+E1471+E1366+E1261+E1156+E1051+E946+E841+E736+E631+E526+E421+E316+E211</f>
        <v>0</v>
      </c>
      <c r="F106" s="123">
        <f>F1576+F1471+F1366+F1261+F1156+F1051+F946+F841+F736+F631+F526+F421+F316+F211</f>
        <v>0</v>
      </c>
      <c r="G106" s="123">
        <f t="shared" si="59"/>
        <v>0</v>
      </c>
      <c r="H106" s="123">
        <f t="shared" ref="H106:T106" si="121">H1576+H1471+H1366+H1261+H1156+H1051+H946+H841+H736+H631+H526+H421+H316+H211</f>
        <v>0</v>
      </c>
      <c r="I106" s="123">
        <f t="shared" si="121"/>
        <v>0</v>
      </c>
      <c r="J106" s="123">
        <f t="shared" si="121"/>
        <v>0</v>
      </c>
      <c r="K106" s="123">
        <f t="shared" si="121"/>
        <v>0</v>
      </c>
      <c r="L106" s="123">
        <f t="shared" si="121"/>
        <v>0</v>
      </c>
      <c r="M106" s="123">
        <f t="shared" si="121"/>
        <v>0</v>
      </c>
      <c r="N106" s="123">
        <f t="shared" si="121"/>
        <v>0</v>
      </c>
      <c r="O106" s="123">
        <f t="shared" si="121"/>
        <v>0</v>
      </c>
      <c r="P106" s="123">
        <f t="shared" si="121"/>
        <v>0</v>
      </c>
      <c r="Q106" s="123">
        <f t="shared" si="121"/>
        <v>0</v>
      </c>
      <c r="R106" s="123">
        <f t="shared" si="121"/>
        <v>0</v>
      </c>
      <c r="S106" s="123">
        <f t="shared" si="121"/>
        <v>0</v>
      </c>
      <c r="T106" s="123">
        <f t="shared" si="121"/>
        <v>0</v>
      </c>
      <c r="U106" s="122">
        <f t="shared" si="85"/>
        <v>0</v>
      </c>
      <c r="V106" s="122">
        <f t="shared" si="86"/>
        <v>0</v>
      </c>
      <c r="W106" s="122">
        <f t="shared" si="87"/>
        <v>0</v>
      </c>
      <c r="X106" s="122">
        <f t="shared" si="88"/>
        <v>0</v>
      </c>
      <c r="Y106" s="122">
        <f t="shared" si="89"/>
        <v>0</v>
      </c>
      <c r="Z106" s="125" t="str">
        <f t="shared" si="90"/>
        <v/>
      </c>
      <c r="AA106" s="125" t="str">
        <f t="shared" si="91"/>
        <v/>
      </c>
      <c r="AB106" s="125" t="str">
        <f t="shared" si="92"/>
        <v/>
      </c>
      <c r="AC106" s="125" t="str">
        <f t="shared" si="93"/>
        <v/>
      </c>
      <c r="AD106" s="125" t="str">
        <f t="shared" si="94"/>
        <v/>
      </c>
    </row>
    <row r="107" spans="1:30" s="5" customFormat="1">
      <c r="A107" s="384"/>
      <c r="B107" s="391"/>
      <c r="C107" s="245" t="s">
        <v>235</v>
      </c>
      <c r="D107" s="52"/>
      <c r="E107" s="123">
        <f t="shared" ref="E107:T107" si="122">1.154*E106/1000</f>
        <v>0</v>
      </c>
      <c r="F107" s="123">
        <f t="shared" si="122"/>
        <v>0</v>
      </c>
      <c r="G107" s="123">
        <f t="shared" si="122"/>
        <v>0</v>
      </c>
      <c r="H107" s="123">
        <f t="shared" si="122"/>
        <v>0</v>
      </c>
      <c r="I107" s="123">
        <f t="shared" si="122"/>
        <v>0</v>
      </c>
      <c r="J107" s="123">
        <f t="shared" si="122"/>
        <v>0</v>
      </c>
      <c r="K107" s="123">
        <f t="shared" si="122"/>
        <v>0</v>
      </c>
      <c r="L107" s="123">
        <f t="shared" si="122"/>
        <v>0</v>
      </c>
      <c r="M107" s="123">
        <f t="shared" si="122"/>
        <v>0</v>
      </c>
      <c r="N107" s="123">
        <f t="shared" si="122"/>
        <v>0</v>
      </c>
      <c r="O107" s="123">
        <f t="shared" si="122"/>
        <v>0</v>
      </c>
      <c r="P107" s="123">
        <f t="shared" si="122"/>
        <v>0</v>
      </c>
      <c r="Q107" s="123">
        <f t="shared" si="122"/>
        <v>0</v>
      </c>
      <c r="R107" s="123">
        <f t="shared" si="122"/>
        <v>0</v>
      </c>
      <c r="S107" s="123">
        <f t="shared" si="122"/>
        <v>0</v>
      </c>
      <c r="T107" s="123">
        <f t="shared" si="122"/>
        <v>0</v>
      </c>
      <c r="U107" s="122">
        <f t="shared" si="85"/>
        <v>0</v>
      </c>
      <c r="V107" s="122">
        <f t="shared" si="86"/>
        <v>0</v>
      </c>
      <c r="W107" s="122">
        <f t="shared" si="87"/>
        <v>0</v>
      </c>
      <c r="X107" s="122">
        <f t="shared" si="88"/>
        <v>0</v>
      </c>
      <c r="Y107" s="122">
        <f t="shared" si="89"/>
        <v>0</v>
      </c>
      <c r="Z107" s="125" t="str">
        <f t="shared" si="90"/>
        <v/>
      </c>
      <c r="AA107" s="125" t="str">
        <f t="shared" si="91"/>
        <v/>
      </c>
      <c r="AB107" s="125" t="str">
        <f t="shared" si="92"/>
        <v/>
      </c>
      <c r="AC107" s="125" t="str">
        <f t="shared" si="93"/>
        <v/>
      </c>
      <c r="AD107" s="125" t="str">
        <f t="shared" si="94"/>
        <v/>
      </c>
    </row>
    <row r="108" spans="1:30" s="5" customFormat="1">
      <c r="A108" s="384"/>
      <c r="B108" s="392"/>
      <c r="C108" s="245" t="s">
        <v>57</v>
      </c>
      <c r="D108" s="52"/>
      <c r="E108" s="123">
        <f t="shared" si="120"/>
        <v>0</v>
      </c>
      <c r="F108" s="123">
        <f>F1578+F1473+F1368+F1263+F1158+F1053+F948+F843+F738+F633+F528+F423+F318+F213</f>
        <v>0</v>
      </c>
      <c r="G108" s="123">
        <f t="shared" si="59"/>
        <v>0</v>
      </c>
      <c r="H108" s="123">
        <f t="shared" ref="H108:T108" si="123">H1578+H1473+H1368+H1263+H1158+H1053+H948+H843+H738+H633+H528+H423+H318+H213</f>
        <v>0</v>
      </c>
      <c r="I108" s="123">
        <f t="shared" si="123"/>
        <v>0</v>
      </c>
      <c r="J108" s="123">
        <f t="shared" si="123"/>
        <v>0</v>
      </c>
      <c r="K108" s="123">
        <f t="shared" si="123"/>
        <v>0</v>
      </c>
      <c r="L108" s="123">
        <f t="shared" si="123"/>
        <v>0</v>
      </c>
      <c r="M108" s="123">
        <f t="shared" si="123"/>
        <v>0</v>
      </c>
      <c r="N108" s="123">
        <f t="shared" si="123"/>
        <v>0</v>
      </c>
      <c r="O108" s="123">
        <f t="shared" si="123"/>
        <v>0</v>
      </c>
      <c r="P108" s="123">
        <f t="shared" si="123"/>
        <v>0</v>
      </c>
      <c r="Q108" s="123">
        <f t="shared" si="123"/>
        <v>0</v>
      </c>
      <c r="R108" s="123">
        <f t="shared" si="123"/>
        <v>0</v>
      </c>
      <c r="S108" s="123">
        <f t="shared" si="123"/>
        <v>0</v>
      </c>
      <c r="T108" s="123">
        <f t="shared" si="123"/>
        <v>0</v>
      </c>
      <c r="U108" s="122">
        <f t="shared" si="85"/>
        <v>0</v>
      </c>
      <c r="V108" s="122">
        <f t="shared" si="86"/>
        <v>0</v>
      </c>
      <c r="W108" s="122">
        <f t="shared" si="87"/>
        <v>0</v>
      </c>
      <c r="X108" s="122">
        <f t="shared" si="88"/>
        <v>0</v>
      </c>
      <c r="Y108" s="122">
        <f t="shared" si="89"/>
        <v>0</v>
      </c>
      <c r="Z108" s="125" t="str">
        <f t="shared" si="90"/>
        <v/>
      </c>
      <c r="AA108" s="125" t="str">
        <f t="shared" si="91"/>
        <v/>
      </c>
      <c r="AB108" s="125" t="str">
        <f t="shared" si="92"/>
        <v/>
      </c>
      <c r="AC108" s="125" t="str">
        <f t="shared" si="93"/>
        <v/>
      </c>
      <c r="AD108" s="125" t="str">
        <f t="shared" si="94"/>
        <v/>
      </c>
    </row>
    <row r="109" spans="1:30" s="5" customFormat="1">
      <c r="A109" s="384" t="s">
        <v>259</v>
      </c>
      <c r="B109" s="390" t="s">
        <v>256</v>
      </c>
      <c r="C109" s="245" t="s">
        <v>60</v>
      </c>
      <c r="D109" s="52"/>
      <c r="E109" s="123">
        <f t="shared" si="120"/>
        <v>0</v>
      </c>
      <c r="F109" s="123">
        <f>F1579+F1474+F1369+F1264+F1159+F1054+F949+F844+F739+F634+F529+F424+F319+F214</f>
        <v>0</v>
      </c>
      <c r="G109" s="123">
        <f t="shared" si="59"/>
        <v>0</v>
      </c>
      <c r="H109" s="123">
        <f t="shared" ref="H109:T109" si="124">H1579+H1474+H1369+H1264+H1159+H1054+H949+H844+H739+H634+H529+H424+H319+H214</f>
        <v>0</v>
      </c>
      <c r="I109" s="123">
        <f t="shared" si="124"/>
        <v>0</v>
      </c>
      <c r="J109" s="123">
        <f t="shared" si="124"/>
        <v>0</v>
      </c>
      <c r="K109" s="123">
        <f t="shared" si="124"/>
        <v>0</v>
      </c>
      <c r="L109" s="123">
        <f t="shared" si="124"/>
        <v>0</v>
      </c>
      <c r="M109" s="123">
        <f t="shared" si="124"/>
        <v>0</v>
      </c>
      <c r="N109" s="123">
        <f t="shared" si="124"/>
        <v>0</v>
      </c>
      <c r="O109" s="123">
        <f t="shared" si="124"/>
        <v>0</v>
      </c>
      <c r="P109" s="123">
        <f t="shared" si="124"/>
        <v>0</v>
      </c>
      <c r="Q109" s="123">
        <f t="shared" si="124"/>
        <v>0</v>
      </c>
      <c r="R109" s="123">
        <f t="shared" si="124"/>
        <v>0</v>
      </c>
      <c r="S109" s="123">
        <f t="shared" si="124"/>
        <v>0</v>
      </c>
      <c r="T109" s="123">
        <f t="shared" si="124"/>
        <v>0</v>
      </c>
      <c r="U109" s="122">
        <f t="shared" si="85"/>
        <v>0</v>
      </c>
      <c r="V109" s="122">
        <f t="shared" si="86"/>
        <v>0</v>
      </c>
      <c r="W109" s="122">
        <f t="shared" si="87"/>
        <v>0</v>
      </c>
      <c r="X109" s="122">
        <f t="shared" si="88"/>
        <v>0</v>
      </c>
      <c r="Y109" s="122">
        <f t="shared" si="89"/>
        <v>0</v>
      </c>
      <c r="Z109" s="125" t="str">
        <f t="shared" si="90"/>
        <v/>
      </c>
      <c r="AA109" s="125" t="str">
        <f t="shared" si="91"/>
        <v/>
      </c>
      <c r="AB109" s="125" t="str">
        <f t="shared" si="92"/>
        <v/>
      </c>
      <c r="AC109" s="125" t="str">
        <f t="shared" si="93"/>
        <v/>
      </c>
      <c r="AD109" s="125" t="str">
        <f t="shared" si="94"/>
        <v/>
      </c>
    </row>
    <row r="110" spans="1:30" s="5" customFormat="1">
      <c r="A110" s="384"/>
      <c r="B110" s="391"/>
      <c r="C110" s="245" t="s">
        <v>58</v>
      </c>
      <c r="D110" s="52"/>
      <c r="E110" s="123">
        <f>0.12*E109</f>
        <v>0</v>
      </c>
      <c r="F110" s="123">
        <f>0.12*F109</f>
        <v>0</v>
      </c>
      <c r="G110" s="123">
        <f>0.12*G109</f>
        <v>0</v>
      </c>
      <c r="H110" s="123">
        <f t="shared" ref="H110:T110" si="125">0.12*H109</f>
        <v>0</v>
      </c>
      <c r="I110" s="123">
        <f t="shared" si="125"/>
        <v>0</v>
      </c>
      <c r="J110" s="123">
        <f t="shared" si="125"/>
        <v>0</v>
      </c>
      <c r="K110" s="123">
        <f t="shared" si="125"/>
        <v>0</v>
      </c>
      <c r="L110" s="123">
        <f t="shared" si="125"/>
        <v>0</v>
      </c>
      <c r="M110" s="123">
        <f t="shared" si="125"/>
        <v>0</v>
      </c>
      <c r="N110" s="123">
        <f t="shared" si="125"/>
        <v>0</v>
      </c>
      <c r="O110" s="123">
        <f t="shared" si="125"/>
        <v>0</v>
      </c>
      <c r="P110" s="123">
        <f t="shared" si="125"/>
        <v>0</v>
      </c>
      <c r="Q110" s="123">
        <f t="shared" si="125"/>
        <v>0</v>
      </c>
      <c r="R110" s="123">
        <f t="shared" si="125"/>
        <v>0</v>
      </c>
      <c r="S110" s="123">
        <f t="shared" si="125"/>
        <v>0</v>
      </c>
      <c r="T110" s="123">
        <f t="shared" si="125"/>
        <v>0</v>
      </c>
      <c r="U110" s="122">
        <f t="shared" si="85"/>
        <v>0</v>
      </c>
      <c r="V110" s="122">
        <f t="shared" si="86"/>
        <v>0</v>
      </c>
      <c r="W110" s="122">
        <f t="shared" si="87"/>
        <v>0</v>
      </c>
      <c r="X110" s="122">
        <f t="shared" si="88"/>
        <v>0</v>
      </c>
      <c r="Y110" s="122">
        <f t="shared" si="89"/>
        <v>0</v>
      </c>
      <c r="Z110" s="125" t="str">
        <f t="shared" si="90"/>
        <v/>
      </c>
      <c r="AA110" s="125" t="str">
        <f t="shared" si="91"/>
        <v/>
      </c>
      <c r="AB110" s="125" t="str">
        <f t="shared" si="92"/>
        <v/>
      </c>
      <c r="AC110" s="125" t="str">
        <f t="shared" si="93"/>
        <v/>
      </c>
      <c r="AD110" s="125" t="str">
        <f t="shared" si="94"/>
        <v/>
      </c>
    </row>
    <row r="111" spans="1:30" s="5" customFormat="1">
      <c r="A111" s="384"/>
      <c r="B111" s="392"/>
      <c r="C111" s="245" t="s">
        <v>57</v>
      </c>
      <c r="D111" s="52"/>
      <c r="E111" s="123">
        <f t="shared" si="120"/>
        <v>0</v>
      </c>
      <c r="F111" s="123">
        <f>F1581+F1476+F1371+F1266+F1161+F1056+F951+F846+F741+F636+F531+F426+F321+F216</f>
        <v>0</v>
      </c>
      <c r="G111" s="123">
        <f t="shared" si="59"/>
        <v>0</v>
      </c>
      <c r="H111" s="123">
        <f t="shared" ref="H111:T111" si="126">H1581+H1476+H1371+H1266+H1161+H1056+H951+H846+H741+H636+H531+H426+H321+H216</f>
        <v>0</v>
      </c>
      <c r="I111" s="123">
        <f t="shared" si="126"/>
        <v>0</v>
      </c>
      <c r="J111" s="123">
        <f t="shared" si="126"/>
        <v>0</v>
      </c>
      <c r="K111" s="123">
        <f t="shared" si="126"/>
        <v>0</v>
      </c>
      <c r="L111" s="123">
        <f t="shared" si="126"/>
        <v>0</v>
      </c>
      <c r="M111" s="123">
        <f t="shared" si="126"/>
        <v>0</v>
      </c>
      <c r="N111" s="123">
        <f t="shared" si="126"/>
        <v>0</v>
      </c>
      <c r="O111" s="123">
        <f t="shared" si="126"/>
        <v>0</v>
      </c>
      <c r="P111" s="123">
        <f t="shared" si="126"/>
        <v>0</v>
      </c>
      <c r="Q111" s="123">
        <f t="shared" si="126"/>
        <v>0</v>
      </c>
      <c r="R111" s="123">
        <f t="shared" si="126"/>
        <v>0</v>
      </c>
      <c r="S111" s="123">
        <f t="shared" si="126"/>
        <v>0</v>
      </c>
      <c r="T111" s="123">
        <f t="shared" si="126"/>
        <v>0</v>
      </c>
      <c r="U111" s="122">
        <f t="shared" si="85"/>
        <v>0</v>
      </c>
      <c r="V111" s="122">
        <f t="shared" si="86"/>
        <v>0</v>
      </c>
      <c r="W111" s="122">
        <f t="shared" si="87"/>
        <v>0</v>
      </c>
      <c r="X111" s="122">
        <f t="shared" si="88"/>
        <v>0</v>
      </c>
      <c r="Y111" s="122">
        <f t="shared" si="89"/>
        <v>0</v>
      </c>
      <c r="Z111" s="125" t="str">
        <f t="shared" si="90"/>
        <v/>
      </c>
      <c r="AA111" s="125" t="str">
        <f t="shared" si="91"/>
        <v/>
      </c>
      <c r="AB111" s="125" t="str">
        <f t="shared" si="92"/>
        <v/>
      </c>
      <c r="AC111" s="125" t="str">
        <f t="shared" si="93"/>
        <v/>
      </c>
      <c r="AD111" s="125" t="str">
        <f t="shared" si="94"/>
        <v/>
      </c>
    </row>
    <row r="112" spans="1:30">
      <c r="A112" s="412" t="s">
        <v>375</v>
      </c>
      <c r="B112" s="412"/>
      <c r="C112" s="412"/>
      <c r="D112" s="412"/>
      <c r="E112" s="412"/>
      <c r="F112" s="412"/>
      <c r="G112" s="412"/>
      <c r="H112" s="412"/>
      <c r="I112" s="412"/>
      <c r="J112" s="412"/>
      <c r="K112" s="412"/>
      <c r="L112" s="412"/>
      <c r="M112" s="412"/>
      <c r="N112" s="412"/>
      <c r="O112" s="412"/>
      <c r="P112" s="412"/>
      <c r="Q112" s="412"/>
      <c r="R112" s="412"/>
      <c r="S112" s="412"/>
      <c r="T112" s="412"/>
      <c r="U112" s="412"/>
      <c r="V112" s="412"/>
      <c r="W112" s="412"/>
      <c r="X112" s="412"/>
      <c r="Y112" s="412"/>
      <c r="Z112" s="412"/>
      <c r="AA112" s="412"/>
      <c r="AB112" s="412"/>
      <c r="AC112" s="412"/>
      <c r="AD112" s="412"/>
    </row>
    <row r="113" spans="1:30" ht="45" outlineLevel="1">
      <c r="A113" s="181">
        <v>1</v>
      </c>
      <c r="B113" s="73" t="s">
        <v>80</v>
      </c>
      <c r="C113" s="92" t="s">
        <v>75</v>
      </c>
      <c r="D113" s="143"/>
      <c r="E113" s="302">
        <v>21729.720966999997</v>
      </c>
      <c r="F113" s="302">
        <v>21115.885852488289</v>
      </c>
      <c r="G113" s="122">
        <f t="shared" ref="G113:G125" si="127">SUM(H113:K113)</f>
        <v>21449.144839307584</v>
      </c>
      <c r="H113" s="303">
        <v>5978.1081613523711</v>
      </c>
      <c r="I113" s="303">
        <v>4801.4898618547177</v>
      </c>
      <c r="J113" s="97">
        <v>4606.6421440265449</v>
      </c>
      <c r="K113" s="97">
        <v>6062.9046720739516</v>
      </c>
      <c r="L113" s="97">
        <v>21796.617929744862</v>
      </c>
      <c r="M113" s="97">
        <v>22163.08829944842</v>
      </c>
      <c r="N113" s="97">
        <v>22539.069510692785</v>
      </c>
      <c r="O113" s="97">
        <v>22889.496021966861</v>
      </c>
      <c r="P113" s="143"/>
      <c r="Q113" s="143"/>
      <c r="R113" s="143"/>
      <c r="S113" s="143"/>
      <c r="T113" s="143"/>
      <c r="U113" s="122">
        <f>G113-P113</f>
        <v>21449.144839307584</v>
      </c>
      <c r="V113" s="122">
        <f>L113-Q113</f>
        <v>21796.617929744862</v>
      </c>
      <c r="W113" s="122">
        <f t="shared" ref="W113:W165" si="128">M113-R113</f>
        <v>22163.08829944842</v>
      </c>
      <c r="X113" s="122">
        <f t="shared" ref="X113:X165" si="129">N113-S113</f>
        <v>22539.069510692785</v>
      </c>
      <c r="Y113" s="122">
        <f>O113-T113</f>
        <v>22889.496021966861</v>
      </c>
      <c r="Z113" s="125">
        <f>IF(U113&gt;0,U113/G113*100,"")</f>
        <v>100</v>
      </c>
      <c r="AA113" s="125">
        <f>IF(V113&gt;0,V113/L113*100,"")</f>
        <v>100</v>
      </c>
      <c r="AB113" s="125">
        <f>IF(W113&gt;0,W113/M113*100,"")</f>
        <v>100</v>
      </c>
      <c r="AC113" s="125">
        <f>IF(X113&gt;0,X113/N113*100,"")</f>
        <v>100</v>
      </c>
      <c r="AD113" s="125">
        <f t="shared" ref="AD113:AD165" si="130">IF(Y113&gt;0,Y113/O113*100,"")</f>
        <v>100</v>
      </c>
    </row>
    <row r="114" spans="1:30" outlineLevel="1">
      <c r="A114" s="176" t="s">
        <v>46</v>
      </c>
      <c r="B114" s="178" t="s">
        <v>76</v>
      </c>
      <c r="C114" s="137" t="s">
        <v>75</v>
      </c>
      <c r="D114" s="133"/>
      <c r="E114" s="302">
        <v>19659.725505287948</v>
      </c>
      <c r="F114" s="302">
        <v>19177.499272955167</v>
      </c>
      <c r="G114" s="123">
        <f t="shared" si="127"/>
        <v>18846.731732067921</v>
      </c>
      <c r="H114" s="303">
        <v>5326.7233279452448</v>
      </c>
      <c r="I114" s="303">
        <v>4279.8859995774292</v>
      </c>
      <c r="J114" s="304">
        <v>3862.3050609315355</v>
      </c>
      <c r="K114" s="304">
        <v>5377.8173436137095</v>
      </c>
      <c r="L114" s="304">
        <v>19795.741813564789</v>
      </c>
      <c r="M114" s="304">
        <v>20128.571101317426</v>
      </c>
      <c r="N114" s="304">
        <v>20470.038158662497</v>
      </c>
      <c r="O114" s="304">
        <v>20788.296374876092</v>
      </c>
      <c r="P114" s="133"/>
      <c r="Q114" s="133"/>
      <c r="R114" s="133"/>
      <c r="S114" s="133"/>
      <c r="T114" s="133"/>
      <c r="U114" s="122">
        <f t="shared" ref="U114:U125" si="131">G114-P114</f>
        <v>18846.731732067921</v>
      </c>
      <c r="V114" s="122">
        <f t="shared" ref="V114:V165" si="132">L114-Q114</f>
        <v>19795.741813564789</v>
      </c>
      <c r="W114" s="122">
        <f t="shared" si="128"/>
        <v>20128.571101317426</v>
      </c>
      <c r="X114" s="122">
        <f t="shared" si="129"/>
        <v>20470.038158662497</v>
      </c>
      <c r="Y114" s="122">
        <f t="shared" ref="Y114:Y165" si="133">O114-T114</f>
        <v>20788.296374876092</v>
      </c>
      <c r="Z114" s="125">
        <f t="shared" ref="Z114:Z165" si="134">IF(U114&gt;0,U114/G114*100,"")</f>
        <v>100</v>
      </c>
      <c r="AA114" s="125">
        <f t="shared" ref="AA114:AA165" si="135">IF(V114&gt;0,V114/L114*100,"")</f>
        <v>100</v>
      </c>
      <c r="AB114" s="125">
        <f t="shared" ref="AB114:AB165" si="136">IF(W114&gt;0,W114/M114*100,"")</f>
        <v>100</v>
      </c>
      <c r="AC114" s="125">
        <f t="shared" ref="AC114:AC165" si="137">IF(X114&gt;0,X114/N114*100,"")</f>
        <v>100</v>
      </c>
      <c r="AD114" s="125">
        <f t="shared" si="130"/>
        <v>100</v>
      </c>
    </row>
    <row r="115" spans="1:30" outlineLevel="1">
      <c r="A115" s="176" t="s">
        <v>47</v>
      </c>
      <c r="B115" s="178" t="s">
        <v>77</v>
      </c>
      <c r="C115" s="137" t="s">
        <v>75</v>
      </c>
      <c r="D115" s="133"/>
      <c r="E115" s="302">
        <v>3658.7804127393265</v>
      </c>
      <c r="F115" s="302">
        <v>3795.2009060456521</v>
      </c>
      <c r="G115" s="123">
        <f t="shared" si="127"/>
        <v>3785.4667378701083</v>
      </c>
      <c r="H115" s="303">
        <v>1041.0168517253765</v>
      </c>
      <c r="I115" s="303">
        <v>745.14937248043475</v>
      </c>
      <c r="J115" s="304">
        <v>865.17146246408925</v>
      </c>
      <c r="K115" s="304">
        <v>1134.1290512002079</v>
      </c>
      <c r="L115" s="304">
        <v>3917.5502601966664</v>
      </c>
      <c r="M115" s="304">
        <v>3983.4167215354855</v>
      </c>
      <c r="N115" s="304">
        <v>4050.9925856758296</v>
      </c>
      <c r="O115" s="304">
        <v>4113.9754518638974</v>
      </c>
      <c r="P115" s="133"/>
      <c r="Q115" s="133"/>
      <c r="R115" s="133"/>
      <c r="S115" s="133"/>
      <c r="T115" s="133"/>
      <c r="U115" s="122">
        <f t="shared" si="131"/>
        <v>3785.4667378701083</v>
      </c>
      <c r="V115" s="122">
        <f t="shared" si="132"/>
        <v>3917.5502601966664</v>
      </c>
      <c r="W115" s="122">
        <f t="shared" si="128"/>
        <v>3983.4167215354855</v>
      </c>
      <c r="X115" s="122">
        <f t="shared" si="129"/>
        <v>4050.9925856758296</v>
      </c>
      <c r="Y115" s="122">
        <f t="shared" si="133"/>
        <v>4113.9754518638974</v>
      </c>
      <c r="Z115" s="125">
        <f t="shared" si="134"/>
        <v>100</v>
      </c>
      <c r="AA115" s="125">
        <f t="shared" si="135"/>
        <v>100</v>
      </c>
      <c r="AB115" s="125">
        <f t="shared" si="136"/>
        <v>100</v>
      </c>
      <c r="AC115" s="125">
        <f t="shared" si="137"/>
        <v>100</v>
      </c>
      <c r="AD115" s="125">
        <f t="shared" si="130"/>
        <v>100</v>
      </c>
    </row>
    <row r="116" spans="1:30" outlineLevel="1">
      <c r="A116" s="176" t="s">
        <v>48</v>
      </c>
      <c r="B116" s="178" t="s">
        <v>78</v>
      </c>
      <c r="C116" s="137" t="s">
        <v>75</v>
      </c>
      <c r="D116" s="133"/>
      <c r="E116" s="302">
        <v>17020.882485728147</v>
      </c>
      <c r="F116" s="302">
        <v>16785.804081262446</v>
      </c>
      <c r="G116" s="123">
        <f t="shared" si="127"/>
        <v>16878.794797405186</v>
      </c>
      <c r="H116" s="303">
        <v>4729.9899782167613</v>
      </c>
      <c r="I116" s="303">
        <v>3756.9893006092539</v>
      </c>
      <c r="J116" s="304">
        <v>3631.6661199581085</v>
      </c>
      <c r="K116" s="304">
        <v>4760.1493986210644</v>
      </c>
      <c r="L116" s="304">
        <v>17326.943361919864</v>
      </c>
      <c r="M116" s="304">
        <v>17618.264307221663</v>
      </c>
      <c r="N116" s="304">
        <v>17917.145774675701</v>
      </c>
      <c r="O116" s="304">
        <v>18195.712859391864</v>
      </c>
      <c r="P116" s="133"/>
      <c r="Q116" s="133"/>
      <c r="R116" s="133"/>
      <c r="S116" s="133"/>
      <c r="T116" s="133"/>
      <c r="U116" s="122">
        <f t="shared" si="131"/>
        <v>16878.794797405186</v>
      </c>
      <c r="V116" s="122">
        <f t="shared" si="132"/>
        <v>17326.943361919864</v>
      </c>
      <c r="W116" s="122">
        <f t="shared" si="128"/>
        <v>17618.264307221663</v>
      </c>
      <c r="X116" s="122">
        <f t="shared" si="129"/>
        <v>17917.145774675701</v>
      </c>
      <c r="Y116" s="122">
        <f t="shared" si="133"/>
        <v>18195.712859391864</v>
      </c>
      <c r="Z116" s="125">
        <f t="shared" si="134"/>
        <v>100</v>
      </c>
      <c r="AA116" s="125">
        <f t="shared" si="135"/>
        <v>100</v>
      </c>
      <c r="AB116" s="125">
        <f t="shared" si="136"/>
        <v>100</v>
      </c>
      <c r="AC116" s="125">
        <f t="shared" si="137"/>
        <v>100</v>
      </c>
      <c r="AD116" s="125">
        <f t="shared" si="130"/>
        <v>100</v>
      </c>
    </row>
    <row r="117" spans="1:30" outlineLevel="1">
      <c r="A117" s="176" t="s">
        <v>49</v>
      </c>
      <c r="B117" s="178" t="s">
        <v>79</v>
      </c>
      <c r="C117" s="137" t="s">
        <v>75</v>
      </c>
      <c r="D117" s="133"/>
      <c r="E117" s="302">
        <v>7282.2411837189711</v>
      </c>
      <c r="F117" s="302">
        <v>7248.2818764979593</v>
      </c>
      <c r="G117" s="123">
        <f t="shared" si="127"/>
        <v>7295.1143042909152</v>
      </c>
      <c r="H117" s="303">
        <v>1988.1865150435272</v>
      </c>
      <c r="I117" s="303">
        <v>1630.9303755199408</v>
      </c>
      <c r="J117" s="304">
        <v>1580.9315837510349</v>
      </c>
      <c r="K117" s="304">
        <v>2095.0658299764132</v>
      </c>
      <c r="L117" s="304">
        <v>7481.9513523039286</v>
      </c>
      <c r="M117" s="304">
        <v>7607.7467159250482</v>
      </c>
      <c r="N117" s="304">
        <v>7736.8067903355732</v>
      </c>
      <c r="O117" s="304">
        <v>7857.0949065176837</v>
      </c>
      <c r="P117" s="133"/>
      <c r="Q117" s="133"/>
      <c r="R117" s="133"/>
      <c r="S117" s="133"/>
      <c r="T117" s="133"/>
      <c r="U117" s="122">
        <f t="shared" si="131"/>
        <v>7295.1143042909152</v>
      </c>
      <c r="V117" s="122">
        <f t="shared" si="132"/>
        <v>7481.9513523039286</v>
      </c>
      <c r="W117" s="122">
        <f t="shared" si="128"/>
        <v>7607.7467159250482</v>
      </c>
      <c r="X117" s="122">
        <f t="shared" si="129"/>
        <v>7736.8067903355732</v>
      </c>
      <c r="Y117" s="122">
        <f t="shared" si="133"/>
        <v>7857.0949065176837</v>
      </c>
      <c r="Z117" s="125">
        <f t="shared" si="134"/>
        <v>100</v>
      </c>
      <c r="AA117" s="125">
        <f t="shared" si="135"/>
        <v>100</v>
      </c>
      <c r="AB117" s="125">
        <f t="shared" si="136"/>
        <v>100</v>
      </c>
      <c r="AC117" s="125">
        <f t="shared" si="137"/>
        <v>100</v>
      </c>
      <c r="AD117" s="125">
        <f t="shared" si="130"/>
        <v>100</v>
      </c>
    </row>
    <row r="118" spans="1:30" ht="60" outlineLevel="1">
      <c r="A118" s="176">
        <v>2</v>
      </c>
      <c r="B118" s="49" t="s">
        <v>309</v>
      </c>
      <c r="C118" s="137" t="s">
        <v>75</v>
      </c>
      <c r="D118" s="133"/>
      <c r="E118" s="302">
        <v>20550.013591999996</v>
      </c>
      <c r="F118" s="302">
        <v>21076.532054488289</v>
      </c>
      <c r="G118" s="123">
        <f t="shared" si="127"/>
        <v>21409.791041307584</v>
      </c>
      <c r="H118" s="303">
        <v>5966.7626733523712</v>
      </c>
      <c r="I118" s="304">
        <v>4793.1584508547176</v>
      </c>
      <c r="J118" s="304">
        <v>4598.3107330265448</v>
      </c>
      <c r="K118" s="304">
        <v>6051.5591840739517</v>
      </c>
      <c r="L118" s="304">
        <v>21755.995447454388</v>
      </c>
      <c r="M118" s="304">
        <v>22121.782824220638</v>
      </c>
      <c r="N118" s="304">
        <v>22497.063317117572</v>
      </c>
      <c r="O118" s="304">
        <v>22846.836736485639</v>
      </c>
      <c r="P118" s="133"/>
      <c r="Q118" s="133"/>
      <c r="R118" s="133"/>
      <c r="S118" s="133"/>
      <c r="T118" s="133"/>
      <c r="U118" s="122">
        <f t="shared" si="131"/>
        <v>21409.791041307584</v>
      </c>
      <c r="V118" s="122">
        <f t="shared" si="132"/>
        <v>21755.995447454388</v>
      </c>
      <c r="W118" s="122">
        <f t="shared" si="128"/>
        <v>22121.782824220638</v>
      </c>
      <c r="X118" s="122">
        <f t="shared" si="129"/>
        <v>22497.063317117572</v>
      </c>
      <c r="Y118" s="122">
        <f t="shared" si="133"/>
        <v>22846.836736485639</v>
      </c>
      <c r="Z118" s="125">
        <f t="shared" si="134"/>
        <v>100</v>
      </c>
      <c r="AA118" s="125">
        <f t="shared" si="135"/>
        <v>100</v>
      </c>
      <c r="AB118" s="125">
        <f t="shared" si="136"/>
        <v>100</v>
      </c>
      <c r="AC118" s="125">
        <f t="shared" si="137"/>
        <v>100</v>
      </c>
      <c r="AD118" s="125">
        <f t="shared" si="130"/>
        <v>100</v>
      </c>
    </row>
    <row r="119" spans="1:30" ht="60" outlineLevel="1">
      <c r="A119" s="176">
        <v>3</v>
      </c>
      <c r="B119" s="49" t="s">
        <v>298</v>
      </c>
      <c r="C119" s="137" t="s">
        <v>75</v>
      </c>
      <c r="D119" s="133"/>
      <c r="E119" s="351">
        <v>21729.720966999997</v>
      </c>
      <c r="F119" s="351">
        <v>21115.885852488289</v>
      </c>
      <c r="G119" s="123">
        <f t="shared" si="127"/>
        <v>21449.144839307584</v>
      </c>
      <c r="H119" s="169">
        <v>5978.1081613523711</v>
      </c>
      <c r="I119" s="169">
        <v>4801.4898618547177</v>
      </c>
      <c r="J119" s="169">
        <v>4606.6421440265449</v>
      </c>
      <c r="K119" s="169">
        <v>6062.9046720739516</v>
      </c>
      <c r="L119" s="169">
        <v>21796.617929744862</v>
      </c>
      <c r="M119" s="169">
        <v>22163.08829944842</v>
      </c>
      <c r="N119" s="169">
        <v>22539.069510692785</v>
      </c>
      <c r="O119" s="169">
        <v>22889.496021966861</v>
      </c>
      <c r="P119" s="170"/>
      <c r="Q119" s="170"/>
      <c r="R119" s="170"/>
      <c r="S119" s="170"/>
      <c r="T119" s="170"/>
      <c r="U119" s="122">
        <f t="shared" si="131"/>
        <v>21449.144839307584</v>
      </c>
      <c r="V119" s="122">
        <f t="shared" si="132"/>
        <v>21796.617929744862</v>
      </c>
      <c r="W119" s="122">
        <f t="shared" si="128"/>
        <v>22163.08829944842</v>
      </c>
      <c r="X119" s="122">
        <f t="shared" si="129"/>
        <v>22539.069510692785</v>
      </c>
      <c r="Y119" s="122">
        <f t="shared" si="133"/>
        <v>22889.496021966861</v>
      </c>
      <c r="Z119" s="125">
        <f t="shared" si="134"/>
        <v>100</v>
      </c>
      <c r="AA119" s="125">
        <f t="shared" si="135"/>
        <v>100</v>
      </c>
      <c r="AB119" s="125">
        <f t="shared" si="136"/>
        <v>100</v>
      </c>
      <c r="AC119" s="125">
        <f t="shared" si="137"/>
        <v>100</v>
      </c>
      <c r="AD119" s="125">
        <f t="shared" si="130"/>
        <v>100</v>
      </c>
    </row>
    <row r="120" spans="1:30" outlineLevel="1">
      <c r="A120" s="176" t="s">
        <v>67</v>
      </c>
      <c r="B120" s="178" t="s">
        <v>76</v>
      </c>
      <c r="C120" s="137" t="s">
        <v>75</v>
      </c>
      <c r="D120" s="133"/>
      <c r="E120" s="351">
        <v>19659.725505287948</v>
      </c>
      <c r="F120" s="352">
        <v>19177.499272955167</v>
      </c>
      <c r="G120" s="123">
        <f t="shared" si="127"/>
        <v>18846.731732067921</v>
      </c>
      <c r="H120" s="169">
        <v>5326.7233279452448</v>
      </c>
      <c r="I120" s="169">
        <v>4279.8859995774292</v>
      </c>
      <c r="J120" s="169">
        <v>3862.3050609315355</v>
      </c>
      <c r="K120" s="169">
        <v>5377.8173436137095</v>
      </c>
      <c r="L120" s="169">
        <v>19795.741813564789</v>
      </c>
      <c r="M120" s="169">
        <v>20128.571101317426</v>
      </c>
      <c r="N120" s="169">
        <v>20470.038158662497</v>
      </c>
      <c r="O120" s="169">
        <v>20788.296374876092</v>
      </c>
      <c r="P120" s="170"/>
      <c r="Q120" s="170"/>
      <c r="R120" s="170"/>
      <c r="S120" s="170"/>
      <c r="T120" s="170"/>
      <c r="U120" s="122">
        <f t="shared" si="131"/>
        <v>18846.731732067921</v>
      </c>
      <c r="V120" s="122">
        <f t="shared" si="132"/>
        <v>19795.741813564789</v>
      </c>
      <c r="W120" s="122">
        <f t="shared" si="128"/>
        <v>20128.571101317426</v>
      </c>
      <c r="X120" s="122">
        <f t="shared" si="129"/>
        <v>20470.038158662497</v>
      </c>
      <c r="Y120" s="122">
        <f t="shared" si="133"/>
        <v>20788.296374876092</v>
      </c>
      <c r="Z120" s="125">
        <f t="shared" si="134"/>
        <v>100</v>
      </c>
      <c r="AA120" s="125">
        <f t="shared" si="135"/>
        <v>100</v>
      </c>
      <c r="AB120" s="125">
        <f t="shared" si="136"/>
        <v>100</v>
      </c>
      <c r="AC120" s="125">
        <f t="shared" si="137"/>
        <v>100</v>
      </c>
      <c r="AD120" s="125">
        <f t="shared" si="130"/>
        <v>100</v>
      </c>
    </row>
    <row r="121" spans="1:30" outlineLevel="1">
      <c r="A121" s="176" t="s">
        <v>91</v>
      </c>
      <c r="B121" s="178" t="s">
        <v>77</v>
      </c>
      <c r="C121" s="137" t="s">
        <v>75</v>
      </c>
      <c r="D121" s="133"/>
      <c r="E121" s="351">
        <v>3378.5370730445948</v>
      </c>
      <c r="F121" s="352">
        <v>3504.5084739391827</v>
      </c>
      <c r="G121" s="123">
        <f t="shared" si="127"/>
        <v>3495.5198918581655</v>
      </c>
      <c r="H121" s="169">
        <v>961.28043513414661</v>
      </c>
      <c r="I121" s="169">
        <v>688.07484896208973</v>
      </c>
      <c r="J121" s="169">
        <v>798.90387799651444</v>
      </c>
      <c r="K121" s="169">
        <v>1047.2607297654151</v>
      </c>
      <c r="L121" s="169">
        <v>3617.4865109438088</v>
      </c>
      <c r="M121" s="169">
        <v>3678.3079477068995</v>
      </c>
      <c r="N121" s="169">
        <v>3740.7078560059172</v>
      </c>
      <c r="O121" s="169">
        <v>3798.8665658432424</v>
      </c>
      <c r="P121" s="170"/>
      <c r="Q121" s="170"/>
      <c r="R121" s="170"/>
      <c r="S121" s="170"/>
      <c r="T121" s="170"/>
      <c r="U121" s="122">
        <f t="shared" si="131"/>
        <v>3495.5198918581655</v>
      </c>
      <c r="V121" s="122">
        <f t="shared" si="132"/>
        <v>3617.4865109438088</v>
      </c>
      <c r="W121" s="122">
        <f t="shared" si="128"/>
        <v>3678.3079477068995</v>
      </c>
      <c r="X121" s="122">
        <f t="shared" si="129"/>
        <v>3740.7078560059172</v>
      </c>
      <c r="Y121" s="122">
        <f t="shared" si="133"/>
        <v>3798.8665658432424</v>
      </c>
      <c r="Z121" s="125">
        <f t="shared" si="134"/>
        <v>100</v>
      </c>
      <c r="AA121" s="125">
        <f t="shared" si="135"/>
        <v>100</v>
      </c>
      <c r="AB121" s="125">
        <f t="shared" si="136"/>
        <v>100</v>
      </c>
      <c r="AC121" s="125">
        <f t="shared" si="137"/>
        <v>100</v>
      </c>
      <c r="AD121" s="125">
        <f t="shared" si="130"/>
        <v>100</v>
      </c>
    </row>
    <row r="122" spans="1:30" outlineLevel="1">
      <c r="A122" s="176" t="s">
        <v>89</v>
      </c>
      <c r="B122" s="178" t="s">
        <v>78</v>
      </c>
      <c r="C122" s="137" t="s">
        <v>75</v>
      </c>
      <c r="D122" s="133"/>
      <c r="E122" s="351">
        <v>15510.715519900008</v>
      </c>
      <c r="F122" s="352">
        <v>15296.49429725795</v>
      </c>
      <c r="G122" s="123">
        <f t="shared" si="127"/>
        <v>15381.234471293652</v>
      </c>
      <c r="H122" s="169">
        <v>4310.3246277397511</v>
      </c>
      <c r="I122" s="169">
        <v>3423.6528159994114</v>
      </c>
      <c r="J122" s="169">
        <v>3309.4488547912392</v>
      </c>
      <c r="K122" s="169">
        <v>4337.8081727632507</v>
      </c>
      <c r="L122" s="169">
        <v>15789.621339640058</v>
      </c>
      <c r="M122" s="169">
        <v>16055.095019477361</v>
      </c>
      <c r="N122" s="169">
        <v>16327.45841895074</v>
      </c>
      <c r="O122" s="169">
        <v>16581.30981636584</v>
      </c>
      <c r="P122" s="170"/>
      <c r="Q122" s="170"/>
      <c r="R122" s="170"/>
      <c r="S122" s="170"/>
      <c r="T122" s="170"/>
      <c r="U122" s="122">
        <f t="shared" si="131"/>
        <v>15381.234471293652</v>
      </c>
      <c r="V122" s="122">
        <f t="shared" si="132"/>
        <v>15789.621339640058</v>
      </c>
      <c r="W122" s="122">
        <f t="shared" si="128"/>
        <v>16055.095019477361</v>
      </c>
      <c r="X122" s="122">
        <f t="shared" si="129"/>
        <v>16327.45841895074</v>
      </c>
      <c r="Y122" s="122">
        <f t="shared" si="133"/>
        <v>16581.30981636584</v>
      </c>
      <c r="Z122" s="125">
        <f t="shared" si="134"/>
        <v>100</v>
      </c>
      <c r="AA122" s="125">
        <f t="shared" si="135"/>
        <v>100</v>
      </c>
      <c r="AB122" s="125">
        <f t="shared" si="136"/>
        <v>100</v>
      </c>
      <c r="AC122" s="125">
        <f t="shared" si="137"/>
        <v>100</v>
      </c>
      <c r="AD122" s="125">
        <f t="shared" si="130"/>
        <v>100</v>
      </c>
    </row>
    <row r="123" spans="1:30" outlineLevel="1">
      <c r="A123" s="176" t="s">
        <v>90</v>
      </c>
      <c r="B123" s="178" t="s">
        <v>79</v>
      </c>
      <c r="C123" s="137" t="s">
        <v>75</v>
      </c>
      <c r="D123" s="133"/>
      <c r="E123" s="351">
        <v>6954.0464320885003</v>
      </c>
      <c r="F123" s="352">
        <v>6921.6175968908346</v>
      </c>
      <c r="G123" s="123">
        <f t="shared" si="127"/>
        <v>6966.3393891500318</v>
      </c>
      <c r="H123" s="169">
        <v>1898.5832784796798</v>
      </c>
      <c r="I123" s="169">
        <v>1557.4278951685549</v>
      </c>
      <c r="J123" s="169">
        <v>1509.6824400624205</v>
      </c>
      <c r="K123" s="169">
        <v>2000.6457754393771</v>
      </c>
      <c r="L123" s="169">
        <v>7144.7560982837049</v>
      </c>
      <c r="M123" s="169">
        <v>7264.8821388106926</v>
      </c>
      <c r="N123" s="169">
        <v>7388.1257567213597</v>
      </c>
      <c r="O123" s="169">
        <v>7502.9927494582944</v>
      </c>
      <c r="P123" s="170"/>
      <c r="Q123" s="170"/>
      <c r="R123" s="170"/>
      <c r="S123" s="170"/>
      <c r="T123" s="170"/>
      <c r="U123" s="122">
        <f t="shared" si="131"/>
        <v>6966.3393891500318</v>
      </c>
      <c r="V123" s="122">
        <f t="shared" si="132"/>
        <v>7144.7560982837049</v>
      </c>
      <c r="W123" s="122">
        <f t="shared" si="128"/>
        <v>7264.8821388106926</v>
      </c>
      <c r="X123" s="122">
        <f t="shared" si="129"/>
        <v>7388.1257567213597</v>
      </c>
      <c r="Y123" s="122">
        <f t="shared" si="133"/>
        <v>7502.9927494582944</v>
      </c>
      <c r="Z123" s="125">
        <f t="shared" si="134"/>
        <v>100</v>
      </c>
      <c r="AA123" s="125">
        <f t="shared" si="135"/>
        <v>100</v>
      </c>
      <c r="AB123" s="125">
        <f t="shared" si="136"/>
        <v>100</v>
      </c>
      <c r="AC123" s="125">
        <f t="shared" si="137"/>
        <v>100</v>
      </c>
      <c r="AD123" s="125">
        <f t="shared" si="130"/>
        <v>100</v>
      </c>
    </row>
    <row r="124" spans="1:30" outlineLevel="1">
      <c r="A124" s="377">
        <v>4</v>
      </c>
      <c r="B124" s="401" t="s">
        <v>82</v>
      </c>
      <c r="C124" s="137" t="s">
        <v>75</v>
      </c>
      <c r="D124" s="133"/>
      <c r="E124" s="302">
        <v>2270.4279967819575</v>
      </c>
      <c r="F124" s="302">
        <v>2297.536817999995</v>
      </c>
      <c r="G124" s="123">
        <f t="shared" si="127"/>
        <v>2423.4313740492848</v>
      </c>
      <c r="H124" s="306">
        <v>839.25890737535315</v>
      </c>
      <c r="I124" s="306">
        <v>457.19900500000028</v>
      </c>
      <c r="J124" s="306">
        <v>409.66486141453618</v>
      </c>
      <c r="K124" s="306">
        <v>717.30860025939535</v>
      </c>
      <c r="L124" s="306">
        <v>2399.1277989995619</v>
      </c>
      <c r="M124" s="306">
        <v>2397.2259705683732</v>
      </c>
      <c r="N124" s="306">
        <v>2386.4107397152948</v>
      </c>
      <c r="O124" s="306">
        <v>2342.3048800499791</v>
      </c>
      <c r="P124" s="170"/>
      <c r="Q124" s="170"/>
      <c r="R124" s="170"/>
      <c r="S124" s="170"/>
      <c r="T124" s="170"/>
      <c r="U124" s="122">
        <f t="shared" si="131"/>
        <v>2423.4313740492848</v>
      </c>
      <c r="V124" s="122">
        <f t="shared" si="132"/>
        <v>2399.1277989995619</v>
      </c>
      <c r="W124" s="122">
        <f t="shared" si="128"/>
        <v>2397.2259705683732</v>
      </c>
      <c r="X124" s="122">
        <f t="shared" si="129"/>
        <v>2386.4107397152948</v>
      </c>
      <c r="Y124" s="122">
        <f t="shared" si="133"/>
        <v>2342.3048800499791</v>
      </c>
      <c r="Z124" s="125">
        <f t="shared" si="134"/>
        <v>100</v>
      </c>
      <c r="AA124" s="125">
        <f t="shared" si="135"/>
        <v>100</v>
      </c>
      <c r="AB124" s="125">
        <f t="shared" si="136"/>
        <v>100</v>
      </c>
      <c r="AC124" s="125">
        <f t="shared" si="137"/>
        <v>100</v>
      </c>
      <c r="AD124" s="125">
        <f t="shared" si="130"/>
        <v>100</v>
      </c>
    </row>
    <row r="125" spans="1:30" outlineLevel="1">
      <c r="A125" s="377"/>
      <c r="B125" s="402"/>
      <c r="C125" s="137" t="s">
        <v>57</v>
      </c>
      <c r="D125" s="133"/>
      <c r="E125" s="302">
        <v>3303.8839535075999</v>
      </c>
      <c r="F125" s="302">
        <v>3445.1293836518125</v>
      </c>
      <c r="G125" s="123">
        <f t="shared" si="127"/>
        <v>4020.8054567514419</v>
      </c>
      <c r="H125" s="306">
        <v>1381.1866137074301</v>
      </c>
      <c r="I125" s="306">
        <v>736.92411462145003</v>
      </c>
      <c r="J125" s="306">
        <v>690.4888943523755</v>
      </c>
      <c r="K125" s="306">
        <v>1212.205834070186</v>
      </c>
      <c r="L125" s="306">
        <v>4376.1050699999996</v>
      </c>
      <c r="M125" s="306">
        <v>4764.2468947654006</v>
      </c>
      <c r="N125" s="306">
        <v>5168.631565336399</v>
      </c>
      <c r="O125" s="306">
        <v>5529.7602068016004</v>
      </c>
      <c r="P125" s="170"/>
      <c r="Q125" s="170"/>
      <c r="R125" s="170"/>
      <c r="S125" s="170"/>
      <c r="T125" s="170"/>
      <c r="U125" s="122">
        <f t="shared" si="131"/>
        <v>4020.8054567514419</v>
      </c>
      <c r="V125" s="122">
        <f t="shared" si="132"/>
        <v>4376.1050699999996</v>
      </c>
      <c r="W125" s="122">
        <f t="shared" si="128"/>
        <v>4764.2468947654006</v>
      </c>
      <c r="X125" s="122">
        <f t="shared" si="129"/>
        <v>5168.631565336399</v>
      </c>
      <c r="Y125" s="122">
        <f t="shared" si="133"/>
        <v>5529.7602068016004</v>
      </c>
      <c r="Z125" s="125">
        <f t="shared" si="134"/>
        <v>100</v>
      </c>
      <c r="AA125" s="125">
        <f t="shared" si="135"/>
        <v>100</v>
      </c>
      <c r="AB125" s="125">
        <f t="shared" si="136"/>
        <v>100</v>
      </c>
      <c r="AC125" s="125">
        <f t="shared" si="137"/>
        <v>100</v>
      </c>
      <c r="AD125" s="125">
        <f t="shared" si="130"/>
        <v>100</v>
      </c>
    </row>
    <row r="126" spans="1:30" outlineLevel="1">
      <c r="A126" s="377"/>
      <c r="B126" s="402"/>
      <c r="C126" s="95" t="s">
        <v>87</v>
      </c>
      <c r="D126" s="124"/>
      <c r="E126" s="172">
        <f>IF(E113&gt;0,E124/E$8*100,)</f>
        <v>6.6886262866368593</v>
      </c>
      <c r="F126" s="172">
        <f>IF(F113&gt;0,F124/F$8*100,)</f>
        <v>6.9057803141471128</v>
      </c>
      <c r="G126" s="172">
        <f t="shared" ref="G126:T126" si="138">IF(G113&gt;0,G124/G$8*100,)</f>
        <v>7.1875963769461286</v>
      </c>
      <c r="H126" s="172">
        <f t="shared" si="138"/>
        <v>8.9164205625982671</v>
      </c>
      <c r="I126" s="172">
        <f t="shared" si="138"/>
        <v>5.9975104424617554</v>
      </c>
      <c r="J126" s="172">
        <f t="shared" si="138"/>
        <v>5.6437321392463859</v>
      </c>
      <c r="K126" s="172">
        <f t="shared" si="138"/>
        <v>7.6127689090009181</v>
      </c>
      <c r="L126" s="172">
        <f t="shared" si="138"/>
        <v>7.0139002981290863</v>
      </c>
      <c r="M126" s="172">
        <f t="shared" si="138"/>
        <v>6.901486515933529</v>
      </c>
      <c r="N126" s="172">
        <f t="shared" si="138"/>
        <v>6.7716395354313477</v>
      </c>
      <c r="O126" s="172">
        <f t="shared" si="138"/>
        <v>6.5565921456052569</v>
      </c>
      <c r="P126" s="172">
        <f t="shared" si="138"/>
        <v>0</v>
      </c>
      <c r="Q126" s="172">
        <f t="shared" si="138"/>
        <v>0</v>
      </c>
      <c r="R126" s="172">
        <f t="shared" si="138"/>
        <v>0</v>
      </c>
      <c r="S126" s="172">
        <f t="shared" si="138"/>
        <v>0</v>
      </c>
      <c r="T126" s="172">
        <f t="shared" si="138"/>
        <v>0</v>
      </c>
      <c r="U126" s="122">
        <f>G126-P126</f>
        <v>7.1875963769461286</v>
      </c>
      <c r="V126" s="122">
        <f t="shared" si="132"/>
        <v>7.0139002981290863</v>
      </c>
      <c r="W126" s="122">
        <f t="shared" si="128"/>
        <v>6.901486515933529</v>
      </c>
      <c r="X126" s="122">
        <f t="shared" si="129"/>
        <v>6.7716395354313477</v>
      </c>
      <c r="Y126" s="122">
        <f t="shared" si="133"/>
        <v>6.5565921456052569</v>
      </c>
      <c r="Z126" s="125">
        <f t="shared" si="134"/>
        <v>100</v>
      </c>
      <c r="AA126" s="125">
        <f t="shared" si="135"/>
        <v>100</v>
      </c>
      <c r="AB126" s="125">
        <f t="shared" si="136"/>
        <v>100</v>
      </c>
      <c r="AC126" s="125">
        <f t="shared" si="137"/>
        <v>100</v>
      </c>
      <c r="AD126" s="125">
        <f t="shared" si="130"/>
        <v>100</v>
      </c>
    </row>
    <row r="127" spans="1:30" outlineLevel="1">
      <c r="A127" s="377"/>
      <c r="B127" s="403"/>
      <c r="C127" s="95" t="s">
        <v>88</v>
      </c>
      <c r="D127" s="124"/>
      <c r="E127" s="172">
        <f>IF(E118&gt;0,E124/E$13*100,)</f>
        <v>6.9973579555106706</v>
      </c>
      <c r="F127" s="172">
        <f>IF(F118&gt;0,F124/F$13*100,)</f>
        <v>6.9164844203395095</v>
      </c>
      <c r="G127" s="172">
        <f t="shared" ref="G127:T127" si="139">IF(G118&gt;0,G124/G$13*100,)</f>
        <v>7.1985893479293894</v>
      </c>
      <c r="H127" s="172">
        <f t="shared" si="139"/>
        <v>8.930341042189994</v>
      </c>
      <c r="I127" s="172">
        <f t="shared" si="139"/>
        <v>6.0062343558586209</v>
      </c>
      <c r="J127" s="172">
        <f t="shared" si="139"/>
        <v>5.6523541861705748</v>
      </c>
      <c r="K127" s="172">
        <f t="shared" si="139"/>
        <v>7.6246415574528159</v>
      </c>
      <c r="L127" s="172">
        <f t="shared" si="139"/>
        <v>7.0557462919025777</v>
      </c>
      <c r="M127" s="172">
        <f t="shared" si="139"/>
        <v>6.9425964620748335</v>
      </c>
      <c r="N127" s="172">
        <f t="shared" si="139"/>
        <v>6.8118606873628877</v>
      </c>
      <c r="O127" s="172">
        <f t="shared" si="139"/>
        <v>6.5954497779603143</v>
      </c>
      <c r="P127" s="172">
        <f t="shared" si="139"/>
        <v>0</v>
      </c>
      <c r="Q127" s="172">
        <f t="shared" si="139"/>
        <v>0</v>
      </c>
      <c r="R127" s="172">
        <f t="shared" si="139"/>
        <v>0</v>
      </c>
      <c r="S127" s="172">
        <f t="shared" si="139"/>
        <v>0</v>
      </c>
      <c r="T127" s="172">
        <f t="shared" si="139"/>
        <v>0</v>
      </c>
      <c r="U127" s="122">
        <f t="shared" ref="U127:U165" si="140">G127-P127</f>
        <v>7.1985893479293894</v>
      </c>
      <c r="V127" s="122">
        <f t="shared" si="132"/>
        <v>7.0557462919025777</v>
      </c>
      <c r="W127" s="122">
        <f t="shared" si="128"/>
        <v>6.9425964620748335</v>
      </c>
      <c r="X127" s="122">
        <f t="shared" si="129"/>
        <v>6.8118606873628877</v>
      </c>
      <c r="Y127" s="122">
        <f t="shared" si="133"/>
        <v>6.5954497779603143</v>
      </c>
      <c r="Z127" s="125">
        <f t="shared" si="134"/>
        <v>100</v>
      </c>
      <c r="AA127" s="125">
        <f t="shared" si="135"/>
        <v>100</v>
      </c>
      <c r="AB127" s="125">
        <f t="shared" si="136"/>
        <v>100</v>
      </c>
      <c r="AC127" s="125">
        <f t="shared" si="137"/>
        <v>100</v>
      </c>
      <c r="AD127" s="125">
        <f t="shared" si="130"/>
        <v>100</v>
      </c>
    </row>
    <row r="128" spans="1:30" outlineLevel="1">
      <c r="A128" s="377" t="s">
        <v>66</v>
      </c>
      <c r="B128" s="413" t="s">
        <v>76</v>
      </c>
      <c r="C128" s="137" t="s">
        <v>75</v>
      </c>
      <c r="D128" s="133"/>
      <c r="E128" s="307">
        <v>435.10513372590674</v>
      </c>
      <c r="F128" s="305">
        <v>531.34106006992272</v>
      </c>
      <c r="G128" s="123">
        <f>SUM(H128:K128)</f>
        <v>688.37915182751397</v>
      </c>
      <c r="H128" s="304">
        <v>198.49951311063799</v>
      </c>
      <c r="I128" s="304">
        <v>153.25065343685</v>
      </c>
      <c r="J128" s="304">
        <v>113.94390602100799</v>
      </c>
      <c r="K128" s="304">
        <v>222.68507925901801</v>
      </c>
      <c r="L128" s="304">
        <v>719.96997663404352</v>
      </c>
      <c r="M128" s="304">
        <v>725.74236940021501</v>
      </c>
      <c r="N128" s="304">
        <v>734.45712067812997</v>
      </c>
      <c r="O128" s="304">
        <v>746.89594793819901</v>
      </c>
      <c r="P128" s="133"/>
      <c r="Q128" s="133"/>
      <c r="R128" s="133"/>
      <c r="S128" s="133"/>
      <c r="T128" s="133"/>
      <c r="U128" s="122">
        <f t="shared" si="140"/>
        <v>688.37915182751397</v>
      </c>
      <c r="V128" s="122">
        <f t="shared" si="132"/>
        <v>719.96997663404352</v>
      </c>
      <c r="W128" s="122">
        <f t="shared" si="128"/>
        <v>725.74236940021501</v>
      </c>
      <c r="X128" s="122">
        <f t="shared" si="129"/>
        <v>734.45712067812997</v>
      </c>
      <c r="Y128" s="122">
        <f t="shared" si="133"/>
        <v>746.89594793819901</v>
      </c>
      <c r="Z128" s="125">
        <f t="shared" si="134"/>
        <v>100</v>
      </c>
      <c r="AA128" s="125">
        <f t="shared" si="135"/>
        <v>100</v>
      </c>
      <c r="AB128" s="125">
        <f t="shared" si="136"/>
        <v>100</v>
      </c>
      <c r="AC128" s="125">
        <f t="shared" si="137"/>
        <v>100</v>
      </c>
      <c r="AD128" s="125">
        <f t="shared" si="130"/>
        <v>100</v>
      </c>
    </row>
    <row r="129" spans="1:30" outlineLevel="1">
      <c r="A129" s="377"/>
      <c r="B129" s="413"/>
      <c r="C129" s="137" t="s">
        <v>57</v>
      </c>
      <c r="D129" s="133"/>
      <c r="E129" s="307">
        <v>633.15677548168298</v>
      </c>
      <c r="F129" s="305">
        <v>796.7396580748059</v>
      </c>
      <c r="G129" s="123">
        <f>SUM(H129:K129)</f>
        <v>1142.0636778516746</v>
      </c>
      <c r="H129" s="304">
        <v>326.67496040436691</v>
      </c>
      <c r="I129" s="304">
        <v>247.01300935488538</v>
      </c>
      <c r="J129" s="304">
        <v>192.05211160891889</v>
      </c>
      <c r="K129" s="304">
        <v>376.32359648350348</v>
      </c>
      <c r="L129" s="304">
        <v>1313.2540360333653</v>
      </c>
      <c r="M129" s="304">
        <v>1442.3403852056845</v>
      </c>
      <c r="N129" s="304">
        <v>1590.7312995817126</v>
      </c>
      <c r="O129" s="304">
        <v>1763.2868917738349</v>
      </c>
      <c r="P129" s="133"/>
      <c r="Q129" s="133"/>
      <c r="R129" s="133"/>
      <c r="S129" s="133"/>
      <c r="T129" s="133"/>
      <c r="U129" s="122">
        <f t="shared" si="140"/>
        <v>1142.0636778516746</v>
      </c>
      <c r="V129" s="122">
        <f t="shared" si="132"/>
        <v>1313.2540360333653</v>
      </c>
      <c r="W129" s="122">
        <f t="shared" si="128"/>
        <v>1442.3403852056845</v>
      </c>
      <c r="X129" s="122">
        <f t="shared" si="129"/>
        <v>1590.7312995817126</v>
      </c>
      <c r="Y129" s="122">
        <f t="shared" si="133"/>
        <v>1763.2868917738349</v>
      </c>
      <c r="Z129" s="125">
        <f t="shared" si="134"/>
        <v>100</v>
      </c>
      <c r="AA129" s="125">
        <f t="shared" si="135"/>
        <v>100</v>
      </c>
      <c r="AB129" s="125">
        <f t="shared" si="136"/>
        <v>100</v>
      </c>
      <c r="AC129" s="125">
        <f t="shared" si="137"/>
        <v>100</v>
      </c>
      <c r="AD129" s="125">
        <f t="shared" si="130"/>
        <v>100</v>
      </c>
    </row>
    <row r="130" spans="1:30" outlineLevel="1">
      <c r="A130" s="377"/>
      <c r="B130" s="413"/>
      <c r="C130" s="95" t="s">
        <v>83</v>
      </c>
      <c r="D130" s="124"/>
      <c r="E130" s="173">
        <f>IF(E114&gt;0,E128/E$9*100,)</f>
        <v>1.3958075431641552</v>
      </c>
      <c r="F130" s="173">
        <f>IF(F114&gt;0,F128/F$9*100,)</f>
        <v>1.7541717996210098</v>
      </c>
      <c r="G130" s="173">
        <f t="shared" ref="G130:T130" si="141">IF(G114&gt;0,G128/G$9*100,)</f>
        <v>2.279121037210682</v>
      </c>
      <c r="H130" s="173">
        <f t="shared" si="141"/>
        <v>2.3280744466094276</v>
      </c>
      <c r="I130" s="173">
        <f t="shared" si="141"/>
        <v>2.2441916386711522</v>
      </c>
      <c r="J130" s="173">
        <f t="shared" si="141"/>
        <v>1.7982109857471944</v>
      </c>
      <c r="K130" s="173">
        <f t="shared" si="141"/>
        <v>2.6161035165620685</v>
      </c>
      <c r="L130" s="173">
        <f t="shared" si="141"/>
        <v>2.3014545957569625</v>
      </c>
      <c r="M130" s="173">
        <f t="shared" si="141"/>
        <v>2.2845724196875987</v>
      </c>
      <c r="N130" s="173">
        <f t="shared" si="141"/>
        <v>2.2788533772952713</v>
      </c>
      <c r="O130" s="173">
        <f t="shared" si="141"/>
        <v>2.2861557534497119</v>
      </c>
      <c r="P130" s="173">
        <f t="shared" si="141"/>
        <v>0</v>
      </c>
      <c r="Q130" s="173">
        <f t="shared" si="141"/>
        <v>0</v>
      </c>
      <c r="R130" s="173">
        <f t="shared" si="141"/>
        <v>0</v>
      </c>
      <c r="S130" s="173">
        <f t="shared" si="141"/>
        <v>0</v>
      </c>
      <c r="T130" s="173">
        <f t="shared" si="141"/>
        <v>0</v>
      </c>
      <c r="U130" s="122">
        <f t="shared" si="140"/>
        <v>2.279121037210682</v>
      </c>
      <c r="V130" s="122">
        <f t="shared" si="132"/>
        <v>2.3014545957569625</v>
      </c>
      <c r="W130" s="122">
        <f t="shared" si="128"/>
        <v>2.2845724196875987</v>
      </c>
      <c r="X130" s="122">
        <f t="shared" si="129"/>
        <v>2.2788533772952713</v>
      </c>
      <c r="Y130" s="122">
        <f t="shared" si="133"/>
        <v>2.2861557534497119</v>
      </c>
      <c r="Z130" s="125">
        <f t="shared" si="134"/>
        <v>100</v>
      </c>
      <c r="AA130" s="125">
        <f t="shared" si="135"/>
        <v>100</v>
      </c>
      <c r="AB130" s="125">
        <f t="shared" si="136"/>
        <v>100</v>
      </c>
      <c r="AC130" s="125">
        <f t="shared" si="137"/>
        <v>100</v>
      </c>
      <c r="AD130" s="125">
        <f t="shared" si="130"/>
        <v>100</v>
      </c>
    </row>
    <row r="131" spans="1:30" outlineLevel="1">
      <c r="A131" s="377"/>
      <c r="B131" s="413"/>
      <c r="C131" s="95" t="s">
        <v>147</v>
      </c>
      <c r="D131" s="124"/>
      <c r="E131" s="173">
        <f>IF(E120&gt;0,E128/E$15*100,)</f>
        <v>1.3958075431641552</v>
      </c>
      <c r="F131" s="173">
        <f>IF(F120&gt;0,F128/F$15*100,)</f>
        <v>1.7541717996210098</v>
      </c>
      <c r="G131" s="173">
        <f t="shared" ref="G131:T131" si="142">IF(G120&gt;0,G128/G$15*100,)</f>
        <v>2.279121037210682</v>
      </c>
      <c r="H131" s="173">
        <f t="shared" si="142"/>
        <v>2.3280744466094276</v>
      </c>
      <c r="I131" s="173">
        <f t="shared" si="142"/>
        <v>2.2441916386711522</v>
      </c>
      <c r="J131" s="173">
        <f t="shared" si="142"/>
        <v>1.7982109857471944</v>
      </c>
      <c r="K131" s="173">
        <f t="shared" si="142"/>
        <v>2.6161035165620685</v>
      </c>
      <c r="L131" s="173">
        <f t="shared" si="142"/>
        <v>2.3040536206765045</v>
      </c>
      <c r="M131" s="173">
        <f t="shared" si="142"/>
        <v>2.2876468518910307</v>
      </c>
      <c r="N131" s="173">
        <f t="shared" si="142"/>
        <v>2.2818919017281472</v>
      </c>
      <c r="O131" s="173">
        <f t="shared" si="142"/>
        <v>2.2891790339057567</v>
      </c>
      <c r="P131" s="173">
        <f t="shared" si="142"/>
        <v>0</v>
      </c>
      <c r="Q131" s="173">
        <f t="shared" si="142"/>
        <v>0</v>
      </c>
      <c r="R131" s="173">
        <f t="shared" si="142"/>
        <v>0</v>
      </c>
      <c r="S131" s="173">
        <f t="shared" si="142"/>
        <v>0</v>
      </c>
      <c r="T131" s="173">
        <f t="shared" si="142"/>
        <v>0</v>
      </c>
      <c r="U131" s="122">
        <f t="shared" si="140"/>
        <v>2.279121037210682</v>
      </c>
      <c r="V131" s="122">
        <f t="shared" si="132"/>
        <v>2.3040536206765045</v>
      </c>
      <c r="W131" s="122">
        <f t="shared" si="128"/>
        <v>2.2876468518910307</v>
      </c>
      <c r="X131" s="122">
        <f t="shared" si="129"/>
        <v>2.2818919017281472</v>
      </c>
      <c r="Y131" s="122">
        <f t="shared" si="133"/>
        <v>2.2891790339057567</v>
      </c>
      <c r="Z131" s="125">
        <f t="shared" si="134"/>
        <v>100</v>
      </c>
      <c r="AA131" s="125">
        <f t="shared" si="135"/>
        <v>100</v>
      </c>
      <c r="AB131" s="125">
        <f t="shared" si="136"/>
        <v>100</v>
      </c>
      <c r="AC131" s="125">
        <f t="shared" si="137"/>
        <v>100</v>
      </c>
      <c r="AD131" s="125">
        <f t="shared" si="130"/>
        <v>100</v>
      </c>
    </row>
    <row r="132" spans="1:30" outlineLevel="1">
      <c r="A132" s="377" t="s">
        <v>68</v>
      </c>
      <c r="B132" s="413" t="s">
        <v>77</v>
      </c>
      <c r="C132" s="137" t="s">
        <v>75</v>
      </c>
      <c r="D132" s="133"/>
      <c r="E132" s="307">
        <v>111.6721403085368</v>
      </c>
      <c r="F132" s="305">
        <v>93.864698454426971</v>
      </c>
      <c r="G132" s="174">
        <f>SUM(H132:K132)</f>
        <v>91.968571976941405</v>
      </c>
      <c r="H132" s="306">
        <v>36.048109130452097</v>
      </c>
      <c r="I132" s="306">
        <v>16.554869637034201</v>
      </c>
      <c r="J132" s="306">
        <v>15.339315464507699</v>
      </c>
      <c r="K132" s="306">
        <v>24.0262777449474</v>
      </c>
      <c r="L132" s="306">
        <v>94.498525230809364</v>
      </c>
      <c r="M132" s="306">
        <v>95.087347746788993</v>
      </c>
      <c r="N132" s="306">
        <v>96.429278721580999</v>
      </c>
      <c r="O132" s="306">
        <v>97.405953556030994</v>
      </c>
      <c r="P132" s="170"/>
      <c r="Q132" s="170"/>
      <c r="R132" s="170"/>
      <c r="S132" s="170"/>
      <c r="T132" s="170"/>
      <c r="U132" s="122">
        <f t="shared" si="140"/>
        <v>91.968571976941405</v>
      </c>
      <c r="V132" s="122">
        <f t="shared" si="132"/>
        <v>94.498525230809364</v>
      </c>
      <c r="W132" s="122">
        <f t="shared" si="128"/>
        <v>95.087347746788993</v>
      </c>
      <c r="X132" s="122">
        <f t="shared" si="129"/>
        <v>96.429278721580999</v>
      </c>
      <c r="Y132" s="122">
        <f t="shared" si="133"/>
        <v>97.405953556030994</v>
      </c>
      <c r="Z132" s="125">
        <f t="shared" si="134"/>
        <v>100</v>
      </c>
      <c r="AA132" s="125">
        <f t="shared" si="135"/>
        <v>100</v>
      </c>
      <c r="AB132" s="125">
        <f t="shared" si="136"/>
        <v>100</v>
      </c>
      <c r="AC132" s="125">
        <f t="shared" si="137"/>
        <v>100</v>
      </c>
      <c r="AD132" s="125">
        <f t="shared" si="130"/>
        <v>100</v>
      </c>
    </row>
    <row r="133" spans="1:30" outlineLevel="1">
      <c r="A133" s="377"/>
      <c r="B133" s="413"/>
      <c r="C133" s="137" t="s">
        <v>57</v>
      </c>
      <c r="D133" s="133"/>
      <c r="E133" s="307">
        <v>162.50319012193569</v>
      </c>
      <c r="F133" s="305">
        <v>140.74900919954004</v>
      </c>
      <c r="G133" s="174">
        <f>SUM(H133:K133)</f>
        <v>152.46593347349398</v>
      </c>
      <c r="H133" s="306">
        <v>59.325156209723893</v>
      </c>
      <c r="I133" s="306">
        <v>26.683528434067671</v>
      </c>
      <c r="J133" s="306">
        <v>25.854370176241805</v>
      </c>
      <c r="K133" s="306">
        <v>40.602878653460607</v>
      </c>
      <c r="L133" s="306">
        <v>172.36908994281686</v>
      </c>
      <c r="M133" s="306">
        <v>188.97659494599418</v>
      </c>
      <c r="N133" s="306">
        <v>208.85231763684001</v>
      </c>
      <c r="O133" s="306">
        <v>229.95792326924237</v>
      </c>
      <c r="P133" s="170"/>
      <c r="Q133" s="170"/>
      <c r="R133" s="170"/>
      <c r="S133" s="170"/>
      <c r="T133" s="170"/>
      <c r="U133" s="122">
        <f t="shared" si="140"/>
        <v>152.46593347349398</v>
      </c>
      <c r="V133" s="122">
        <f t="shared" si="132"/>
        <v>172.36908994281686</v>
      </c>
      <c r="W133" s="122">
        <f t="shared" si="128"/>
        <v>188.97659494599418</v>
      </c>
      <c r="X133" s="122">
        <f t="shared" si="129"/>
        <v>208.85231763684001</v>
      </c>
      <c r="Y133" s="122">
        <f t="shared" si="133"/>
        <v>229.95792326924237</v>
      </c>
      <c r="Z133" s="125">
        <f t="shared" si="134"/>
        <v>100</v>
      </c>
      <c r="AA133" s="125">
        <f t="shared" si="135"/>
        <v>100</v>
      </c>
      <c r="AB133" s="125">
        <f t="shared" si="136"/>
        <v>100</v>
      </c>
      <c r="AC133" s="125">
        <f t="shared" si="137"/>
        <v>100</v>
      </c>
      <c r="AD133" s="125">
        <f t="shared" si="130"/>
        <v>100</v>
      </c>
    </row>
    <row r="134" spans="1:30" outlineLevel="1">
      <c r="A134" s="377"/>
      <c r="B134" s="413"/>
      <c r="C134" s="95" t="s">
        <v>84</v>
      </c>
      <c r="D134" s="124"/>
      <c r="E134" s="173">
        <f>IF(E115&gt;0,E132/E$10*100,)</f>
        <v>2.0593380084504491</v>
      </c>
      <c r="F134" s="173">
        <f>IF(F115&gt;0,F132/F$10*100,)</f>
        <v>1.6815940365352291</v>
      </c>
      <c r="G134" s="173">
        <f t="shared" ref="G134:T134" si="143">IF(G115&gt;0,G132/G$10*100,)</f>
        <v>1.6265777106745951</v>
      </c>
      <c r="H134" s="173">
        <f t="shared" si="143"/>
        <v>2.3064301120654083</v>
      </c>
      <c r="I134" s="173">
        <f t="shared" si="143"/>
        <v>1.3979271011170817</v>
      </c>
      <c r="J134" s="173">
        <f t="shared" si="143"/>
        <v>1.2346713798325755</v>
      </c>
      <c r="K134" s="173">
        <f t="shared" si="143"/>
        <v>1.4434091661749571</v>
      </c>
      <c r="L134" s="173">
        <f t="shared" si="143"/>
        <v>1.6271313755256491</v>
      </c>
      <c r="M134" s="173">
        <f t="shared" si="143"/>
        <v>1.6120899033333753</v>
      </c>
      <c r="N134" s="173">
        <f t="shared" si="143"/>
        <v>1.6109615645983257</v>
      </c>
      <c r="O134" s="173">
        <f t="shared" si="143"/>
        <v>1.6049689959794056</v>
      </c>
      <c r="P134" s="173">
        <f t="shared" si="143"/>
        <v>0</v>
      </c>
      <c r="Q134" s="173">
        <f t="shared" si="143"/>
        <v>0</v>
      </c>
      <c r="R134" s="173">
        <f t="shared" si="143"/>
        <v>0</v>
      </c>
      <c r="S134" s="173">
        <f t="shared" si="143"/>
        <v>0</v>
      </c>
      <c r="T134" s="173">
        <f t="shared" si="143"/>
        <v>0</v>
      </c>
      <c r="U134" s="122">
        <f t="shared" si="140"/>
        <v>1.6265777106745951</v>
      </c>
      <c r="V134" s="122">
        <f t="shared" si="132"/>
        <v>1.6271313755256491</v>
      </c>
      <c r="W134" s="122">
        <f t="shared" si="128"/>
        <v>1.6120899033333753</v>
      </c>
      <c r="X134" s="122">
        <f t="shared" si="129"/>
        <v>1.6109615645983257</v>
      </c>
      <c r="Y134" s="122">
        <f t="shared" si="133"/>
        <v>1.6049689959794056</v>
      </c>
      <c r="Z134" s="125">
        <f t="shared" si="134"/>
        <v>100</v>
      </c>
      <c r="AA134" s="125">
        <f t="shared" si="135"/>
        <v>100</v>
      </c>
      <c r="AB134" s="125">
        <f t="shared" si="136"/>
        <v>100</v>
      </c>
      <c r="AC134" s="125">
        <f t="shared" si="137"/>
        <v>100</v>
      </c>
      <c r="AD134" s="125">
        <f t="shared" si="130"/>
        <v>100</v>
      </c>
    </row>
    <row r="135" spans="1:30" outlineLevel="1">
      <c r="A135" s="377"/>
      <c r="B135" s="413"/>
      <c r="C135" s="95" t="s">
        <v>148</v>
      </c>
      <c r="D135" s="124"/>
      <c r="E135" s="173">
        <f>IF(E121&gt;0,E132/E$16*100,)</f>
        <v>2.2156215720285082</v>
      </c>
      <c r="F135" s="173">
        <f>IF(F121&gt;0,F132/F$16*100,)</f>
        <v>1.8093990625233789</v>
      </c>
      <c r="G135" s="173">
        <f t="shared" ref="G135:T135" si="144">IF(G121&gt;0,G132/G$16*100,)</f>
        <v>1.7498364725904314</v>
      </c>
      <c r="H135" s="173">
        <f t="shared" si="144"/>
        <v>2.4810355743491752</v>
      </c>
      <c r="I135" s="173">
        <f t="shared" si="144"/>
        <v>1.5026464053646431</v>
      </c>
      <c r="J135" s="173">
        <f t="shared" si="144"/>
        <v>1.3289477976583801</v>
      </c>
      <c r="K135" s="173">
        <f t="shared" si="144"/>
        <v>1.5531560648026286</v>
      </c>
      <c r="L135" s="173">
        <f t="shared" si="144"/>
        <v>1.75238449144497</v>
      </c>
      <c r="M135" s="173">
        <f t="shared" si="144"/>
        <v>1.7365495802288744</v>
      </c>
      <c r="N135" s="173">
        <f t="shared" si="144"/>
        <v>1.7353639072263189</v>
      </c>
      <c r="O135" s="173">
        <f t="shared" si="144"/>
        <v>1.7289293508681334</v>
      </c>
      <c r="P135" s="173">
        <f t="shared" si="144"/>
        <v>0</v>
      </c>
      <c r="Q135" s="173">
        <f t="shared" si="144"/>
        <v>0</v>
      </c>
      <c r="R135" s="173">
        <f t="shared" si="144"/>
        <v>0</v>
      </c>
      <c r="S135" s="173">
        <f t="shared" si="144"/>
        <v>0</v>
      </c>
      <c r="T135" s="173">
        <f t="shared" si="144"/>
        <v>0</v>
      </c>
      <c r="U135" s="122">
        <f t="shared" si="140"/>
        <v>1.7498364725904314</v>
      </c>
      <c r="V135" s="122">
        <f t="shared" si="132"/>
        <v>1.75238449144497</v>
      </c>
      <c r="W135" s="122">
        <f t="shared" si="128"/>
        <v>1.7365495802288744</v>
      </c>
      <c r="X135" s="122">
        <f t="shared" si="129"/>
        <v>1.7353639072263189</v>
      </c>
      <c r="Y135" s="122">
        <f t="shared" si="133"/>
        <v>1.7289293508681334</v>
      </c>
      <c r="Z135" s="125">
        <f t="shared" si="134"/>
        <v>100</v>
      </c>
      <c r="AA135" s="125">
        <f t="shared" si="135"/>
        <v>100</v>
      </c>
      <c r="AB135" s="125">
        <f t="shared" si="136"/>
        <v>100</v>
      </c>
      <c r="AC135" s="125">
        <f t="shared" si="137"/>
        <v>100</v>
      </c>
      <c r="AD135" s="125">
        <f t="shared" si="130"/>
        <v>100</v>
      </c>
    </row>
    <row r="136" spans="1:30" outlineLevel="1">
      <c r="A136" s="377" t="s">
        <v>94</v>
      </c>
      <c r="B136" s="413" t="s">
        <v>78</v>
      </c>
      <c r="C136" s="137" t="s">
        <v>75</v>
      </c>
      <c r="D136" s="133"/>
      <c r="E136" s="305">
        <v>1239.2545266561599</v>
      </c>
      <c r="F136" s="305">
        <v>1189.7041792810585</v>
      </c>
      <c r="G136" s="174">
        <f>SUM(H136:K136)</f>
        <v>1209.216867317225</v>
      </c>
      <c r="H136" s="306">
        <v>472.80843181775401</v>
      </c>
      <c r="I136" s="306">
        <v>219.65067451779501</v>
      </c>
      <c r="J136" s="306">
        <v>214.42843964299101</v>
      </c>
      <c r="K136" s="306">
        <v>302.32932133868502</v>
      </c>
      <c r="L136" s="306">
        <v>1188.2810991073152</v>
      </c>
      <c r="M136" s="306">
        <v>1190.12947186719</v>
      </c>
      <c r="N136" s="306">
        <v>1166.55061816387</v>
      </c>
      <c r="O136" s="306">
        <v>1130.3312977987171</v>
      </c>
      <c r="P136" s="170"/>
      <c r="Q136" s="170"/>
      <c r="R136" s="170"/>
      <c r="S136" s="170"/>
      <c r="T136" s="170"/>
      <c r="U136" s="122">
        <f t="shared" si="140"/>
        <v>1209.216867317225</v>
      </c>
      <c r="V136" s="122">
        <f t="shared" si="132"/>
        <v>1188.2810991073152</v>
      </c>
      <c r="W136" s="122">
        <f t="shared" si="128"/>
        <v>1190.12947186719</v>
      </c>
      <c r="X136" s="122">
        <f t="shared" si="129"/>
        <v>1166.55061816387</v>
      </c>
      <c r="Y136" s="122">
        <f t="shared" si="133"/>
        <v>1130.3312977987171</v>
      </c>
      <c r="Z136" s="125">
        <f t="shared" si="134"/>
        <v>100</v>
      </c>
      <c r="AA136" s="125">
        <f t="shared" si="135"/>
        <v>100</v>
      </c>
      <c r="AB136" s="125">
        <f t="shared" si="136"/>
        <v>100</v>
      </c>
      <c r="AC136" s="125">
        <f t="shared" si="137"/>
        <v>100</v>
      </c>
      <c r="AD136" s="125">
        <f t="shared" si="130"/>
        <v>100</v>
      </c>
    </row>
    <row r="137" spans="1:30" outlineLevel="1">
      <c r="A137" s="377"/>
      <c r="B137" s="413"/>
      <c r="C137" s="137" t="s">
        <v>57</v>
      </c>
      <c r="D137" s="133"/>
      <c r="E137" s="307">
        <v>1803.3397891208913</v>
      </c>
      <c r="F137" s="305">
        <v>1783.9473969616045</v>
      </c>
      <c r="G137" s="174">
        <f>SUM(H137:K137)</f>
        <v>2004.485014904435</v>
      </c>
      <c r="H137" s="306">
        <v>778.11110628179199</v>
      </c>
      <c r="I137" s="306">
        <v>354.03812579388767</v>
      </c>
      <c r="J137" s="306">
        <v>361.41849143603486</v>
      </c>
      <c r="K137" s="306">
        <v>510.91729139272047</v>
      </c>
      <c r="L137" s="306">
        <v>2167.4722557744176</v>
      </c>
      <c r="M137" s="306">
        <v>2365.2633128147254</v>
      </c>
      <c r="N137" s="306">
        <v>2526.5853221578272</v>
      </c>
      <c r="O137" s="306">
        <v>2668.508734412228</v>
      </c>
      <c r="P137" s="170"/>
      <c r="Q137" s="170"/>
      <c r="R137" s="170"/>
      <c r="S137" s="170"/>
      <c r="T137" s="170"/>
      <c r="U137" s="122">
        <f t="shared" si="140"/>
        <v>2004.485014904435</v>
      </c>
      <c r="V137" s="122">
        <f t="shared" si="132"/>
        <v>2167.4722557744176</v>
      </c>
      <c r="W137" s="122">
        <f t="shared" si="128"/>
        <v>2365.2633128147254</v>
      </c>
      <c r="X137" s="122">
        <f t="shared" si="129"/>
        <v>2526.5853221578272</v>
      </c>
      <c r="Y137" s="122">
        <f t="shared" si="133"/>
        <v>2668.508734412228</v>
      </c>
      <c r="Z137" s="125">
        <f t="shared" si="134"/>
        <v>100</v>
      </c>
      <c r="AA137" s="125">
        <f t="shared" si="135"/>
        <v>100</v>
      </c>
      <c r="AB137" s="125">
        <f t="shared" si="136"/>
        <v>100</v>
      </c>
      <c r="AC137" s="125">
        <f t="shared" si="137"/>
        <v>100</v>
      </c>
      <c r="AD137" s="125">
        <f t="shared" si="130"/>
        <v>100</v>
      </c>
    </row>
    <row r="138" spans="1:30" outlineLevel="1">
      <c r="A138" s="377"/>
      <c r="B138" s="413"/>
      <c r="C138" s="95" t="s">
        <v>85</v>
      </c>
      <c r="D138" s="124"/>
      <c r="E138" s="173">
        <f>IF(E116&gt;0,E136/E$11*100,)</f>
        <v>5.1080377644139068</v>
      </c>
      <c r="F138" s="173">
        <f>IF(F116&gt;0,F136/F$11*100,)</f>
        <v>4.9895550807984295</v>
      </c>
      <c r="G138" s="173">
        <f t="shared" ref="G138:T138" si="145">IF(G116&gt;0,G136/G$11*100,)</f>
        <v>5.0498013197200162</v>
      </c>
      <c r="H138" s="173">
        <f t="shared" si="145"/>
        <v>6.9228046669637626</v>
      </c>
      <c r="I138" s="173">
        <f t="shared" si="145"/>
        <v>4.1190732541742898</v>
      </c>
      <c r="J138" s="173">
        <f t="shared" si="145"/>
        <v>4.2429800058483194</v>
      </c>
      <c r="K138" s="173">
        <f t="shared" si="145"/>
        <v>4.4923583072318545</v>
      </c>
      <c r="L138" s="173">
        <f t="shared" si="145"/>
        <v>4.855040062098209</v>
      </c>
      <c r="M138" s="173">
        <f t="shared" si="145"/>
        <v>4.7872312834330817</v>
      </c>
      <c r="N138" s="173">
        <f t="shared" si="145"/>
        <v>4.6228458448297438</v>
      </c>
      <c r="O138" s="173">
        <f t="shared" si="145"/>
        <v>4.4171672923934278</v>
      </c>
      <c r="P138" s="173">
        <f t="shared" si="145"/>
        <v>0</v>
      </c>
      <c r="Q138" s="173">
        <f t="shared" si="145"/>
        <v>0</v>
      </c>
      <c r="R138" s="173">
        <f t="shared" si="145"/>
        <v>0</v>
      </c>
      <c r="S138" s="173">
        <f t="shared" si="145"/>
        <v>0</v>
      </c>
      <c r="T138" s="173">
        <f t="shared" si="145"/>
        <v>0</v>
      </c>
      <c r="U138" s="122">
        <f t="shared" si="140"/>
        <v>5.0498013197200162</v>
      </c>
      <c r="V138" s="122">
        <f t="shared" si="132"/>
        <v>4.855040062098209</v>
      </c>
      <c r="W138" s="122">
        <f t="shared" si="128"/>
        <v>4.7872312834330817</v>
      </c>
      <c r="X138" s="122">
        <f t="shared" si="129"/>
        <v>4.6228458448297438</v>
      </c>
      <c r="Y138" s="122">
        <f t="shared" si="133"/>
        <v>4.4171672923934278</v>
      </c>
      <c r="Z138" s="125">
        <f t="shared" si="134"/>
        <v>100</v>
      </c>
      <c r="AA138" s="125">
        <f t="shared" si="135"/>
        <v>100</v>
      </c>
      <c r="AB138" s="125">
        <f t="shared" si="136"/>
        <v>100</v>
      </c>
      <c r="AC138" s="125">
        <f t="shared" si="137"/>
        <v>100</v>
      </c>
      <c r="AD138" s="125">
        <f t="shared" si="130"/>
        <v>100</v>
      </c>
    </row>
    <row r="139" spans="1:30" outlineLevel="1">
      <c r="A139" s="377"/>
      <c r="B139" s="413"/>
      <c r="C139" s="95" t="s">
        <v>149</v>
      </c>
      <c r="D139" s="124"/>
      <c r="E139" s="173">
        <f>IF(E122&gt;0,E136/E$17*100,)</f>
        <v>5.589502617690707</v>
      </c>
      <c r="F139" s="173">
        <f>IF(F122&gt;0,F136/F$17*100,)</f>
        <v>5.4599770181978844</v>
      </c>
      <c r="G139" s="173">
        <f t="shared" ref="G139:T139" si="146">IF(G122&gt;0,G136/G$17*100,)</f>
        <v>5.5259498245771113</v>
      </c>
      <c r="H139" s="173">
        <f t="shared" si="146"/>
        <v>7.5746747904380536</v>
      </c>
      <c r="I139" s="173">
        <f t="shared" si="146"/>
        <v>4.5074487093790223</v>
      </c>
      <c r="J139" s="173">
        <f t="shared" si="146"/>
        <v>4.643658074799899</v>
      </c>
      <c r="K139" s="173">
        <f t="shared" si="146"/>
        <v>4.9160591826913587</v>
      </c>
      <c r="L139" s="173">
        <f t="shared" si="146"/>
        <v>5.317781908980697</v>
      </c>
      <c r="M139" s="173">
        <f t="shared" si="146"/>
        <v>5.2444532570415721</v>
      </c>
      <c r="N139" s="173">
        <f t="shared" si="146"/>
        <v>5.064379368256767</v>
      </c>
      <c r="O139" s="173">
        <f t="shared" si="146"/>
        <v>4.839059604390437</v>
      </c>
      <c r="P139" s="173">
        <f t="shared" si="146"/>
        <v>0</v>
      </c>
      <c r="Q139" s="173">
        <f t="shared" si="146"/>
        <v>0</v>
      </c>
      <c r="R139" s="173">
        <f t="shared" si="146"/>
        <v>0</v>
      </c>
      <c r="S139" s="173">
        <f t="shared" si="146"/>
        <v>0</v>
      </c>
      <c r="T139" s="173">
        <f t="shared" si="146"/>
        <v>0</v>
      </c>
      <c r="U139" s="122">
        <f t="shared" si="140"/>
        <v>5.5259498245771113</v>
      </c>
      <c r="V139" s="122">
        <f t="shared" si="132"/>
        <v>5.317781908980697</v>
      </c>
      <c r="W139" s="122">
        <f t="shared" si="128"/>
        <v>5.2444532570415721</v>
      </c>
      <c r="X139" s="122">
        <f t="shared" si="129"/>
        <v>5.064379368256767</v>
      </c>
      <c r="Y139" s="122">
        <f t="shared" si="133"/>
        <v>4.839059604390437</v>
      </c>
      <c r="Z139" s="125">
        <f t="shared" si="134"/>
        <v>100</v>
      </c>
      <c r="AA139" s="125">
        <f t="shared" si="135"/>
        <v>100</v>
      </c>
      <c r="AB139" s="125">
        <f t="shared" si="136"/>
        <v>100</v>
      </c>
      <c r="AC139" s="125">
        <f t="shared" si="137"/>
        <v>100</v>
      </c>
      <c r="AD139" s="125">
        <f t="shared" si="130"/>
        <v>100</v>
      </c>
    </row>
    <row r="140" spans="1:30" outlineLevel="1">
      <c r="A140" s="377" t="s">
        <v>95</v>
      </c>
      <c r="B140" s="413" t="s">
        <v>79</v>
      </c>
      <c r="C140" s="137" t="s">
        <v>75</v>
      </c>
      <c r="D140" s="133"/>
      <c r="E140" s="307">
        <v>484.39619609135389</v>
      </c>
      <c r="F140" s="305">
        <v>482.62688019458687</v>
      </c>
      <c r="G140" s="174">
        <f>SUM(H140:K140)</f>
        <v>433.8667829276045</v>
      </c>
      <c r="H140" s="306">
        <v>131.90285331650901</v>
      </c>
      <c r="I140" s="306">
        <v>67.742807408320999</v>
      </c>
      <c r="J140" s="306">
        <v>65.953200286029499</v>
      </c>
      <c r="K140" s="306">
        <v>168.267921916745</v>
      </c>
      <c r="L140" s="306">
        <v>396.375119430864</v>
      </c>
      <c r="M140" s="306">
        <v>386.26657409816499</v>
      </c>
      <c r="N140" s="306">
        <v>388.96912883182</v>
      </c>
      <c r="O140" s="306">
        <v>367.66891175365402</v>
      </c>
      <c r="P140" s="170"/>
      <c r="Q140" s="170"/>
      <c r="R140" s="170"/>
      <c r="S140" s="170"/>
      <c r="T140" s="170"/>
      <c r="U140" s="122">
        <f t="shared" si="140"/>
        <v>433.8667829276045</v>
      </c>
      <c r="V140" s="122">
        <f t="shared" si="132"/>
        <v>396.375119430864</v>
      </c>
      <c r="W140" s="122">
        <f t="shared" si="128"/>
        <v>386.26657409816499</v>
      </c>
      <c r="X140" s="122">
        <f t="shared" si="129"/>
        <v>388.96912883182</v>
      </c>
      <c r="Y140" s="122">
        <f t="shared" si="133"/>
        <v>367.66891175365402</v>
      </c>
      <c r="Z140" s="125">
        <f t="shared" si="134"/>
        <v>100</v>
      </c>
      <c r="AA140" s="125">
        <f t="shared" si="135"/>
        <v>100</v>
      </c>
      <c r="AB140" s="125">
        <f t="shared" si="136"/>
        <v>100</v>
      </c>
      <c r="AC140" s="125">
        <f t="shared" si="137"/>
        <v>100</v>
      </c>
      <c r="AD140" s="125">
        <f t="shared" si="130"/>
        <v>100</v>
      </c>
    </row>
    <row r="141" spans="1:30" outlineLevel="1">
      <c r="A141" s="377"/>
      <c r="B141" s="413"/>
      <c r="C141" s="137" t="s">
        <v>57</v>
      </c>
      <c r="D141" s="133"/>
      <c r="E141" s="307">
        <v>704.88419878308957</v>
      </c>
      <c r="F141" s="305">
        <v>723.69331941586233</v>
      </c>
      <c r="G141" s="174">
        <f>SUM(H141:K141)</f>
        <v>721.79083052183796</v>
      </c>
      <c r="H141" s="306">
        <v>217.07539081154727</v>
      </c>
      <c r="I141" s="306">
        <v>109.18945103860916</v>
      </c>
      <c r="J141" s="306">
        <v>111.16392113118</v>
      </c>
      <c r="K141" s="306">
        <v>284.36206754050153</v>
      </c>
      <c r="L141" s="306">
        <v>723.00407276618614</v>
      </c>
      <c r="M141" s="306">
        <v>767.66618950091345</v>
      </c>
      <c r="N141" s="306">
        <v>842.45267747219225</v>
      </c>
      <c r="O141" s="306">
        <v>868.00012022774047</v>
      </c>
      <c r="P141" s="170"/>
      <c r="Q141" s="170"/>
      <c r="R141" s="170"/>
      <c r="S141" s="170"/>
      <c r="T141" s="170"/>
      <c r="U141" s="122">
        <f t="shared" si="140"/>
        <v>721.79083052183796</v>
      </c>
      <c r="V141" s="122">
        <f t="shared" si="132"/>
        <v>723.00407276618614</v>
      </c>
      <c r="W141" s="122">
        <f t="shared" si="128"/>
        <v>767.66618950091345</v>
      </c>
      <c r="X141" s="122">
        <f t="shared" si="129"/>
        <v>842.45267747219225</v>
      </c>
      <c r="Y141" s="122">
        <f t="shared" si="133"/>
        <v>868.00012022774047</v>
      </c>
      <c r="Z141" s="125">
        <f t="shared" si="134"/>
        <v>100</v>
      </c>
      <c r="AA141" s="125">
        <f t="shared" si="135"/>
        <v>100</v>
      </c>
      <c r="AB141" s="125">
        <f t="shared" si="136"/>
        <v>100</v>
      </c>
      <c r="AC141" s="125">
        <f t="shared" si="137"/>
        <v>100</v>
      </c>
      <c r="AD141" s="125">
        <f t="shared" si="130"/>
        <v>100</v>
      </c>
    </row>
    <row r="142" spans="1:30" outlineLevel="1">
      <c r="A142" s="377"/>
      <c r="B142" s="413"/>
      <c r="C142" s="95" t="s">
        <v>86</v>
      </c>
      <c r="D142" s="124"/>
      <c r="E142" s="173">
        <f>IF(E117&gt;0,E140/E$12*100,)</f>
        <v>4.4121702669714526</v>
      </c>
      <c r="F142" s="173">
        <f>IF(F117&gt;0,F140/F$12*100,)</f>
        <v>4.4107436209450892</v>
      </c>
      <c r="G142" s="173">
        <f t="shared" ref="G142:T142" si="147">IF(G117&gt;0,G140/G$12*100,)</f>
        <v>4.0209206248284755</v>
      </c>
      <c r="H142" s="173">
        <f t="shared" si="147"/>
        <v>4.3974706255262657</v>
      </c>
      <c r="I142" s="173">
        <f t="shared" si="147"/>
        <v>2.8034643451229107</v>
      </c>
      <c r="J142" s="173">
        <f t="shared" si="147"/>
        <v>2.9057574417862932</v>
      </c>
      <c r="K142" s="173">
        <f t="shared" si="147"/>
        <v>5.4199895719340514</v>
      </c>
      <c r="L142" s="173">
        <f t="shared" si="147"/>
        <v>3.5977700009816114</v>
      </c>
      <c r="M142" s="173">
        <f t="shared" si="147"/>
        <v>3.4520407442590288</v>
      </c>
      <c r="N142" s="173">
        <f t="shared" si="147"/>
        <v>3.4253171169159753</v>
      </c>
      <c r="O142" s="173">
        <f t="shared" si="147"/>
        <v>3.1932837603919193</v>
      </c>
      <c r="P142" s="173">
        <f t="shared" si="147"/>
        <v>0</v>
      </c>
      <c r="Q142" s="173">
        <f t="shared" si="147"/>
        <v>0</v>
      </c>
      <c r="R142" s="173">
        <f t="shared" si="147"/>
        <v>0</v>
      </c>
      <c r="S142" s="173">
        <f t="shared" si="147"/>
        <v>0</v>
      </c>
      <c r="T142" s="173">
        <f t="shared" si="147"/>
        <v>0</v>
      </c>
      <c r="U142" s="122">
        <f t="shared" si="140"/>
        <v>4.0209206248284755</v>
      </c>
      <c r="V142" s="122">
        <f t="shared" si="132"/>
        <v>3.5977700009816114</v>
      </c>
      <c r="W142" s="122">
        <f t="shared" si="128"/>
        <v>3.4520407442590288</v>
      </c>
      <c r="X142" s="122">
        <f t="shared" si="129"/>
        <v>3.4253171169159753</v>
      </c>
      <c r="Y142" s="122">
        <f t="shared" si="133"/>
        <v>3.1932837603919193</v>
      </c>
      <c r="Z142" s="125">
        <f t="shared" si="134"/>
        <v>100</v>
      </c>
      <c r="AA142" s="125">
        <f t="shared" si="135"/>
        <v>100</v>
      </c>
      <c r="AB142" s="125">
        <f t="shared" si="136"/>
        <v>100</v>
      </c>
      <c r="AC142" s="125">
        <f t="shared" si="137"/>
        <v>100</v>
      </c>
      <c r="AD142" s="125">
        <f t="shared" si="130"/>
        <v>100</v>
      </c>
    </row>
    <row r="143" spans="1:30" outlineLevel="1">
      <c r="A143" s="377"/>
      <c r="B143" s="413"/>
      <c r="C143" s="95" t="s">
        <v>150</v>
      </c>
      <c r="D143" s="124"/>
      <c r="E143" s="173">
        <f>IF(E123&gt;0,E140/E$18*100,)</f>
        <v>4.614254979508857</v>
      </c>
      <c r="F143" s="173">
        <f>IF(F123&gt;0,F140/F$18*100,)</f>
        <v>4.6127468221065548</v>
      </c>
      <c r="G143" s="173">
        <f t="shared" ref="G143:T143" si="148">IF(G123&gt;0,G140/G$18*100,)</f>
        <v>4.2052977228403581</v>
      </c>
      <c r="H143" s="173">
        <f t="shared" si="148"/>
        <v>4.598873449700144</v>
      </c>
      <c r="I143" s="173">
        <f t="shared" si="148"/>
        <v>2.9320024308341512</v>
      </c>
      <c r="J143" s="173">
        <f t="shared" si="148"/>
        <v>3.0392448184980827</v>
      </c>
      <c r="K143" s="173">
        <f t="shared" si="148"/>
        <v>5.6684921124690053</v>
      </c>
      <c r="L143" s="173">
        <f t="shared" si="148"/>
        <v>3.7665114919452991</v>
      </c>
      <c r="M143" s="173">
        <f t="shared" si="148"/>
        <v>3.6146423033433552</v>
      </c>
      <c r="N143" s="173">
        <f t="shared" si="148"/>
        <v>3.586639883276868</v>
      </c>
      <c r="O143" s="173">
        <f t="shared" si="148"/>
        <v>3.3436599997349434</v>
      </c>
      <c r="P143" s="173">
        <f t="shared" si="148"/>
        <v>0</v>
      </c>
      <c r="Q143" s="173">
        <f t="shared" si="148"/>
        <v>0</v>
      </c>
      <c r="R143" s="173">
        <f t="shared" si="148"/>
        <v>0</v>
      </c>
      <c r="S143" s="173">
        <f t="shared" si="148"/>
        <v>0</v>
      </c>
      <c r="T143" s="173">
        <f t="shared" si="148"/>
        <v>0</v>
      </c>
      <c r="U143" s="122">
        <f t="shared" si="140"/>
        <v>4.2052977228403581</v>
      </c>
      <c r="V143" s="122">
        <f t="shared" si="132"/>
        <v>3.7665114919452991</v>
      </c>
      <c r="W143" s="122">
        <f t="shared" si="128"/>
        <v>3.6146423033433552</v>
      </c>
      <c r="X143" s="122">
        <f t="shared" si="129"/>
        <v>3.586639883276868</v>
      </c>
      <c r="Y143" s="122">
        <f t="shared" si="133"/>
        <v>3.3436599997349434</v>
      </c>
      <c r="Z143" s="125">
        <f t="shared" si="134"/>
        <v>100</v>
      </c>
      <c r="AA143" s="125">
        <f t="shared" si="135"/>
        <v>100</v>
      </c>
      <c r="AB143" s="125">
        <f t="shared" si="136"/>
        <v>100</v>
      </c>
      <c r="AC143" s="125">
        <f t="shared" si="137"/>
        <v>100</v>
      </c>
      <c r="AD143" s="125">
        <f t="shared" si="130"/>
        <v>100</v>
      </c>
    </row>
    <row r="144" spans="1:30" outlineLevel="1">
      <c r="A144" s="378">
        <v>5</v>
      </c>
      <c r="B144" s="401" t="s">
        <v>130</v>
      </c>
      <c r="C144" s="243" t="s">
        <v>75</v>
      </c>
      <c r="D144" s="50"/>
      <c r="E144" s="169">
        <v>20.55618840504146</v>
      </c>
      <c r="F144" s="169">
        <v>20.54</v>
      </c>
      <c r="G144" s="174">
        <f>SUM(H144:K144)</f>
        <v>20.535399999999999</v>
      </c>
      <c r="H144" s="169">
        <v>5.18635</v>
      </c>
      <c r="I144" s="169">
        <v>5.0763499999999997</v>
      </c>
      <c r="J144" s="169">
        <v>5.0863500000000004</v>
      </c>
      <c r="K144" s="169">
        <v>5.18635</v>
      </c>
      <c r="L144" s="169">
        <v>20.337945999999999</v>
      </c>
      <c r="M144" s="169">
        <v>20.127187080000002</v>
      </c>
      <c r="N144" s="169">
        <v>19.724643338400004</v>
      </c>
      <c r="O144" s="169">
        <v>19.527396905016005</v>
      </c>
      <c r="P144" s="170"/>
      <c r="Q144" s="170"/>
      <c r="R144" s="170"/>
      <c r="S144" s="170"/>
      <c r="T144" s="170"/>
      <c r="U144" s="122">
        <f t="shared" si="140"/>
        <v>20.535399999999999</v>
      </c>
      <c r="V144" s="122">
        <f t="shared" si="132"/>
        <v>20.337945999999999</v>
      </c>
      <c r="W144" s="122">
        <f t="shared" si="128"/>
        <v>20.127187080000002</v>
      </c>
      <c r="X144" s="122">
        <f t="shared" si="129"/>
        <v>19.724643338400004</v>
      </c>
      <c r="Y144" s="122">
        <f t="shared" si="133"/>
        <v>19.527396905016005</v>
      </c>
      <c r="Z144" s="125">
        <f t="shared" si="134"/>
        <v>100</v>
      </c>
      <c r="AA144" s="125">
        <f t="shared" si="135"/>
        <v>100</v>
      </c>
      <c r="AB144" s="125">
        <f t="shared" si="136"/>
        <v>100</v>
      </c>
      <c r="AC144" s="125">
        <f t="shared" si="137"/>
        <v>100</v>
      </c>
      <c r="AD144" s="125">
        <f t="shared" si="130"/>
        <v>100</v>
      </c>
    </row>
    <row r="145" spans="1:30" outlineLevel="1">
      <c r="A145" s="395"/>
      <c r="B145" s="403"/>
      <c r="C145" s="243" t="s">
        <v>151</v>
      </c>
      <c r="D145" s="50"/>
      <c r="E145" s="173">
        <f>IF(E124&gt;0,E144/E$19*100,)</f>
        <v>0.59903800239321758</v>
      </c>
      <c r="F145" s="173">
        <f>IF(F124&gt;0,F144/F$19*100,)</f>
        <v>0.57568779951112692</v>
      </c>
      <c r="G145" s="173">
        <f t="shared" ref="G145:T145" si="149">IF(G124&gt;0,G144/G$19*100,)</f>
        <v>0.55768681155624544</v>
      </c>
      <c r="H145" s="173">
        <f t="shared" si="149"/>
        <v>0.41482902024132301</v>
      </c>
      <c r="I145" s="173">
        <f t="shared" si="149"/>
        <v>0.72242843011321745</v>
      </c>
      <c r="J145" s="173">
        <f t="shared" si="149"/>
        <v>0.77965872777731238</v>
      </c>
      <c r="K145" s="173">
        <f t="shared" si="149"/>
        <v>0.48157860372984812</v>
      </c>
      <c r="L145" s="173">
        <f t="shared" si="149"/>
        <v>0.55899204351706266</v>
      </c>
      <c r="M145" s="173">
        <f t="shared" si="149"/>
        <v>0.55948360620754722</v>
      </c>
      <c r="N145" s="173">
        <f t="shared" si="149"/>
        <v>0.55572450028619802</v>
      </c>
      <c r="O145" s="173">
        <f t="shared" si="149"/>
        <v>0.56328216326778258</v>
      </c>
      <c r="P145" s="173">
        <f t="shared" si="149"/>
        <v>0</v>
      </c>
      <c r="Q145" s="173">
        <f t="shared" si="149"/>
        <v>0</v>
      </c>
      <c r="R145" s="173">
        <f t="shared" si="149"/>
        <v>0</v>
      </c>
      <c r="S145" s="173">
        <f t="shared" si="149"/>
        <v>0</v>
      </c>
      <c r="T145" s="173">
        <f t="shared" si="149"/>
        <v>0</v>
      </c>
      <c r="U145" s="122">
        <f t="shared" si="140"/>
        <v>0.55768681155624544</v>
      </c>
      <c r="V145" s="122">
        <f t="shared" si="132"/>
        <v>0.55899204351706266</v>
      </c>
      <c r="W145" s="122">
        <f t="shared" si="128"/>
        <v>0.55948360620754722</v>
      </c>
      <c r="X145" s="122">
        <f t="shared" si="129"/>
        <v>0.55572450028619802</v>
      </c>
      <c r="Y145" s="122">
        <f t="shared" si="133"/>
        <v>0.56328216326778258</v>
      </c>
      <c r="Z145" s="125">
        <f t="shared" si="134"/>
        <v>100</v>
      </c>
      <c r="AA145" s="125">
        <f t="shared" si="135"/>
        <v>100</v>
      </c>
      <c r="AB145" s="125">
        <f t="shared" si="136"/>
        <v>100</v>
      </c>
      <c r="AC145" s="125">
        <f t="shared" si="137"/>
        <v>100</v>
      </c>
      <c r="AD145" s="125">
        <f t="shared" si="130"/>
        <v>100</v>
      </c>
    </row>
    <row r="146" spans="1:30" outlineLevel="1">
      <c r="A146" s="378" t="s">
        <v>96</v>
      </c>
      <c r="B146" s="398" t="s">
        <v>76</v>
      </c>
      <c r="C146" s="137" t="s">
        <v>75</v>
      </c>
      <c r="D146" s="133"/>
      <c r="E146" s="133"/>
      <c r="F146" s="169"/>
      <c r="G146" s="174">
        <f>SUM(H146:K146)</f>
        <v>0</v>
      </c>
      <c r="H146" s="169"/>
      <c r="I146" s="169"/>
      <c r="J146" s="169"/>
      <c r="K146" s="169"/>
      <c r="L146" s="169"/>
      <c r="M146" s="169"/>
      <c r="N146" s="169"/>
      <c r="O146" s="169"/>
      <c r="P146" s="170"/>
      <c r="Q146" s="170"/>
      <c r="R146" s="170"/>
      <c r="S146" s="170"/>
      <c r="T146" s="170"/>
      <c r="U146" s="122">
        <f t="shared" si="140"/>
        <v>0</v>
      </c>
      <c r="V146" s="122">
        <f t="shared" si="132"/>
        <v>0</v>
      </c>
      <c r="W146" s="122">
        <f t="shared" si="128"/>
        <v>0</v>
      </c>
      <c r="X146" s="122">
        <f t="shared" si="129"/>
        <v>0</v>
      </c>
      <c r="Y146" s="122">
        <f t="shared" si="133"/>
        <v>0</v>
      </c>
      <c r="Z146" s="125" t="str">
        <f t="shared" si="134"/>
        <v/>
      </c>
      <c r="AA146" s="125" t="str">
        <f t="shared" si="135"/>
        <v/>
      </c>
      <c r="AB146" s="125" t="str">
        <f t="shared" si="136"/>
        <v/>
      </c>
      <c r="AC146" s="125" t="str">
        <f t="shared" si="137"/>
        <v/>
      </c>
      <c r="AD146" s="125" t="str">
        <f t="shared" si="130"/>
        <v/>
      </c>
    </row>
    <row r="147" spans="1:30" outlineLevel="1">
      <c r="A147" s="395"/>
      <c r="B147" s="399"/>
      <c r="C147" s="95" t="s">
        <v>152</v>
      </c>
      <c r="D147" s="124"/>
      <c r="E147" s="173">
        <f>IF(E128&gt;0,E146/E$23*100,)</f>
        <v>0</v>
      </c>
      <c r="F147" s="173">
        <f>IF(F128&gt;0,F146/F$23*100,)</f>
        <v>0</v>
      </c>
      <c r="G147" s="173">
        <f t="shared" ref="G147:T147" si="150">IF(G128&gt;0,G146/G$23*100,)</f>
        <v>0</v>
      </c>
      <c r="H147" s="173">
        <f t="shared" si="150"/>
        <v>0</v>
      </c>
      <c r="I147" s="173">
        <f t="shared" si="150"/>
        <v>0</v>
      </c>
      <c r="J147" s="173">
        <f t="shared" si="150"/>
        <v>0</v>
      </c>
      <c r="K147" s="173">
        <f t="shared" si="150"/>
        <v>0</v>
      </c>
      <c r="L147" s="173">
        <f t="shared" si="150"/>
        <v>0</v>
      </c>
      <c r="M147" s="173">
        <f t="shared" si="150"/>
        <v>0</v>
      </c>
      <c r="N147" s="173">
        <f t="shared" si="150"/>
        <v>0</v>
      </c>
      <c r="O147" s="173">
        <f t="shared" si="150"/>
        <v>0</v>
      </c>
      <c r="P147" s="173">
        <f t="shared" si="150"/>
        <v>0</v>
      </c>
      <c r="Q147" s="173">
        <f t="shared" si="150"/>
        <v>0</v>
      </c>
      <c r="R147" s="173">
        <f t="shared" si="150"/>
        <v>0</v>
      </c>
      <c r="S147" s="173">
        <f t="shared" si="150"/>
        <v>0</v>
      </c>
      <c r="T147" s="173">
        <f t="shared" si="150"/>
        <v>0</v>
      </c>
      <c r="U147" s="122">
        <f t="shared" si="140"/>
        <v>0</v>
      </c>
      <c r="V147" s="122">
        <f t="shared" si="132"/>
        <v>0</v>
      </c>
      <c r="W147" s="122">
        <f t="shared" si="128"/>
        <v>0</v>
      </c>
      <c r="X147" s="122">
        <f t="shared" si="129"/>
        <v>0</v>
      </c>
      <c r="Y147" s="122">
        <f t="shared" si="133"/>
        <v>0</v>
      </c>
      <c r="Z147" s="125" t="str">
        <f t="shared" si="134"/>
        <v/>
      </c>
      <c r="AA147" s="125" t="str">
        <f t="shared" si="135"/>
        <v/>
      </c>
      <c r="AB147" s="125" t="str">
        <f t="shared" si="136"/>
        <v/>
      </c>
      <c r="AC147" s="125" t="str">
        <f t="shared" si="137"/>
        <v/>
      </c>
      <c r="AD147" s="125" t="str">
        <f t="shared" si="130"/>
        <v/>
      </c>
    </row>
    <row r="148" spans="1:30" outlineLevel="1">
      <c r="A148" s="378" t="s">
        <v>97</v>
      </c>
      <c r="B148" s="396" t="s">
        <v>77</v>
      </c>
      <c r="C148" s="137" t="s">
        <v>75</v>
      </c>
      <c r="D148" s="133"/>
      <c r="E148" s="133"/>
      <c r="F148" s="169"/>
      <c r="G148" s="174">
        <f>SUM(H148:K148)</f>
        <v>0</v>
      </c>
      <c r="H148" s="169"/>
      <c r="I148" s="169"/>
      <c r="J148" s="169"/>
      <c r="K148" s="169"/>
      <c r="L148" s="169"/>
      <c r="M148" s="169"/>
      <c r="N148" s="169"/>
      <c r="O148" s="169"/>
      <c r="P148" s="170"/>
      <c r="Q148" s="170"/>
      <c r="R148" s="170"/>
      <c r="S148" s="170"/>
      <c r="T148" s="170"/>
      <c r="U148" s="122">
        <f t="shared" si="140"/>
        <v>0</v>
      </c>
      <c r="V148" s="122">
        <f t="shared" si="132"/>
        <v>0</v>
      </c>
      <c r="W148" s="122">
        <f t="shared" si="128"/>
        <v>0</v>
      </c>
      <c r="X148" s="122">
        <f t="shared" si="129"/>
        <v>0</v>
      </c>
      <c r="Y148" s="122">
        <f t="shared" si="133"/>
        <v>0</v>
      </c>
      <c r="Z148" s="125" t="str">
        <f t="shared" si="134"/>
        <v/>
      </c>
      <c r="AA148" s="125" t="str">
        <f t="shared" si="135"/>
        <v/>
      </c>
      <c r="AB148" s="125" t="str">
        <f t="shared" si="136"/>
        <v/>
      </c>
      <c r="AC148" s="125" t="str">
        <f t="shared" si="137"/>
        <v/>
      </c>
      <c r="AD148" s="125" t="str">
        <f t="shared" si="130"/>
        <v/>
      </c>
    </row>
    <row r="149" spans="1:30" outlineLevel="1">
      <c r="A149" s="395"/>
      <c r="B149" s="397"/>
      <c r="C149" s="95" t="s">
        <v>153</v>
      </c>
      <c r="D149" s="124"/>
      <c r="E149" s="173">
        <f>IF(E132&gt;0,E148/E$27*100,)</f>
        <v>0</v>
      </c>
      <c r="F149" s="173">
        <f>IF(F132&gt;0,F148/F$27*100,)</f>
        <v>0</v>
      </c>
      <c r="G149" s="173">
        <f t="shared" ref="G149:T149" si="151">IF(G132&gt;0,G148/G$27*100,)</f>
        <v>0</v>
      </c>
      <c r="H149" s="173">
        <f t="shared" si="151"/>
        <v>0</v>
      </c>
      <c r="I149" s="173">
        <f t="shared" si="151"/>
        <v>0</v>
      </c>
      <c r="J149" s="173">
        <f t="shared" si="151"/>
        <v>0</v>
      </c>
      <c r="K149" s="173">
        <f t="shared" si="151"/>
        <v>0</v>
      </c>
      <c r="L149" s="173">
        <f t="shared" si="151"/>
        <v>0</v>
      </c>
      <c r="M149" s="173">
        <f t="shared" si="151"/>
        <v>0</v>
      </c>
      <c r="N149" s="173">
        <f t="shared" si="151"/>
        <v>0</v>
      </c>
      <c r="O149" s="173">
        <f t="shared" si="151"/>
        <v>0</v>
      </c>
      <c r="P149" s="173">
        <f t="shared" si="151"/>
        <v>0</v>
      </c>
      <c r="Q149" s="173">
        <f t="shared" si="151"/>
        <v>0</v>
      </c>
      <c r="R149" s="173">
        <f t="shared" si="151"/>
        <v>0</v>
      </c>
      <c r="S149" s="173">
        <f t="shared" si="151"/>
        <v>0</v>
      </c>
      <c r="T149" s="173">
        <f t="shared" si="151"/>
        <v>0</v>
      </c>
      <c r="U149" s="122">
        <f t="shared" si="140"/>
        <v>0</v>
      </c>
      <c r="V149" s="122">
        <f t="shared" si="132"/>
        <v>0</v>
      </c>
      <c r="W149" s="122">
        <f t="shared" si="128"/>
        <v>0</v>
      </c>
      <c r="X149" s="122">
        <f t="shared" si="129"/>
        <v>0</v>
      </c>
      <c r="Y149" s="122">
        <f t="shared" si="133"/>
        <v>0</v>
      </c>
      <c r="Z149" s="125" t="str">
        <f t="shared" si="134"/>
        <v/>
      </c>
      <c r="AA149" s="125" t="str">
        <f t="shared" si="135"/>
        <v/>
      </c>
      <c r="AB149" s="125" t="str">
        <f t="shared" si="136"/>
        <v/>
      </c>
      <c r="AC149" s="125" t="str">
        <f t="shared" si="137"/>
        <v/>
      </c>
      <c r="AD149" s="125" t="str">
        <f t="shared" si="130"/>
        <v/>
      </c>
    </row>
    <row r="150" spans="1:30" outlineLevel="1">
      <c r="A150" s="378" t="s">
        <v>98</v>
      </c>
      <c r="B150" s="396" t="s">
        <v>78</v>
      </c>
      <c r="C150" s="137" t="s">
        <v>75</v>
      </c>
      <c r="D150" s="133"/>
      <c r="E150" s="133"/>
      <c r="F150" s="169"/>
      <c r="G150" s="174">
        <f>SUM(H150:K150)</f>
        <v>0</v>
      </c>
      <c r="H150" s="169"/>
      <c r="I150" s="169"/>
      <c r="J150" s="169"/>
      <c r="K150" s="169"/>
      <c r="L150" s="169"/>
      <c r="M150" s="169"/>
      <c r="N150" s="169"/>
      <c r="O150" s="169"/>
      <c r="P150" s="170"/>
      <c r="Q150" s="170"/>
      <c r="R150" s="170"/>
      <c r="S150" s="170"/>
      <c r="T150" s="170"/>
      <c r="U150" s="122">
        <f t="shared" si="140"/>
        <v>0</v>
      </c>
      <c r="V150" s="122">
        <f t="shared" si="132"/>
        <v>0</v>
      </c>
      <c r="W150" s="122">
        <f t="shared" si="128"/>
        <v>0</v>
      </c>
      <c r="X150" s="122">
        <f t="shared" si="129"/>
        <v>0</v>
      </c>
      <c r="Y150" s="122">
        <f t="shared" si="133"/>
        <v>0</v>
      </c>
      <c r="Z150" s="125" t="str">
        <f t="shared" si="134"/>
        <v/>
      </c>
      <c r="AA150" s="125" t="str">
        <f t="shared" si="135"/>
        <v/>
      </c>
      <c r="AB150" s="125" t="str">
        <f t="shared" si="136"/>
        <v/>
      </c>
      <c r="AC150" s="125" t="str">
        <f t="shared" si="137"/>
        <v/>
      </c>
      <c r="AD150" s="125" t="str">
        <f t="shared" si="130"/>
        <v/>
      </c>
    </row>
    <row r="151" spans="1:30" outlineLevel="1">
      <c r="A151" s="395"/>
      <c r="B151" s="397"/>
      <c r="C151" s="95" t="s">
        <v>154</v>
      </c>
      <c r="D151" s="124"/>
      <c r="E151" s="173">
        <f>IF(E136&gt;0,E150/E$31*100,)</f>
        <v>0</v>
      </c>
      <c r="F151" s="173">
        <f>IF(F136&gt;0,F150/F$31*100,)</f>
        <v>0</v>
      </c>
      <c r="G151" s="173">
        <f t="shared" ref="G151:T151" si="152">IF(G136&gt;0,G150/G$31*100,)</f>
        <v>0</v>
      </c>
      <c r="H151" s="173">
        <f t="shared" si="152"/>
        <v>0</v>
      </c>
      <c r="I151" s="173">
        <f t="shared" si="152"/>
        <v>0</v>
      </c>
      <c r="J151" s="173">
        <f t="shared" si="152"/>
        <v>0</v>
      </c>
      <c r="K151" s="173">
        <f t="shared" si="152"/>
        <v>0</v>
      </c>
      <c r="L151" s="173">
        <f t="shared" si="152"/>
        <v>0</v>
      </c>
      <c r="M151" s="173">
        <f t="shared" si="152"/>
        <v>0</v>
      </c>
      <c r="N151" s="173">
        <f t="shared" si="152"/>
        <v>0</v>
      </c>
      <c r="O151" s="173">
        <f t="shared" si="152"/>
        <v>0</v>
      </c>
      <c r="P151" s="173">
        <f t="shared" si="152"/>
        <v>0</v>
      </c>
      <c r="Q151" s="173">
        <f t="shared" si="152"/>
        <v>0</v>
      </c>
      <c r="R151" s="173">
        <f t="shared" si="152"/>
        <v>0</v>
      </c>
      <c r="S151" s="173">
        <f t="shared" si="152"/>
        <v>0</v>
      </c>
      <c r="T151" s="173">
        <f t="shared" si="152"/>
        <v>0</v>
      </c>
      <c r="U151" s="122">
        <f t="shared" si="140"/>
        <v>0</v>
      </c>
      <c r="V151" s="122">
        <f t="shared" si="132"/>
        <v>0</v>
      </c>
      <c r="W151" s="122">
        <f t="shared" si="128"/>
        <v>0</v>
      </c>
      <c r="X151" s="122">
        <f t="shared" si="129"/>
        <v>0</v>
      </c>
      <c r="Y151" s="122">
        <f t="shared" si="133"/>
        <v>0</v>
      </c>
      <c r="Z151" s="125" t="str">
        <f t="shared" si="134"/>
        <v/>
      </c>
      <c r="AA151" s="125" t="str">
        <f t="shared" si="135"/>
        <v/>
      </c>
      <c r="AB151" s="125" t="str">
        <f t="shared" si="136"/>
        <v/>
      </c>
      <c r="AC151" s="125" t="str">
        <f t="shared" si="137"/>
        <v/>
      </c>
      <c r="AD151" s="125" t="str">
        <f t="shared" si="130"/>
        <v/>
      </c>
    </row>
    <row r="152" spans="1:30" outlineLevel="1">
      <c r="A152" s="387">
        <v>6</v>
      </c>
      <c r="B152" s="417" t="s">
        <v>239</v>
      </c>
      <c r="C152" s="244" t="s">
        <v>59</v>
      </c>
      <c r="D152" s="51"/>
      <c r="E152" s="123">
        <f>E156+E160+E164+E169</f>
        <v>19.775883389999997</v>
      </c>
      <c r="F152" s="123">
        <f>F156+F160+F164+F169</f>
        <v>21.205840760000001</v>
      </c>
      <c r="G152" s="123">
        <f t="shared" ref="G152:T152" si="153">G156+G160+G164+G169</f>
        <v>21.479426449999998</v>
      </c>
      <c r="H152" s="123">
        <f t="shared" si="153"/>
        <v>8.4152895799999996</v>
      </c>
      <c r="I152" s="123">
        <f t="shared" si="153"/>
        <v>3.21939332</v>
      </c>
      <c r="J152" s="123">
        <f t="shared" si="153"/>
        <v>1.6734528499999999</v>
      </c>
      <c r="K152" s="123">
        <f t="shared" si="153"/>
        <v>8.1712907000000001</v>
      </c>
      <c r="L152" s="123">
        <f t="shared" si="153"/>
        <v>20.405455127499998</v>
      </c>
      <c r="M152" s="123">
        <f t="shared" si="153"/>
        <v>19.385182371124998</v>
      </c>
      <c r="N152" s="123">
        <f t="shared" si="153"/>
        <v>18.415923252568746</v>
      </c>
      <c r="O152" s="123">
        <f t="shared" si="153"/>
        <v>17.495127089940308</v>
      </c>
      <c r="P152" s="123">
        <f t="shared" si="153"/>
        <v>0</v>
      </c>
      <c r="Q152" s="123">
        <f t="shared" si="153"/>
        <v>0</v>
      </c>
      <c r="R152" s="123">
        <f t="shared" si="153"/>
        <v>0</v>
      </c>
      <c r="S152" s="123">
        <f t="shared" si="153"/>
        <v>0</v>
      </c>
      <c r="T152" s="123">
        <f t="shared" si="153"/>
        <v>0</v>
      </c>
      <c r="U152" s="122">
        <f t="shared" si="140"/>
        <v>21.479426449999998</v>
      </c>
      <c r="V152" s="122">
        <f t="shared" si="132"/>
        <v>20.405455127499998</v>
      </c>
      <c r="W152" s="122">
        <f t="shared" si="128"/>
        <v>19.385182371124998</v>
      </c>
      <c r="X152" s="122">
        <f t="shared" si="129"/>
        <v>18.415923252568746</v>
      </c>
      <c r="Y152" s="122">
        <f t="shared" si="133"/>
        <v>17.495127089940308</v>
      </c>
      <c r="Z152" s="125">
        <f t="shared" si="134"/>
        <v>100</v>
      </c>
      <c r="AA152" s="125">
        <f t="shared" si="135"/>
        <v>100</v>
      </c>
      <c r="AB152" s="125">
        <f t="shared" si="136"/>
        <v>100</v>
      </c>
      <c r="AC152" s="125">
        <f t="shared" si="137"/>
        <v>100</v>
      </c>
      <c r="AD152" s="125">
        <f t="shared" si="130"/>
        <v>100</v>
      </c>
    </row>
    <row r="153" spans="1:30" outlineLevel="1">
      <c r="A153" s="388"/>
      <c r="B153" s="418"/>
      <c r="C153" s="244" t="s">
        <v>58</v>
      </c>
      <c r="D153" s="51"/>
      <c r="E153" s="123">
        <f>E155+E159+E163+E168</f>
        <v>1.4283927217917749</v>
      </c>
      <c r="F153" s="123">
        <f>F155+F159+F163+F168</f>
        <v>1.4359190542956828</v>
      </c>
      <c r="G153" s="123">
        <f t="shared" ref="G153:T153" si="154">G155+G159+G163+G168</f>
        <v>1.4240788684457999</v>
      </c>
      <c r="H153" s="123">
        <f t="shared" si="154"/>
        <v>0.55037414841800003</v>
      </c>
      <c r="I153" s="123">
        <f t="shared" si="154"/>
        <v>0.20480282080599999</v>
      </c>
      <c r="J153" s="123">
        <f t="shared" si="154"/>
        <v>7.7081930825999997E-2</v>
      </c>
      <c r="K153" s="123">
        <f t="shared" si="154"/>
        <v>0.59181996839579987</v>
      </c>
      <c r="L153" s="123">
        <f t="shared" si="154"/>
        <v>1.3675904250235098</v>
      </c>
      <c r="M153" s="123">
        <f t="shared" si="154"/>
        <v>1.2992109037723343</v>
      </c>
      <c r="N153" s="123">
        <f t="shared" si="154"/>
        <v>1.2342503585837175</v>
      </c>
      <c r="O153" s="123">
        <f t="shared" si="154"/>
        <v>1.1725378406545315</v>
      </c>
      <c r="P153" s="123">
        <f t="shared" si="154"/>
        <v>0</v>
      </c>
      <c r="Q153" s="123">
        <f t="shared" si="154"/>
        <v>0</v>
      </c>
      <c r="R153" s="123">
        <f t="shared" si="154"/>
        <v>0</v>
      </c>
      <c r="S153" s="123">
        <f t="shared" si="154"/>
        <v>0</v>
      </c>
      <c r="T153" s="123">
        <f t="shared" si="154"/>
        <v>0</v>
      </c>
      <c r="U153" s="122">
        <f t="shared" si="140"/>
        <v>1.4240788684457999</v>
      </c>
      <c r="V153" s="122">
        <f t="shared" si="132"/>
        <v>1.3675904250235098</v>
      </c>
      <c r="W153" s="122">
        <f t="shared" si="128"/>
        <v>1.2992109037723343</v>
      </c>
      <c r="X153" s="122">
        <f t="shared" si="129"/>
        <v>1.2342503585837175</v>
      </c>
      <c r="Y153" s="122">
        <f t="shared" si="133"/>
        <v>1.1725378406545315</v>
      </c>
      <c r="Z153" s="125">
        <f t="shared" si="134"/>
        <v>100</v>
      </c>
      <c r="AA153" s="125">
        <f t="shared" si="135"/>
        <v>100</v>
      </c>
      <c r="AB153" s="125">
        <f t="shared" si="136"/>
        <v>100</v>
      </c>
      <c r="AC153" s="125">
        <f t="shared" si="137"/>
        <v>100</v>
      </c>
      <c r="AD153" s="125">
        <f t="shared" si="130"/>
        <v>100</v>
      </c>
    </row>
    <row r="154" spans="1:30" outlineLevel="1">
      <c r="A154" s="394" t="s">
        <v>155</v>
      </c>
      <c r="B154" s="414" t="s">
        <v>256</v>
      </c>
      <c r="C154" s="245" t="s">
        <v>307</v>
      </c>
      <c r="D154" s="52"/>
      <c r="E154" s="298">
        <v>3.831931</v>
      </c>
      <c r="F154" s="96">
        <v>3.9814809999999996</v>
      </c>
      <c r="G154" s="123">
        <f>SUM(H154:K154)</f>
        <v>3.8458820000000005</v>
      </c>
      <c r="H154" s="96">
        <v>1.5876990000000002</v>
      </c>
      <c r="I154" s="96">
        <v>0.63190099999999993</v>
      </c>
      <c r="J154" s="96">
        <v>0.40205600000000002</v>
      </c>
      <c r="K154" s="96">
        <v>1.224226</v>
      </c>
      <c r="L154" s="96">
        <v>3.6630879000000003</v>
      </c>
      <c r="M154" s="96">
        <v>3.479933505</v>
      </c>
      <c r="N154" s="96">
        <v>3.3059368297499998</v>
      </c>
      <c r="O154" s="96">
        <v>3.1406399882624996</v>
      </c>
      <c r="P154" s="133"/>
      <c r="Q154" s="133"/>
      <c r="R154" s="133"/>
      <c r="S154" s="133"/>
      <c r="T154" s="133"/>
      <c r="U154" s="122">
        <f t="shared" si="140"/>
        <v>3.8458820000000005</v>
      </c>
      <c r="V154" s="122">
        <f t="shared" si="132"/>
        <v>3.6630879000000003</v>
      </c>
      <c r="W154" s="122">
        <f t="shared" si="128"/>
        <v>3.479933505</v>
      </c>
      <c r="X154" s="122">
        <f t="shared" si="129"/>
        <v>3.3059368297499998</v>
      </c>
      <c r="Y154" s="122">
        <f t="shared" si="133"/>
        <v>3.1406399882624996</v>
      </c>
      <c r="Z154" s="125">
        <f t="shared" si="134"/>
        <v>100</v>
      </c>
      <c r="AA154" s="125">
        <f t="shared" si="135"/>
        <v>100</v>
      </c>
      <c r="AB154" s="125">
        <f t="shared" si="136"/>
        <v>100</v>
      </c>
      <c r="AC154" s="125">
        <f t="shared" si="137"/>
        <v>100</v>
      </c>
      <c r="AD154" s="125">
        <f t="shared" si="130"/>
        <v>100</v>
      </c>
    </row>
    <row r="155" spans="1:30" outlineLevel="1">
      <c r="A155" s="394"/>
      <c r="B155" s="414"/>
      <c r="C155" s="245" t="s">
        <v>58</v>
      </c>
      <c r="D155" s="52"/>
      <c r="E155" s="123">
        <f>0.12*E154</f>
        <v>0.45983172</v>
      </c>
      <c r="F155" s="123">
        <f>0.12*F154</f>
        <v>0.47777771999999996</v>
      </c>
      <c r="G155" s="123">
        <f t="shared" ref="G155:T155" si="155">0.12*G154</f>
        <v>0.46150584000000006</v>
      </c>
      <c r="H155" s="123">
        <f t="shared" si="155"/>
        <v>0.19052388000000001</v>
      </c>
      <c r="I155" s="123">
        <f t="shared" si="155"/>
        <v>7.5828119999999985E-2</v>
      </c>
      <c r="J155" s="123">
        <f t="shared" si="155"/>
        <v>4.824672E-2</v>
      </c>
      <c r="K155" s="123">
        <f t="shared" si="155"/>
        <v>0.14690712</v>
      </c>
      <c r="L155" s="123">
        <f t="shared" si="155"/>
        <v>0.43957054800000001</v>
      </c>
      <c r="M155" s="123">
        <f t="shared" si="155"/>
        <v>0.4175920206</v>
      </c>
      <c r="N155" s="123">
        <f t="shared" si="155"/>
        <v>0.39671241956999997</v>
      </c>
      <c r="O155" s="123">
        <f t="shared" si="155"/>
        <v>0.37687679859149992</v>
      </c>
      <c r="P155" s="123">
        <f t="shared" si="155"/>
        <v>0</v>
      </c>
      <c r="Q155" s="123">
        <f t="shared" si="155"/>
        <v>0</v>
      </c>
      <c r="R155" s="123">
        <f t="shared" si="155"/>
        <v>0</v>
      </c>
      <c r="S155" s="123">
        <f t="shared" si="155"/>
        <v>0</v>
      </c>
      <c r="T155" s="123">
        <f t="shared" si="155"/>
        <v>0</v>
      </c>
      <c r="U155" s="122">
        <f t="shared" si="140"/>
        <v>0.46150584000000006</v>
      </c>
      <c r="V155" s="122">
        <f t="shared" si="132"/>
        <v>0.43957054800000001</v>
      </c>
      <c r="W155" s="122">
        <f t="shared" si="128"/>
        <v>0.4175920206</v>
      </c>
      <c r="X155" s="122">
        <f t="shared" si="129"/>
        <v>0.39671241956999997</v>
      </c>
      <c r="Y155" s="122">
        <f t="shared" si="133"/>
        <v>0.37687679859149992</v>
      </c>
      <c r="Z155" s="125">
        <f t="shared" si="134"/>
        <v>100</v>
      </c>
      <c r="AA155" s="125">
        <f t="shared" si="135"/>
        <v>100</v>
      </c>
      <c r="AB155" s="125">
        <f t="shared" si="136"/>
        <v>100</v>
      </c>
      <c r="AC155" s="125">
        <f t="shared" si="137"/>
        <v>100</v>
      </c>
      <c r="AD155" s="125">
        <f t="shared" si="130"/>
        <v>100</v>
      </c>
    </row>
    <row r="156" spans="1:30" outlineLevel="1">
      <c r="A156" s="384"/>
      <c r="B156" s="414"/>
      <c r="C156" s="245" t="s">
        <v>59</v>
      </c>
      <c r="D156" s="52"/>
      <c r="E156" s="298">
        <v>11.568318319999999</v>
      </c>
      <c r="F156" s="96">
        <v>12.848112560000001</v>
      </c>
      <c r="G156" s="123">
        <f>SUM(H156:K156)</f>
        <v>12.667466899999999</v>
      </c>
      <c r="H156" s="96">
        <v>5.0658213599999993</v>
      </c>
      <c r="I156" s="298">
        <v>2.0435731399999999</v>
      </c>
      <c r="J156" s="298">
        <v>1.3996793399999998</v>
      </c>
      <c r="K156" s="298">
        <v>4.1583930599999999</v>
      </c>
      <c r="L156" s="298">
        <v>12.034093554999998</v>
      </c>
      <c r="M156" s="298">
        <v>11.432388877249998</v>
      </c>
      <c r="N156" s="298">
        <v>10.860769433387498</v>
      </c>
      <c r="O156" s="298">
        <v>10.317730961718123</v>
      </c>
      <c r="P156" s="133"/>
      <c r="Q156" s="133"/>
      <c r="R156" s="133"/>
      <c r="S156" s="133"/>
      <c r="T156" s="133"/>
      <c r="U156" s="122">
        <f t="shared" si="140"/>
        <v>12.667466899999999</v>
      </c>
      <c r="V156" s="122">
        <f t="shared" si="132"/>
        <v>12.034093554999998</v>
      </c>
      <c r="W156" s="122">
        <f t="shared" si="128"/>
        <v>11.432388877249998</v>
      </c>
      <c r="X156" s="122">
        <f t="shared" si="129"/>
        <v>10.860769433387498</v>
      </c>
      <c r="Y156" s="122">
        <f t="shared" si="133"/>
        <v>10.317730961718123</v>
      </c>
      <c r="Z156" s="125">
        <f t="shared" si="134"/>
        <v>100</v>
      </c>
      <c r="AA156" s="125">
        <f t="shared" si="135"/>
        <v>100</v>
      </c>
      <c r="AB156" s="125">
        <f t="shared" si="136"/>
        <v>100</v>
      </c>
      <c r="AC156" s="125">
        <f t="shared" si="137"/>
        <v>100</v>
      </c>
      <c r="AD156" s="125">
        <f t="shared" si="130"/>
        <v>100</v>
      </c>
    </row>
    <row r="157" spans="1:30" ht="17.25" outlineLevel="1">
      <c r="A157" s="384"/>
      <c r="B157" s="414"/>
      <c r="C157" s="245" t="s">
        <v>308</v>
      </c>
      <c r="D157" s="52"/>
      <c r="E157" s="264"/>
      <c r="F157" s="264"/>
      <c r="G157" s="264">
        <f>+H157+I157+J157+K157</f>
        <v>0</v>
      </c>
      <c r="H157" s="270"/>
      <c r="I157" s="270"/>
      <c r="J157" s="270"/>
      <c r="K157" s="270"/>
      <c r="L157" s="270"/>
      <c r="M157" s="270"/>
      <c r="N157" s="270"/>
      <c r="O157" s="270"/>
      <c r="P157" s="133"/>
      <c r="Q157" s="133"/>
      <c r="R157" s="133"/>
      <c r="S157" s="133"/>
      <c r="T157" s="133"/>
      <c r="U157" s="122">
        <f t="shared" si="140"/>
        <v>0</v>
      </c>
      <c r="V157" s="122">
        <f t="shared" si="132"/>
        <v>0</v>
      </c>
      <c r="W157" s="122">
        <f t="shared" si="128"/>
        <v>0</v>
      </c>
      <c r="X157" s="122">
        <f t="shared" si="129"/>
        <v>0</v>
      </c>
      <c r="Y157" s="122">
        <f t="shared" si="133"/>
        <v>0</v>
      </c>
      <c r="Z157" s="125" t="str">
        <f t="shared" si="134"/>
        <v/>
      </c>
      <c r="AA157" s="125" t="str">
        <f t="shared" si="135"/>
        <v/>
      </c>
      <c r="AB157" s="125" t="str">
        <f t="shared" si="136"/>
        <v/>
      </c>
      <c r="AC157" s="125" t="str">
        <f t="shared" si="137"/>
        <v/>
      </c>
      <c r="AD157" s="125" t="str">
        <f t="shared" si="130"/>
        <v/>
      </c>
    </row>
    <row r="158" spans="1:30" outlineLevel="1">
      <c r="A158" s="384" t="s">
        <v>156</v>
      </c>
      <c r="B158" s="414" t="s">
        <v>265</v>
      </c>
      <c r="C158" s="245" t="s">
        <v>61</v>
      </c>
      <c r="D158" s="52"/>
      <c r="E158" s="298">
        <v>6777.8936444490892</v>
      </c>
      <c r="F158" s="96">
        <v>6704.9778467157657</v>
      </c>
      <c r="G158" s="123">
        <f>SUM(H158:K158)</f>
        <v>6735.9904019999994</v>
      </c>
      <c r="H158" s="96">
        <v>2518.1964200000002</v>
      </c>
      <c r="I158" s="96">
        <v>902.55214000000001</v>
      </c>
      <c r="J158" s="96">
        <v>201.78593999999998</v>
      </c>
      <c r="K158" s="96">
        <v>3113.4559019999997</v>
      </c>
      <c r="L158" s="96">
        <v>6494.1908818999991</v>
      </c>
      <c r="M158" s="96">
        <v>6169.4813378049985</v>
      </c>
      <c r="N158" s="96">
        <v>5861.007270914748</v>
      </c>
      <c r="O158" s="96">
        <v>5567.95690736901</v>
      </c>
      <c r="P158" s="133"/>
      <c r="Q158" s="133"/>
      <c r="R158" s="133"/>
      <c r="S158" s="133"/>
      <c r="T158" s="133"/>
      <c r="U158" s="122">
        <f t="shared" si="140"/>
        <v>6735.9904019999994</v>
      </c>
      <c r="V158" s="122">
        <f t="shared" si="132"/>
        <v>6494.1908818999991</v>
      </c>
      <c r="W158" s="122">
        <f t="shared" si="128"/>
        <v>6169.4813378049985</v>
      </c>
      <c r="X158" s="122">
        <f t="shared" si="129"/>
        <v>5861.007270914748</v>
      </c>
      <c r="Y158" s="122">
        <f t="shared" si="133"/>
        <v>5567.95690736901</v>
      </c>
      <c r="Z158" s="125">
        <f t="shared" si="134"/>
        <v>100</v>
      </c>
      <c r="AA158" s="125">
        <f t="shared" si="135"/>
        <v>100</v>
      </c>
      <c r="AB158" s="125">
        <f t="shared" si="136"/>
        <v>100</v>
      </c>
      <c r="AC158" s="125">
        <f t="shared" si="137"/>
        <v>100</v>
      </c>
      <c r="AD158" s="125">
        <f t="shared" si="130"/>
        <v>100</v>
      </c>
    </row>
    <row r="159" spans="1:30" outlineLevel="1">
      <c r="A159" s="384"/>
      <c r="B159" s="414"/>
      <c r="C159" s="245" t="s">
        <v>58</v>
      </c>
      <c r="D159" s="52"/>
      <c r="E159" s="123">
        <f>0.1429*E158/1000</f>
        <v>0.96856100179177484</v>
      </c>
      <c r="F159" s="123">
        <f>0.1429*F158/1000</f>
        <v>0.95814133429568293</v>
      </c>
      <c r="G159" s="123">
        <f t="shared" ref="G159:T159" si="156">0.1429*G158/1000</f>
        <v>0.96257302844579984</v>
      </c>
      <c r="H159" s="123">
        <f t="shared" si="156"/>
        <v>0.35985026841800005</v>
      </c>
      <c r="I159" s="123">
        <f t="shared" si="156"/>
        <v>0.12897470080599999</v>
      </c>
      <c r="J159" s="123">
        <f t="shared" si="156"/>
        <v>2.8835210825999998E-2</v>
      </c>
      <c r="K159" s="123">
        <f t="shared" si="156"/>
        <v>0.44491284839579992</v>
      </c>
      <c r="L159" s="123">
        <f t="shared" si="156"/>
        <v>0.92801987702350985</v>
      </c>
      <c r="M159" s="123">
        <f t="shared" si="156"/>
        <v>0.88161888317233417</v>
      </c>
      <c r="N159" s="123">
        <f t="shared" si="156"/>
        <v>0.83753793901371754</v>
      </c>
      <c r="O159" s="123">
        <f t="shared" si="156"/>
        <v>0.79566104206303156</v>
      </c>
      <c r="P159" s="123">
        <f t="shared" si="156"/>
        <v>0</v>
      </c>
      <c r="Q159" s="123">
        <f t="shared" si="156"/>
        <v>0</v>
      </c>
      <c r="R159" s="123">
        <f t="shared" si="156"/>
        <v>0</v>
      </c>
      <c r="S159" s="123">
        <f t="shared" si="156"/>
        <v>0</v>
      </c>
      <c r="T159" s="123">
        <f t="shared" si="156"/>
        <v>0</v>
      </c>
      <c r="U159" s="122">
        <f t="shared" si="140"/>
        <v>0.96257302844579984</v>
      </c>
      <c r="V159" s="122">
        <f t="shared" si="132"/>
        <v>0.92801987702350985</v>
      </c>
      <c r="W159" s="122">
        <f t="shared" si="128"/>
        <v>0.88161888317233417</v>
      </c>
      <c r="X159" s="122">
        <f t="shared" si="129"/>
        <v>0.83753793901371754</v>
      </c>
      <c r="Y159" s="122">
        <f t="shared" si="133"/>
        <v>0.79566104206303156</v>
      </c>
      <c r="Z159" s="125">
        <f t="shared" si="134"/>
        <v>100</v>
      </c>
      <c r="AA159" s="125">
        <f t="shared" si="135"/>
        <v>100</v>
      </c>
      <c r="AB159" s="125">
        <f t="shared" si="136"/>
        <v>100</v>
      </c>
      <c r="AC159" s="125">
        <f t="shared" si="137"/>
        <v>100</v>
      </c>
      <c r="AD159" s="125">
        <f t="shared" si="130"/>
        <v>100</v>
      </c>
    </row>
    <row r="160" spans="1:30" outlineLevel="1">
      <c r="A160" s="384"/>
      <c r="B160" s="414"/>
      <c r="C160" s="245" t="s">
        <v>59</v>
      </c>
      <c r="D160" s="52"/>
      <c r="E160" s="298">
        <v>8.2075650699999994</v>
      </c>
      <c r="F160" s="96">
        <v>8.3577282000000004</v>
      </c>
      <c r="G160" s="123">
        <f>SUM(H160:K160)</f>
        <v>8.811959550000001</v>
      </c>
      <c r="H160" s="298">
        <v>3.3494682200000003</v>
      </c>
      <c r="I160" s="298">
        <v>1.1758201799999999</v>
      </c>
      <c r="J160" s="298">
        <v>0.27377351</v>
      </c>
      <c r="K160" s="298">
        <v>4.0128976400000003</v>
      </c>
      <c r="L160" s="298">
        <v>8.3713615724999997</v>
      </c>
      <c r="M160" s="298">
        <v>7.9527934938749993</v>
      </c>
      <c r="N160" s="298">
        <v>7.5551538191812488</v>
      </c>
      <c r="O160" s="298">
        <v>7.1773961282221856</v>
      </c>
      <c r="P160" s="133"/>
      <c r="Q160" s="133"/>
      <c r="R160" s="133"/>
      <c r="S160" s="133"/>
      <c r="T160" s="133"/>
      <c r="U160" s="122">
        <f t="shared" si="140"/>
        <v>8.811959550000001</v>
      </c>
      <c r="V160" s="122">
        <f t="shared" si="132"/>
        <v>8.3713615724999997</v>
      </c>
      <c r="W160" s="122">
        <f t="shared" si="128"/>
        <v>7.9527934938749993</v>
      </c>
      <c r="X160" s="122">
        <f t="shared" si="129"/>
        <v>7.5551538191812488</v>
      </c>
      <c r="Y160" s="122">
        <f t="shared" si="133"/>
        <v>7.1773961282221856</v>
      </c>
      <c r="Z160" s="125">
        <f t="shared" si="134"/>
        <v>100</v>
      </c>
      <c r="AA160" s="125">
        <f t="shared" si="135"/>
        <v>100</v>
      </c>
      <c r="AB160" s="125">
        <f t="shared" si="136"/>
        <v>100</v>
      </c>
      <c r="AC160" s="125">
        <f t="shared" si="137"/>
        <v>100</v>
      </c>
      <c r="AD160" s="125">
        <f t="shared" si="130"/>
        <v>100</v>
      </c>
    </row>
    <row r="161" spans="1:30" ht="17.25" outlineLevel="1">
      <c r="A161" s="384"/>
      <c r="B161" s="414"/>
      <c r="C161" s="245" t="s">
        <v>299</v>
      </c>
      <c r="D161" s="52"/>
      <c r="E161" s="262"/>
      <c r="F161" s="262"/>
      <c r="G161" s="262">
        <f>+H161+I161+J161+K161</f>
        <v>0</v>
      </c>
      <c r="H161" s="262"/>
      <c r="I161" s="262"/>
      <c r="J161" s="262"/>
      <c r="K161" s="262"/>
      <c r="L161" s="262"/>
      <c r="M161" s="262"/>
      <c r="N161" s="262"/>
      <c r="O161" s="262"/>
      <c r="P161" s="133"/>
      <c r="Q161" s="133"/>
      <c r="R161" s="133"/>
      <c r="S161" s="133"/>
      <c r="T161" s="133"/>
      <c r="U161" s="122">
        <f t="shared" si="140"/>
        <v>0</v>
      </c>
      <c r="V161" s="122">
        <f t="shared" si="132"/>
        <v>0</v>
      </c>
      <c r="W161" s="122">
        <f t="shared" si="128"/>
        <v>0</v>
      </c>
      <c r="X161" s="122">
        <f t="shared" si="129"/>
        <v>0</v>
      </c>
      <c r="Y161" s="122">
        <f t="shared" si="133"/>
        <v>0</v>
      </c>
      <c r="Z161" s="125" t="str">
        <f t="shared" si="134"/>
        <v/>
      </c>
      <c r="AA161" s="125" t="str">
        <f t="shared" si="135"/>
        <v/>
      </c>
      <c r="AB161" s="125" t="str">
        <f t="shared" si="136"/>
        <v/>
      </c>
      <c r="AC161" s="125" t="str">
        <f t="shared" si="137"/>
        <v/>
      </c>
      <c r="AD161" s="125" t="str">
        <f t="shared" si="130"/>
        <v/>
      </c>
    </row>
    <row r="162" spans="1:30" ht="17.25" outlineLevel="1">
      <c r="A162" s="384" t="s">
        <v>157</v>
      </c>
      <c r="B162" s="414" t="s">
        <v>266</v>
      </c>
      <c r="C162" s="245" t="s">
        <v>327</v>
      </c>
      <c r="D162" s="52"/>
      <c r="E162" s="52">
        <v>0</v>
      </c>
      <c r="F162" s="96">
        <v>0</v>
      </c>
      <c r="G162" s="123">
        <f>SUM(H162:K162)</f>
        <v>0</v>
      </c>
      <c r="H162" s="96">
        <v>0</v>
      </c>
      <c r="I162" s="96">
        <v>0</v>
      </c>
      <c r="J162" s="96">
        <v>0</v>
      </c>
      <c r="K162" s="96">
        <v>0</v>
      </c>
      <c r="L162" s="96">
        <v>0</v>
      </c>
      <c r="M162" s="96">
        <v>0</v>
      </c>
      <c r="N162" s="96">
        <v>0</v>
      </c>
      <c r="O162" s="96">
        <v>0</v>
      </c>
      <c r="P162" s="133"/>
      <c r="Q162" s="133"/>
      <c r="R162" s="133"/>
      <c r="S162" s="133"/>
      <c r="T162" s="133"/>
      <c r="U162" s="122">
        <f t="shared" si="140"/>
        <v>0</v>
      </c>
      <c r="V162" s="122">
        <f t="shared" si="132"/>
        <v>0</v>
      </c>
      <c r="W162" s="122">
        <f t="shared" si="128"/>
        <v>0</v>
      </c>
      <c r="X162" s="122">
        <f t="shared" si="129"/>
        <v>0</v>
      </c>
      <c r="Y162" s="122">
        <f t="shared" si="133"/>
        <v>0</v>
      </c>
      <c r="Z162" s="125" t="str">
        <f t="shared" si="134"/>
        <v/>
      </c>
      <c r="AA162" s="125" t="str">
        <f t="shared" si="135"/>
        <v/>
      </c>
      <c r="AB162" s="125" t="str">
        <f t="shared" si="136"/>
        <v/>
      </c>
      <c r="AC162" s="125" t="str">
        <f t="shared" si="137"/>
        <v/>
      </c>
      <c r="AD162" s="125" t="str">
        <f t="shared" si="130"/>
        <v/>
      </c>
    </row>
    <row r="163" spans="1:30" outlineLevel="1">
      <c r="A163" s="384"/>
      <c r="B163" s="414"/>
      <c r="C163" s="245" t="s">
        <v>58</v>
      </c>
      <c r="D163" s="52"/>
      <c r="E163" s="123">
        <f>1.154*E162/1000</f>
        <v>0</v>
      </c>
      <c r="F163" s="123">
        <f>1.154*F162/1000</f>
        <v>0</v>
      </c>
      <c r="G163" s="123">
        <f t="shared" ref="G163:T163" si="157">1.154*G162/1000</f>
        <v>0</v>
      </c>
      <c r="H163" s="123">
        <f t="shared" si="157"/>
        <v>0</v>
      </c>
      <c r="I163" s="123">
        <f t="shared" si="157"/>
        <v>0</v>
      </c>
      <c r="J163" s="123">
        <f t="shared" si="157"/>
        <v>0</v>
      </c>
      <c r="K163" s="123">
        <f t="shared" si="157"/>
        <v>0</v>
      </c>
      <c r="L163" s="123">
        <f t="shared" si="157"/>
        <v>0</v>
      </c>
      <c r="M163" s="123">
        <f t="shared" si="157"/>
        <v>0</v>
      </c>
      <c r="N163" s="123">
        <f t="shared" si="157"/>
        <v>0</v>
      </c>
      <c r="O163" s="123">
        <f t="shared" si="157"/>
        <v>0</v>
      </c>
      <c r="P163" s="123">
        <f t="shared" si="157"/>
        <v>0</v>
      </c>
      <c r="Q163" s="123">
        <f t="shared" si="157"/>
        <v>0</v>
      </c>
      <c r="R163" s="123">
        <f t="shared" si="157"/>
        <v>0</v>
      </c>
      <c r="S163" s="123">
        <f t="shared" si="157"/>
        <v>0</v>
      </c>
      <c r="T163" s="123">
        <f t="shared" si="157"/>
        <v>0</v>
      </c>
      <c r="U163" s="122">
        <f t="shared" si="140"/>
        <v>0</v>
      </c>
      <c r="V163" s="122">
        <f t="shared" si="132"/>
        <v>0</v>
      </c>
      <c r="W163" s="122">
        <f t="shared" si="128"/>
        <v>0</v>
      </c>
      <c r="X163" s="122">
        <f t="shared" si="129"/>
        <v>0</v>
      </c>
      <c r="Y163" s="122">
        <f t="shared" si="133"/>
        <v>0</v>
      </c>
      <c r="Z163" s="125" t="str">
        <f t="shared" si="134"/>
        <v/>
      </c>
      <c r="AA163" s="125" t="str">
        <f t="shared" si="135"/>
        <v/>
      </c>
      <c r="AB163" s="125" t="str">
        <f t="shared" si="136"/>
        <v/>
      </c>
      <c r="AC163" s="125" t="str">
        <f t="shared" si="137"/>
        <v/>
      </c>
      <c r="AD163" s="125" t="str">
        <f t="shared" si="130"/>
        <v/>
      </c>
    </row>
    <row r="164" spans="1:30" outlineLevel="1">
      <c r="A164" s="384"/>
      <c r="B164" s="414"/>
      <c r="C164" s="245" t="s">
        <v>59</v>
      </c>
      <c r="D164" s="52"/>
      <c r="E164" s="52">
        <v>0</v>
      </c>
      <c r="F164" s="96">
        <v>0</v>
      </c>
      <c r="G164" s="123">
        <f t="shared" ref="G164:G169" si="158">SUM(H164:K164)</f>
        <v>0</v>
      </c>
      <c r="H164" s="96">
        <v>0</v>
      </c>
      <c r="I164" s="96">
        <v>0</v>
      </c>
      <c r="J164" s="96">
        <v>0</v>
      </c>
      <c r="K164" s="96">
        <v>0</v>
      </c>
      <c r="L164" s="96">
        <v>0</v>
      </c>
      <c r="M164" s="96">
        <v>0</v>
      </c>
      <c r="N164" s="96">
        <v>0</v>
      </c>
      <c r="O164" s="96">
        <v>0</v>
      </c>
      <c r="P164" s="133"/>
      <c r="Q164" s="133"/>
      <c r="R164" s="133"/>
      <c r="S164" s="133"/>
      <c r="T164" s="133"/>
      <c r="U164" s="122">
        <f t="shared" si="140"/>
        <v>0</v>
      </c>
      <c r="V164" s="122">
        <f t="shared" si="132"/>
        <v>0</v>
      </c>
      <c r="W164" s="122">
        <f t="shared" si="128"/>
        <v>0</v>
      </c>
      <c r="X164" s="122">
        <f t="shared" si="129"/>
        <v>0</v>
      </c>
      <c r="Y164" s="122">
        <f t="shared" si="133"/>
        <v>0</v>
      </c>
      <c r="Z164" s="125" t="str">
        <f t="shared" si="134"/>
        <v/>
      </c>
      <c r="AA164" s="125" t="str">
        <f t="shared" si="135"/>
        <v/>
      </c>
      <c r="AB164" s="125" t="str">
        <f t="shared" si="136"/>
        <v/>
      </c>
      <c r="AC164" s="125" t="str">
        <f t="shared" si="137"/>
        <v/>
      </c>
      <c r="AD164" s="125" t="str">
        <f t="shared" si="130"/>
        <v/>
      </c>
    </row>
    <row r="165" spans="1:30" ht="17.25" outlineLevel="1">
      <c r="A165" s="384" t="s">
        <v>158</v>
      </c>
      <c r="B165" s="414" t="s">
        <v>305</v>
      </c>
      <c r="C165" s="245" t="s">
        <v>267</v>
      </c>
      <c r="D165" s="52"/>
      <c r="E165" s="52">
        <v>0</v>
      </c>
      <c r="F165" s="96">
        <v>0</v>
      </c>
      <c r="G165" s="123">
        <f t="shared" si="158"/>
        <v>0</v>
      </c>
      <c r="H165" s="96">
        <v>0</v>
      </c>
      <c r="I165" s="96">
        <v>0</v>
      </c>
      <c r="J165" s="96">
        <v>0</v>
      </c>
      <c r="K165" s="96">
        <v>0</v>
      </c>
      <c r="L165" s="96">
        <v>0</v>
      </c>
      <c r="M165" s="96">
        <v>0</v>
      </c>
      <c r="N165" s="96">
        <v>0</v>
      </c>
      <c r="O165" s="96">
        <v>0</v>
      </c>
      <c r="P165" s="133"/>
      <c r="Q165" s="133"/>
      <c r="R165" s="133"/>
      <c r="S165" s="133"/>
      <c r="T165" s="133"/>
      <c r="U165" s="122">
        <f t="shared" si="140"/>
        <v>0</v>
      </c>
      <c r="V165" s="122">
        <f t="shared" si="132"/>
        <v>0</v>
      </c>
      <c r="W165" s="122">
        <f t="shared" si="128"/>
        <v>0</v>
      </c>
      <c r="X165" s="122">
        <f t="shared" si="129"/>
        <v>0</v>
      </c>
      <c r="Y165" s="122">
        <f t="shared" si="133"/>
        <v>0</v>
      </c>
      <c r="Z165" s="125" t="str">
        <f t="shared" si="134"/>
        <v/>
      </c>
      <c r="AA165" s="125" t="str">
        <f t="shared" si="135"/>
        <v/>
      </c>
      <c r="AB165" s="125" t="str">
        <f t="shared" si="136"/>
        <v/>
      </c>
      <c r="AC165" s="125" t="str">
        <f t="shared" si="137"/>
        <v/>
      </c>
      <c r="AD165" s="125" t="str">
        <f t="shared" si="130"/>
        <v/>
      </c>
    </row>
    <row r="166" spans="1:30" outlineLevel="1">
      <c r="A166" s="384"/>
      <c r="B166" s="414"/>
      <c r="C166" s="245" t="s">
        <v>254</v>
      </c>
      <c r="D166" s="52"/>
      <c r="E166" s="52">
        <v>0</v>
      </c>
      <c r="F166" s="96">
        <v>0</v>
      </c>
      <c r="G166" s="123">
        <f t="shared" si="158"/>
        <v>0</v>
      </c>
      <c r="H166" s="96">
        <v>0</v>
      </c>
      <c r="I166" s="96">
        <v>0</v>
      </c>
      <c r="J166" s="96">
        <v>0</v>
      </c>
      <c r="K166" s="96">
        <v>0</v>
      </c>
      <c r="L166" s="96">
        <v>0</v>
      </c>
      <c r="M166" s="96">
        <v>0</v>
      </c>
      <c r="N166" s="96">
        <v>0</v>
      </c>
      <c r="O166" s="96">
        <v>0</v>
      </c>
      <c r="P166" s="133"/>
      <c r="Q166" s="133"/>
      <c r="R166" s="133"/>
      <c r="S166" s="133"/>
      <c r="T166" s="133"/>
      <c r="U166" s="122">
        <f>G166-P166</f>
        <v>0</v>
      </c>
      <c r="V166" s="122">
        <f t="shared" ref="V166:Y167" si="159">L166-Q166</f>
        <v>0</v>
      </c>
      <c r="W166" s="122">
        <f t="shared" si="159"/>
        <v>0</v>
      </c>
      <c r="X166" s="122">
        <f t="shared" si="159"/>
        <v>0</v>
      </c>
      <c r="Y166" s="122">
        <f t="shared" si="159"/>
        <v>0</v>
      </c>
      <c r="Z166" s="125" t="str">
        <f>IF(U166&gt;0,U166/G166*100,"")</f>
        <v/>
      </c>
      <c r="AA166" s="125" t="str">
        <f t="shared" ref="AA166:AD167" si="160">IF(V166&gt;0,V166/L166*100,"")</f>
        <v/>
      </c>
      <c r="AB166" s="125" t="str">
        <f t="shared" si="160"/>
        <v/>
      </c>
      <c r="AC166" s="125" t="str">
        <f t="shared" si="160"/>
        <v/>
      </c>
      <c r="AD166" s="125" t="str">
        <f t="shared" si="160"/>
        <v/>
      </c>
    </row>
    <row r="167" spans="1:30" outlineLevel="1">
      <c r="A167" s="384"/>
      <c r="B167" s="414"/>
      <c r="C167" s="245" t="s">
        <v>328</v>
      </c>
      <c r="D167" s="52"/>
      <c r="E167" s="52">
        <v>0</v>
      </c>
      <c r="F167" s="96">
        <v>0</v>
      </c>
      <c r="G167" s="123">
        <f t="shared" si="158"/>
        <v>0</v>
      </c>
      <c r="H167" s="96">
        <v>0</v>
      </c>
      <c r="I167" s="96">
        <v>0</v>
      </c>
      <c r="J167" s="96">
        <v>0</v>
      </c>
      <c r="K167" s="96">
        <v>0</v>
      </c>
      <c r="L167" s="96">
        <v>0</v>
      </c>
      <c r="M167" s="96">
        <v>0</v>
      </c>
      <c r="N167" s="96">
        <v>0</v>
      </c>
      <c r="O167" s="96">
        <v>0</v>
      </c>
      <c r="P167" s="133"/>
      <c r="Q167" s="133"/>
      <c r="R167" s="133"/>
      <c r="S167" s="133"/>
      <c r="T167" s="133"/>
      <c r="U167" s="122">
        <f>G167-P167</f>
        <v>0</v>
      </c>
      <c r="V167" s="122">
        <f t="shared" si="159"/>
        <v>0</v>
      </c>
      <c r="W167" s="122">
        <f t="shared" si="159"/>
        <v>0</v>
      </c>
      <c r="X167" s="122">
        <f t="shared" si="159"/>
        <v>0</v>
      </c>
      <c r="Y167" s="122">
        <f t="shared" si="159"/>
        <v>0</v>
      </c>
      <c r="Z167" s="125" t="str">
        <f>IF(U167&gt;0,U167/G167*100,"")</f>
        <v/>
      </c>
      <c r="AA167" s="125" t="str">
        <f t="shared" si="160"/>
        <v/>
      </c>
      <c r="AB167" s="125" t="str">
        <f t="shared" si="160"/>
        <v/>
      </c>
      <c r="AC167" s="125" t="str">
        <f t="shared" si="160"/>
        <v/>
      </c>
      <c r="AD167" s="125" t="str">
        <f t="shared" si="160"/>
        <v/>
      </c>
    </row>
    <row r="168" spans="1:30" outlineLevel="1">
      <c r="A168" s="384"/>
      <c r="B168" s="414"/>
      <c r="C168" s="245" t="s">
        <v>58</v>
      </c>
      <c r="D168" s="52"/>
      <c r="E168" s="52">
        <v>0</v>
      </c>
      <c r="F168" s="96">
        <v>0</v>
      </c>
      <c r="G168" s="123">
        <f t="shared" si="158"/>
        <v>0</v>
      </c>
      <c r="H168" s="96">
        <v>0</v>
      </c>
      <c r="I168" s="96">
        <v>0</v>
      </c>
      <c r="J168" s="96">
        <v>0</v>
      </c>
      <c r="K168" s="96">
        <v>0</v>
      </c>
      <c r="L168" s="96">
        <v>0</v>
      </c>
      <c r="M168" s="96">
        <v>0</v>
      </c>
      <c r="N168" s="96">
        <v>0</v>
      </c>
      <c r="O168" s="96">
        <v>0</v>
      </c>
      <c r="P168" s="133"/>
      <c r="Q168" s="133"/>
      <c r="R168" s="133"/>
      <c r="S168" s="133"/>
      <c r="T168" s="133"/>
      <c r="U168" s="122">
        <f t="shared" ref="U168:U176" si="161">G168-P168</f>
        <v>0</v>
      </c>
      <c r="V168" s="122">
        <f t="shared" ref="V168:V176" si="162">L168-Q168</f>
        <v>0</v>
      </c>
      <c r="W168" s="122">
        <f t="shared" ref="W168:W176" si="163">M168-R168</f>
        <v>0</v>
      </c>
      <c r="X168" s="122">
        <f t="shared" ref="X168:X176" si="164">N168-S168</f>
        <v>0</v>
      </c>
      <c r="Y168" s="122">
        <f t="shared" ref="Y168:Y176" si="165">O168-T168</f>
        <v>0</v>
      </c>
      <c r="Z168" s="125" t="str">
        <f t="shared" ref="Z168:Z176" si="166">IF(U168&gt;0,U168/G168*100,"")</f>
        <v/>
      </c>
      <c r="AA168" s="125" t="str">
        <f t="shared" ref="AA168:AA176" si="167">IF(V168&gt;0,V168/L168*100,"")</f>
        <v/>
      </c>
      <c r="AB168" s="125" t="str">
        <f t="shared" ref="AB168:AB176" si="168">IF(W168&gt;0,W168/M168*100,"")</f>
        <v/>
      </c>
      <c r="AC168" s="125" t="str">
        <f t="shared" ref="AC168:AC176" si="169">IF(X168&gt;0,X168/N168*100,"")</f>
        <v/>
      </c>
      <c r="AD168" s="125" t="str">
        <f t="shared" ref="AD168:AD176" si="170">IF(Y168&gt;0,Y168/O168*100,"")</f>
        <v/>
      </c>
    </row>
    <row r="169" spans="1:30" outlineLevel="1">
      <c r="A169" s="384"/>
      <c r="B169" s="414"/>
      <c r="C169" s="245" t="s">
        <v>59</v>
      </c>
      <c r="D169" s="52"/>
      <c r="E169" s="52">
        <v>0</v>
      </c>
      <c r="F169" s="96">
        <v>0</v>
      </c>
      <c r="G169" s="123">
        <f t="shared" si="158"/>
        <v>0</v>
      </c>
      <c r="H169" s="96">
        <v>0</v>
      </c>
      <c r="I169" s="96">
        <v>0</v>
      </c>
      <c r="J169" s="96">
        <v>0</v>
      </c>
      <c r="K169" s="96">
        <v>0</v>
      </c>
      <c r="L169" s="96">
        <v>0</v>
      </c>
      <c r="M169" s="96">
        <v>0</v>
      </c>
      <c r="N169" s="96">
        <v>0</v>
      </c>
      <c r="O169" s="96">
        <v>0</v>
      </c>
      <c r="P169" s="133"/>
      <c r="Q169" s="133"/>
      <c r="R169" s="133"/>
      <c r="S169" s="133"/>
      <c r="T169" s="133"/>
      <c r="U169" s="122">
        <f t="shared" si="161"/>
        <v>0</v>
      </c>
      <c r="V169" s="122">
        <f t="shared" si="162"/>
        <v>0</v>
      </c>
      <c r="W169" s="122">
        <f t="shared" si="163"/>
        <v>0</v>
      </c>
      <c r="X169" s="122">
        <f t="shared" si="164"/>
        <v>0</v>
      </c>
      <c r="Y169" s="122">
        <f t="shared" si="165"/>
        <v>0</v>
      </c>
      <c r="Z169" s="125" t="str">
        <f t="shared" si="166"/>
        <v/>
      </c>
      <c r="AA169" s="125" t="str">
        <f t="shared" si="167"/>
        <v/>
      </c>
      <c r="AB169" s="125" t="str">
        <f t="shared" si="168"/>
        <v/>
      </c>
      <c r="AC169" s="125" t="str">
        <f t="shared" si="169"/>
        <v/>
      </c>
      <c r="AD169" s="125" t="str">
        <f t="shared" si="170"/>
        <v/>
      </c>
    </row>
    <row r="170" spans="1:30" outlineLevel="1">
      <c r="A170" s="387" t="s">
        <v>241</v>
      </c>
      <c r="B170" s="385" t="s">
        <v>240</v>
      </c>
      <c r="C170" s="244" t="s">
        <v>59</v>
      </c>
      <c r="D170" s="51"/>
      <c r="E170" s="123">
        <f>E173+E175+E179</f>
        <v>4.9692773857406776</v>
      </c>
      <c r="F170" s="123">
        <f>F173+F175+F179</f>
        <v>5.7277364400000002</v>
      </c>
      <c r="G170" s="123">
        <f t="shared" ref="G170:T170" si="171">G173+G175+G179</f>
        <v>7.5864584500000012</v>
      </c>
      <c r="H170" s="123">
        <f t="shared" si="171"/>
        <v>1.5904816100000001</v>
      </c>
      <c r="I170" s="123">
        <f t="shared" si="171"/>
        <v>1.8918700499999999</v>
      </c>
      <c r="J170" s="123">
        <f t="shared" si="171"/>
        <v>2.1648424300000007</v>
      </c>
      <c r="K170" s="123">
        <f t="shared" si="171"/>
        <v>1.9392643600000001</v>
      </c>
      <c r="L170" s="123">
        <f t="shared" si="171"/>
        <v>7.5864584500000012</v>
      </c>
      <c r="M170" s="123">
        <f t="shared" si="171"/>
        <v>7.5864584500000012</v>
      </c>
      <c r="N170" s="123">
        <f t="shared" si="171"/>
        <v>7.5864584500000012</v>
      </c>
      <c r="O170" s="123">
        <f t="shared" si="171"/>
        <v>7.5864584500000012</v>
      </c>
      <c r="P170" s="123">
        <f t="shared" si="171"/>
        <v>0</v>
      </c>
      <c r="Q170" s="123">
        <f t="shared" si="171"/>
        <v>0</v>
      </c>
      <c r="R170" s="123">
        <f t="shared" si="171"/>
        <v>0</v>
      </c>
      <c r="S170" s="123">
        <f t="shared" si="171"/>
        <v>0</v>
      </c>
      <c r="T170" s="123">
        <f t="shared" si="171"/>
        <v>0</v>
      </c>
      <c r="U170" s="122">
        <f t="shared" si="161"/>
        <v>7.5864584500000012</v>
      </c>
      <c r="V170" s="122">
        <f t="shared" si="162"/>
        <v>7.5864584500000012</v>
      </c>
      <c r="W170" s="122">
        <f t="shared" si="163"/>
        <v>7.5864584500000012</v>
      </c>
      <c r="X170" s="122">
        <f t="shared" si="164"/>
        <v>7.5864584500000012</v>
      </c>
      <c r="Y170" s="122">
        <f t="shared" si="165"/>
        <v>7.5864584500000012</v>
      </c>
      <c r="Z170" s="125">
        <f t="shared" si="166"/>
        <v>100</v>
      </c>
      <c r="AA170" s="125">
        <f t="shared" si="167"/>
        <v>100</v>
      </c>
      <c r="AB170" s="125">
        <f t="shared" si="168"/>
        <v>100</v>
      </c>
      <c r="AC170" s="125">
        <f t="shared" si="169"/>
        <v>100</v>
      </c>
      <c r="AD170" s="125">
        <f t="shared" si="170"/>
        <v>100</v>
      </c>
    </row>
    <row r="171" spans="1:30" ht="17.25" outlineLevel="1">
      <c r="A171" s="388"/>
      <c r="B171" s="386"/>
      <c r="C171" s="244" t="s">
        <v>267</v>
      </c>
      <c r="D171" s="51"/>
      <c r="E171" s="51"/>
      <c r="F171" s="96"/>
      <c r="G171" s="123">
        <f t="shared" ref="G171:G178" si="172">SUM(H171:K171)</f>
        <v>0</v>
      </c>
      <c r="H171" s="96"/>
      <c r="I171" s="96"/>
      <c r="J171" s="96"/>
      <c r="K171" s="96"/>
      <c r="L171" s="96"/>
      <c r="M171" s="96"/>
      <c r="N171" s="96"/>
      <c r="O171" s="96"/>
      <c r="P171" s="133"/>
      <c r="Q171" s="133"/>
      <c r="R171" s="133"/>
      <c r="S171" s="133"/>
      <c r="T171" s="133"/>
      <c r="U171" s="122">
        <f t="shared" si="161"/>
        <v>0</v>
      </c>
      <c r="V171" s="122">
        <f t="shared" si="162"/>
        <v>0</v>
      </c>
      <c r="W171" s="122">
        <f t="shared" si="163"/>
        <v>0</v>
      </c>
      <c r="X171" s="122">
        <f t="shared" si="164"/>
        <v>0</v>
      </c>
      <c r="Y171" s="122">
        <f t="shared" si="165"/>
        <v>0</v>
      </c>
      <c r="Z171" s="125" t="str">
        <f t="shared" si="166"/>
        <v/>
      </c>
      <c r="AA171" s="125" t="str">
        <f t="shared" si="167"/>
        <v/>
      </c>
      <c r="AB171" s="125" t="str">
        <f t="shared" si="168"/>
        <v/>
      </c>
      <c r="AC171" s="125" t="str">
        <f t="shared" si="169"/>
        <v/>
      </c>
      <c r="AD171" s="125" t="str">
        <f t="shared" si="170"/>
        <v/>
      </c>
    </row>
    <row r="172" spans="1:30" ht="17.25" outlineLevel="1">
      <c r="A172" s="394" t="s">
        <v>242</v>
      </c>
      <c r="B172" s="390" t="s">
        <v>24</v>
      </c>
      <c r="C172" s="245" t="s">
        <v>267</v>
      </c>
      <c r="D172" s="52"/>
      <c r="E172" s="52"/>
      <c r="F172" s="96"/>
      <c r="G172" s="123">
        <f t="shared" si="172"/>
        <v>0</v>
      </c>
      <c r="H172" s="96"/>
      <c r="I172" s="96"/>
      <c r="J172" s="96"/>
      <c r="K172" s="96"/>
      <c r="L172" s="96"/>
      <c r="M172" s="96"/>
      <c r="N172" s="96"/>
      <c r="O172" s="96"/>
      <c r="P172" s="133"/>
      <c r="Q172" s="133"/>
      <c r="R172" s="133"/>
      <c r="S172" s="133"/>
      <c r="T172" s="133"/>
      <c r="U172" s="122">
        <f t="shared" si="161"/>
        <v>0</v>
      </c>
      <c r="V172" s="122">
        <f t="shared" si="162"/>
        <v>0</v>
      </c>
      <c r="W172" s="122">
        <f t="shared" si="163"/>
        <v>0</v>
      </c>
      <c r="X172" s="122">
        <f t="shared" si="164"/>
        <v>0</v>
      </c>
      <c r="Y172" s="122">
        <f t="shared" si="165"/>
        <v>0</v>
      </c>
      <c r="Z172" s="125" t="str">
        <f t="shared" si="166"/>
        <v/>
      </c>
      <c r="AA172" s="125" t="str">
        <f t="shared" si="167"/>
        <v/>
      </c>
      <c r="AB172" s="125" t="str">
        <f t="shared" si="168"/>
        <v/>
      </c>
      <c r="AC172" s="125" t="str">
        <f t="shared" si="169"/>
        <v/>
      </c>
      <c r="AD172" s="125" t="str">
        <f t="shared" si="170"/>
        <v/>
      </c>
    </row>
    <row r="173" spans="1:30" outlineLevel="1">
      <c r="A173" s="384"/>
      <c r="B173" s="392"/>
      <c r="C173" s="245" t="s">
        <v>59</v>
      </c>
      <c r="D173" s="52"/>
      <c r="E173" s="52"/>
      <c r="F173" s="96"/>
      <c r="G173" s="123">
        <f t="shared" si="172"/>
        <v>0</v>
      </c>
      <c r="H173" s="96"/>
      <c r="I173" s="96"/>
      <c r="J173" s="96"/>
      <c r="K173" s="96"/>
      <c r="L173" s="96"/>
      <c r="M173" s="96"/>
      <c r="N173" s="96"/>
      <c r="O173" s="96"/>
      <c r="P173" s="133"/>
      <c r="Q173" s="133"/>
      <c r="R173" s="133"/>
      <c r="S173" s="133"/>
      <c r="T173" s="133"/>
      <c r="U173" s="122">
        <f t="shared" si="161"/>
        <v>0</v>
      </c>
      <c r="V173" s="122">
        <f t="shared" si="162"/>
        <v>0</v>
      </c>
      <c r="W173" s="122">
        <f t="shared" si="163"/>
        <v>0</v>
      </c>
      <c r="X173" s="122">
        <f t="shared" si="164"/>
        <v>0</v>
      </c>
      <c r="Y173" s="122">
        <f t="shared" si="165"/>
        <v>0</v>
      </c>
      <c r="Z173" s="125" t="str">
        <f t="shared" si="166"/>
        <v/>
      </c>
      <c r="AA173" s="125" t="str">
        <f t="shared" si="167"/>
        <v/>
      </c>
      <c r="AB173" s="125" t="str">
        <f t="shared" si="168"/>
        <v/>
      </c>
      <c r="AC173" s="125" t="str">
        <f t="shared" si="169"/>
        <v/>
      </c>
      <c r="AD173" s="125" t="str">
        <f t="shared" si="170"/>
        <v/>
      </c>
    </row>
    <row r="174" spans="1:30" outlineLevel="1">
      <c r="A174" s="384" t="s">
        <v>243</v>
      </c>
      <c r="B174" s="390" t="s">
        <v>25</v>
      </c>
      <c r="C174" s="245">
        <v>3</v>
      </c>
      <c r="D174" s="52"/>
      <c r="E174" s="298">
        <v>219.09072706309527</v>
      </c>
      <c r="F174" s="96">
        <v>241.55559476309534</v>
      </c>
      <c r="G174" s="123">
        <f t="shared" si="172"/>
        <v>300.34709576309524</v>
      </c>
      <c r="H174" s="96">
        <v>64.265112000000002</v>
      </c>
      <c r="I174" s="96">
        <v>75.878083000000004</v>
      </c>
      <c r="J174" s="96">
        <v>84.445334000000003</v>
      </c>
      <c r="K174" s="96">
        <v>75.758566763095274</v>
      </c>
      <c r="L174" s="96">
        <v>300.34709576309524</v>
      </c>
      <c r="M174" s="96">
        <v>300.34709576309524</v>
      </c>
      <c r="N174" s="96">
        <v>300.34709576309524</v>
      </c>
      <c r="O174" s="96">
        <v>300.34709576309524</v>
      </c>
      <c r="P174" s="133"/>
      <c r="Q174" s="133"/>
      <c r="R174" s="133"/>
      <c r="S174" s="133"/>
      <c r="T174" s="133"/>
      <c r="U174" s="122">
        <f t="shared" si="161"/>
        <v>300.34709576309524</v>
      </c>
      <c r="V174" s="122">
        <f t="shared" si="162"/>
        <v>300.34709576309524</v>
      </c>
      <c r="W174" s="122">
        <f t="shared" si="163"/>
        <v>300.34709576309524</v>
      </c>
      <c r="X174" s="122">
        <f t="shared" si="164"/>
        <v>300.34709576309524</v>
      </c>
      <c r="Y174" s="122">
        <f t="shared" si="165"/>
        <v>300.34709576309524</v>
      </c>
      <c r="Z174" s="125">
        <f t="shared" si="166"/>
        <v>100</v>
      </c>
      <c r="AA174" s="125">
        <f t="shared" si="167"/>
        <v>100</v>
      </c>
      <c r="AB174" s="125">
        <f t="shared" si="168"/>
        <v>100</v>
      </c>
      <c r="AC174" s="125">
        <f t="shared" si="169"/>
        <v>100</v>
      </c>
      <c r="AD174" s="125">
        <f t="shared" si="170"/>
        <v>100</v>
      </c>
    </row>
    <row r="175" spans="1:30" outlineLevel="1">
      <c r="A175" s="384"/>
      <c r="B175" s="392"/>
      <c r="C175" s="245" t="s">
        <v>59</v>
      </c>
      <c r="D175" s="52"/>
      <c r="E175" s="298">
        <v>4.9692773857406776</v>
      </c>
      <c r="F175" s="96">
        <v>5.7277364400000002</v>
      </c>
      <c r="G175" s="123">
        <f t="shared" si="172"/>
        <v>7.5864584500000012</v>
      </c>
      <c r="H175" s="298">
        <v>1.5904816100000001</v>
      </c>
      <c r="I175" s="298">
        <v>1.8918700499999999</v>
      </c>
      <c r="J175" s="298">
        <v>2.1648424300000007</v>
      </c>
      <c r="K175" s="298">
        <v>1.9392643600000001</v>
      </c>
      <c r="L175" s="298">
        <v>7.5864584500000012</v>
      </c>
      <c r="M175" s="298">
        <v>7.5864584500000012</v>
      </c>
      <c r="N175" s="298">
        <v>7.5864584500000012</v>
      </c>
      <c r="O175" s="298">
        <v>7.5864584500000012</v>
      </c>
      <c r="P175" s="133"/>
      <c r="Q175" s="133"/>
      <c r="R175" s="133"/>
      <c r="S175" s="133"/>
      <c r="T175" s="133"/>
      <c r="U175" s="122">
        <f t="shared" si="161"/>
        <v>7.5864584500000012</v>
      </c>
      <c r="V175" s="122">
        <f t="shared" si="162"/>
        <v>7.5864584500000012</v>
      </c>
      <c r="W175" s="122">
        <f t="shared" si="163"/>
        <v>7.5864584500000012</v>
      </c>
      <c r="X175" s="122">
        <f t="shared" si="164"/>
        <v>7.5864584500000012</v>
      </c>
      <c r="Y175" s="122">
        <f t="shared" si="165"/>
        <v>7.5864584500000012</v>
      </c>
      <c r="Z175" s="125">
        <f t="shared" si="166"/>
        <v>100</v>
      </c>
      <c r="AA175" s="125">
        <f t="shared" si="167"/>
        <v>100</v>
      </c>
      <c r="AB175" s="125">
        <f t="shared" si="168"/>
        <v>100</v>
      </c>
      <c r="AC175" s="125">
        <f t="shared" si="169"/>
        <v>100</v>
      </c>
      <c r="AD175" s="125">
        <f t="shared" si="170"/>
        <v>100</v>
      </c>
    </row>
    <row r="176" spans="1:30" ht="17.25" outlineLevel="1">
      <c r="A176" s="387" t="s">
        <v>245</v>
      </c>
      <c r="B176" s="390" t="s">
        <v>244</v>
      </c>
      <c r="C176" s="245" t="s">
        <v>267</v>
      </c>
      <c r="D176" s="52"/>
      <c r="E176" s="52">
        <v>0</v>
      </c>
      <c r="F176" s="96">
        <v>0</v>
      </c>
      <c r="G176" s="123">
        <f t="shared" si="172"/>
        <v>0</v>
      </c>
      <c r="H176" s="96">
        <v>0</v>
      </c>
      <c r="I176" s="96">
        <v>0</v>
      </c>
      <c r="J176" s="96">
        <v>0</v>
      </c>
      <c r="K176" s="96">
        <v>0</v>
      </c>
      <c r="L176" s="96">
        <v>0</v>
      </c>
      <c r="M176" s="96">
        <v>0</v>
      </c>
      <c r="N176" s="96">
        <v>0</v>
      </c>
      <c r="O176" s="96">
        <v>0</v>
      </c>
      <c r="P176" s="133"/>
      <c r="Q176" s="133"/>
      <c r="R176" s="133"/>
      <c r="S176" s="133"/>
      <c r="T176" s="133"/>
      <c r="U176" s="122">
        <f t="shared" si="161"/>
        <v>0</v>
      </c>
      <c r="V176" s="122">
        <f t="shared" si="162"/>
        <v>0</v>
      </c>
      <c r="W176" s="122">
        <f t="shared" si="163"/>
        <v>0</v>
      </c>
      <c r="X176" s="122">
        <f t="shared" si="164"/>
        <v>0</v>
      </c>
      <c r="Y176" s="122">
        <f t="shared" si="165"/>
        <v>0</v>
      </c>
      <c r="Z176" s="125" t="str">
        <f t="shared" si="166"/>
        <v/>
      </c>
      <c r="AA176" s="125" t="str">
        <f t="shared" si="167"/>
        <v/>
      </c>
      <c r="AB176" s="125" t="str">
        <f t="shared" si="168"/>
        <v/>
      </c>
      <c r="AC176" s="125" t="str">
        <f t="shared" si="169"/>
        <v/>
      </c>
      <c r="AD176" s="125" t="str">
        <f t="shared" si="170"/>
        <v/>
      </c>
    </row>
    <row r="177" spans="1:30" outlineLevel="1">
      <c r="A177" s="389"/>
      <c r="B177" s="391"/>
      <c r="C177" s="245" t="s">
        <v>254</v>
      </c>
      <c r="D177" s="52"/>
      <c r="E177" s="52">
        <v>0</v>
      </c>
      <c r="F177" s="96">
        <v>0</v>
      </c>
      <c r="G177" s="123">
        <f t="shared" si="172"/>
        <v>0</v>
      </c>
      <c r="H177" s="298">
        <v>0</v>
      </c>
      <c r="I177" s="298">
        <v>0</v>
      </c>
      <c r="J177" s="298">
        <v>0</v>
      </c>
      <c r="K177" s="298">
        <v>0</v>
      </c>
      <c r="L177" s="298">
        <v>0</v>
      </c>
      <c r="M177" s="298">
        <v>0</v>
      </c>
      <c r="N177" s="298">
        <v>0</v>
      </c>
      <c r="O177" s="298">
        <v>0</v>
      </c>
      <c r="P177" s="133"/>
      <c r="Q177" s="133"/>
      <c r="R177" s="133"/>
      <c r="S177" s="133"/>
      <c r="T177" s="133"/>
      <c r="U177" s="122">
        <f>G177-P177</f>
        <v>0</v>
      </c>
      <c r="V177" s="122">
        <f t="shared" ref="V177:Y178" si="173">L177-Q177</f>
        <v>0</v>
      </c>
      <c r="W177" s="122">
        <f t="shared" si="173"/>
        <v>0</v>
      </c>
      <c r="X177" s="122">
        <f t="shared" si="173"/>
        <v>0</v>
      </c>
      <c r="Y177" s="122">
        <f t="shared" si="173"/>
        <v>0</v>
      </c>
      <c r="Z177" s="125" t="str">
        <f>IF(U177&gt;0,U177/G177*100,"")</f>
        <v/>
      </c>
      <c r="AA177" s="125" t="str">
        <f t="shared" ref="AA177:AD178" si="174">IF(V177&gt;0,V177/L177*100,"")</f>
        <v/>
      </c>
      <c r="AB177" s="125" t="str">
        <f t="shared" si="174"/>
        <v/>
      </c>
      <c r="AC177" s="125" t="str">
        <f t="shared" si="174"/>
        <v/>
      </c>
      <c r="AD177" s="125" t="str">
        <f t="shared" si="174"/>
        <v/>
      </c>
    </row>
    <row r="178" spans="1:30" outlineLevel="1">
      <c r="A178" s="389"/>
      <c r="B178" s="391"/>
      <c r="C178" s="245" t="s">
        <v>328</v>
      </c>
      <c r="D178" s="52"/>
      <c r="E178" s="52">
        <v>0</v>
      </c>
      <c r="F178" s="96">
        <v>0</v>
      </c>
      <c r="G178" s="123">
        <f t="shared" si="172"/>
        <v>0</v>
      </c>
      <c r="H178" s="298">
        <v>0</v>
      </c>
      <c r="I178" s="298">
        <v>0</v>
      </c>
      <c r="J178" s="298">
        <v>0</v>
      </c>
      <c r="K178" s="298">
        <v>0</v>
      </c>
      <c r="L178" s="298">
        <v>0</v>
      </c>
      <c r="M178" s="298">
        <v>0</v>
      </c>
      <c r="N178" s="298">
        <v>0</v>
      </c>
      <c r="O178" s="298">
        <v>0</v>
      </c>
      <c r="P178" s="133"/>
      <c r="Q178" s="133"/>
      <c r="R178" s="133"/>
      <c r="S178" s="133"/>
      <c r="T178" s="133"/>
      <c r="U178" s="122">
        <f>G178-P178</f>
        <v>0</v>
      </c>
      <c r="V178" s="122">
        <f t="shared" si="173"/>
        <v>0</v>
      </c>
      <c r="W178" s="122">
        <f t="shared" si="173"/>
        <v>0</v>
      </c>
      <c r="X178" s="122">
        <f t="shared" si="173"/>
        <v>0</v>
      </c>
      <c r="Y178" s="122">
        <f t="shared" si="173"/>
        <v>0</v>
      </c>
      <c r="Z178" s="125" t="str">
        <f>IF(U178&gt;0,U178/G178*100,"")</f>
        <v/>
      </c>
      <c r="AA178" s="125" t="str">
        <f t="shared" si="174"/>
        <v/>
      </c>
      <c r="AB178" s="125" t="str">
        <f t="shared" si="174"/>
        <v/>
      </c>
      <c r="AC178" s="125" t="str">
        <f t="shared" si="174"/>
        <v/>
      </c>
      <c r="AD178" s="125" t="str">
        <f t="shared" si="174"/>
        <v/>
      </c>
    </row>
    <row r="179" spans="1:30" outlineLevel="1">
      <c r="A179" s="388"/>
      <c r="B179" s="392"/>
      <c r="C179" s="245" t="s">
        <v>59</v>
      </c>
      <c r="D179" s="52"/>
      <c r="E179" s="52">
        <v>0</v>
      </c>
      <c r="F179" s="96">
        <v>0</v>
      </c>
      <c r="G179" s="123">
        <f>SUM(H179:K179)</f>
        <v>0</v>
      </c>
      <c r="H179" s="298">
        <v>0</v>
      </c>
      <c r="I179" s="298">
        <v>0</v>
      </c>
      <c r="J179" s="298">
        <v>0</v>
      </c>
      <c r="K179" s="298">
        <v>0</v>
      </c>
      <c r="L179" s="298">
        <v>0</v>
      </c>
      <c r="M179" s="298">
        <v>0</v>
      </c>
      <c r="N179" s="298">
        <v>0</v>
      </c>
      <c r="O179" s="298">
        <v>0</v>
      </c>
      <c r="P179" s="133"/>
      <c r="Q179" s="133"/>
      <c r="R179" s="133"/>
      <c r="S179" s="133"/>
      <c r="T179" s="133"/>
      <c r="U179" s="122">
        <f t="shared" ref="U179:U216" si="175">G179-P179</f>
        <v>0</v>
      </c>
      <c r="V179" s="122">
        <f t="shared" ref="V179:V216" si="176">L179-Q179</f>
        <v>0</v>
      </c>
      <c r="W179" s="122">
        <f t="shared" ref="W179:W216" si="177">M179-R179</f>
        <v>0</v>
      </c>
      <c r="X179" s="122">
        <f t="shared" ref="X179:X216" si="178">N179-S179</f>
        <v>0</v>
      </c>
      <c r="Y179" s="122">
        <f t="shared" ref="Y179:Y216" si="179">O179-T179</f>
        <v>0</v>
      </c>
      <c r="Z179" s="125" t="str">
        <f t="shared" ref="Z179:Z216" si="180">IF(U179&gt;0,U179/G179*100,"")</f>
        <v/>
      </c>
      <c r="AA179" s="125" t="str">
        <f t="shared" ref="AA179:AA216" si="181">IF(V179&gt;0,V179/L179*100,"")</f>
        <v/>
      </c>
      <c r="AB179" s="125" t="str">
        <f t="shared" ref="AB179:AB216" si="182">IF(W179&gt;0,W179/M179*100,"")</f>
        <v/>
      </c>
      <c r="AC179" s="125" t="str">
        <f t="shared" ref="AC179:AC216" si="183">IF(X179&gt;0,X179/N179*100,"")</f>
        <v/>
      </c>
      <c r="AD179" s="125" t="str">
        <f t="shared" ref="AD179:AD216" si="184">IF(Y179&gt;0,Y179/O179*100,"")</f>
        <v/>
      </c>
    </row>
    <row r="180" spans="1:30" outlineLevel="1">
      <c r="A180" s="387">
        <v>8</v>
      </c>
      <c r="B180" s="385" t="s">
        <v>255</v>
      </c>
      <c r="C180" s="245" t="s">
        <v>252</v>
      </c>
      <c r="D180" s="52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>
        <f t="shared" ref="P180:T180" si="185">P183+P196</f>
        <v>0</v>
      </c>
      <c r="Q180" s="123">
        <f t="shared" si="185"/>
        <v>0</v>
      </c>
      <c r="R180" s="123">
        <f t="shared" si="185"/>
        <v>0</v>
      </c>
      <c r="S180" s="123">
        <f t="shared" si="185"/>
        <v>0</v>
      </c>
      <c r="T180" s="123">
        <f t="shared" si="185"/>
        <v>0</v>
      </c>
      <c r="U180" s="122">
        <f t="shared" si="175"/>
        <v>0</v>
      </c>
      <c r="V180" s="122">
        <f t="shared" si="176"/>
        <v>0</v>
      </c>
      <c r="W180" s="122">
        <f t="shared" si="177"/>
        <v>0</v>
      </c>
      <c r="X180" s="122">
        <f t="shared" si="178"/>
        <v>0</v>
      </c>
      <c r="Y180" s="122">
        <f t="shared" si="179"/>
        <v>0</v>
      </c>
      <c r="Z180" s="125" t="str">
        <f t="shared" si="180"/>
        <v/>
      </c>
      <c r="AA180" s="125" t="str">
        <f t="shared" si="181"/>
        <v/>
      </c>
      <c r="AB180" s="125" t="str">
        <f t="shared" si="182"/>
        <v/>
      </c>
      <c r="AC180" s="125" t="str">
        <f t="shared" si="183"/>
        <v/>
      </c>
      <c r="AD180" s="125" t="str">
        <f t="shared" si="184"/>
        <v/>
      </c>
    </row>
    <row r="181" spans="1:30" outlineLevel="1">
      <c r="A181" s="389"/>
      <c r="B181" s="393"/>
      <c r="C181" s="245" t="s">
        <v>58</v>
      </c>
      <c r="D181" s="52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>
        <f t="shared" ref="P181:S181" si="186">P184+P197</f>
        <v>0</v>
      </c>
      <c r="Q181" s="123">
        <f t="shared" si="186"/>
        <v>0</v>
      </c>
      <c r="R181" s="123">
        <f t="shared" si="186"/>
        <v>0</v>
      </c>
      <c r="S181" s="123">
        <f t="shared" si="186"/>
        <v>0</v>
      </c>
      <c r="T181" s="123">
        <f>T184+T197</f>
        <v>0</v>
      </c>
      <c r="U181" s="122">
        <f t="shared" si="175"/>
        <v>0</v>
      </c>
      <c r="V181" s="122">
        <f t="shared" si="176"/>
        <v>0</v>
      </c>
      <c r="W181" s="122">
        <f t="shared" si="177"/>
        <v>0</v>
      </c>
      <c r="X181" s="122">
        <f t="shared" si="178"/>
        <v>0</v>
      </c>
      <c r="Y181" s="122">
        <f t="shared" si="179"/>
        <v>0</v>
      </c>
      <c r="Z181" s="125" t="str">
        <f t="shared" si="180"/>
        <v/>
      </c>
      <c r="AA181" s="125" t="str">
        <f t="shared" si="181"/>
        <v/>
      </c>
      <c r="AB181" s="125" t="str">
        <f t="shared" si="182"/>
        <v/>
      </c>
      <c r="AC181" s="125" t="str">
        <f t="shared" si="183"/>
        <v/>
      </c>
      <c r="AD181" s="125" t="str">
        <f t="shared" si="184"/>
        <v/>
      </c>
    </row>
    <row r="182" spans="1:30" outlineLevel="1">
      <c r="A182" s="388"/>
      <c r="B182" s="386"/>
      <c r="C182" s="247" t="s">
        <v>57</v>
      </c>
      <c r="D182" s="54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>
        <f t="shared" ref="P182:S182" si="187">P185+P198</f>
        <v>0</v>
      </c>
      <c r="Q182" s="123">
        <f t="shared" si="187"/>
        <v>0</v>
      </c>
      <c r="R182" s="123">
        <f t="shared" si="187"/>
        <v>0</v>
      </c>
      <c r="S182" s="123">
        <f t="shared" si="187"/>
        <v>0</v>
      </c>
      <c r="T182" s="123">
        <f>T185+T198</f>
        <v>0</v>
      </c>
      <c r="U182" s="122">
        <f t="shared" si="175"/>
        <v>0</v>
      </c>
      <c r="V182" s="122">
        <f t="shared" si="176"/>
        <v>0</v>
      </c>
      <c r="W182" s="122">
        <f t="shared" si="177"/>
        <v>0</v>
      </c>
      <c r="X182" s="122">
        <f t="shared" si="178"/>
        <v>0</v>
      </c>
      <c r="Y182" s="122">
        <f t="shared" si="179"/>
        <v>0</v>
      </c>
      <c r="Z182" s="125" t="str">
        <f t="shared" si="180"/>
        <v/>
      </c>
      <c r="AA182" s="125" t="str">
        <f t="shared" si="181"/>
        <v/>
      </c>
      <c r="AB182" s="125" t="str">
        <f t="shared" si="182"/>
        <v/>
      </c>
      <c r="AC182" s="125" t="str">
        <f t="shared" si="183"/>
        <v/>
      </c>
      <c r="AD182" s="125" t="str">
        <f t="shared" si="184"/>
        <v/>
      </c>
    </row>
    <row r="183" spans="1:30" outlineLevel="1">
      <c r="A183" s="180" t="s">
        <v>246</v>
      </c>
      <c r="B183" s="56" t="s">
        <v>260</v>
      </c>
      <c r="C183" s="245" t="s">
        <v>252</v>
      </c>
      <c r="D183" s="52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>
        <f t="shared" ref="P183:T183" si="188">P187+P191</f>
        <v>0</v>
      </c>
      <c r="Q183" s="123">
        <f t="shared" si="188"/>
        <v>0</v>
      </c>
      <c r="R183" s="123">
        <f t="shared" si="188"/>
        <v>0</v>
      </c>
      <c r="S183" s="123">
        <f t="shared" si="188"/>
        <v>0</v>
      </c>
      <c r="T183" s="123">
        <f t="shared" si="188"/>
        <v>0</v>
      </c>
      <c r="U183" s="122">
        <f t="shared" si="175"/>
        <v>0</v>
      </c>
      <c r="V183" s="122">
        <f t="shared" si="176"/>
        <v>0</v>
      </c>
      <c r="W183" s="122">
        <f t="shared" si="177"/>
        <v>0</v>
      </c>
      <c r="X183" s="122">
        <f t="shared" si="178"/>
        <v>0</v>
      </c>
      <c r="Y183" s="122">
        <f t="shared" si="179"/>
        <v>0</v>
      </c>
      <c r="Z183" s="125" t="str">
        <f t="shared" si="180"/>
        <v/>
      </c>
      <c r="AA183" s="125" t="str">
        <f t="shared" si="181"/>
        <v/>
      </c>
      <c r="AB183" s="125" t="str">
        <f t="shared" si="182"/>
        <v/>
      </c>
      <c r="AC183" s="125" t="str">
        <f t="shared" si="183"/>
        <v/>
      </c>
      <c r="AD183" s="125" t="str">
        <f t="shared" si="184"/>
        <v/>
      </c>
    </row>
    <row r="184" spans="1:30" outlineLevel="1">
      <c r="A184" s="180"/>
      <c r="B184" s="177"/>
      <c r="C184" s="245" t="s">
        <v>58</v>
      </c>
      <c r="D184" s="52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>
        <f t="shared" ref="P184:S184" si="189">P188+P192</f>
        <v>0</v>
      </c>
      <c r="Q184" s="123">
        <f t="shared" si="189"/>
        <v>0</v>
      </c>
      <c r="R184" s="123">
        <f t="shared" si="189"/>
        <v>0</v>
      </c>
      <c r="S184" s="123">
        <f t="shared" si="189"/>
        <v>0</v>
      </c>
      <c r="T184" s="123">
        <f>T188+T192</f>
        <v>0</v>
      </c>
      <c r="U184" s="122">
        <f t="shared" si="175"/>
        <v>0</v>
      </c>
      <c r="V184" s="122">
        <f t="shared" si="176"/>
        <v>0</v>
      </c>
      <c r="W184" s="122">
        <f t="shared" si="177"/>
        <v>0</v>
      </c>
      <c r="X184" s="122">
        <f t="shared" si="178"/>
        <v>0</v>
      </c>
      <c r="Y184" s="122">
        <f t="shared" si="179"/>
        <v>0</v>
      </c>
      <c r="Z184" s="125" t="str">
        <f t="shared" si="180"/>
        <v/>
      </c>
      <c r="AA184" s="125" t="str">
        <f t="shared" si="181"/>
        <v/>
      </c>
      <c r="AB184" s="125" t="str">
        <f t="shared" si="182"/>
        <v/>
      </c>
      <c r="AC184" s="125" t="str">
        <f t="shared" si="183"/>
        <v/>
      </c>
      <c r="AD184" s="125" t="str">
        <f t="shared" si="184"/>
        <v/>
      </c>
    </row>
    <row r="185" spans="1:30" outlineLevel="1">
      <c r="A185" s="180"/>
      <c r="B185" s="177"/>
      <c r="C185" s="245" t="s">
        <v>57</v>
      </c>
      <c r="D185" s="52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>
        <f t="shared" ref="P185:S185" si="190">P189+P193</f>
        <v>0</v>
      </c>
      <c r="Q185" s="123">
        <f t="shared" si="190"/>
        <v>0</v>
      </c>
      <c r="R185" s="123">
        <f t="shared" si="190"/>
        <v>0</v>
      </c>
      <c r="S185" s="123">
        <f t="shared" si="190"/>
        <v>0</v>
      </c>
      <c r="T185" s="123">
        <f>T189+T193</f>
        <v>0</v>
      </c>
      <c r="U185" s="122">
        <f t="shared" si="175"/>
        <v>0</v>
      </c>
      <c r="V185" s="122">
        <f t="shared" si="176"/>
        <v>0</v>
      </c>
      <c r="W185" s="122">
        <f t="shared" si="177"/>
        <v>0</v>
      </c>
      <c r="X185" s="122">
        <f t="shared" si="178"/>
        <v>0</v>
      </c>
      <c r="Y185" s="122">
        <f t="shared" si="179"/>
        <v>0</v>
      </c>
      <c r="Z185" s="125" t="str">
        <f t="shared" si="180"/>
        <v/>
      </c>
      <c r="AA185" s="125" t="str">
        <f t="shared" si="181"/>
        <v/>
      </c>
      <c r="AB185" s="125" t="str">
        <f t="shared" si="182"/>
        <v/>
      </c>
      <c r="AC185" s="125" t="str">
        <f t="shared" si="183"/>
        <v/>
      </c>
      <c r="AD185" s="125" t="str">
        <f t="shared" si="184"/>
        <v/>
      </c>
    </row>
    <row r="186" spans="1:30" outlineLevel="1">
      <c r="A186" s="180"/>
      <c r="B186" s="177"/>
      <c r="C186" s="245" t="s">
        <v>253</v>
      </c>
      <c r="D186" s="52"/>
      <c r="E186" s="52"/>
      <c r="F186" s="96"/>
      <c r="G186" s="100"/>
      <c r="H186" s="298"/>
      <c r="I186" s="298"/>
      <c r="J186" s="298"/>
      <c r="K186" s="298"/>
      <c r="L186" s="298"/>
      <c r="M186" s="298"/>
      <c r="N186" s="298"/>
      <c r="O186" s="298"/>
      <c r="P186" s="133"/>
      <c r="Q186" s="133"/>
      <c r="R186" s="133"/>
      <c r="S186" s="133"/>
      <c r="T186" s="133"/>
      <c r="U186" s="122">
        <f t="shared" si="175"/>
        <v>0</v>
      </c>
      <c r="V186" s="122">
        <f t="shared" si="176"/>
        <v>0</v>
      </c>
      <c r="W186" s="122">
        <f t="shared" si="177"/>
        <v>0</v>
      </c>
      <c r="X186" s="122">
        <f t="shared" si="178"/>
        <v>0</v>
      </c>
      <c r="Y186" s="122">
        <f t="shared" si="179"/>
        <v>0</v>
      </c>
      <c r="Z186" s="125" t="str">
        <f t="shared" si="180"/>
        <v/>
      </c>
      <c r="AA186" s="125" t="str">
        <f t="shared" si="181"/>
        <v/>
      </c>
      <c r="AB186" s="125" t="str">
        <f t="shared" si="182"/>
        <v/>
      </c>
      <c r="AC186" s="125" t="str">
        <f t="shared" si="183"/>
        <v/>
      </c>
      <c r="AD186" s="125" t="str">
        <f t="shared" si="184"/>
        <v/>
      </c>
    </row>
    <row r="187" spans="1:30" outlineLevel="1">
      <c r="A187" s="180" t="s">
        <v>247</v>
      </c>
      <c r="B187" s="53" t="s">
        <v>261</v>
      </c>
      <c r="C187" s="245" t="s">
        <v>252</v>
      </c>
      <c r="D187" s="52"/>
      <c r="E187" s="52"/>
      <c r="F187" s="96"/>
      <c r="G187" s="123"/>
      <c r="H187" s="298"/>
      <c r="I187" s="298"/>
      <c r="J187" s="298"/>
      <c r="K187" s="298"/>
      <c r="L187" s="298"/>
      <c r="M187" s="298"/>
      <c r="N187" s="298"/>
      <c r="O187" s="298"/>
      <c r="P187" s="133"/>
      <c r="Q187" s="133"/>
      <c r="R187" s="133"/>
      <c r="S187" s="133"/>
      <c r="T187" s="133"/>
      <c r="U187" s="122">
        <f t="shared" si="175"/>
        <v>0</v>
      </c>
      <c r="V187" s="122">
        <f t="shared" si="176"/>
        <v>0</v>
      </c>
      <c r="W187" s="122">
        <f t="shared" si="177"/>
        <v>0</v>
      </c>
      <c r="X187" s="122">
        <f t="shared" si="178"/>
        <v>0</v>
      </c>
      <c r="Y187" s="122">
        <f t="shared" si="179"/>
        <v>0</v>
      </c>
      <c r="Z187" s="125" t="str">
        <f t="shared" si="180"/>
        <v/>
      </c>
      <c r="AA187" s="125" t="str">
        <f t="shared" si="181"/>
        <v/>
      </c>
      <c r="AB187" s="125" t="str">
        <f t="shared" si="182"/>
        <v/>
      </c>
      <c r="AC187" s="125" t="str">
        <f t="shared" si="183"/>
        <v/>
      </c>
      <c r="AD187" s="125" t="str">
        <f t="shared" si="184"/>
        <v/>
      </c>
    </row>
    <row r="188" spans="1:30" outlineLevel="1">
      <c r="A188" s="180"/>
      <c r="B188" s="58"/>
      <c r="C188" s="245" t="s">
        <v>235</v>
      </c>
      <c r="D188" s="52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>
        <f t="shared" ref="P188:T188" si="191">P187*0.76*1.49/1000</f>
        <v>0</v>
      </c>
      <c r="Q188" s="123">
        <f t="shared" si="191"/>
        <v>0</v>
      </c>
      <c r="R188" s="123">
        <f t="shared" si="191"/>
        <v>0</v>
      </c>
      <c r="S188" s="123">
        <f t="shared" si="191"/>
        <v>0</v>
      </c>
      <c r="T188" s="123">
        <f t="shared" si="191"/>
        <v>0</v>
      </c>
      <c r="U188" s="122">
        <f t="shared" si="175"/>
        <v>0</v>
      </c>
      <c r="V188" s="122">
        <f t="shared" si="176"/>
        <v>0</v>
      </c>
      <c r="W188" s="122">
        <f t="shared" si="177"/>
        <v>0</v>
      </c>
      <c r="X188" s="122">
        <f t="shared" si="178"/>
        <v>0</v>
      </c>
      <c r="Y188" s="122">
        <f t="shared" si="179"/>
        <v>0</v>
      </c>
      <c r="Z188" s="125" t="str">
        <f t="shared" si="180"/>
        <v/>
      </c>
      <c r="AA188" s="125" t="str">
        <f t="shared" si="181"/>
        <v/>
      </c>
      <c r="AB188" s="125" t="str">
        <f t="shared" si="182"/>
        <v/>
      </c>
      <c r="AC188" s="125" t="str">
        <f t="shared" si="183"/>
        <v/>
      </c>
      <c r="AD188" s="125" t="str">
        <f t="shared" si="184"/>
        <v/>
      </c>
    </row>
    <row r="189" spans="1:30" outlineLevel="1">
      <c r="A189" s="180"/>
      <c r="B189" s="58"/>
      <c r="C189" s="245" t="s">
        <v>57</v>
      </c>
      <c r="D189" s="52"/>
      <c r="E189" s="52"/>
      <c r="F189" s="96"/>
      <c r="G189" s="123"/>
      <c r="H189" s="298"/>
      <c r="I189" s="298"/>
      <c r="J189" s="298"/>
      <c r="K189" s="298"/>
      <c r="L189" s="298"/>
      <c r="M189" s="298"/>
      <c r="N189" s="298"/>
      <c r="O189" s="298"/>
      <c r="P189" s="133"/>
      <c r="Q189" s="133"/>
      <c r="R189" s="133"/>
      <c r="S189" s="133"/>
      <c r="T189" s="133"/>
      <c r="U189" s="122">
        <f t="shared" si="175"/>
        <v>0</v>
      </c>
      <c r="V189" s="122">
        <f t="shared" si="176"/>
        <v>0</v>
      </c>
      <c r="W189" s="122">
        <f t="shared" si="177"/>
        <v>0</v>
      </c>
      <c r="X189" s="122">
        <f t="shared" si="178"/>
        <v>0</v>
      </c>
      <c r="Y189" s="122">
        <f t="shared" si="179"/>
        <v>0</v>
      </c>
      <c r="Z189" s="125" t="str">
        <f t="shared" si="180"/>
        <v/>
      </c>
      <c r="AA189" s="125" t="str">
        <f t="shared" si="181"/>
        <v/>
      </c>
      <c r="AB189" s="125" t="str">
        <f t="shared" si="182"/>
        <v/>
      </c>
      <c r="AC189" s="125" t="str">
        <f t="shared" si="183"/>
        <v/>
      </c>
      <c r="AD189" s="125" t="str">
        <f t="shared" si="184"/>
        <v/>
      </c>
    </row>
    <row r="190" spans="1:30" outlineLevel="1">
      <c r="A190" s="180"/>
      <c r="B190" s="58"/>
      <c r="C190" s="245" t="s">
        <v>253</v>
      </c>
      <c r="D190" s="52"/>
      <c r="E190" s="52"/>
      <c r="F190" s="96"/>
      <c r="G190" s="100"/>
      <c r="H190" s="298"/>
      <c r="I190" s="298"/>
      <c r="J190" s="298"/>
      <c r="K190" s="298"/>
      <c r="L190" s="298"/>
      <c r="M190" s="298"/>
      <c r="N190" s="298"/>
      <c r="O190" s="298"/>
      <c r="P190" s="133"/>
      <c r="Q190" s="133"/>
      <c r="R190" s="133"/>
      <c r="S190" s="133"/>
      <c r="T190" s="133"/>
      <c r="U190" s="122">
        <f t="shared" si="175"/>
        <v>0</v>
      </c>
      <c r="V190" s="122">
        <f t="shared" si="176"/>
        <v>0</v>
      </c>
      <c r="W190" s="122">
        <f t="shared" si="177"/>
        <v>0</v>
      </c>
      <c r="X190" s="122">
        <f t="shared" si="178"/>
        <v>0</v>
      </c>
      <c r="Y190" s="122">
        <f t="shared" si="179"/>
        <v>0</v>
      </c>
      <c r="Z190" s="125" t="str">
        <f t="shared" si="180"/>
        <v/>
      </c>
      <c r="AA190" s="125" t="str">
        <f t="shared" si="181"/>
        <v/>
      </c>
      <c r="AB190" s="125" t="str">
        <f t="shared" si="182"/>
        <v/>
      </c>
      <c r="AC190" s="125" t="str">
        <f t="shared" si="183"/>
        <v/>
      </c>
      <c r="AD190" s="125" t="str">
        <f t="shared" si="184"/>
        <v/>
      </c>
    </row>
    <row r="191" spans="1:30" outlineLevel="1">
      <c r="A191" s="180" t="s">
        <v>248</v>
      </c>
      <c r="B191" s="53" t="s">
        <v>262</v>
      </c>
      <c r="C191" s="245" t="s">
        <v>254</v>
      </c>
      <c r="D191" s="52"/>
      <c r="E191" s="52"/>
      <c r="F191" s="96"/>
      <c r="G191" s="123"/>
      <c r="H191" s="298"/>
      <c r="I191" s="298"/>
      <c r="J191" s="298"/>
      <c r="K191" s="298"/>
      <c r="L191" s="298"/>
      <c r="M191" s="298"/>
      <c r="N191" s="298"/>
      <c r="O191" s="298"/>
      <c r="P191" s="133"/>
      <c r="Q191" s="133"/>
      <c r="R191" s="133"/>
      <c r="S191" s="133"/>
      <c r="T191" s="133"/>
      <c r="U191" s="122">
        <f t="shared" si="175"/>
        <v>0</v>
      </c>
      <c r="V191" s="122">
        <f t="shared" si="176"/>
        <v>0</v>
      </c>
      <c r="W191" s="122">
        <f t="shared" si="177"/>
        <v>0</v>
      </c>
      <c r="X191" s="122">
        <f t="shared" si="178"/>
        <v>0</v>
      </c>
      <c r="Y191" s="122">
        <f t="shared" si="179"/>
        <v>0</v>
      </c>
      <c r="Z191" s="125" t="str">
        <f t="shared" si="180"/>
        <v/>
      </c>
      <c r="AA191" s="125" t="str">
        <f t="shared" si="181"/>
        <v/>
      </c>
      <c r="AB191" s="125" t="str">
        <f t="shared" si="182"/>
        <v/>
      </c>
      <c r="AC191" s="125" t="str">
        <f t="shared" si="183"/>
        <v/>
      </c>
      <c r="AD191" s="125" t="str">
        <f t="shared" si="184"/>
        <v/>
      </c>
    </row>
    <row r="192" spans="1:30" outlineLevel="1">
      <c r="A192" s="180"/>
      <c r="B192" s="177"/>
      <c r="C192" s="245" t="s">
        <v>235</v>
      </c>
      <c r="D192" s="52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>
        <f t="shared" ref="P192:T192" si="192">P191*0.76*1.49/1000</f>
        <v>0</v>
      </c>
      <c r="Q192" s="123">
        <f t="shared" si="192"/>
        <v>0</v>
      </c>
      <c r="R192" s="123">
        <f t="shared" si="192"/>
        <v>0</v>
      </c>
      <c r="S192" s="123">
        <f t="shared" si="192"/>
        <v>0</v>
      </c>
      <c r="T192" s="123">
        <f t="shared" si="192"/>
        <v>0</v>
      </c>
      <c r="U192" s="122">
        <f t="shared" si="175"/>
        <v>0</v>
      </c>
      <c r="V192" s="122">
        <f t="shared" si="176"/>
        <v>0</v>
      </c>
      <c r="W192" s="122">
        <f t="shared" si="177"/>
        <v>0</v>
      </c>
      <c r="X192" s="122">
        <f t="shared" si="178"/>
        <v>0</v>
      </c>
      <c r="Y192" s="122">
        <f t="shared" si="179"/>
        <v>0</v>
      </c>
      <c r="Z192" s="125" t="str">
        <f t="shared" si="180"/>
        <v/>
      </c>
      <c r="AA192" s="125" t="str">
        <f t="shared" si="181"/>
        <v/>
      </c>
      <c r="AB192" s="125" t="str">
        <f t="shared" si="182"/>
        <v/>
      </c>
      <c r="AC192" s="125" t="str">
        <f t="shared" si="183"/>
        <v/>
      </c>
      <c r="AD192" s="125" t="str">
        <f t="shared" si="184"/>
        <v/>
      </c>
    </row>
    <row r="193" spans="1:30" outlineLevel="1">
      <c r="A193" s="180"/>
      <c r="B193" s="177"/>
      <c r="C193" s="245" t="s">
        <v>57</v>
      </c>
      <c r="D193" s="52"/>
      <c r="E193" s="52"/>
      <c r="F193" s="96"/>
      <c r="G193" s="123"/>
      <c r="H193" s="298"/>
      <c r="I193" s="298"/>
      <c r="J193" s="298"/>
      <c r="K193" s="298"/>
      <c r="L193" s="298"/>
      <c r="M193" s="298"/>
      <c r="N193" s="298"/>
      <c r="O193" s="298"/>
      <c r="P193" s="133"/>
      <c r="Q193" s="133"/>
      <c r="R193" s="133"/>
      <c r="S193" s="133"/>
      <c r="T193" s="133"/>
      <c r="U193" s="122">
        <f t="shared" si="175"/>
        <v>0</v>
      </c>
      <c r="V193" s="122">
        <f t="shared" si="176"/>
        <v>0</v>
      </c>
      <c r="W193" s="122">
        <f t="shared" si="177"/>
        <v>0</v>
      </c>
      <c r="X193" s="122">
        <f t="shared" si="178"/>
        <v>0</v>
      </c>
      <c r="Y193" s="122">
        <f t="shared" si="179"/>
        <v>0</v>
      </c>
      <c r="Z193" s="125" t="str">
        <f t="shared" si="180"/>
        <v/>
      </c>
      <c r="AA193" s="125" t="str">
        <f t="shared" si="181"/>
        <v/>
      </c>
      <c r="AB193" s="125" t="str">
        <f t="shared" si="182"/>
        <v/>
      </c>
      <c r="AC193" s="125" t="str">
        <f t="shared" si="183"/>
        <v/>
      </c>
      <c r="AD193" s="125" t="str">
        <f t="shared" si="184"/>
        <v/>
      </c>
    </row>
    <row r="194" spans="1:30" outlineLevel="1">
      <c r="A194" s="180"/>
      <c r="B194" s="177"/>
      <c r="C194" s="245" t="s">
        <v>253</v>
      </c>
      <c r="D194" s="52"/>
      <c r="E194" s="52"/>
      <c r="F194" s="96"/>
      <c r="G194" s="100"/>
      <c r="H194" s="298"/>
      <c r="I194" s="298"/>
      <c r="J194" s="298"/>
      <c r="K194" s="298"/>
      <c r="L194" s="298"/>
      <c r="M194" s="298"/>
      <c r="N194" s="298"/>
      <c r="O194" s="298"/>
      <c r="P194" s="133"/>
      <c r="Q194" s="133"/>
      <c r="R194" s="133"/>
      <c r="S194" s="133"/>
      <c r="T194" s="133"/>
      <c r="U194" s="122">
        <f t="shared" si="175"/>
        <v>0</v>
      </c>
      <c r="V194" s="122">
        <f t="shared" si="176"/>
        <v>0</v>
      </c>
      <c r="W194" s="122">
        <f t="shared" si="177"/>
        <v>0</v>
      </c>
      <c r="X194" s="122">
        <f t="shared" si="178"/>
        <v>0</v>
      </c>
      <c r="Y194" s="122">
        <f t="shared" si="179"/>
        <v>0</v>
      </c>
      <c r="Z194" s="125" t="str">
        <f t="shared" si="180"/>
        <v/>
      </c>
      <c r="AA194" s="125" t="str">
        <f t="shared" si="181"/>
        <v/>
      </c>
      <c r="AB194" s="125" t="str">
        <f t="shared" si="182"/>
        <v/>
      </c>
      <c r="AC194" s="125" t="str">
        <f t="shared" si="183"/>
        <v/>
      </c>
      <c r="AD194" s="125" t="str">
        <f t="shared" si="184"/>
        <v/>
      </c>
    </row>
    <row r="195" spans="1:30" outlineLevel="1">
      <c r="A195" s="180"/>
      <c r="B195" s="177"/>
      <c r="C195" s="245" t="s">
        <v>270</v>
      </c>
      <c r="D195" s="52"/>
      <c r="E195" s="52"/>
      <c r="F195" s="96"/>
      <c r="G195" s="100"/>
      <c r="H195" s="298"/>
      <c r="I195" s="298"/>
      <c r="J195" s="298"/>
      <c r="K195" s="298"/>
      <c r="L195" s="298"/>
      <c r="M195" s="298"/>
      <c r="N195" s="298"/>
      <c r="O195" s="298"/>
      <c r="P195" s="133"/>
      <c r="Q195" s="133"/>
      <c r="R195" s="133"/>
      <c r="S195" s="133"/>
      <c r="T195" s="133"/>
      <c r="U195" s="122">
        <f t="shared" si="175"/>
        <v>0</v>
      </c>
      <c r="V195" s="122">
        <f t="shared" si="176"/>
        <v>0</v>
      </c>
      <c r="W195" s="122">
        <f t="shared" si="177"/>
        <v>0</v>
      </c>
      <c r="X195" s="122">
        <f t="shared" si="178"/>
        <v>0</v>
      </c>
      <c r="Y195" s="122">
        <f t="shared" si="179"/>
        <v>0</v>
      </c>
      <c r="Z195" s="125" t="str">
        <f t="shared" si="180"/>
        <v/>
      </c>
      <c r="AA195" s="125" t="str">
        <f t="shared" si="181"/>
        <v/>
      </c>
      <c r="AB195" s="125" t="str">
        <f t="shared" si="182"/>
        <v/>
      </c>
      <c r="AC195" s="125" t="str">
        <f t="shared" si="183"/>
        <v/>
      </c>
      <c r="AD195" s="125" t="str">
        <f t="shared" si="184"/>
        <v/>
      </c>
    </row>
    <row r="196" spans="1:30" outlineLevel="1">
      <c r="A196" s="180" t="s">
        <v>249</v>
      </c>
      <c r="B196" s="56" t="s">
        <v>236</v>
      </c>
      <c r="C196" s="245" t="s">
        <v>252</v>
      </c>
      <c r="D196" s="52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>
        <f t="shared" ref="P196:T196" si="193">P200+P204</f>
        <v>0</v>
      </c>
      <c r="Q196" s="123">
        <f t="shared" si="193"/>
        <v>0</v>
      </c>
      <c r="R196" s="123">
        <f t="shared" si="193"/>
        <v>0</v>
      </c>
      <c r="S196" s="123">
        <f t="shared" si="193"/>
        <v>0</v>
      </c>
      <c r="T196" s="123">
        <f t="shared" si="193"/>
        <v>0</v>
      </c>
      <c r="U196" s="122">
        <f t="shared" si="175"/>
        <v>0</v>
      </c>
      <c r="V196" s="122">
        <f t="shared" si="176"/>
        <v>0</v>
      </c>
      <c r="W196" s="122">
        <f t="shared" si="177"/>
        <v>0</v>
      </c>
      <c r="X196" s="122">
        <f t="shared" si="178"/>
        <v>0</v>
      </c>
      <c r="Y196" s="122">
        <f t="shared" si="179"/>
        <v>0</v>
      </c>
      <c r="Z196" s="125" t="str">
        <f t="shared" si="180"/>
        <v/>
      </c>
      <c r="AA196" s="125" t="str">
        <f t="shared" si="181"/>
        <v/>
      </c>
      <c r="AB196" s="125" t="str">
        <f t="shared" si="182"/>
        <v/>
      </c>
      <c r="AC196" s="125" t="str">
        <f t="shared" si="183"/>
        <v/>
      </c>
      <c r="AD196" s="125" t="str">
        <f t="shared" si="184"/>
        <v/>
      </c>
    </row>
    <row r="197" spans="1:30" outlineLevel="1">
      <c r="A197" s="180"/>
      <c r="B197" s="177"/>
      <c r="C197" s="245" t="s">
        <v>235</v>
      </c>
      <c r="D197" s="52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>
        <f t="shared" ref="P197:S197" si="194">P201+P205</f>
        <v>0</v>
      </c>
      <c r="Q197" s="123">
        <f t="shared" si="194"/>
        <v>0</v>
      </c>
      <c r="R197" s="123">
        <f t="shared" si="194"/>
        <v>0</v>
      </c>
      <c r="S197" s="123">
        <f t="shared" si="194"/>
        <v>0</v>
      </c>
      <c r="T197" s="123">
        <f>T201+T205</f>
        <v>0</v>
      </c>
      <c r="U197" s="122">
        <f t="shared" si="175"/>
        <v>0</v>
      </c>
      <c r="V197" s="122">
        <f t="shared" si="176"/>
        <v>0</v>
      </c>
      <c r="W197" s="122">
        <f t="shared" si="177"/>
        <v>0</v>
      </c>
      <c r="X197" s="122">
        <f t="shared" si="178"/>
        <v>0</v>
      </c>
      <c r="Y197" s="122">
        <f t="shared" si="179"/>
        <v>0</v>
      </c>
      <c r="Z197" s="125" t="str">
        <f t="shared" si="180"/>
        <v/>
      </c>
      <c r="AA197" s="125" t="str">
        <f t="shared" si="181"/>
        <v/>
      </c>
      <c r="AB197" s="125" t="str">
        <f t="shared" si="182"/>
        <v/>
      </c>
      <c r="AC197" s="125" t="str">
        <f t="shared" si="183"/>
        <v/>
      </c>
      <c r="AD197" s="125" t="str">
        <f t="shared" si="184"/>
        <v/>
      </c>
    </row>
    <row r="198" spans="1:30" outlineLevel="1">
      <c r="A198" s="180"/>
      <c r="B198" s="177"/>
      <c r="C198" s="245" t="s">
        <v>57</v>
      </c>
      <c r="D198" s="52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>
        <f t="shared" ref="P198:S198" si="195">P202+P206</f>
        <v>0</v>
      </c>
      <c r="Q198" s="123">
        <f t="shared" si="195"/>
        <v>0</v>
      </c>
      <c r="R198" s="123">
        <f t="shared" si="195"/>
        <v>0</v>
      </c>
      <c r="S198" s="123">
        <f t="shared" si="195"/>
        <v>0</v>
      </c>
      <c r="T198" s="123">
        <f>T202+T206</f>
        <v>0</v>
      </c>
      <c r="U198" s="122">
        <f t="shared" si="175"/>
        <v>0</v>
      </c>
      <c r="V198" s="122">
        <f t="shared" si="176"/>
        <v>0</v>
      </c>
      <c r="W198" s="122">
        <f t="shared" si="177"/>
        <v>0</v>
      </c>
      <c r="X198" s="122">
        <f t="shared" si="178"/>
        <v>0</v>
      </c>
      <c r="Y198" s="122">
        <f t="shared" si="179"/>
        <v>0</v>
      </c>
      <c r="Z198" s="125" t="str">
        <f t="shared" si="180"/>
        <v/>
      </c>
      <c r="AA198" s="125" t="str">
        <f t="shared" si="181"/>
        <v/>
      </c>
      <c r="AB198" s="125" t="str">
        <f t="shared" si="182"/>
        <v/>
      </c>
      <c r="AC198" s="125" t="str">
        <f t="shared" si="183"/>
        <v/>
      </c>
      <c r="AD198" s="125" t="str">
        <f t="shared" si="184"/>
        <v/>
      </c>
    </row>
    <row r="199" spans="1:30" outlineLevel="1">
      <c r="A199" s="180"/>
      <c r="B199" s="177"/>
      <c r="C199" s="245" t="s">
        <v>253</v>
      </c>
      <c r="D199" s="52"/>
      <c r="E199" s="52">
        <v>0</v>
      </c>
      <c r="F199" s="96">
        <v>0</v>
      </c>
      <c r="G199" s="100"/>
      <c r="H199" s="298">
        <v>0</v>
      </c>
      <c r="I199" s="298">
        <v>0</v>
      </c>
      <c r="J199" s="298">
        <v>0</v>
      </c>
      <c r="K199" s="298">
        <v>0</v>
      </c>
      <c r="L199" s="298">
        <v>0</v>
      </c>
      <c r="M199" s="298">
        <v>0</v>
      </c>
      <c r="N199" s="298">
        <v>0</v>
      </c>
      <c r="O199" s="298">
        <v>0</v>
      </c>
      <c r="P199" s="133"/>
      <c r="Q199" s="133"/>
      <c r="R199" s="133"/>
      <c r="S199" s="133"/>
      <c r="T199" s="133"/>
      <c r="U199" s="122">
        <f t="shared" si="175"/>
        <v>0</v>
      </c>
      <c r="V199" s="122">
        <f t="shared" si="176"/>
        <v>0</v>
      </c>
      <c r="W199" s="122">
        <f t="shared" si="177"/>
        <v>0</v>
      </c>
      <c r="X199" s="122">
        <f t="shared" si="178"/>
        <v>0</v>
      </c>
      <c r="Y199" s="122">
        <f t="shared" si="179"/>
        <v>0</v>
      </c>
      <c r="Z199" s="125" t="str">
        <f t="shared" si="180"/>
        <v/>
      </c>
      <c r="AA199" s="125" t="str">
        <f t="shared" si="181"/>
        <v/>
      </c>
      <c r="AB199" s="125" t="str">
        <f t="shared" si="182"/>
        <v/>
      </c>
      <c r="AC199" s="125" t="str">
        <f t="shared" si="183"/>
        <v/>
      </c>
      <c r="AD199" s="125" t="str">
        <f t="shared" si="184"/>
        <v/>
      </c>
    </row>
    <row r="200" spans="1:30" outlineLevel="1">
      <c r="A200" s="180" t="s">
        <v>250</v>
      </c>
      <c r="B200" s="53" t="s">
        <v>261</v>
      </c>
      <c r="C200" s="245" t="s">
        <v>252</v>
      </c>
      <c r="D200" s="52"/>
      <c r="E200" s="52">
        <v>0</v>
      </c>
      <c r="F200" s="96">
        <v>0</v>
      </c>
      <c r="G200" s="123">
        <f>SUM(H200:K200)</f>
        <v>0</v>
      </c>
      <c r="H200" s="298">
        <v>0</v>
      </c>
      <c r="I200" s="298">
        <v>0</v>
      </c>
      <c r="J200" s="298">
        <v>0</v>
      </c>
      <c r="K200" s="298">
        <v>0</v>
      </c>
      <c r="L200" s="298">
        <v>0</v>
      </c>
      <c r="M200" s="298">
        <v>0</v>
      </c>
      <c r="N200" s="298">
        <v>0</v>
      </c>
      <c r="O200" s="298">
        <v>0</v>
      </c>
      <c r="P200" s="133"/>
      <c r="Q200" s="133"/>
      <c r="R200" s="133"/>
      <c r="S200" s="133"/>
      <c r="T200" s="133"/>
      <c r="U200" s="122">
        <f t="shared" si="175"/>
        <v>0</v>
      </c>
      <c r="V200" s="122">
        <f t="shared" si="176"/>
        <v>0</v>
      </c>
      <c r="W200" s="122">
        <f t="shared" si="177"/>
        <v>0</v>
      </c>
      <c r="X200" s="122">
        <f t="shared" si="178"/>
        <v>0</v>
      </c>
      <c r="Y200" s="122">
        <f t="shared" si="179"/>
        <v>0</v>
      </c>
      <c r="Z200" s="125" t="str">
        <f t="shared" si="180"/>
        <v/>
      </c>
      <c r="AA200" s="125" t="str">
        <f t="shared" si="181"/>
        <v/>
      </c>
      <c r="AB200" s="125" t="str">
        <f t="shared" si="182"/>
        <v/>
      </c>
      <c r="AC200" s="125" t="str">
        <f t="shared" si="183"/>
        <v/>
      </c>
      <c r="AD200" s="125" t="str">
        <f t="shared" si="184"/>
        <v/>
      </c>
    </row>
    <row r="201" spans="1:30" outlineLevel="1">
      <c r="A201" s="180"/>
      <c r="B201" s="58"/>
      <c r="C201" s="245" t="s">
        <v>235</v>
      </c>
      <c r="D201" s="52"/>
      <c r="E201" s="123">
        <f>E200*0.85*1.45/1000</f>
        <v>0</v>
      </c>
      <c r="F201" s="123">
        <f>F200*0.85*1.45/1000</f>
        <v>0</v>
      </c>
      <c r="G201" s="123">
        <f>G200*0.85*1.45/1000</f>
        <v>0</v>
      </c>
      <c r="H201" s="123">
        <f t="shared" ref="H201:T201" si="196">H200*0.85*1.45/1000</f>
        <v>0</v>
      </c>
      <c r="I201" s="123">
        <f t="shared" si="196"/>
        <v>0</v>
      </c>
      <c r="J201" s="123">
        <f t="shared" si="196"/>
        <v>0</v>
      </c>
      <c r="K201" s="123">
        <f t="shared" si="196"/>
        <v>0</v>
      </c>
      <c r="L201" s="123">
        <f t="shared" si="196"/>
        <v>0</v>
      </c>
      <c r="M201" s="123">
        <f t="shared" si="196"/>
        <v>0</v>
      </c>
      <c r="N201" s="123">
        <f t="shared" si="196"/>
        <v>0</v>
      </c>
      <c r="O201" s="123">
        <f t="shared" si="196"/>
        <v>0</v>
      </c>
      <c r="P201" s="123">
        <f t="shared" si="196"/>
        <v>0</v>
      </c>
      <c r="Q201" s="123">
        <f t="shared" si="196"/>
        <v>0</v>
      </c>
      <c r="R201" s="123">
        <f t="shared" si="196"/>
        <v>0</v>
      </c>
      <c r="S201" s="123">
        <f t="shared" si="196"/>
        <v>0</v>
      </c>
      <c r="T201" s="123">
        <f t="shared" si="196"/>
        <v>0</v>
      </c>
      <c r="U201" s="122">
        <f t="shared" si="175"/>
        <v>0</v>
      </c>
      <c r="V201" s="122">
        <f t="shared" si="176"/>
        <v>0</v>
      </c>
      <c r="W201" s="122">
        <f t="shared" si="177"/>
        <v>0</v>
      </c>
      <c r="X201" s="122">
        <f t="shared" si="178"/>
        <v>0</v>
      </c>
      <c r="Y201" s="122">
        <f t="shared" si="179"/>
        <v>0</v>
      </c>
      <c r="Z201" s="125" t="str">
        <f t="shared" si="180"/>
        <v/>
      </c>
      <c r="AA201" s="125" t="str">
        <f t="shared" si="181"/>
        <v/>
      </c>
      <c r="AB201" s="125" t="str">
        <f t="shared" si="182"/>
        <v/>
      </c>
      <c r="AC201" s="125" t="str">
        <f t="shared" si="183"/>
        <v/>
      </c>
      <c r="AD201" s="125" t="str">
        <f t="shared" si="184"/>
        <v/>
      </c>
    </row>
    <row r="202" spans="1:30" outlineLevel="1">
      <c r="A202" s="180"/>
      <c r="B202" s="58"/>
      <c r="C202" s="245" t="s">
        <v>57</v>
      </c>
      <c r="D202" s="52"/>
      <c r="E202" s="52">
        <v>0</v>
      </c>
      <c r="F202" s="96">
        <v>0</v>
      </c>
      <c r="G202" s="123">
        <f>SUM(H202:K202)</f>
        <v>0</v>
      </c>
      <c r="H202" s="298">
        <v>0</v>
      </c>
      <c r="I202" s="298">
        <v>0</v>
      </c>
      <c r="J202" s="298">
        <v>0</v>
      </c>
      <c r="K202" s="298">
        <v>0</v>
      </c>
      <c r="L202" s="298">
        <v>0</v>
      </c>
      <c r="M202" s="298">
        <v>0</v>
      </c>
      <c r="N202" s="298">
        <v>0</v>
      </c>
      <c r="O202" s="298">
        <v>0</v>
      </c>
      <c r="P202" s="133"/>
      <c r="Q202" s="133"/>
      <c r="R202" s="133"/>
      <c r="S202" s="133"/>
      <c r="T202" s="133"/>
      <c r="U202" s="122">
        <f t="shared" si="175"/>
        <v>0</v>
      </c>
      <c r="V202" s="122">
        <f t="shared" si="176"/>
        <v>0</v>
      </c>
      <c r="W202" s="122">
        <f t="shared" si="177"/>
        <v>0</v>
      </c>
      <c r="X202" s="122">
        <f t="shared" si="178"/>
        <v>0</v>
      </c>
      <c r="Y202" s="122">
        <f t="shared" si="179"/>
        <v>0</v>
      </c>
      <c r="Z202" s="125" t="str">
        <f t="shared" si="180"/>
        <v/>
      </c>
      <c r="AA202" s="125" t="str">
        <f t="shared" si="181"/>
        <v/>
      </c>
      <c r="AB202" s="125" t="str">
        <f t="shared" si="182"/>
        <v/>
      </c>
      <c r="AC202" s="125" t="str">
        <f t="shared" si="183"/>
        <v/>
      </c>
      <c r="AD202" s="125" t="str">
        <f t="shared" si="184"/>
        <v/>
      </c>
    </row>
    <row r="203" spans="1:30" outlineLevel="1">
      <c r="A203" s="180"/>
      <c r="B203" s="58"/>
      <c r="C203" s="245" t="s">
        <v>253</v>
      </c>
      <c r="D203" s="52"/>
      <c r="E203" s="52">
        <v>0</v>
      </c>
      <c r="F203" s="96">
        <v>0</v>
      </c>
      <c r="G203" s="100"/>
      <c r="H203" s="298">
        <v>0</v>
      </c>
      <c r="I203" s="298">
        <v>0</v>
      </c>
      <c r="J203" s="298">
        <v>0</v>
      </c>
      <c r="K203" s="298">
        <v>0</v>
      </c>
      <c r="L203" s="298">
        <v>0</v>
      </c>
      <c r="M203" s="298">
        <v>0</v>
      </c>
      <c r="N203" s="298">
        <v>0</v>
      </c>
      <c r="O203" s="298">
        <v>0</v>
      </c>
      <c r="P203" s="133"/>
      <c r="Q203" s="133"/>
      <c r="R203" s="133"/>
      <c r="S203" s="133"/>
      <c r="T203" s="133"/>
      <c r="U203" s="122">
        <f t="shared" si="175"/>
        <v>0</v>
      </c>
      <c r="V203" s="122">
        <f t="shared" si="176"/>
        <v>0</v>
      </c>
      <c r="W203" s="122">
        <f t="shared" si="177"/>
        <v>0</v>
      </c>
      <c r="X203" s="122">
        <f t="shared" si="178"/>
        <v>0</v>
      </c>
      <c r="Y203" s="122">
        <f t="shared" si="179"/>
        <v>0</v>
      </c>
      <c r="Z203" s="125" t="str">
        <f t="shared" si="180"/>
        <v/>
      </c>
      <c r="AA203" s="125" t="str">
        <f t="shared" si="181"/>
        <v/>
      </c>
      <c r="AB203" s="125" t="str">
        <f t="shared" si="182"/>
        <v/>
      </c>
      <c r="AC203" s="125" t="str">
        <f t="shared" si="183"/>
        <v/>
      </c>
      <c r="AD203" s="125" t="str">
        <f t="shared" si="184"/>
        <v/>
      </c>
    </row>
    <row r="204" spans="1:30" outlineLevel="1">
      <c r="A204" s="180" t="s">
        <v>251</v>
      </c>
      <c r="B204" s="53" t="s">
        <v>262</v>
      </c>
      <c r="C204" s="245" t="s">
        <v>254</v>
      </c>
      <c r="D204" s="52"/>
      <c r="E204" s="52">
        <v>0</v>
      </c>
      <c r="F204" s="96">
        <v>0</v>
      </c>
      <c r="G204" s="123">
        <f>SUM(H204:K204)</f>
        <v>0</v>
      </c>
      <c r="H204" s="298">
        <v>0</v>
      </c>
      <c r="I204" s="298">
        <v>0</v>
      </c>
      <c r="J204" s="298">
        <v>0</v>
      </c>
      <c r="K204" s="298">
        <v>0</v>
      </c>
      <c r="L204" s="298">
        <v>0</v>
      </c>
      <c r="M204" s="298">
        <v>0</v>
      </c>
      <c r="N204" s="298">
        <v>0</v>
      </c>
      <c r="O204" s="298">
        <v>0</v>
      </c>
      <c r="P204" s="133"/>
      <c r="Q204" s="133"/>
      <c r="R204" s="133"/>
      <c r="S204" s="133"/>
      <c r="T204" s="133"/>
      <c r="U204" s="122">
        <f t="shared" si="175"/>
        <v>0</v>
      </c>
      <c r="V204" s="122">
        <f t="shared" si="176"/>
        <v>0</v>
      </c>
      <c r="W204" s="122">
        <f t="shared" si="177"/>
        <v>0</v>
      </c>
      <c r="X204" s="122">
        <f t="shared" si="178"/>
        <v>0</v>
      </c>
      <c r="Y204" s="122">
        <f t="shared" si="179"/>
        <v>0</v>
      </c>
      <c r="Z204" s="125" t="str">
        <f t="shared" si="180"/>
        <v/>
      </c>
      <c r="AA204" s="125" t="str">
        <f t="shared" si="181"/>
        <v/>
      </c>
      <c r="AB204" s="125" t="str">
        <f t="shared" si="182"/>
        <v/>
      </c>
      <c r="AC204" s="125" t="str">
        <f t="shared" si="183"/>
        <v/>
      </c>
      <c r="AD204" s="125" t="str">
        <f t="shared" si="184"/>
        <v/>
      </c>
    </row>
    <row r="205" spans="1:30" outlineLevel="1">
      <c r="A205" s="180"/>
      <c r="B205" s="58"/>
      <c r="C205" s="245" t="s">
        <v>235</v>
      </c>
      <c r="D205" s="52"/>
      <c r="E205" s="123">
        <f>E204*0.85*1.45/1000</f>
        <v>0</v>
      </c>
      <c r="F205" s="123">
        <f>F204*0.85*1.45/1000</f>
        <v>0</v>
      </c>
      <c r="G205" s="123">
        <f>G204*0.85*1.45/1000</f>
        <v>0</v>
      </c>
      <c r="H205" s="123">
        <f t="shared" ref="H205:T205" si="197">H204*0.85*1.45/1000</f>
        <v>0</v>
      </c>
      <c r="I205" s="123">
        <f t="shared" si="197"/>
        <v>0</v>
      </c>
      <c r="J205" s="123">
        <f t="shared" si="197"/>
        <v>0</v>
      </c>
      <c r="K205" s="123">
        <f t="shared" si="197"/>
        <v>0</v>
      </c>
      <c r="L205" s="123">
        <f t="shared" si="197"/>
        <v>0</v>
      </c>
      <c r="M205" s="123">
        <f t="shared" si="197"/>
        <v>0</v>
      </c>
      <c r="N205" s="123">
        <f t="shared" si="197"/>
        <v>0</v>
      </c>
      <c r="O205" s="123">
        <f t="shared" si="197"/>
        <v>0</v>
      </c>
      <c r="P205" s="123">
        <f t="shared" si="197"/>
        <v>0</v>
      </c>
      <c r="Q205" s="123">
        <f t="shared" si="197"/>
        <v>0</v>
      </c>
      <c r="R205" s="123">
        <f t="shared" si="197"/>
        <v>0</v>
      </c>
      <c r="S205" s="123">
        <f t="shared" si="197"/>
        <v>0</v>
      </c>
      <c r="T205" s="123">
        <f t="shared" si="197"/>
        <v>0</v>
      </c>
      <c r="U205" s="122">
        <f t="shared" si="175"/>
        <v>0</v>
      </c>
      <c r="V205" s="122">
        <f t="shared" si="176"/>
        <v>0</v>
      </c>
      <c r="W205" s="122">
        <f t="shared" si="177"/>
        <v>0</v>
      </c>
      <c r="X205" s="122">
        <f t="shared" si="178"/>
        <v>0</v>
      </c>
      <c r="Y205" s="122">
        <f t="shared" si="179"/>
        <v>0</v>
      </c>
      <c r="Z205" s="125" t="str">
        <f t="shared" si="180"/>
        <v/>
      </c>
      <c r="AA205" s="125" t="str">
        <f t="shared" si="181"/>
        <v/>
      </c>
      <c r="AB205" s="125" t="str">
        <f t="shared" si="182"/>
        <v/>
      </c>
      <c r="AC205" s="125" t="str">
        <f t="shared" si="183"/>
        <v/>
      </c>
      <c r="AD205" s="125" t="str">
        <f t="shared" si="184"/>
        <v/>
      </c>
    </row>
    <row r="206" spans="1:30" outlineLevel="1">
      <c r="A206" s="180"/>
      <c r="B206" s="177"/>
      <c r="C206" s="245" t="s">
        <v>57</v>
      </c>
      <c r="D206" s="52"/>
      <c r="E206" s="52">
        <v>0</v>
      </c>
      <c r="F206" s="96">
        <v>0</v>
      </c>
      <c r="G206" s="123">
        <f>SUM(H206:K206)</f>
        <v>0</v>
      </c>
      <c r="H206" s="298">
        <v>0</v>
      </c>
      <c r="I206" s="298">
        <v>0</v>
      </c>
      <c r="J206" s="298">
        <v>0</v>
      </c>
      <c r="K206" s="298">
        <v>0</v>
      </c>
      <c r="L206" s="298">
        <v>0</v>
      </c>
      <c r="M206" s="298">
        <v>0</v>
      </c>
      <c r="N206" s="298">
        <v>0</v>
      </c>
      <c r="O206" s="298">
        <v>0</v>
      </c>
      <c r="P206" s="133"/>
      <c r="Q206" s="133"/>
      <c r="R206" s="133"/>
      <c r="S206" s="133"/>
      <c r="T206" s="133"/>
      <c r="U206" s="122">
        <f t="shared" si="175"/>
        <v>0</v>
      </c>
      <c r="V206" s="122">
        <f t="shared" si="176"/>
        <v>0</v>
      </c>
      <c r="W206" s="122">
        <f t="shared" si="177"/>
        <v>0</v>
      </c>
      <c r="X206" s="122">
        <f t="shared" si="178"/>
        <v>0</v>
      </c>
      <c r="Y206" s="122">
        <f t="shared" si="179"/>
        <v>0</v>
      </c>
      <c r="Z206" s="125" t="str">
        <f t="shared" si="180"/>
        <v/>
      </c>
      <c r="AA206" s="125" t="str">
        <f t="shared" si="181"/>
        <v/>
      </c>
      <c r="AB206" s="125" t="str">
        <f t="shared" si="182"/>
        <v/>
      </c>
      <c r="AC206" s="125" t="str">
        <f t="shared" si="183"/>
        <v/>
      </c>
      <c r="AD206" s="125" t="str">
        <f t="shared" si="184"/>
        <v/>
      </c>
    </row>
    <row r="207" spans="1:30" outlineLevel="1">
      <c r="A207" s="179"/>
      <c r="B207" s="60"/>
      <c r="C207" s="245" t="s">
        <v>253</v>
      </c>
      <c r="D207" s="52"/>
      <c r="E207" s="52">
        <v>0</v>
      </c>
      <c r="F207" s="96">
        <v>0</v>
      </c>
      <c r="G207" s="100"/>
      <c r="H207" s="298">
        <v>0</v>
      </c>
      <c r="I207" s="298">
        <v>0</v>
      </c>
      <c r="J207" s="298">
        <v>0</v>
      </c>
      <c r="K207" s="298">
        <v>0</v>
      </c>
      <c r="L207" s="298">
        <v>0</v>
      </c>
      <c r="M207" s="298">
        <v>0</v>
      </c>
      <c r="N207" s="298">
        <v>0</v>
      </c>
      <c r="O207" s="298">
        <v>0</v>
      </c>
      <c r="P207" s="133"/>
      <c r="Q207" s="133"/>
      <c r="R207" s="133"/>
      <c r="S207" s="133"/>
      <c r="T207" s="133"/>
      <c r="U207" s="122">
        <f t="shared" si="175"/>
        <v>0</v>
      </c>
      <c r="V207" s="122">
        <f t="shared" si="176"/>
        <v>0</v>
      </c>
      <c r="W207" s="122">
        <f t="shared" si="177"/>
        <v>0</v>
      </c>
      <c r="X207" s="122">
        <f t="shared" si="178"/>
        <v>0</v>
      </c>
      <c r="Y207" s="122">
        <f t="shared" si="179"/>
        <v>0</v>
      </c>
      <c r="Z207" s="125" t="str">
        <f t="shared" si="180"/>
        <v/>
      </c>
      <c r="AA207" s="125" t="str">
        <f t="shared" si="181"/>
        <v/>
      </c>
      <c r="AB207" s="125" t="str">
        <f t="shared" si="182"/>
        <v/>
      </c>
      <c r="AC207" s="125" t="str">
        <f t="shared" si="183"/>
        <v/>
      </c>
      <c r="AD207" s="125" t="str">
        <f t="shared" si="184"/>
        <v/>
      </c>
    </row>
    <row r="208" spans="1:30" outlineLevel="1">
      <c r="A208" s="179"/>
      <c r="B208" s="60"/>
      <c r="C208" s="245" t="s">
        <v>270</v>
      </c>
      <c r="D208" s="52"/>
      <c r="E208" s="52">
        <v>0</v>
      </c>
      <c r="F208" s="96">
        <v>0</v>
      </c>
      <c r="G208" s="100"/>
      <c r="H208" s="298">
        <v>0</v>
      </c>
      <c r="I208" s="298">
        <v>0</v>
      </c>
      <c r="J208" s="298">
        <v>0</v>
      </c>
      <c r="K208" s="298">
        <v>0</v>
      </c>
      <c r="L208" s="298">
        <v>0</v>
      </c>
      <c r="M208" s="298">
        <v>0</v>
      </c>
      <c r="N208" s="298">
        <v>0</v>
      </c>
      <c r="O208" s="298">
        <v>0</v>
      </c>
      <c r="P208" s="133"/>
      <c r="Q208" s="133"/>
      <c r="R208" s="133"/>
      <c r="S208" s="133"/>
      <c r="T208" s="133"/>
      <c r="U208" s="122">
        <f t="shared" si="175"/>
        <v>0</v>
      </c>
      <c r="V208" s="122">
        <f t="shared" si="176"/>
        <v>0</v>
      </c>
      <c r="W208" s="122">
        <f t="shared" si="177"/>
        <v>0</v>
      </c>
      <c r="X208" s="122">
        <f t="shared" si="178"/>
        <v>0</v>
      </c>
      <c r="Y208" s="122">
        <f t="shared" si="179"/>
        <v>0</v>
      </c>
      <c r="Z208" s="125" t="str">
        <f t="shared" si="180"/>
        <v/>
      </c>
      <c r="AA208" s="125" t="str">
        <f t="shared" si="181"/>
        <v/>
      </c>
      <c r="AB208" s="125" t="str">
        <f t="shared" si="182"/>
        <v/>
      </c>
      <c r="AC208" s="125" t="str">
        <f t="shared" si="183"/>
        <v/>
      </c>
      <c r="AD208" s="125" t="str">
        <f t="shared" si="184"/>
        <v/>
      </c>
    </row>
    <row r="209" spans="1:30" outlineLevel="1">
      <c r="A209" s="384" t="s">
        <v>258</v>
      </c>
      <c r="B209" s="382" t="s">
        <v>263</v>
      </c>
      <c r="C209" s="245" t="s">
        <v>235</v>
      </c>
      <c r="D209" s="52"/>
      <c r="E209" s="123">
        <f>E212+E215</f>
        <v>0</v>
      </c>
      <c r="F209" s="123">
        <f>F212+F215</f>
        <v>0</v>
      </c>
      <c r="G209" s="123">
        <f t="shared" ref="G209:T210" si="198">G212+G215</f>
        <v>0</v>
      </c>
      <c r="H209" s="123">
        <f t="shared" si="198"/>
        <v>0</v>
      </c>
      <c r="I209" s="123">
        <f t="shared" si="198"/>
        <v>0</v>
      </c>
      <c r="J209" s="123">
        <f t="shared" si="198"/>
        <v>0</v>
      </c>
      <c r="K209" s="123">
        <f t="shared" si="198"/>
        <v>0</v>
      </c>
      <c r="L209" s="123">
        <f t="shared" si="198"/>
        <v>0</v>
      </c>
      <c r="M209" s="123">
        <f t="shared" si="198"/>
        <v>0</v>
      </c>
      <c r="N209" s="123">
        <f t="shared" si="198"/>
        <v>0</v>
      </c>
      <c r="O209" s="123">
        <f t="shared" si="198"/>
        <v>0</v>
      </c>
      <c r="P209" s="123">
        <f t="shared" si="198"/>
        <v>0</v>
      </c>
      <c r="Q209" s="123">
        <f t="shared" si="198"/>
        <v>0</v>
      </c>
      <c r="R209" s="123">
        <f t="shared" si="198"/>
        <v>0</v>
      </c>
      <c r="S209" s="123">
        <f t="shared" si="198"/>
        <v>0</v>
      </c>
      <c r="T209" s="123">
        <f t="shared" si="198"/>
        <v>0</v>
      </c>
      <c r="U209" s="122">
        <f t="shared" si="175"/>
        <v>0</v>
      </c>
      <c r="V209" s="122">
        <f t="shared" si="176"/>
        <v>0</v>
      </c>
      <c r="W209" s="122">
        <f t="shared" si="177"/>
        <v>0</v>
      </c>
      <c r="X209" s="122">
        <f t="shared" si="178"/>
        <v>0</v>
      </c>
      <c r="Y209" s="122">
        <f t="shared" si="179"/>
        <v>0</v>
      </c>
      <c r="Z209" s="125" t="str">
        <f t="shared" si="180"/>
        <v/>
      </c>
      <c r="AA209" s="125" t="str">
        <f t="shared" si="181"/>
        <v/>
      </c>
      <c r="AB209" s="125" t="str">
        <f t="shared" si="182"/>
        <v/>
      </c>
      <c r="AC209" s="125" t="str">
        <f t="shared" si="183"/>
        <v/>
      </c>
      <c r="AD209" s="125" t="str">
        <f t="shared" si="184"/>
        <v/>
      </c>
    </row>
    <row r="210" spans="1:30" outlineLevel="1">
      <c r="A210" s="384"/>
      <c r="B210" s="383"/>
      <c r="C210" s="245" t="s">
        <v>57</v>
      </c>
      <c r="D210" s="52"/>
      <c r="E210" s="123">
        <f>E213+E216</f>
        <v>0</v>
      </c>
      <c r="F210" s="123">
        <f>F213+F216</f>
        <v>0</v>
      </c>
      <c r="G210" s="123">
        <f t="shared" ref="G210:S210" si="199">G213+G216</f>
        <v>0</v>
      </c>
      <c r="H210" s="123">
        <f t="shared" si="199"/>
        <v>0</v>
      </c>
      <c r="I210" s="123">
        <f t="shared" si="199"/>
        <v>0</v>
      </c>
      <c r="J210" s="123">
        <f t="shared" si="199"/>
        <v>0</v>
      </c>
      <c r="K210" s="123">
        <f t="shared" si="199"/>
        <v>0</v>
      </c>
      <c r="L210" s="123">
        <f t="shared" si="199"/>
        <v>0</v>
      </c>
      <c r="M210" s="123">
        <f t="shared" si="199"/>
        <v>0</v>
      </c>
      <c r="N210" s="123">
        <f t="shared" si="199"/>
        <v>0</v>
      </c>
      <c r="O210" s="123">
        <f t="shared" si="199"/>
        <v>0</v>
      </c>
      <c r="P210" s="123">
        <f t="shared" si="199"/>
        <v>0</v>
      </c>
      <c r="Q210" s="123">
        <f t="shared" si="199"/>
        <v>0</v>
      </c>
      <c r="R210" s="123">
        <f t="shared" si="199"/>
        <v>0</v>
      </c>
      <c r="S210" s="123">
        <f t="shared" si="199"/>
        <v>0</v>
      </c>
      <c r="T210" s="123">
        <f t="shared" si="198"/>
        <v>0</v>
      </c>
      <c r="U210" s="122">
        <f t="shared" si="175"/>
        <v>0</v>
      </c>
      <c r="V210" s="122">
        <f t="shared" si="176"/>
        <v>0</v>
      </c>
      <c r="W210" s="122">
        <f t="shared" si="177"/>
        <v>0</v>
      </c>
      <c r="X210" s="122">
        <f t="shared" si="178"/>
        <v>0</v>
      </c>
      <c r="Y210" s="122">
        <f t="shared" si="179"/>
        <v>0</v>
      </c>
      <c r="Z210" s="125" t="str">
        <f t="shared" si="180"/>
        <v/>
      </c>
      <c r="AA210" s="125" t="str">
        <f t="shared" si="181"/>
        <v/>
      </c>
      <c r="AB210" s="125" t="str">
        <f t="shared" si="182"/>
        <v/>
      </c>
      <c r="AC210" s="125" t="str">
        <f t="shared" si="183"/>
        <v/>
      </c>
      <c r="AD210" s="125" t="str">
        <f t="shared" si="184"/>
        <v/>
      </c>
    </row>
    <row r="211" spans="1:30" outlineLevel="1">
      <c r="A211" s="384" t="s">
        <v>264</v>
      </c>
      <c r="B211" s="390" t="s">
        <v>257</v>
      </c>
      <c r="C211" s="245" t="s">
        <v>342</v>
      </c>
      <c r="D211" s="52"/>
      <c r="E211" s="52">
        <v>0</v>
      </c>
      <c r="F211" s="96">
        <v>0</v>
      </c>
      <c r="G211" s="123">
        <f>SUM(H211:K211)</f>
        <v>0</v>
      </c>
      <c r="H211" s="96">
        <v>0</v>
      </c>
      <c r="I211" s="96">
        <v>0</v>
      </c>
      <c r="J211" s="96">
        <v>0</v>
      </c>
      <c r="K211" s="96">
        <v>0</v>
      </c>
      <c r="L211" s="96">
        <v>0</v>
      </c>
      <c r="M211" s="96">
        <v>0</v>
      </c>
      <c r="N211" s="96">
        <v>0</v>
      </c>
      <c r="O211" s="96">
        <v>0</v>
      </c>
      <c r="P211" s="133"/>
      <c r="Q211" s="133"/>
      <c r="R211" s="133"/>
      <c r="S211" s="133"/>
      <c r="T211" s="133"/>
      <c r="U211" s="122">
        <f t="shared" si="175"/>
        <v>0</v>
      </c>
      <c r="V211" s="122">
        <f t="shared" si="176"/>
        <v>0</v>
      </c>
      <c r="W211" s="122">
        <f t="shared" si="177"/>
        <v>0</v>
      </c>
      <c r="X211" s="122">
        <f t="shared" si="178"/>
        <v>0</v>
      </c>
      <c r="Y211" s="122">
        <f t="shared" si="179"/>
        <v>0</v>
      </c>
      <c r="Z211" s="125" t="str">
        <f t="shared" si="180"/>
        <v/>
      </c>
      <c r="AA211" s="125" t="str">
        <f t="shared" si="181"/>
        <v/>
      </c>
      <c r="AB211" s="125" t="str">
        <f t="shared" si="182"/>
        <v/>
      </c>
      <c r="AC211" s="125" t="str">
        <f t="shared" si="183"/>
        <v/>
      </c>
      <c r="AD211" s="125" t="str">
        <f t="shared" si="184"/>
        <v/>
      </c>
    </row>
    <row r="212" spans="1:30" outlineLevel="1">
      <c r="A212" s="384"/>
      <c r="B212" s="391"/>
      <c r="C212" s="245" t="s">
        <v>235</v>
      </c>
      <c r="D212" s="52"/>
      <c r="E212" s="123">
        <f t="shared" ref="E212:T212" si="200">1.154*E211/1000</f>
        <v>0</v>
      </c>
      <c r="F212" s="123">
        <f t="shared" si="200"/>
        <v>0</v>
      </c>
      <c r="G212" s="123">
        <f t="shared" si="200"/>
        <v>0</v>
      </c>
      <c r="H212" s="123">
        <f t="shared" si="200"/>
        <v>0</v>
      </c>
      <c r="I212" s="123">
        <f t="shared" si="200"/>
        <v>0</v>
      </c>
      <c r="J212" s="123">
        <f t="shared" si="200"/>
        <v>0</v>
      </c>
      <c r="K212" s="123">
        <f t="shared" si="200"/>
        <v>0</v>
      </c>
      <c r="L212" s="123">
        <f t="shared" si="200"/>
        <v>0</v>
      </c>
      <c r="M212" s="123">
        <f t="shared" si="200"/>
        <v>0</v>
      </c>
      <c r="N212" s="123">
        <f t="shared" si="200"/>
        <v>0</v>
      </c>
      <c r="O212" s="123">
        <f t="shared" si="200"/>
        <v>0</v>
      </c>
      <c r="P212" s="123">
        <f t="shared" si="200"/>
        <v>0</v>
      </c>
      <c r="Q212" s="123">
        <f t="shared" si="200"/>
        <v>0</v>
      </c>
      <c r="R212" s="123">
        <f t="shared" si="200"/>
        <v>0</v>
      </c>
      <c r="S212" s="123">
        <f t="shared" si="200"/>
        <v>0</v>
      </c>
      <c r="T212" s="123">
        <f t="shared" si="200"/>
        <v>0</v>
      </c>
      <c r="U212" s="122">
        <f t="shared" si="175"/>
        <v>0</v>
      </c>
      <c r="V212" s="122">
        <f t="shared" si="176"/>
        <v>0</v>
      </c>
      <c r="W212" s="122">
        <f t="shared" si="177"/>
        <v>0</v>
      </c>
      <c r="X212" s="122">
        <f t="shared" si="178"/>
        <v>0</v>
      </c>
      <c r="Y212" s="122">
        <f t="shared" si="179"/>
        <v>0</v>
      </c>
      <c r="Z212" s="125" t="str">
        <f t="shared" si="180"/>
        <v/>
      </c>
      <c r="AA212" s="125" t="str">
        <f t="shared" si="181"/>
        <v/>
      </c>
      <c r="AB212" s="125" t="str">
        <f t="shared" si="182"/>
        <v/>
      </c>
      <c r="AC212" s="125" t="str">
        <f t="shared" si="183"/>
        <v/>
      </c>
      <c r="AD212" s="125" t="str">
        <f t="shared" si="184"/>
        <v/>
      </c>
    </row>
    <row r="213" spans="1:30" outlineLevel="1">
      <c r="A213" s="384"/>
      <c r="B213" s="392"/>
      <c r="C213" s="245" t="s">
        <v>57</v>
      </c>
      <c r="D213" s="52"/>
      <c r="E213" s="52">
        <v>0</v>
      </c>
      <c r="F213" s="96">
        <v>0</v>
      </c>
      <c r="G213" s="123">
        <f>SUM(H213:K213)</f>
        <v>0</v>
      </c>
      <c r="H213" s="96">
        <v>0</v>
      </c>
      <c r="I213" s="96">
        <v>0</v>
      </c>
      <c r="J213" s="96">
        <v>0</v>
      </c>
      <c r="K213" s="96">
        <v>0</v>
      </c>
      <c r="L213" s="96">
        <v>0</v>
      </c>
      <c r="M213" s="96">
        <v>0</v>
      </c>
      <c r="N213" s="96">
        <v>0</v>
      </c>
      <c r="O213" s="96">
        <v>0</v>
      </c>
      <c r="P213" s="133"/>
      <c r="Q213" s="133"/>
      <c r="R213" s="133"/>
      <c r="S213" s="133"/>
      <c r="T213" s="133"/>
      <c r="U213" s="122">
        <f t="shared" si="175"/>
        <v>0</v>
      </c>
      <c r="V213" s="122">
        <f t="shared" si="176"/>
        <v>0</v>
      </c>
      <c r="W213" s="122">
        <f t="shared" si="177"/>
        <v>0</v>
      </c>
      <c r="X213" s="122">
        <f t="shared" si="178"/>
        <v>0</v>
      </c>
      <c r="Y213" s="122">
        <f t="shared" si="179"/>
        <v>0</v>
      </c>
      <c r="Z213" s="125" t="str">
        <f t="shared" si="180"/>
        <v/>
      </c>
      <c r="AA213" s="125" t="str">
        <f t="shared" si="181"/>
        <v/>
      </c>
      <c r="AB213" s="125" t="str">
        <f t="shared" si="182"/>
        <v/>
      </c>
      <c r="AC213" s="125" t="str">
        <f t="shared" si="183"/>
        <v/>
      </c>
      <c r="AD213" s="125" t="str">
        <f t="shared" si="184"/>
        <v/>
      </c>
    </row>
    <row r="214" spans="1:30" outlineLevel="1">
      <c r="A214" s="384" t="s">
        <v>259</v>
      </c>
      <c r="B214" s="390" t="s">
        <v>256</v>
      </c>
      <c r="C214" s="245" t="s">
        <v>60</v>
      </c>
      <c r="D214" s="52"/>
      <c r="E214" s="52">
        <v>0</v>
      </c>
      <c r="F214" s="96">
        <v>0</v>
      </c>
      <c r="G214" s="123">
        <f>SUM(H214:K214)</f>
        <v>0</v>
      </c>
      <c r="H214" s="96">
        <v>0</v>
      </c>
      <c r="I214" s="96">
        <v>0</v>
      </c>
      <c r="J214" s="96">
        <v>0</v>
      </c>
      <c r="K214" s="96">
        <v>0</v>
      </c>
      <c r="L214" s="96">
        <v>0</v>
      </c>
      <c r="M214" s="96">
        <v>0</v>
      </c>
      <c r="N214" s="96">
        <v>0</v>
      </c>
      <c r="O214" s="96">
        <v>0</v>
      </c>
      <c r="P214" s="133"/>
      <c r="Q214" s="133"/>
      <c r="R214" s="133"/>
      <c r="S214" s="133"/>
      <c r="T214" s="133"/>
      <c r="U214" s="122">
        <f t="shared" si="175"/>
        <v>0</v>
      </c>
      <c r="V214" s="122">
        <f t="shared" si="176"/>
        <v>0</v>
      </c>
      <c r="W214" s="122">
        <f t="shared" si="177"/>
        <v>0</v>
      </c>
      <c r="X214" s="122">
        <f t="shared" si="178"/>
        <v>0</v>
      </c>
      <c r="Y214" s="122">
        <f t="shared" si="179"/>
        <v>0</v>
      </c>
      <c r="Z214" s="125" t="str">
        <f t="shared" si="180"/>
        <v/>
      </c>
      <c r="AA214" s="125" t="str">
        <f t="shared" si="181"/>
        <v/>
      </c>
      <c r="AB214" s="125" t="str">
        <f t="shared" si="182"/>
        <v/>
      </c>
      <c r="AC214" s="125" t="str">
        <f t="shared" si="183"/>
        <v/>
      </c>
      <c r="AD214" s="125" t="str">
        <f t="shared" si="184"/>
        <v/>
      </c>
    </row>
    <row r="215" spans="1:30" outlineLevel="1">
      <c r="A215" s="384"/>
      <c r="B215" s="391"/>
      <c r="C215" s="245" t="s">
        <v>58</v>
      </c>
      <c r="D215" s="52"/>
      <c r="E215" s="123">
        <f>0.12*E214</f>
        <v>0</v>
      </c>
      <c r="F215" s="123">
        <f>0.12*F214</f>
        <v>0</v>
      </c>
      <c r="G215" s="123">
        <f>0.12*G214</f>
        <v>0</v>
      </c>
      <c r="H215" s="123">
        <f t="shared" ref="H215:T215" si="201">0.12*H214</f>
        <v>0</v>
      </c>
      <c r="I215" s="123">
        <f t="shared" si="201"/>
        <v>0</v>
      </c>
      <c r="J215" s="123">
        <f t="shared" si="201"/>
        <v>0</v>
      </c>
      <c r="K215" s="123">
        <f t="shared" si="201"/>
        <v>0</v>
      </c>
      <c r="L215" s="123">
        <f t="shared" si="201"/>
        <v>0</v>
      </c>
      <c r="M215" s="123">
        <f t="shared" si="201"/>
        <v>0</v>
      </c>
      <c r="N215" s="123">
        <f t="shared" si="201"/>
        <v>0</v>
      </c>
      <c r="O215" s="123">
        <f t="shared" si="201"/>
        <v>0</v>
      </c>
      <c r="P215" s="123">
        <f t="shared" si="201"/>
        <v>0</v>
      </c>
      <c r="Q215" s="123">
        <f t="shared" si="201"/>
        <v>0</v>
      </c>
      <c r="R215" s="123">
        <f t="shared" si="201"/>
        <v>0</v>
      </c>
      <c r="S215" s="123">
        <f t="shared" si="201"/>
        <v>0</v>
      </c>
      <c r="T215" s="123">
        <f t="shared" si="201"/>
        <v>0</v>
      </c>
      <c r="U215" s="122">
        <f t="shared" si="175"/>
        <v>0</v>
      </c>
      <c r="V215" s="122">
        <f t="shared" si="176"/>
        <v>0</v>
      </c>
      <c r="W215" s="122">
        <f t="shared" si="177"/>
        <v>0</v>
      </c>
      <c r="X215" s="122">
        <f t="shared" si="178"/>
        <v>0</v>
      </c>
      <c r="Y215" s="122">
        <f t="shared" si="179"/>
        <v>0</v>
      </c>
      <c r="Z215" s="125" t="str">
        <f t="shared" si="180"/>
        <v/>
      </c>
      <c r="AA215" s="125" t="str">
        <f t="shared" si="181"/>
        <v/>
      </c>
      <c r="AB215" s="125" t="str">
        <f t="shared" si="182"/>
        <v/>
      </c>
      <c r="AC215" s="125" t="str">
        <f t="shared" si="183"/>
        <v/>
      </c>
      <c r="AD215" s="125" t="str">
        <f t="shared" si="184"/>
        <v/>
      </c>
    </row>
    <row r="216" spans="1:30" outlineLevel="1">
      <c r="A216" s="384"/>
      <c r="B216" s="392"/>
      <c r="C216" s="245" t="s">
        <v>57</v>
      </c>
      <c r="D216" s="52"/>
      <c r="E216" s="52">
        <v>0</v>
      </c>
      <c r="F216" s="96">
        <v>0</v>
      </c>
      <c r="G216" s="123">
        <f>SUM(H216:K216)</f>
        <v>0</v>
      </c>
      <c r="H216" s="96">
        <v>0</v>
      </c>
      <c r="I216" s="96">
        <v>0</v>
      </c>
      <c r="J216" s="96">
        <v>0</v>
      </c>
      <c r="K216" s="96">
        <v>0</v>
      </c>
      <c r="L216" s="96">
        <v>0</v>
      </c>
      <c r="M216" s="96">
        <v>0</v>
      </c>
      <c r="N216" s="96">
        <v>0</v>
      </c>
      <c r="O216" s="96">
        <v>0</v>
      </c>
      <c r="P216" s="133"/>
      <c r="Q216" s="133"/>
      <c r="R216" s="133"/>
      <c r="S216" s="133"/>
      <c r="T216" s="133"/>
      <c r="U216" s="122">
        <f t="shared" si="175"/>
        <v>0</v>
      </c>
      <c r="V216" s="122">
        <f t="shared" si="176"/>
        <v>0</v>
      </c>
      <c r="W216" s="122">
        <f t="shared" si="177"/>
        <v>0</v>
      </c>
      <c r="X216" s="122">
        <f t="shared" si="178"/>
        <v>0</v>
      </c>
      <c r="Y216" s="122">
        <f t="shared" si="179"/>
        <v>0</v>
      </c>
      <c r="Z216" s="125" t="str">
        <f t="shared" si="180"/>
        <v/>
      </c>
      <c r="AA216" s="125" t="str">
        <f t="shared" si="181"/>
        <v/>
      </c>
      <c r="AB216" s="125" t="str">
        <f t="shared" si="182"/>
        <v/>
      </c>
      <c r="AC216" s="125" t="str">
        <f t="shared" si="183"/>
        <v/>
      </c>
      <c r="AD216" s="125" t="str">
        <f t="shared" si="184"/>
        <v/>
      </c>
    </row>
    <row r="217" spans="1:30">
      <c r="A217" s="412" t="s">
        <v>374</v>
      </c>
      <c r="B217" s="412"/>
      <c r="C217" s="412"/>
      <c r="D217" s="412"/>
      <c r="E217" s="412"/>
      <c r="F217" s="412"/>
      <c r="G217" s="412"/>
      <c r="H217" s="412"/>
      <c r="I217" s="412"/>
      <c r="J217" s="412"/>
      <c r="K217" s="412"/>
      <c r="L217" s="412"/>
      <c r="M217" s="412"/>
      <c r="N217" s="412"/>
      <c r="O217" s="412"/>
      <c r="P217" s="412"/>
      <c r="Q217" s="412"/>
      <c r="R217" s="412"/>
      <c r="S217" s="412"/>
      <c r="T217" s="412"/>
      <c r="U217" s="412"/>
      <c r="V217" s="412"/>
      <c r="W217" s="412"/>
      <c r="X217" s="412"/>
      <c r="Y217" s="412"/>
      <c r="Z217" s="412"/>
      <c r="AA217" s="412"/>
      <c r="AB217" s="412"/>
      <c r="AC217" s="412"/>
      <c r="AD217" s="412"/>
    </row>
    <row r="218" spans="1:30" ht="45" outlineLevel="1">
      <c r="A218" s="205">
        <v>1</v>
      </c>
      <c r="B218" s="73" t="s">
        <v>80</v>
      </c>
      <c r="C218" s="92" t="s">
        <v>75</v>
      </c>
      <c r="D218" s="143"/>
      <c r="E218" s="349">
        <v>12214.887379829357</v>
      </c>
      <c r="F218" s="349">
        <v>12153.87822172189</v>
      </c>
      <c r="G218" s="122">
        <f t="shared" ref="G218:G230" si="202">SUM(H218:K218)</f>
        <v>12267.709126259062</v>
      </c>
      <c r="H218" s="97">
        <v>3434.4010567053192</v>
      </c>
      <c r="I218" s="97">
        <v>2821.6565984345129</v>
      </c>
      <c r="J218" s="97">
        <v>2652.1159137086188</v>
      </c>
      <c r="K218" s="97">
        <v>3359.5355574106097</v>
      </c>
      <c r="L218" s="97">
        <v>12408.712870858537</v>
      </c>
      <c r="M218" s="97">
        <v>12571.833880488817</v>
      </c>
      <c r="N218" s="97">
        <v>12702.185243474847</v>
      </c>
      <c r="O218" s="97">
        <v>12834.929533769064</v>
      </c>
      <c r="P218" s="143"/>
      <c r="Q218" s="143"/>
      <c r="R218" s="143"/>
      <c r="S218" s="143"/>
      <c r="T218" s="143"/>
      <c r="U218" s="122">
        <f>G218-P218</f>
        <v>12267.709126259062</v>
      </c>
      <c r="V218" s="122">
        <f>L218-Q218</f>
        <v>12408.712870858537</v>
      </c>
      <c r="W218" s="122">
        <f t="shared" ref="W218:W281" si="203">M218-R218</f>
        <v>12571.833880488817</v>
      </c>
      <c r="X218" s="122">
        <f t="shared" ref="X218:X281" si="204">N218-S218</f>
        <v>12702.185243474847</v>
      </c>
      <c r="Y218" s="122">
        <f>O218-T218</f>
        <v>12834.929533769064</v>
      </c>
      <c r="Z218" s="125">
        <f>IF(U218&gt;0,U218/G218*100,"")</f>
        <v>100</v>
      </c>
      <c r="AA218" s="125">
        <f>IF(V218&gt;0,V218/L218*100,"")</f>
        <v>100</v>
      </c>
      <c r="AB218" s="125">
        <f>IF(W218&gt;0,W218/M218*100,"")</f>
        <v>100</v>
      </c>
      <c r="AC218" s="125">
        <f>IF(X218&gt;0,X218/N218*100,"")</f>
        <v>100</v>
      </c>
      <c r="AD218" s="125">
        <f t="shared" ref="AD218:AD281" si="205">IF(Y218&gt;0,Y218/O218*100,"")</f>
        <v>100</v>
      </c>
    </row>
    <row r="219" spans="1:30" outlineLevel="1">
      <c r="A219" s="201" t="s">
        <v>46</v>
      </c>
      <c r="B219" s="206" t="s">
        <v>76</v>
      </c>
      <c r="C219" s="137" t="s">
        <v>75</v>
      </c>
      <c r="D219" s="133"/>
      <c r="E219" s="350">
        <v>11512.561523593355</v>
      </c>
      <c r="F219" s="349">
        <v>11112.638795888453</v>
      </c>
      <c r="G219" s="123">
        <f t="shared" si="202"/>
        <v>11356.980163373644</v>
      </c>
      <c r="H219" s="304">
        <v>3199.6153980233194</v>
      </c>
      <c r="I219" s="304">
        <v>2548.8825777618008</v>
      </c>
      <c r="J219" s="304">
        <v>2474.2097821063026</v>
      </c>
      <c r="K219" s="304">
        <v>3134.2724054822229</v>
      </c>
      <c r="L219" s="304">
        <v>11487.516086087193</v>
      </c>
      <c r="M219" s="304">
        <v>11638.527334522743</v>
      </c>
      <c r="N219" s="304">
        <v>11759.201686063428</v>
      </c>
      <c r="O219" s="304">
        <v>11882.091319014178</v>
      </c>
      <c r="P219" s="133"/>
      <c r="Q219" s="133"/>
      <c r="R219" s="133"/>
      <c r="S219" s="133"/>
      <c r="T219" s="133"/>
      <c r="U219" s="122">
        <f t="shared" ref="U219:U230" si="206">G219-P219</f>
        <v>11356.980163373644</v>
      </c>
      <c r="V219" s="122">
        <f t="shared" ref="V219:V282" si="207">L219-Q219</f>
        <v>11487.516086087193</v>
      </c>
      <c r="W219" s="122">
        <f t="shared" si="203"/>
        <v>11638.527334522743</v>
      </c>
      <c r="X219" s="122">
        <f t="shared" si="204"/>
        <v>11759.201686063428</v>
      </c>
      <c r="Y219" s="122">
        <f t="shared" ref="Y219:Y282" si="208">O219-T219</f>
        <v>11882.091319014178</v>
      </c>
      <c r="Z219" s="125">
        <f t="shared" ref="Z219:Z282" si="209">IF(U219&gt;0,U219/G219*100,"")</f>
        <v>100</v>
      </c>
      <c r="AA219" s="125">
        <f t="shared" ref="AA219:AA282" si="210">IF(V219&gt;0,V219/L219*100,"")</f>
        <v>100</v>
      </c>
      <c r="AB219" s="125">
        <f t="shared" ref="AB219:AB282" si="211">IF(W219&gt;0,W219/M219*100,"")</f>
        <v>100</v>
      </c>
      <c r="AC219" s="125">
        <f t="shared" ref="AC219:AC282" si="212">IF(X219&gt;0,X219/N219*100,"")</f>
        <v>100</v>
      </c>
      <c r="AD219" s="125">
        <f t="shared" si="205"/>
        <v>100</v>
      </c>
    </row>
    <row r="220" spans="1:30" outlineLevel="1">
      <c r="A220" s="201" t="s">
        <v>47</v>
      </c>
      <c r="B220" s="206" t="s">
        <v>77</v>
      </c>
      <c r="C220" s="137" t="s">
        <v>75</v>
      </c>
      <c r="D220" s="133"/>
      <c r="E220" s="350">
        <v>1763.9398910812495</v>
      </c>
      <c r="F220" s="349">
        <v>1786.6872557265315</v>
      </c>
      <c r="G220" s="123">
        <f t="shared" si="202"/>
        <v>1868.6481177182554</v>
      </c>
      <c r="H220" s="304">
        <v>521.92272931274192</v>
      </c>
      <c r="I220" s="304">
        <v>439.09475754646201</v>
      </c>
      <c r="J220" s="304">
        <v>377.20895673601785</v>
      </c>
      <c r="K220" s="304">
        <v>530.42167412303365</v>
      </c>
      <c r="L220" s="304">
        <v>1890.1261605398806</v>
      </c>
      <c r="M220" s="304">
        <v>1914.973160453945</v>
      </c>
      <c r="N220" s="304">
        <v>1934.8286058821766</v>
      </c>
      <c r="O220" s="304">
        <v>1955.0485479792042</v>
      </c>
      <c r="P220" s="133"/>
      <c r="Q220" s="133"/>
      <c r="R220" s="133"/>
      <c r="S220" s="133"/>
      <c r="T220" s="133"/>
      <c r="U220" s="122">
        <f t="shared" si="206"/>
        <v>1868.6481177182554</v>
      </c>
      <c r="V220" s="122">
        <f t="shared" si="207"/>
        <v>1890.1261605398806</v>
      </c>
      <c r="W220" s="122">
        <f t="shared" si="203"/>
        <v>1914.973160453945</v>
      </c>
      <c r="X220" s="122">
        <f t="shared" si="204"/>
        <v>1934.8286058821766</v>
      </c>
      <c r="Y220" s="122">
        <f t="shared" si="208"/>
        <v>1955.0485479792042</v>
      </c>
      <c r="Z220" s="125">
        <f t="shared" si="209"/>
        <v>100</v>
      </c>
      <c r="AA220" s="125">
        <f t="shared" si="210"/>
        <v>100</v>
      </c>
      <c r="AB220" s="125">
        <f t="shared" si="211"/>
        <v>100</v>
      </c>
      <c r="AC220" s="125">
        <f t="shared" si="212"/>
        <v>100</v>
      </c>
      <c r="AD220" s="125">
        <f t="shared" si="205"/>
        <v>100</v>
      </c>
    </row>
    <row r="221" spans="1:30" outlineLevel="1">
      <c r="A221" s="201" t="s">
        <v>48</v>
      </c>
      <c r="B221" s="206" t="s">
        <v>78</v>
      </c>
      <c r="C221" s="137" t="s">
        <v>75</v>
      </c>
      <c r="D221" s="133"/>
      <c r="E221" s="350">
        <v>7239.9899629772381</v>
      </c>
      <c r="F221" s="349">
        <v>7058.0890117201434</v>
      </c>
      <c r="G221" s="123">
        <f t="shared" si="202"/>
        <v>7067.0357562663685</v>
      </c>
      <c r="H221" s="304">
        <v>2099.7337329553561</v>
      </c>
      <c r="I221" s="304">
        <v>1575.5372402868061</v>
      </c>
      <c r="J221" s="304">
        <v>1422.056484141679</v>
      </c>
      <c r="K221" s="304">
        <v>1969.7082988825282</v>
      </c>
      <c r="L221" s="304">
        <v>7148.2635139997974</v>
      </c>
      <c r="M221" s="304">
        <v>7242.2323223397289</v>
      </c>
      <c r="N221" s="304">
        <v>7317.3235829507676</v>
      </c>
      <c r="O221" s="304">
        <v>7393.7933326240309</v>
      </c>
      <c r="P221" s="133"/>
      <c r="Q221" s="133"/>
      <c r="R221" s="133"/>
      <c r="S221" s="133"/>
      <c r="T221" s="133"/>
      <c r="U221" s="122">
        <f t="shared" si="206"/>
        <v>7067.0357562663685</v>
      </c>
      <c r="V221" s="122">
        <f t="shared" si="207"/>
        <v>7148.2635139997974</v>
      </c>
      <c r="W221" s="122">
        <f t="shared" si="203"/>
        <v>7242.2323223397289</v>
      </c>
      <c r="X221" s="122">
        <f t="shared" si="204"/>
        <v>7317.3235829507676</v>
      </c>
      <c r="Y221" s="122">
        <f t="shared" si="208"/>
        <v>7393.7933326240309</v>
      </c>
      <c r="Z221" s="125">
        <f t="shared" si="209"/>
        <v>100</v>
      </c>
      <c r="AA221" s="125">
        <f t="shared" si="210"/>
        <v>100</v>
      </c>
      <c r="AB221" s="125">
        <f t="shared" si="211"/>
        <v>100</v>
      </c>
      <c r="AC221" s="125">
        <f t="shared" si="212"/>
        <v>100</v>
      </c>
      <c r="AD221" s="125">
        <f t="shared" si="205"/>
        <v>100</v>
      </c>
    </row>
    <row r="222" spans="1:30" outlineLevel="1">
      <c r="A222" s="201" t="s">
        <v>49</v>
      </c>
      <c r="B222" s="206" t="s">
        <v>79</v>
      </c>
      <c r="C222" s="137" t="s">
        <v>75</v>
      </c>
      <c r="D222" s="133"/>
      <c r="E222" s="350">
        <v>3696.3966924627011</v>
      </c>
      <c r="F222" s="349">
        <v>3693.7932398783232</v>
      </c>
      <c r="G222" s="123">
        <f t="shared" si="202"/>
        <v>3495.1206545529276</v>
      </c>
      <c r="H222" s="304">
        <v>1011.3299012991877</v>
      </c>
      <c r="I222" s="304">
        <v>785.46587814281042</v>
      </c>
      <c r="J222" s="304">
        <v>688.81052677713228</v>
      </c>
      <c r="K222" s="304">
        <v>1009.5143483337972</v>
      </c>
      <c r="L222" s="304">
        <v>3535.2931998135614</v>
      </c>
      <c r="M222" s="304">
        <v>3581.7670446107095</v>
      </c>
      <c r="N222" s="304">
        <v>3618.9046826515723</v>
      </c>
      <c r="O222" s="304">
        <v>3656.7240754987815</v>
      </c>
      <c r="P222" s="133"/>
      <c r="Q222" s="133"/>
      <c r="R222" s="133"/>
      <c r="S222" s="133"/>
      <c r="T222" s="133"/>
      <c r="U222" s="122">
        <f t="shared" si="206"/>
        <v>3495.1206545529276</v>
      </c>
      <c r="V222" s="122">
        <f t="shared" si="207"/>
        <v>3535.2931998135614</v>
      </c>
      <c r="W222" s="122">
        <f t="shared" si="203"/>
        <v>3581.7670446107095</v>
      </c>
      <c r="X222" s="122">
        <f t="shared" si="204"/>
        <v>3618.9046826515723</v>
      </c>
      <c r="Y222" s="122">
        <f t="shared" si="208"/>
        <v>3656.7240754987815</v>
      </c>
      <c r="Z222" s="125">
        <f t="shared" si="209"/>
        <v>100</v>
      </c>
      <c r="AA222" s="125">
        <f t="shared" si="210"/>
        <v>100</v>
      </c>
      <c r="AB222" s="125">
        <f t="shared" si="211"/>
        <v>100</v>
      </c>
      <c r="AC222" s="125">
        <f t="shared" si="212"/>
        <v>100</v>
      </c>
      <c r="AD222" s="125">
        <f t="shared" si="205"/>
        <v>100</v>
      </c>
    </row>
    <row r="223" spans="1:30" ht="60" outlineLevel="1">
      <c r="A223" s="201">
        <v>2</v>
      </c>
      <c r="B223" s="49" t="s">
        <v>309</v>
      </c>
      <c r="C223" s="137" t="s">
        <v>75</v>
      </c>
      <c r="D223" s="133"/>
      <c r="E223" s="349">
        <v>11896.918681829357</v>
      </c>
      <c r="F223" s="349">
        <v>12141.742987721891</v>
      </c>
      <c r="G223" s="123">
        <f t="shared" si="202"/>
        <v>12255.573892259061</v>
      </c>
      <c r="H223" s="304">
        <v>3431.0744687053193</v>
      </c>
      <c r="I223" s="304">
        <v>2818.9155694345131</v>
      </c>
      <c r="J223" s="304">
        <v>2649.374884708619</v>
      </c>
      <c r="K223" s="304">
        <v>3356.2089694106098</v>
      </c>
      <c r="L223" s="304">
        <v>12246.471474476823</v>
      </c>
      <c r="M223" s="304">
        <v>12407.459710091212</v>
      </c>
      <c r="N223" s="304">
        <v>12536.106755524632</v>
      </c>
      <c r="O223" s="304">
        <v>12667.115441228496</v>
      </c>
      <c r="P223" s="133"/>
      <c r="Q223" s="133"/>
      <c r="R223" s="133"/>
      <c r="S223" s="133"/>
      <c r="T223" s="133"/>
      <c r="U223" s="122">
        <f t="shared" si="206"/>
        <v>12255.573892259061</v>
      </c>
      <c r="V223" s="122">
        <f t="shared" si="207"/>
        <v>12246.471474476823</v>
      </c>
      <c r="W223" s="122">
        <f t="shared" si="203"/>
        <v>12407.459710091212</v>
      </c>
      <c r="X223" s="122">
        <f t="shared" si="204"/>
        <v>12536.106755524632</v>
      </c>
      <c r="Y223" s="122">
        <f t="shared" si="208"/>
        <v>12667.115441228496</v>
      </c>
      <c r="Z223" s="125">
        <f t="shared" si="209"/>
        <v>100</v>
      </c>
      <c r="AA223" s="125">
        <f t="shared" si="210"/>
        <v>100</v>
      </c>
      <c r="AB223" s="125">
        <f t="shared" si="211"/>
        <v>100</v>
      </c>
      <c r="AC223" s="125">
        <f t="shared" si="212"/>
        <v>100</v>
      </c>
      <c r="AD223" s="125">
        <f t="shared" si="205"/>
        <v>100</v>
      </c>
    </row>
    <row r="224" spans="1:30" ht="60" outlineLevel="1">
      <c r="A224" s="201">
        <v>3</v>
      </c>
      <c r="B224" s="49" t="s">
        <v>298</v>
      </c>
      <c r="C224" s="137" t="s">
        <v>75</v>
      </c>
      <c r="D224" s="133"/>
      <c r="E224" s="351">
        <v>12214.887379829357</v>
      </c>
      <c r="F224" s="352">
        <v>12153.87822172189</v>
      </c>
      <c r="G224" s="123">
        <f t="shared" si="202"/>
        <v>12267.709126259062</v>
      </c>
      <c r="H224" s="169">
        <v>3434.4010567053192</v>
      </c>
      <c r="I224" s="169">
        <v>2821.6565984345129</v>
      </c>
      <c r="J224" s="169">
        <v>2652.1159137086188</v>
      </c>
      <c r="K224" s="169">
        <v>3359.5355574106097</v>
      </c>
      <c r="L224" s="169">
        <v>12408.712870858537</v>
      </c>
      <c r="M224" s="169">
        <v>12571.833880488817</v>
      </c>
      <c r="N224" s="169">
        <v>12702.185243474847</v>
      </c>
      <c r="O224" s="169">
        <v>12834.929533769064</v>
      </c>
      <c r="P224" s="170"/>
      <c r="Q224" s="170"/>
      <c r="R224" s="170"/>
      <c r="S224" s="170"/>
      <c r="T224" s="170"/>
      <c r="U224" s="122">
        <f t="shared" si="206"/>
        <v>12267.709126259062</v>
      </c>
      <c r="V224" s="122">
        <f t="shared" si="207"/>
        <v>12408.712870858537</v>
      </c>
      <c r="W224" s="122">
        <f t="shared" si="203"/>
        <v>12571.833880488817</v>
      </c>
      <c r="X224" s="122">
        <f t="shared" si="204"/>
        <v>12702.185243474847</v>
      </c>
      <c r="Y224" s="122">
        <f t="shared" si="208"/>
        <v>12834.929533769064</v>
      </c>
      <c r="Z224" s="125">
        <f t="shared" si="209"/>
        <v>100</v>
      </c>
      <c r="AA224" s="125">
        <f t="shared" si="210"/>
        <v>100</v>
      </c>
      <c r="AB224" s="125">
        <f t="shared" si="211"/>
        <v>100</v>
      </c>
      <c r="AC224" s="125">
        <f t="shared" si="212"/>
        <v>100</v>
      </c>
      <c r="AD224" s="125">
        <f t="shared" si="205"/>
        <v>100</v>
      </c>
    </row>
    <row r="225" spans="1:30" outlineLevel="1">
      <c r="A225" s="201" t="s">
        <v>67</v>
      </c>
      <c r="B225" s="206" t="s">
        <v>76</v>
      </c>
      <c r="C225" s="137" t="s">
        <v>75</v>
      </c>
      <c r="D225" s="133"/>
      <c r="E225" s="351">
        <v>11512.561523593355</v>
      </c>
      <c r="F225" s="352">
        <v>11112.638795888453</v>
      </c>
      <c r="G225" s="123">
        <f t="shared" si="202"/>
        <v>11356.980163373644</v>
      </c>
      <c r="H225" s="169">
        <v>3199.6153980233194</v>
      </c>
      <c r="I225" s="169">
        <v>2548.8825777618008</v>
      </c>
      <c r="J225" s="169">
        <v>2474.2097821063026</v>
      </c>
      <c r="K225" s="169">
        <v>3134.2724054822229</v>
      </c>
      <c r="L225" s="169">
        <v>11452.227859235165</v>
      </c>
      <c r="M225" s="169">
        <v>11595.834647773472</v>
      </c>
      <c r="N225" s="169">
        <v>11716.285835121034</v>
      </c>
      <c r="O225" s="169">
        <v>11838.944084506345</v>
      </c>
      <c r="P225" s="170"/>
      <c r="Q225" s="170"/>
      <c r="R225" s="170"/>
      <c r="S225" s="170"/>
      <c r="T225" s="170"/>
      <c r="U225" s="122">
        <f t="shared" si="206"/>
        <v>11356.980163373644</v>
      </c>
      <c r="V225" s="122">
        <f t="shared" si="207"/>
        <v>11452.227859235165</v>
      </c>
      <c r="W225" s="122">
        <f t="shared" si="203"/>
        <v>11595.834647773472</v>
      </c>
      <c r="X225" s="122">
        <f t="shared" si="204"/>
        <v>11716.285835121034</v>
      </c>
      <c r="Y225" s="122">
        <f t="shared" si="208"/>
        <v>11838.944084506345</v>
      </c>
      <c r="Z225" s="125">
        <f t="shared" si="209"/>
        <v>100</v>
      </c>
      <c r="AA225" s="125">
        <f t="shared" si="210"/>
        <v>100</v>
      </c>
      <c r="AB225" s="125">
        <f t="shared" si="211"/>
        <v>100</v>
      </c>
      <c r="AC225" s="125">
        <f t="shared" si="212"/>
        <v>100</v>
      </c>
      <c r="AD225" s="125">
        <f t="shared" si="205"/>
        <v>100</v>
      </c>
    </row>
    <row r="226" spans="1:30" outlineLevel="1">
      <c r="A226" s="201" t="s">
        <v>91</v>
      </c>
      <c r="B226" s="206" t="s">
        <v>77</v>
      </c>
      <c r="C226" s="137" t="s">
        <v>75</v>
      </c>
      <c r="D226" s="133"/>
      <c r="E226" s="351">
        <v>1661.6801607267657</v>
      </c>
      <c r="F226" s="352">
        <v>1683.1088073212441</v>
      </c>
      <c r="G226" s="123">
        <f t="shared" si="202"/>
        <v>1760.3182060180611</v>
      </c>
      <c r="H226" s="169">
        <v>491.66564525038098</v>
      </c>
      <c r="I226" s="169">
        <v>413.6394051652394</v>
      </c>
      <c r="J226" s="169">
        <v>355.341269294879</v>
      </c>
      <c r="K226" s="169">
        <v>499.67188630756164</v>
      </c>
      <c r="L226" s="169">
        <v>1775.0814838167692</v>
      </c>
      <c r="M226" s="169">
        <v>1797.3403625622857</v>
      </c>
      <c r="N226" s="169">
        <v>1816.0101510953514</v>
      </c>
      <c r="O226" s="169">
        <v>1835.022031578123</v>
      </c>
      <c r="P226" s="170"/>
      <c r="Q226" s="170"/>
      <c r="R226" s="170"/>
      <c r="S226" s="170"/>
      <c r="T226" s="170"/>
      <c r="U226" s="122">
        <f t="shared" si="206"/>
        <v>1760.3182060180611</v>
      </c>
      <c r="V226" s="122">
        <f t="shared" si="207"/>
        <v>1775.0814838167692</v>
      </c>
      <c r="W226" s="122">
        <f t="shared" si="203"/>
        <v>1797.3403625622857</v>
      </c>
      <c r="X226" s="122">
        <f t="shared" si="204"/>
        <v>1816.0101510953514</v>
      </c>
      <c r="Y226" s="122">
        <f t="shared" si="208"/>
        <v>1835.022031578123</v>
      </c>
      <c r="Z226" s="125">
        <f t="shared" si="209"/>
        <v>100</v>
      </c>
      <c r="AA226" s="125">
        <f t="shared" si="210"/>
        <v>100</v>
      </c>
      <c r="AB226" s="125">
        <f t="shared" si="211"/>
        <v>100</v>
      </c>
      <c r="AC226" s="125">
        <f t="shared" si="212"/>
        <v>100</v>
      </c>
      <c r="AD226" s="125">
        <f t="shared" si="205"/>
        <v>100</v>
      </c>
    </row>
    <row r="227" spans="1:30" outlineLevel="1">
      <c r="A227" s="201" t="s">
        <v>89</v>
      </c>
      <c r="B227" s="206" t="s">
        <v>78</v>
      </c>
      <c r="C227" s="137" t="s">
        <v>75</v>
      </c>
      <c r="D227" s="133"/>
      <c r="E227" s="351">
        <v>6660.3900581515127</v>
      </c>
      <c r="F227" s="352">
        <v>6493.0512505680217</v>
      </c>
      <c r="G227" s="123">
        <f t="shared" si="202"/>
        <v>6501.281760379944</v>
      </c>
      <c r="H227" s="169">
        <v>1931.6388214977951</v>
      </c>
      <c r="I227" s="169">
        <v>1449.4070606609632</v>
      </c>
      <c r="J227" s="169">
        <v>1308.2132596233976</v>
      </c>
      <c r="K227" s="169">
        <v>1812.0226185977883</v>
      </c>
      <c r="L227" s="169">
        <v>6555.8061232752616</v>
      </c>
      <c r="M227" s="169">
        <v>6638.0135570789935</v>
      </c>
      <c r="N227" s="169">
        <v>6706.965610886773</v>
      </c>
      <c r="O227" s="169">
        <v>6777.1810931732171</v>
      </c>
      <c r="P227" s="170"/>
      <c r="Q227" s="170"/>
      <c r="R227" s="170"/>
      <c r="S227" s="170"/>
      <c r="T227" s="170"/>
      <c r="U227" s="122">
        <f t="shared" si="206"/>
        <v>6501.281760379944</v>
      </c>
      <c r="V227" s="122">
        <f t="shared" si="207"/>
        <v>6555.8061232752616</v>
      </c>
      <c r="W227" s="122">
        <f t="shared" si="203"/>
        <v>6638.0135570789935</v>
      </c>
      <c r="X227" s="122">
        <f t="shared" si="204"/>
        <v>6706.965610886773</v>
      </c>
      <c r="Y227" s="122">
        <f t="shared" si="208"/>
        <v>6777.1810931732171</v>
      </c>
      <c r="Z227" s="125">
        <f t="shared" si="209"/>
        <v>100</v>
      </c>
      <c r="AA227" s="125">
        <f t="shared" si="210"/>
        <v>100</v>
      </c>
      <c r="AB227" s="125">
        <f t="shared" si="211"/>
        <v>100</v>
      </c>
      <c r="AC227" s="125">
        <f t="shared" si="212"/>
        <v>100</v>
      </c>
      <c r="AD227" s="125">
        <f t="shared" si="205"/>
        <v>100</v>
      </c>
    </row>
    <row r="228" spans="1:30" outlineLevel="1">
      <c r="A228" s="201" t="s">
        <v>90</v>
      </c>
      <c r="B228" s="206" t="s">
        <v>79</v>
      </c>
      <c r="C228" s="137" t="s">
        <v>75</v>
      </c>
      <c r="D228" s="133"/>
      <c r="E228" s="351">
        <v>3543.7738713511076</v>
      </c>
      <c r="F228" s="352">
        <v>3541.2779143390712</v>
      </c>
      <c r="G228" s="123">
        <f t="shared" si="202"/>
        <v>3350.8084449053558</v>
      </c>
      <c r="H228" s="169">
        <v>969.57247225334697</v>
      </c>
      <c r="I228" s="169">
        <v>753.03428917036661</v>
      </c>
      <c r="J228" s="169">
        <v>660.36980069855554</v>
      </c>
      <c r="K228" s="169">
        <v>967.83188278308683</v>
      </c>
      <c r="L228" s="169">
        <v>3378.9107026410738</v>
      </c>
      <c r="M228" s="169">
        <v>3421.281018768927</v>
      </c>
      <c r="N228" s="169">
        <v>3456.819414535852</v>
      </c>
      <c r="O228" s="169">
        <v>3493.0089906348844</v>
      </c>
      <c r="P228" s="170"/>
      <c r="Q228" s="170"/>
      <c r="R228" s="170"/>
      <c r="S228" s="170"/>
      <c r="T228" s="170"/>
      <c r="U228" s="122">
        <f t="shared" si="206"/>
        <v>3350.8084449053558</v>
      </c>
      <c r="V228" s="122">
        <f t="shared" si="207"/>
        <v>3378.9107026410738</v>
      </c>
      <c r="W228" s="122">
        <f t="shared" si="203"/>
        <v>3421.281018768927</v>
      </c>
      <c r="X228" s="122">
        <f t="shared" si="204"/>
        <v>3456.819414535852</v>
      </c>
      <c r="Y228" s="122">
        <f t="shared" si="208"/>
        <v>3493.0089906348844</v>
      </c>
      <c r="Z228" s="125">
        <f t="shared" si="209"/>
        <v>100</v>
      </c>
      <c r="AA228" s="125">
        <f t="shared" si="210"/>
        <v>100</v>
      </c>
      <c r="AB228" s="125">
        <f t="shared" si="211"/>
        <v>100</v>
      </c>
      <c r="AC228" s="125">
        <f t="shared" si="212"/>
        <v>100</v>
      </c>
      <c r="AD228" s="125">
        <f t="shared" si="205"/>
        <v>100</v>
      </c>
    </row>
    <row r="229" spans="1:30" ht="15" customHeight="1" outlineLevel="1">
      <c r="A229" s="377">
        <v>4</v>
      </c>
      <c r="B229" s="401" t="s">
        <v>82</v>
      </c>
      <c r="C229" s="137" t="s">
        <v>75</v>
      </c>
      <c r="D229" s="133"/>
      <c r="E229" s="349">
        <v>1161.1052820613552</v>
      </c>
      <c r="F229" s="349">
        <v>1270.3692619000012</v>
      </c>
      <c r="G229" s="123">
        <f t="shared" si="202"/>
        <v>1258.8145701743581</v>
      </c>
      <c r="H229" s="306">
        <v>410.97908151531982</v>
      </c>
      <c r="I229" s="306">
        <v>245.4795979454077</v>
      </c>
      <c r="J229" s="306">
        <v>242.71672796372999</v>
      </c>
      <c r="K229" s="306">
        <v>359.63916274990049</v>
      </c>
      <c r="L229" s="306">
        <v>1239.1969742902031</v>
      </c>
      <c r="M229" s="306">
        <v>1200.2319096422543</v>
      </c>
      <c r="N229" s="306">
        <v>1162.9457000748919</v>
      </c>
      <c r="O229" s="306">
        <v>1124.4118346656517</v>
      </c>
      <c r="P229" s="170"/>
      <c r="Q229" s="170"/>
      <c r="R229" s="170"/>
      <c r="S229" s="170"/>
      <c r="T229" s="170"/>
      <c r="U229" s="122">
        <f t="shared" si="206"/>
        <v>1258.8145701743581</v>
      </c>
      <c r="V229" s="122">
        <f t="shared" si="207"/>
        <v>1239.1969742902031</v>
      </c>
      <c r="W229" s="122">
        <f t="shared" si="203"/>
        <v>1200.2319096422543</v>
      </c>
      <c r="X229" s="122">
        <f t="shared" si="204"/>
        <v>1162.9457000748919</v>
      </c>
      <c r="Y229" s="122">
        <f t="shared" si="208"/>
        <v>1124.4118346656517</v>
      </c>
      <c r="Z229" s="125">
        <f t="shared" si="209"/>
        <v>100</v>
      </c>
      <c r="AA229" s="125">
        <f t="shared" si="210"/>
        <v>100</v>
      </c>
      <c r="AB229" s="125">
        <f t="shared" si="211"/>
        <v>100</v>
      </c>
      <c r="AC229" s="125">
        <f t="shared" si="212"/>
        <v>100</v>
      </c>
      <c r="AD229" s="125">
        <f t="shared" si="205"/>
        <v>100</v>
      </c>
    </row>
    <row r="230" spans="1:30" outlineLevel="1">
      <c r="A230" s="377"/>
      <c r="B230" s="402"/>
      <c r="C230" s="137" t="s">
        <v>57</v>
      </c>
      <c r="D230" s="133"/>
      <c r="E230" s="349">
        <v>2111.5542476810151</v>
      </c>
      <c r="F230" s="349">
        <v>2521.8241977474995</v>
      </c>
      <c r="G230" s="123">
        <f t="shared" si="202"/>
        <v>2714.589274129994</v>
      </c>
      <c r="H230" s="306">
        <v>899.14231573145992</v>
      </c>
      <c r="I230" s="306">
        <v>497.47098752563011</v>
      </c>
      <c r="J230" s="306">
        <v>506.99691084877378</v>
      </c>
      <c r="K230" s="306">
        <v>810.97906002413026</v>
      </c>
      <c r="L230" s="306">
        <v>2933.5757804896798</v>
      </c>
      <c r="M230" s="306">
        <v>3065.4403074164006</v>
      </c>
      <c r="N230" s="306">
        <v>3206.0784825019996</v>
      </c>
      <c r="O230" s="306">
        <v>3347.6326475170504</v>
      </c>
      <c r="P230" s="170"/>
      <c r="Q230" s="170"/>
      <c r="R230" s="170"/>
      <c r="S230" s="170"/>
      <c r="T230" s="170"/>
      <c r="U230" s="122">
        <f t="shared" si="206"/>
        <v>2714.589274129994</v>
      </c>
      <c r="V230" s="122">
        <f t="shared" si="207"/>
        <v>2933.5757804896798</v>
      </c>
      <c r="W230" s="122">
        <f t="shared" si="203"/>
        <v>3065.4403074164006</v>
      </c>
      <c r="X230" s="122">
        <f t="shared" si="204"/>
        <v>3206.0784825019996</v>
      </c>
      <c r="Y230" s="122">
        <f t="shared" si="208"/>
        <v>3347.6326475170504</v>
      </c>
      <c r="Z230" s="125">
        <f t="shared" si="209"/>
        <v>100</v>
      </c>
      <c r="AA230" s="125">
        <f t="shared" si="210"/>
        <v>100</v>
      </c>
      <c r="AB230" s="125">
        <f t="shared" si="211"/>
        <v>100</v>
      </c>
      <c r="AC230" s="125">
        <f t="shared" si="212"/>
        <v>100</v>
      </c>
      <c r="AD230" s="125">
        <f t="shared" si="205"/>
        <v>100</v>
      </c>
    </row>
    <row r="231" spans="1:30" outlineLevel="1">
      <c r="A231" s="377"/>
      <c r="B231" s="402"/>
      <c r="C231" s="95" t="s">
        <v>87</v>
      </c>
      <c r="D231" s="124"/>
      <c r="E231" s="172">
        <f>IF(E218&gt;0,E229/E$8*100,)</f>
        <v>3.4205882424618106</v>
      </c>
      <c r="F231" s="172">
        <f>IF(F218&gt;0,F229/F$8*100,)</f>
        <v>3.818389751927207</v>
      </c>
      <c r="G231" s="172">
        <f t="shared" ref="G231:T231" si="213">IF(G218&gt;0,G229/G$8*100,)</f>
        <v>3.7334876244975979</v>
      </c>
      <c r="H231" s="172">
        <f t="shared" si="213"/>
        <v>4.3663073468960389</v>
      </c>
      <c r="I231" s="172">
        <f t="shared" si="213"/>
        <v>3.220187349464803</v>
      </c>
      <c r="J231" s="172">
        <f t="shared" si="213"/>
        <v>3.3437776274287492</v>
      </c>
      <c r="K231" s="172">
        <f t="shared" si="213"/>
        <v>3.8168367640531478</v>
      </c>
      <c r="L231" s="172">
        <f t="shared" si="213"/>
        <v>3.6228182721400346</v>
      </c>
      <c r="M231" s="172">
        <f t="shared" si="213"/>
        <v>3.4554040553904097</v>
      </c>
      <c r="N231" s="172">
        <f t="shared" si="213"/>
        <v>3.2999554306089562</v>
      </c>
      <c r="O231" s="172">
        <f t="shared" si="213"/>
        <v>3.14745952432849</v>
      </c>
      <c r="P231" s="172">
        <f t="shared" si="213"/>
        <v>0</v>
      </c>
      <c r="Q231" s="172">
        <f t="shared" si="213"/>
        <v>0</v>
      </c>
      <c r="R231" s="172">
        <f t="shared" si="213"/>
        <v>0</v>
      </c>
      <c r="S231" s="172">
        <f t="shared" si="213"/>
        <v>0</v>
      </c>
      <c r="T231" s="172">
        <f t="shared" si="213"/>
        <v>0</v>
      </c>
      <c r="U231" s="122">
        <f>G231-P231</f>
        <v>3.7334876244975979</v>
      </c>
      <c r="V231" s="122">
        <f t="shared" si="207"/>
        <v>3.6228182721400346</v>
      </c>
      <c r="W231" s="122">
        <f t="shared" si="203"/>
        <v>3.4554040553904097</v>
      </c>
      <c r="X231" s="122">
        <f t="shared" si="204"/>
        <v>3.2999554306089562</v>
      </c>
      <c r="Y231" s="122">
        <f t="shared" si="208"/>
        <v>3.14745952432849</v>
      </c>
      <c r="Z231" s="125">
        <f t="shared" si="209"/>
        <v>100</v>
      </c>
      <c r="AA231" s="125">
        <f t="shared" si="210"/>
        <v>100</v>
      </c>
      <c r="AB231" s="125">
        <f t="shared" si="211"/>
        <v>100</v>
      </c>
      <c r="AC231" s="125">
        <f t="shared" si="212"/>
        <v>100</v>
      </c>
      <c r="AD231" s="125">
        <f t="shared" si="205"/>
        <v>100</v>
      </c>
    </row>
    <row r="232" spans="1:30" outlineLevel="1">
      <c r="A232" s="377"/>
      <c r="B232" s="403"/>
      <c r="C232" s="95" t="s">
        <v>88</v>
      </c>
      <c r="D232" s="124"/>
      <c r="E232" s="172">
        <f>IF(E223&gt;0,E229/E$13*100,)</f>
        <v>3.5784747607645646</v>
      </c>
      <c r="F232" s="172">
        <f>IF(F223&gt;0,F229/F$13*100,)</f>
        <v>3.824308337160053</v>
      </c>
      <c r="G232" s="172">
        <f t="shared" ref="G232:T232" si="214">IF(G223&gt;0,G229/G$13*100,)</f>
        <v>3.7391977560868046</v>
      </c>
      <c r="H232" s="172">
        <f t="shared" si="214"/>
        <v>4.3731241061423036</v>
      </c>
      <c r="I232" s="172">
        <f t="shared" si="214"/>
        <v>3.2248713989263127</v>
      </c>
      <c r="J232" s="172">
        <f t="shared" si="214"/>
        <v>3.3488859860284168</v>
      </c>
      <c r="K232" s="172">
        <f t="shared" si="214"/>
        <v>3.8227893893908629</v>
      </c>
      <c r="L232" s="172">
        <f t="shared" si="214"/>
        <v>3.6444325558359263</v>
      </c>
      <c r="M232" s="172">
        <f t="shared" si="214"/>
        <v>3.4759867913394826</v>
      </c>
      <c r="N232" s="172">
        <f t="shared" si="214"/>
        <v>3.3195560026782993</v>
      </c>
      <c r="O232" s="172">
        <f t="shared" si="214"/>
        <v>3.166112937920909</v>
      </c>
      <c r="P232" s="172">
        <f t="shared" si="214"/>
        <v>0</v>
      </c>
      <c r="Q232" s="172">
        <f t="shared" si="214"/>
        <v>0</v>
      </c>
      <c r="R232" s="172">
        <f t="shared" si="214"/>
        <v>0</v>
      </c>
      <c r="S232" s="172">
        <f t="shared" si="214"/>
        <v>0</v>
      </c>
      <c r="T232" s="172">
        <f t="shared" si="214"/>
        <v>0</v>
      </c>
      <c r="U232" s="122">
        <f t="shared" ref="U232:U295" si="215">G232-P232</f>
        <v>3.7391977560868046</v>
      </c>
      <c r="V232" s="122">
        <f t="shared" si="207"/>
        <v>3.6444325558359263</v>
      </c>
      <c r="W232" s="122">
        <f t="shared" si="203"/>
        <v>3.4759867913394826</v>
      </c>
      <c r="X232" s="122">
        <f t="shared" si="204"/>
        <v>3.3195560026782993</v>
      </c>
      <c r="Y232" s="122">
        <f t="shared" si="208"/>
        <v>3.166112937920909</v>
      </c>
      <c r="Z232" s="125">
        <f t="shared" si="209"/>
        <v>100</v>
      </c>
      <c r="AA232" s="125">
        <f t="shared" si="210"/>
        <v>100</v>
      </c>
      <c r="AB232" s="125">
        <f t="shared" si="211"/>
        <v>100</v>
      </c>
      <c r="AC232" s="125">
        <f t="shared" si="212"/>
        <v>100</v>
      </c>
      <c r="AD232" s="125">
        <f t="shared" si="205"/>
        <v>100</v>
      </c>
    </row>
    <row r="233" spans="1:30" outlineLevel="1">
      <c r="A233" s="377" t="s">
        <v>66</v>
      </c>
      <c r="B233" s="413" t="s">
        <v>76</v>
      </c>
      <c r="C233" s="137" t="s">
        <v>75</v>
      </c>
      <c r="D233" s="133"/>
      <c r="E233" s="308">
        <v>227.91273981252354</v>
      </c>
      <c r="F233" s="308">
        <v>317.47922987486959</v>
      </c>
      <c r="G233" s="123">
        <f>SUM(H233:K233)</f>
        <v>389.93713381358083</v>
      </c>
      <c r="H233" s="304">
        <v>99.4709576734612</v>
      </c>
      <c r="I233" s="304">
        <v>79.780525077890104</v>
      </c>
      <c r="J233" s="304">
        <v>74.411607261114497</v>
      </c>
      <c r="K233" s="304">
        <v>136.274043801115</v>
      </c>
      <c r="L233" s="304">
        <v>385.41091451455799</v>
      </c>
      <c r="M233" s="304">
        <v>387.72378844478902</v>
      </c>
      <c r="N233" s="304">
        <v>386.39230064823198</v>
      </c>
      <c r="O233" s="304">
        <v>387.01919527964799</v>
      </c>
      <c r="P233" s="133"/>
      <c r="Q233" s="133"/>
      <c r="R233" s="133"/>
      <c r="S233" s="133"/>
      <c r="T233" s="133"/>
      <c r="U233" s="122">
        <f t="shared" si="215"/>
        <v>389.93713381358083</v>
      </c>
      <c r="V233" s="122">
        <f t="shared" si="207"/>
        <v>385.41091451455799</v>
      </c>
      <c r="W233" s="122">
        <f t="shared" si="203"/>
        <v>387.72378844478902</v>
      </c>
      <c r="X233" s="122">
        <f t="shared" si="204"/>
        <v>386.39230064823198</v>
      </c>
      <c r="Y233" s="122">
        <f t="shared" si="208"/>
        <v>387.01919527964799</v>
      </c>
      <c r="Z233" s="125">
        <f t="shared" si="209"/>
        <v>100</v>
      </c>
      <c r="AA233" s="125">
        <f t="shared" si="210"/>
        <v>100</v>
      </c>
      <c r="AB233" s="125">
        <f t="shared" si="211"/>
        <v>100</v>
      </c>
      <c r="AC233" s="125">
        <f t="shared" si="212"/>
        <v>100</v>
      </c>
      <c r="AD233" s="125">
        <f t="shared" si="205"/>
        <v>100</v>
      </c>
    </row>
    <row r="234" spans="1:30" outlineLevel="1">
      <c r="A234" s="377"/>
      <c r="B234" s="413"/>
      <c r="C234" s="137" t="s">
        <v>57</v>
      </c>
      <c r="D234" s="133"/>
      <c r="E234" s="308">
        <v>414.47586303116981</v>
      </c>
      <c r="F234" s="308">
        <v>630.23156195014212</v>
      </c>
      <c r="G234" s="123">
        <f>SUM(H234:K234)</f>
        <v>842.02980273884805</v>
      </c>
      <c r="H234" s="304">
        <v>217.62311332434078</v>
      </c>
      <c r="I234" s="304">
        <v>161.67737330512344</v>
      </c>
      <c r="J234" s="304">
        <v>155.43409524832927</v>
      </c>
      <c r="K234" s="304">
        <v>307.29522086105447</v>
      </c>
      <c r="L234" s="304">
        <v>912.39096593493377</v>
      </c>
      <c r="M234" s="304">
        <v>990.26206493469056</v>
      </c>
      <c r="N234" s="304">
        <v>1065.2294778964856</v>
      </c>
      <c r="O234" s="304">
        <v>1152.2451591050512</v>
      </c>
      <c r="P234" s="133"/>
      <c r="Q234" s="133"/>
      <c r="R234" s="133"/>
      <c r="S234" s="133"/>
      <c r="T234" s="133"/>
      <c r="U234" s="122">
        <f t="shared" si="215"/>
        <v>842.02980273884805</v>
      </c>
      <c r="V234" s="122">
        <f t="shared" si="207"/>
        <v>912.39096593493377</v>
      </c>
      <c r="W234" s="122">
        <f t="shared" si="203"/>
        <v>990.26206493469056</v>
      </c>
      <c r="X234" s="122">
        <f t="shared" si="204"/>
        <v>1065.2294778964856</v>
      </c>
      <c r="Y234" s="122">
        <f t="shared" si="208"/>
        <v>1152.2451591050512</v>
      </c>
      <c r="Z234" s="125">
        <f t="shared" si="209"/>
        <v>100</v>
      </c>
      <c r="AA234" s="125">
        <f t="shared" si="210"/>
        <v>100</v>
      </c>
      <c r="AB234" s="125">
        <f t="shared" si="211"/>
        <v>100</v>
      </c>
      <c r="AC234" s="125">
        <f t="shared" si="212"/>
        <v>100</v>
      </c>
      <c r="AD234" s="125">
        <f t="shared" si="205"/>
        <v>100</v>
      </c>
    </row>
    <row r="235" spans="1:30" outlineLevel="1">
      <c r="A235" s="377"/>
      <c r="B235" s="413"/>
      <c r="C235" s="95" t="s">
        <v>83</v>
      </c>
      <c r="D235" s="124"/>
      <c r="E235" s="173">
        <f>IF(E219&gt;0,E233/E$9*100,)</f>
        <v>0.73113897482517431</v>
      </c>
      <c r="F235" s="173">
        <f>IF(F219&gt;0,F233/F$9*100,)</f>
        <v>1.0481273778062707</v>
      </c>
      <c r="G235" s="173">
        <f t="shared" ref="G235:T235" si="216">IF(G219&gt;0,G233/G$9*100,)</f>
        <v>1.2910238819766762</v>
      </c>
      <c r="H235" s="173">
        <f t="shared" si="216"/>
        <v>1.1666315504274272</v>
      </c>
      <c r="I235" s="173">
        <f t="shared" si="216"/>
        <v>1.1683003190741585</v>
      </c>
      <c r="J235" s="173">
        <f t="shared" si="216"/>
        <v>1.1743301973461528</v>
      </c>
      <c r="K235" s="173">
        <f t="shared" si="216"/>
        <v>1.6009469803298144</v>
      </c>
      <c r="L235" s="173">
        <f t="shared" si="216"/>
        <v>1.2320037630059164</v>
      </c>
      <c r="M235" s="173">
        <f t="shared" si="216"/>
        <v>1.2205199956422603</v>
      </c>
      <c r="N235" s="173">
        <f t="shared" si="216"/>
        <v>1.1988874156194602</v>
      </c>
      <c r="O235" s="173">
        <f t="shared" si="216"/>
        <v>1.1846176999975577</v>
      </c>
      <c r="P235" s="173">
        <f t="shared" si="216"/>
        <v>0</v>
      </c>
      <c r="Q235" s="173">
        <f t="shared" si="216"/>
        <v>0</v>
      </c>
      <c r="R235" s="173">
        <f t="shared" si="216"/>
        <v>0</v>
      </c>
      <c r="S235" s="173">
        <f t="shared" si="216"/>
        <v>0</v>
      </c>
      <c r="T235" s="173">
        <f t="shared" si="216"/>
        <v>0</v>
      </c>
      <c r="U235" s="122">
        <f t="shared" si="215"/>
        <v>1.2910238819766762</v>
      </c>
      <c r="V235" s="122">
        <f t="shared" si="207"/>
        <v>1.2320037630059164</v>
      </c>
      <c r="W235" s="122">
        <f t="shared" si="203"/>
        <v>1.2205199956422603</v>
      </c>
      <c r="X235" s="122">
        <f t="shared" si="204"/>
        <v>1.1988874156194602</v>
      </c>
      <c r="Y235" s="122">
        <f t="shared" si="208"/>
        <v>1.1846176999975577</v>
      </c>
      <c r="Z235" s="125">
        <f t="shared" si="209"/>
        <v>100</v>
      </c>
      <c r="AA235" s="125">
        <f t="shared" si="210"/>
        <v>100</v>
      </c>
      <c r="AB235" s="125">
        <f t="shared" si="211"/>
        <v>100</v>
      </c>
      <c r="AC235" s="125">
        <f t="shared" si="212"/>
        <v>100</v>
      </c>
      <c r="AD235" s="125">
        <f t="shared" si="205"/>
        <v>100</v>
      </c>
    </row>
    <row r="236" spans="1:30" outlineLevel="1">
      <c r="A236" s="377"/>
      <c r="B236" s="413"/>
      <c r="C236" s="95" t="s">
        <v>147</v>
      </c>
      <c r="D236" s="124"/>
      <c r="E236" s="173">
        <f>IF(E225&gt;0,E233/E$15*100,)</f>
        <v>0.73113897482517431</v>
      </c>
      <c r="F236" s="173">
        <f>IF(F225&gt;0,F233/F$15*100,)</f>
        <v>1.0481273778062707</v>
      </c>
      <c r="G236" s="173">
        <f t="shared" ref="G236:T236" si="217">IF(G225&gt;0,G233/G$15*100,)</f>
        <v>1.2910238819766762</v>
      </c>
      <c r="H236" s="173">
        <f t="shared" si="217"/>
        <v>1.1666315504274272</v>
      </c>
      <c r="I236" s="173">
        <f t="shared" si="217"/>
        <v>1.1683003190741585</v>
      </c>
      <c r="J236" s="173">
        <f t="shared" si="217"/>
        <v>1.1743301973461528</v>
      </c>
      <c r="K236" s="173">
        <f t="shared" si="217"/>
        <v>1.6009469803298144</v>
      </c>
      <c r="L236" s="173">
        <f t="shared" si="217"/>
        <v>1.2333950607038704</v>
      </c>
      <c r="M236" s="173">
        <f t="shared" si="217"/>
        <v>1.2221624937951747</v>
      </c>
      <c r="N236" s="173">
        <f t="shared" si="217"/>
        <v>1.2004859601949569</v>
      </c>
      <c r="O236" s="173">
        <f t="shared" si="217"/>
        <v>1.1861842737250401</v>
      </c>
      <c r="P236" s="173">
        <f t="shared" si="217"/>
        <v>0</v>
      </c>
      <c r="Q236" s="173">
        <f t="shared" si="217"/>
        <v>0</v>
      </c>
      <c r="R236" s="173">
        <f t="shared" si="217"/>
        <v>0</v>
      </c>
      <c r="S236" s="173">
        <f t="shared" si="217"/>
        <v>0</v>
      </c>
      <c r="T236" s="173">
        <f t="shared" si="217"/>
        <v>0</v>
      </c>
      <c r="U236" s="122">
        <f t="shared" si="215"/>
        <v>1.2910238819766762</v>
      </c>
      <c r="V236" s="122">
        <f t="shared" si="207"/>
        <v>1.2333950607038704</v>
      </c>
      <c r="W236" s="122">
        <f t="shared" si="203"/>
        <v>1.2221624937951747</v>
      </c>
      <c r="X236" s="122">
        <f t="shared" si="204"/>
        <v>1.2004859601949569</v>
      </c>
      <c r="Y236" s="122">
        <f t="shared" si="208"/>
        <v>1.1861842737250401</v>
      </c>
      <c r="Z236" s="125">
        <f t="shared" si="209"/>
        <v>100</v>
      </c>
      <c r="AA236" s="125">
        <f t="shared" si="210"/>
        <v>100</v>
      </c>
      <c r="AB236" s="125">
        <f t="shared" si="211"/>
        <v>100</v>
      </c>
      <c r="AC236" s="125">
        <f t="shared" si="212"/>
        <v>100</v>
      </c>
      <c r="AD236" s="125">
        <f t="shared" si="205"/>
        <v>100</v>
      </c>
    </row>
    <row r="237" spans="1:30" outlineLevel="1">
      <c r="A237" s="377" t="s">
        <v>68</v>
      </c>
      <c r="B237" s="413" t="s">
        <v>77</v>
      </c>
      <c r="C237" s="137" t="s">
        <v>75</v>
      </c>
      <c r="D237" s="133"/>
      <c r="E237" s="308">
        <v>58.744882254362267</v>
      </c>
      <c r="F237" s="308">
        <v>65.389181494568405</v>
      </c>
      <c r="G237" s="174">
        <f>SUM(H237:K237)</f>
        <v>67.66848850392671</v>
      </c>
      <c r="H237" s="306">
        <v>21.457922201047602</v>
      </c>
      <c r="I237" s="306">
        <v>11.9733890514128</v>
      </c>
      <c r="J237" s="306">
        <v>12.1506063521078</v>
      </c>
      <c r="K237" s="306">
        <v>22.086570899358499</v>
      </c>
      <c r="L237" s="306">
        <v>67.895103402959407</v>
      </c>
      <c r="M237" s="306">
        <v>68.190237232296397</v>
      </c>
      <c r="N237" s="306">
        <v>68.852318684712202</v>
      </c>
      <c r="O237" s="306">
        <v>69.7738175354813</v>
      </c>
      <c r="P237" s="170"/>
      <c r="Q237" s="170"/>
      <c r="R237" s="170"/>
      <c r="S237" s="170"/>
      <c r="T237" s="170"/>
      <c r="U237" s="122">
        <f t="shared" si="215"/>
        <v>67.66848850392671</v>
      </c>
      <c r="V237" s="122">
        <f t="shared" si="207"/>
        <v>67.895103402959407</v>
      </c>
      <c r="W237" s="122">
        <f t="shared" si="203"/>
        <v>68.190237232296397</v>
      </c>
      <c r="X237" s="122">
        <f t="shared" si="204"/>
        <v>68.852318684712202</v>
      </c>
      <c r="Y237" s="122">
        <f t="shared" si="208"/>
        <v>69.7738175354813</v>
      </c>
      <c r="Z237" s="125">
        <f t="shared" si="209"/>
        <v>100</v>
      </c>
      <c r="AA237" s="125">
        <f t="shared" si="210"/>
        <v>100</v>
      </c>
      <c r="AB237" s="125">
        <f t="shared" si="211"/>
        <v>100</v>
      </c>
      <c r="AC237" s="125">
        <f t="shared" si="212"/>
        <v>100</v>
      </c>
      <c r="AD237" s="125">
        <f t="shared" si="205"/>
        <v>100</v>
      </c>
    </row>
    <row r="238" spans="1:30" outlineLevel="1">
      <c r="A238" s="377"/>
      <c r="B238" s="413"/>
      <c r="C238" s="137" t="s">
        <v>57</v>
      </c>
      <c r="D238" s="133"/>
      <c r="E238" s="308">
        <v>106.83183305623768</v>
      </c>
      <c r="F238" s="308">
        <v>129.80479385755629</v>
      </c>
      <c r="G238" s="174">
        <f>SUM(H238:K238)</f>
        <v>146.39562491834877</v>
      </c>
      <c r="H238" s="306">
        <v>46.94576129640857</v>
      </c>
      <c r="I238" s="306">
        <v>24.264393967109001</v>
      </c>
      <c r="J238" s="306">
        <v>25.380697643463208</v>
      </c>
      <c r="K238" s="306">
        <v>49.804772011367994</v>
      </c>
      <c r="L238" s="306">
        <v>160.72943615025321</v>
      </c>
      <c r="M238" s="306">
        <v>174.1605935526853</v>
      </c>
      <c r="N238" s="306">
        <v>189.81620327691178</v>
      </c>
      <c r="O238" s="306">
        <v>207.73270284293116</v>
      </c>
      <c r="P238" s="170"/>
      <c r="Q238" s="170"/>
      <c r="R238" s="170"/>
      <c r="S238" s="170"/>
      <c r="T238" s="170"/>
      <c r="U238" s="122">
        <f t="shared" si="215"/>
        <v>146.39562491834877</v>
      </c>
      <c r="V238" s="122">
        <f t="shared" si="207"/>
        <v>160.72943615025321</v>
      </c>
      <c r="W238" s="122">
        <f t="shared" si="203"/>
        <v>174.1605935526853</v>
      </c>
      <c r="X238" s="122">
        <f t="shared" si="204"/>
        <v>189.81620327691178</v>
      </c>
      <c r="Y238" s="122">
        <f t="shared" si="208"/>
        <v>207.73270284293116</v>
      </c>
      <c r="Z238" s="125">
        <f t="shared" si="209"/>
        <v>100</v>
      </c>
      <c r="AA238" s="125">
        <f t="shared" si="210"/>
        <v>100</v>
      </c>
      <c r="AB238" s="125">
        <f t="shared" si="211"/>
        <v>100</v>
      </c>
      <c r="AC238" s="125">
        <f t="shared" si="212"/>
        <v>100</v>
      </c>
      <c r="AD238" s="125">
        <f t="shared" si="205"/>
        <v>100</v>
      </c>
    </row>
    <row r="239" spans="1:30" outlineLevel="1">
      <c r="A239" s="377"/>
      <c r="B239" s="413"/>
      <c r="C239" s="95" t="s">
        <v>84</v>
      </c>
      <c r="D239" s="124"/>
      <c r="E239" s="173">
        <f>IF(E220&gt;0,E237/E$10*100,)</f>
        <v>1.0833102015785985</v>
      </c>
      <c r="F239" s="173">
        <f>IF(F220&gt;0,F237/F$10*100,)</f>
        <v>1.1714527342627394</v>
      </c>
      <c r="G239" s="173">
        <f t="shared" ref="G239:T239" si="218">IF(G220&gt;0,G237/G$10*100,)</f>
        <v>1.1968007412697874</v>
      </c>
      <c r="H239" s="173">
        <f t="shared" si="218"/>
        <v>1.3729207745058871</v>
      </c>
      <c r="I239" s="173">
        <f t="shared" si="218"/>
        <v>1.011057496323909</v>
      </c>
      <c r="J239" s="173">
        <f t="shared" si="218"/>
        <v>0.97801012993514769</v>
      </c>
      <c r="K239" s="173">
        <f t="shared" si="218"/>
        <v>1.3268788126038922</v>
      </c>
      <c r="L239" s="173">
        <f t="shared" si="218"/>
        <v>1.1690579585415117</v>
      </c>
      <c r="M239" s="173">
        <f t="shared" si="218"/>
        <v>1.1560822291607646</v>
      </c>
      <c r="N239" s="173">
        <f t="shared" si="218"/>
        <v>1.1502568566835376</v>
      </c>
      <c r="O239" s="173">
        <f t="shared" si="218"/>
        <v>1.1496711421356238</v>
      </c>
      <c r="P239" s="173">
        <f t="shared" si="218"/>
        <v>0</v>
      </c>
      <c r="Q239" s="173">
        <f t="shared" si="218"/>
        <v>0</v>
      </c>
      <c r="R239" s="173">
        <f t="shared" si="218"/>
        <v>0</v>
      </c>
      <c r="S239" s="173">
        <f t="shared" si="218"/>
        <v>0</v>
      </c>
      <c r="T239" s="173">
        <f t="shared" si="218"/>
        <v>0</v>
      </c>
      <c r="U239" s="122">
        <f t="shared" si="215"/>
        <v>1.1968007412697874</v>
      </c>
      <c r="V239" s="122">
        <f t="shared" si="207"/>
        <v>1.1690579585415117</v>
      </c>
      <c r="W239" s="122">
        <f t="shared" si="203"/>
        <v>1.1560822291607646</v>
      </c>
      <c r="X239" s="122">
        <f t="shared" si="204"/>
        <v>1.1502568566835376</v>
      </c>
      <c r="Y239" s="122">
        <f t="shared" si="208"/>
        <v>1.1496711421356238</v>
      </c>
      <c r="Z239" s="125">
        <f t="shared" si="209"/>
        <v>100</v>
      </c>
      <c r="AA239" s="125">
        <f t="shared" si="210"/>
        <v>100</v>
      </c>
      <c r="AB239" s="125">
        <f t="shared" si="211"/>
        <v>100</v>
      </c>
      <c r="AC239" s="125">
        <f t="shared" si="212"/>
        <v>100</v>
      </c>
      <c r="AD239" s="125">
        <f t="shared" si="205"/>
        <v>100</v>
      </c>
    </row>
    <row r="240" spans="1:30" outlineLevel="1">
      <c r="A240" s="377"/>
      <c r="B240" s="413"/>
      <c r="C240" s="95" t="s">
        <v>148</v>
      </c>
      <c r="D240" s="124"/>
      <c r="E240" s="173">
        <f>IF(E226&gt;0,E237/E$16*100,)</f>
        <v>1.165522824309027</v>
      </c>
      <c r="F240" s="173">
        <f>IF(F226&gt;0,F237/F$16*100,)</f>
        <v>1.2604858444507474</v>
      </c>
      <c r="G240" s="173">
        <f t="shared" ref="G240:T240" si="219">IF(G226&gt;0,G237/G$16*100,)</f>
        <v>1.2874918755825093</v>
      </c>
      <c r="H240" s="173">
        <f t="shared" si="219"/>
        <v>1.4768560575467935</v>
      </c>
      <c r="I240" s="173">
        <f t="shared" si="219"/>
        <v>1.0867962365520045</v>
      </c>
      <c r="J240" s="173">
        <f t="shared" si="219"/>
        <v>1.0526885368000889</v>
      </c>
      <c r="K240" s="173">
        <f t="shared" si="219"/>
        <v>1.4277655451746296</v>
      </c>
      <c r="L240" s="173">
        <f t="shared" si="219"/>
        <v>1.2590495561470219</v>
      </c>
      <c r="M240" s="173">
        <f t="shared" si="219"/>
        <v>1.2453363212610002</v>
      </c>
      <c r="N240" s="173">
        <f t="shared" si="219"/>
        <v>1.2390824691251496</v>
      </c>
      <c r="O240" s="173">
        <f t="shared" si="219"/>
        <v>1.2384664043129434</v>
      </c>
      <c r="P240" s="173">
        <f t="shared" si="219"/>
        <v>0</v>
      </c>
      <c r="Q240" s="173">
        <f t="shared" si="219"/>
        <v>0</v>
      </c>
      <c r="R240" s="173">
        <f t="shared" si="219"/>
        <v>0</v>
      </c>
      <c r="S240" s="173">
        <f t="shared" si="219"/>
        <v>0</v>
      </c>
      <c r="T240" s="173">
        <f t="shared" si="219"/>
        <v>0</v>
      </c>
      <c r="U240" s="122">
        <f t="shared" si="215"/>
        <v>1.2874918755825093</v>
      </c>
      <c r="V240" s="122">
        <f t="shared" si="207"/>
        <v>1.2590495561470219</v>
      </c>
      <c r="W240" s="122">
        <f t="shared" si="203"/>
        <v>1.2453363212610002</v>
      </c>
      <c r="X240" s="122">
        <f t="shared" si="204"/>
        <v>1.2390824691251496</v>
      </c>
      <c r="Y240" s="122">
        <f t="shared" si="208"/>
        <v>1.2384664043129434</v>
      </c>
      <c r="Z240" s="125">
        <f t="shared" si="209"/>
        <v>100</v>
      </c>
      <c r="AA240" s="125">
        <f t="shared" si="210"/>
        <v>100</v>
      </c>
      <c r="AB240" s="125">
        <f t="shared" si="211"/>
        <v>100</v>
      </c>
      <c r="AC240" s="125">
        <f t="shared" si="212"/>
        <v>100</v>
      </c>
      <c r="AD240" s="125">
        <f t="shared" si="205"/>
        <v>100</v>
      </c>
    </row>
    <row r="241" spans="1:30" outlineLevel="1">
      <c r="A241" s="377" t="s">
        <v>94</v>
      </c>
      <c r="B241" s="413" t="s">
        <v>78</v>
      </c>
      <c r="C241" s="137" t="s">
        <v>75</v>
      </c>
      <c r="D241" s="133"/>
      <c r="E241" s="308">
        <v>482.58095420008436</v>
      </c>
      <c r="F241" s="308">
        <v>495.74743629763458</v>
      </c>
      <c r="G241" s="174">
        <f>SUM(H241:K241)</f>
        <v>496.26717841890297</v>
      </c>
      <c r="H241" s="306">
        <v>174.19137706210901</v>
      </c>
      <c r="I241" s="306">
        <v>103.5655799029602</v>
      </c>
      <c r="J241" s="306">
        <v>116.54499233304981</v>
      </c>
      <c r="K241" s="306">
        <v>101.965229120784</v>
      </c>
      <c r="L241" s="306">
        <v>485.276267273766</v>
      </c>
      <c r="M241" s="306">
        <v>459.94705065561197</v>
      </c>
      <c r="N241" s="306">
        <v>433.33426264029498</v>
      </c>
      <c r="O241" s="306">
        <v>404.85715585733197</v>
      </c>
      <c r="P241" s="170"/>
      <c r="Q241" s="170"/>
      <c r="R241" s="170"/>
      <c r="S241" s="170"/>
      <c r="T241" s="170"/>
      <c r="U241" s="122">
        <f t="shared" si="215"/>
        <v>496.26717841890297</v>
      </c>
      <c r="V241" s="122">
        <f t="shared" si="207"/>
        <v>485.276267273766</v>
      </c>
      <c r="W241" s="122">
        <f t="shared" si="203"/>
        <v>459.94705065561197</v>
      </c>
      <c r="X241" s="122">
        <f t="shared" si="204"/>
        <v>433.33426264029498</v>
      </c>
      <c r="Y241" s="122">
        <f t="shared" si="208"/>
        <v>404.85715585733197</v>
      </c>
      <c r="Z241" s="125">
        <f t="shared" si="209"/>
        <v>100</v>
      </c>
      <c r="AA241" s="125">
        <f t="shared" si="210"/>
        <v>100</v>
      </c>
      <c r="AB241" s="125">
        <f t="shared" si="211"/>
        <v>100</v>
      </c>
      <c r="AC241" s="125">
        <f t="shared" si="212"/>
        <v>100</v>
      </c>
      <c r="AD241" s="125">
        <f t="shared" si="205"/>
        <v>100</v>
      </c>
    </row>
    <row r="242" spans="1:30" outlineLevel="1">
      <c r="A242" s="377"/>
      <c r="B242" s="413"/>
      <c r="C242" s="137" t="s">
        <v>57</v>
      </c>
      <c r="D242" s="133"/>
      <c r="E242" s="308">
        <v>877.60849893260161</v>
      </c>
      <c r="F242" s="308">
        <v>984.11376780074522</v>
      </c>
      <c r="G242" s="174">
        <f>SUM(H242:K242)</f>
        <v>1064.3489041266093</v>
      </c>
      <c r="H242" s="306">
        <v>381.09686160812117</v>
      </c>
      <c r="I242" s="306">
        <v>209.87842468052236</v>
      </c>
      <c r="J242" s="306">
        <v>243.44408225781615</v>
      </c>
      <c r="K242" s="306">
        <v>229.92953558014966</v>
      </c>
      <c r="L242" s="306">
        <v>1148.8042127734973</v>
      </c>
      <c r="M242" s="306">
        <v>1174.7231656066019</v>
      </c>
      <c r="N242" s="306">
        <v>1194.6418952255904</v>
      </c>
      <c r="O242" s="306">
        <v>1205.3528704915411</v>
      </c>
      <c r="P242" s="170"/>
      <c r="Q242" s="170"/>
      <c r="R242" s="170"/>
      <c r="S242" s="170"/>
      <c r="T242" s="170"/>
      <c r="U242" s="122">
        <f t="shared" si="215"/>
        <v>1064.3489041266093</v>
      </c>
      <c r="V242" s="122">
        <f t="shared" si="207"/>
        <v>1148.8042127734973</v>
      </c>
      <c r="W242" s="122">
        <f t="shared" si="203"/>
        <v>1174.7231656066019</v>
      </c>
      <c r="X242" s="122">
        <f t="shared" si="204"/>
        <v>1194.6418952255904</v>
      </c>
      <c r="Y242" s="122">
        <f t="shared" si="208"/>
        <v>1205.3528704915411</v>
      </c>
      <c r="Z242" s="125">
        <f t="shared" si="209"/>
        <v>100</v>
      </c>
      <c r="AA242" s="125">
        <f t="shared" si="210"/>
        <v>100</v>
      </c>
      <c r="AB242" s="125">
        <f t="shared" si="211"/>
        <v>100</v>
      </c>
      <c r="AC242" s="125">
        <f t="shared" si="212"/>
        <v>100</v>
      </c>
      <c r="AD242" s="125">
        <f t="shared" si="205"/>
        <v>100</v>
      </c>
    </row>
    <row r="243" spans="1:30" outlineLevel="1">
      <c r="A243" s="377"/>
      <c r="B243" s="413"/>
      <c r="C243" s="95" t="s">
        <v>85</v>
      </c>
      <c r="D243" s="124"/>
      <c r="E243" s="173">
        <f>IF(E221&gt;0,E241/E$11*100,)</f>
        <v>1.9891327289255669</v>
      </c>
      <c r="F243" s="173">
        <f>IF(F221&gt;0,F241/F$11*100,)</f>
        <v>2.079137976187019</v>
      </c>
      <c r="G243" s="173">
        <f t="shared" ref="G243:T243" si="220">IF(G221&gt;0,G241/G$11*100,)</f>
        <v>2.072457571712047</v>
      </c>
      <c r="H243" s="173">
        <f t="shared" si="220"/>
        <v>2.5504893671930735</v>
      </c>
      <c r="I243" s="173">
        <f t="shared" si="220"/>
        <v>1.9421484189285885</v>
      </c>
      <c r="J243" s="173">
        <f t="shared" si="220"/>
        <v>2.3061216743179318</v>
      </c>
      <c r="K243" s="173">
        <f t="shared" si="220"/>
        <v>1.5151171644923116</v>
      </c>
      <c r="L243" s="173">
        <f t="shared" si="220"/>
        <v>1.9827259059910667</v>
      </c>
      <c r="M243" s="173">
        <f t="shared" si="220"/>
        <v>1.8501120774421418</v>
      </c>
      <c r="N243" s="173">
        <f t="shared" si="220"/>
        <v>1.7172315236711362</v>
      </c>
      <c r="O243" s="173">
        <f t="shared" si="220"/>
        <v>1.5821217995353509</v>
      </c>
      <c r="P243" s="173">
        <f t="shared" si="220"/>
        <v>0</v>
      </c>
      <c r="Q243" s="173">
        <f t="shared" si="220"/>
        <v>0</v>
      </c>
      <c r="R243" s="173">
        <f t="shared" si="220"/>
        <v>0</v>
      </c>
      <c r="S243" s="173">
        <f t="shared" si="220"/>
        <v>0</v>
      </c>
      <c r="T243" s="173">
        <f t="shared" si="220"/>
        <v>0</v>
      </c>
      <c r="U243" s="122">
        <f t="shared" si="215"/>
        <v>2.072457571712047</v>
      </c>
      <c r="V243" s="122">
        <f t="shared" si="207"/>
        <v>1.9827259059910667</v>
      </c>
      <c r="W243" s="122">
        <f t="shared" si="203"/>
        <v>1.8501120774421418</v>
      </c>
      <c r="X243" s="122">
        <f t="shared" si="204"/>
        <v>1.7172315236711362</v>
      </c>
      <c r="Y243" s="122">
        <f t="shared" si="208"/>
        <v>1.5821217995353509</v>
      </c>
      <c r="Z243" s="125">
        <f t="shared" si="209"/>
        <v>100</v>
      </c>
      <c r="AA243" s="125">
        <f t="shared" si="210"/>
        <v>100</v>
      </c>
      <c r="AB243" s="125">
        <f t="shared" si="211"/>
        <v>100</v>
      </c>
      <c r="AC243" s="125">
        <f t="shared" si="212"/>
        <v>100</v>
      </c>
      <c r="AD243" s="125">
        <f t="shared" si="205"/>
        <v>100</v>
      </c>
    </row>
    <row r="244" spans="1:30" outlineLevel="1">
      <c r="A244" s="377"/>
      <c r="B244" s="413"/>
      <c r="C244" s="95" t="s">
        <v>149</v>
      </c>
      <c r="D244" s="124"/>
      <c r="E244" s="173">
        <f>IF(E227&gt;0,E241/E$17*100,)</f>
        <v>2.1766210643001025</v>
      </c>
      <c r="F244" s="173">
        <f>IF(F227&gt;0,F241/F$17*100,)</f>
        <v>2.2751618899509229</v>
      </c>
      <c r="G244" s="173">
        <f t="shared" ref="G244:T244" si="221">IF(G227&gt;0,G241/G$17*100,)</f>
        <v>2.2678707200069925</v>
      </c>
      <c r="H244" s="173">
        <f t="shared" si="221"/>
        <v>2.7906503855511433</v>
      </c>
      <c r="I244" s="173">
        <f t="shared" si="221"/>
        <v>2.1252679532831062</v>
      </c>
      <c r="J244" s="173">
        <f t="shared" si="221"/>
        <v>2.5238960635348211</v>
      </c>
      <c r="K244" s="173">
        <f t="shared" si="221"/>
        <v>1.6580168232273877</v>
      </c>
      <c r="L244" s="173">
        <f t="shared" si="221"/>
        <v>2.1717027704175051</v>
      </c>
      <c r="M244" s="173">
        <f t="shared" si="221"/>
        <v>2.0268137752214832</v>
      </c>
      <c r="N244" s="173">
        <f t="shared" si="221"/>
        <v>1.8812463557976438</v>
      </c>
      <c r="O244" s="173">
        <f t="shared" si="221"/>
        <v>1.7332333558072361</v>
      </c>
      <c r="P244" s="173">
        <f t="shared" si="221"/>
        <v>0</v>
      </c>
      <c r="Q244" s="173">
        <f t="shared" si="221"/>
        <v>0</v>
      </c>
      <c r="R244" s="173">
        <f t="shared" si="221"/>
        <v>0</v>
      </c>
      <c r="S244" s="173">
        <f t="shared" si="221"/>
        <v>0</v>
      </c>
      <c r="T244" s="173">
        <f t="shared" si="221"/>
        <v>0</v>
      </c>
      <c r="U244" s="122">
        <f t="shared" si="215"/>
        <v>2.2678707200069925</v>
      </c>
      <c r="V244" s="122">
        <f t="shared" si="207"/>
        <v>2.1717027704175051</v>
      </c>
      <c r="W244" s="122">
        <f t="shared" si="203"/>
        <v>2.0268137752214832</v>
      </c>
      <c r="X244" s="122">
        <f t="shared" si="204"/>
        <v>1.8812463557976438</v>
      </c>
      <c r="Y244" s="122">
        <f t="shared" si="208"/>
        <v>1.7332333558072361</v>
      </c>
      <c r="Z244" s="125">
        <f t="shared" si="209"/>
        <v>100</v>
      </c>
      <c r="AA244" s="125">
        <f t="shared" si="210"/>
        <v>100</v>
      </c>
      <c r="AB244" s="125">
        <f t="shared" si="211"/>
        <v>100</v>
      </c>
      <c r="AC244" s="125">
        <f t="shared" si="212"/>
        <v>100</v>
      </c>
      <c r="AD244" s="125">
        <f t="shared" si="205"/>
        <v>100</v>
      </c>
    </row>
    <row r="245" spans="1:30" outlineLevel="1">
      <c r="A245" s="377" t="s">
        <v>95</v>
      </c>
      <c r="B245" s="413" t="s">
        <v>79</v>
      </c>
      <c r="C245" s="137" t="s">
        <v>75</v>
      </c>
      <c r="D245" s="133"/>
      <c r="E245" s="308">
        <v>391.86670579438481</v>
      </c>
      <c r="F245" s="308">
        <v>391.75341423292855</v>
      </c>
      <c r="G245" s="174">
        <f>SUM(H245:K245)</f>
        <v>304.94176943794753</v>
      </c>
      <c r="H245" s="306">
        <v>115.85882457870201</v>
      </c>
      <c r="I245" s="306">
        <v>50.160103913144603</v>
      </c>
      <c r="J245" s="306">
        <v>39.609522017457898</v>
      </c>
      <c r="K245" s="306">
        <v>99.313318928643</v>
      </c>
      <c r="L245" s="306">
        <v>300.60984224326199</v>
      </c>
      <c r="M245" s="306">
        <v>284.374627962896</v>
      </c>
      <c r="N245" s="306">
        <v>274.36364589042</v>
      </c>
      <c r="O245" s="306">
        <v>262.76349539029502</v>
      </c>
      <c r="P245" s="170"/>
      <c r="Q245" s="170"/>
      <c r="R245" s="170"/>
      <c r="S245" s="170"/>
      <c r="T245" s="170"/>
      <c r="U245" s="122">
        <f t="shared" si="215"/>
        <v>304.94176943794753</v>
      </c>
      <c r="V245" s="122">
        <f t="shared" si="207"/>
        <v>300.60984224326199</v>
      </c>
      <c r="W245" s="122">
        <f t="shared" si="203"/>
        <v>284.374627962896</v>
      </c>
      <c r="X245" s="122">
        <f t="shared" si="204"/>
        <v>274.36364589042</v>
      </c>
      <c r="Y245" s="122">
        <f t="shared" si="208"/>
        <v>262.76349539029502</v>
      </c>
      <c r="Z245" s="125">
        <f t="shared" si="209"/>
        <v>100</v>
      </c>
      <c r="AA245" s="125">
        <f t="shared" si="210"/>
        <v>100</v>
      </c>
      <c r="AB245" s="125">
        <f t="shared" si="211"/>
        <v>100</v>
      </c>
      <c r="AC245" s="125">
        <f t="shared" si="212"/>
        <v>100</v>
      </c>
      <c r="AD245" s="125">
        <f t="shared" si="205"/>
        <v>100</v>
      </c>
    </row>
    <row r="246" spans="1:30" outlineLevel="1">
      <c r="A246" s="377"/>
      <c r="B246" s="413"/>
      <c r="C246" s="137" t="s">
        <v>57</v>
      </c>
      <c r="D246" s="133"/>
      <c r="E246" s="308">
        <v>712.63805266398003</v>
      </c>
      <c r="F246" s="308">
        <v>777.67407413905562</v>
      </c>
      <c r="G246" s="174">
        <f>SUM(H246:K246)</f>
        <v>661.81494234618799</v>
      </c>
      <c r="H246" s="306">
        <v>253.47657950258935</v>
      </c>
      <c r="I246" s="306">
        <v>101.65079557287535</v>
      </c>
      <c r="J246" s="306">
        <v>82.738035699165124</v>
      </c>
      <c r="K246" s="306">
        <v>223.94953157155811</v>
      </c>
      <c r="L246" s="306">
        <v>711.63969157266251</v>
      </c>
      <c r="M246" s="306">
        <v>726.30417501884006</v>
      </c>
      <c r="N246" s="306">
        <v>756.38216076075332</v>
      </c>
      <c r="O246" s="306">
        <v>782.30736161347033</v>
      </c>
      <c r="P246" s="170"/>
      <c r="Q246" s="170"/>
      <c r="R246" s="170"/>
      <c r="S246" s="170"/>
      <c r="T246" s="170"/>
      <c r="U246" s="122">
        <f t="shared" si="215"/>
        <v>661.81494234618799</v>
      </c>
      <c r="V246" s="122">
        <f t="shared" si="207"/>
        <v>711.63969157266251</v>
      </c>
      <c r="W246" s="122">
        <f t="shared" si="203"/>
        <v>726.30417501884006</v>
      </c>
      <c r="X246" s="122">
        <f t="shared" si="204"/>
        <v>756.38216076075332</v>
      </c>
      <c r="Y246" s="122">
        <f t="shared" si="208"/>
        <v>782.30736161347033</v>
      </c>
      <c r="Z246" s="125">
        <f t="shared" si="209"/>
        <v>100</v>
      </c>
      <c r="AA246" s="125">
        <f t="shared" si="210"/>
        <v>100</v>
      </c>
      <c r="AB246" s="125">
        <f t="shared" si="211"/>
        <v>100</v>
      </c>
      <c r="AC246" s="125">
        <f t="shared" si="212"/>
        <v>100</v>
      </c>
      <c r="AD246" s="125">
        <f t="shared" si="205"/>
        <v>100</v>
      </c>
    </row>
    <row r="247" spans="1:30" outlineLevel="1">
      <c r="A247" s="377"/>
      <c r="B247" s="413"/>
      <c r="C247" s="95" t="s">
        <v>86</v>
      </c>
      <c r="D247" s="124"/>
      <c r="E247" s="173">
        <f>IF(E222&gt;0,E245/E$12*100,)</f>
        <v>3.5693563282977556</v>
      </c>
      <c r="F247" s="173">
        <f>IF(F222&gt;0,F245/F$12*100,)</f>
        <v>3.5802478969150653</v>
      </c>
      <c r="G247" s="173">
        <f t="shared" ref="G247:T247" si="222">IF(G222&gt;0,G245/G$12*100,)</f>
        <v>2.8260901695010126</v>
      </c>
      <c r="H247" s="173">
        <f t="shared" si="222"/>
        <v>3.8625834466999751</v>
      </c>
      <c r="I247" s="173">
        <f t="shared" si="222"/>
        <v>2.0758227810158361</v>
      </c>
      <c r="J247" s="173">
        <f t="shared" si="222"/>
        <v>1.745111122260528</v>
      </c>
      <c r="K247" s="173">
        <f t="shared" si="222"/>
        <v>3.1989291055352345</v>
      </c>
      <c r="L247" s="173">
        <f t="shared" si="222"/>
        <v>2.7285392533606365</v>
      </c>
      <c r="M247" s="173">
        <f t="shared" si="222"/>
        <v>2.5414386545182643</v>
      </c>
      <c r="N247" s="173">
        <f t="shared" si="222"/>
        <v>2.4160850382917309</v>
      </c>
      <c r="O247" s="173">
        <f t="shared" si="222"/>
        <v>2.2821576038385492</v>
      </c>
      <c r="P247" s="173">
        <f t="shared" si="222"/>
        <v>0</v>
      </c>
      <c r="Q247" s="173">
        <f t="shared" si="222"/>
        <v>0</v>
      </c>
      <c r="R247" s="173">
        <f t="shared" si="222"/>
        <v>0</v>
      </c>
      <c r="S247" s="173">
        <f t="shared" si="222"/>
        <v>0</v>
      </c>
      <c r="T247" s="173">
        <f t="shared" si="222"/>
        <v>0</v>
      </c>
      <c r="U247" s="122">
        <f t="shared" si="215"/>
        <v>2.8260901695010126</v>
      </c>
      <c r="V247" s="122">
        <f t="shared" si="207"/>
        <v>2.7285392533606365</v>
      </c>
      <c r="W247" s="122">
        <f t="shared" si="203"/>
        <v>2.5414386545182643</v>
      </c>
      <c r="X247" s="122">
        <f t="shared" si="204"/>
        <v>2.4160850382917309</v>
      </c>
      <c r="Y247" s="122">
        <f t="shared" si="208"/>
        <v>2.2821576038385492</v>
      </c>
      <c r="Z247" s="125">
        <f t="shared" si="209"/>
        <v>100</v>
      </c>
      <c r="AA247" s="125">
        <f t="shared" si="210"/>
        <v>100</v>
      </c>
      <c r="AB247" s="125">
        <f t="shared" si="211"/>
        <v>100</v>
      </c>
      <c r="AC247" s="125">
        <f t="shared" si="212"/>
        <v>100</v>
      </c>
      <c r="AD247" s="125">
        <f t="shared" si="205"/>
        <v>100</v>
      </c>
    </row>
    <row r="248" spans="1:30" ht="15.75" outlineLevel="1" thickBot="1">
      <c r="A248" s="377"/>
      <c r="B248" s="413"/>
      <c r="C248" s="95" t="s">
        <v>150</v>
      </c>
      <c r="D248" s="124"/>
      <c r="E248" s="173">
        <f>IF(E228&gt;0,E245/E$18*100,)</f>
        <v>3.7328387652624402</v>
      </c>
      <c r="F248" s="173">
        <f>IF(F228&gt;0,F245/F$18*100,)</f>
        <v>3.7442160615334119</v>
      </c>
      <c r="G248" s="173">
        <f t="shared" ref="G248:T248" si="223">IF(G228&gt;0,G245/G$18*100,)</f>
        <v>2.9556789758442696</v>
      </c>
      <c r="H248" s="173">
        <f t="shared" si="223"/>
        <v>4.0394885999162176</v>
      </c>
      <c r="I248" s="173">
        <f t="shared" si="223"/>
        <v>2.1709986968471684</v>
      </c>
      <c r="J248" s="173">
        <f t="shared" si="223"/>
        <v>1.8252796533399562</v>
      </c>
      <c r="K248" s="173">
        <f t="shared" si="223"/>
        <v>3.3455976552005517</v>
      </c>
      <c r="L248" s="173">
        <f t="shared" si="223"/>
        <v>2.8565123538199213</v>
      </c>
      <c r="M248" s="173">
        <f t="shared" si="223"/>
        <v>2.6611481012358591</v>
      </c>
      <c r="N248" s="173">
        <f t="shared" si="223"/>
        <v>2.5298758228633265</v>
      </c>
      <c r="O248" s="173">
        <f t="shared" si="223"/>
        <v>2.389627626487338</v>
      </c>
      <c r="P248" s="173">
        <f t="shared" si="223"/>
        <v>0</v>
      </c>
      <c r="Q248" s="173">
        <f t="shared" si="223"/>
        <v>0</v>
      </c>
      <c r="R248" s="173">
        <f t="shared" si="223"/>
        <v>0</v>
      </c>
      <c r="S248" s="173">
        <f t="shared" si="223"/>
        <v>0</v>
      </c>
      <c r="T248" s="173">
        <f t="shared" si="223"/>
        <v>0</v>
      </c>
      <c r="U248" s="122">
        <f t="shared" si="215"/>
        <v>2.9556789758442696</v>
      </c>
      <c r="V248" s="122">
        <f t="shared" si="207"/>
        <v>2.8565123538199213</v>
      </c>
      <c r="W248" s="122">
        <f t="shared" si="203"/>
        <v>2.6611481012358591</v>
      </c>
      <c r="X248" s="122">
        <f t="shared" si="204"/>
        <v>2.5298758228633265</v>
      </c>
      <c r="Y248" s="122">
        <f t="shared" si="208"/>
        <v>2.389627626487338</v>
      </c>
      <c r="Z248" s="125">
        <f t="shared" si="209"/>
        <v>100</v>
      </c>
      <c r="AA248" s="125">
        <f t="shared" si="210"/>
        <v>100</v>
      </c>
      <c r="AB248" s="125">
        <f t="shared" si="211"/>
        <v>100</v>
      </c>
      <c r="AC248" s="125">
        <f t="shared" si="212"/>
        <v>100</v>
      </c>
      <c r="AD248" s="125">
        <f t="shared" si="205"/>
        <v>100</v>
      </c>
    </row>
    <row r="249" spans="1:30" ht="15" customHeight="1" outlineLevel="1" thickBot="1">
      <c r="A249" s="378">
        <v>5</v>
      </c>
      <c r="B249" s="401" t="s">
        <v>130</v>
      </c>
      <c r="C249" s="243" t="s">
        <v>75</v>
      </c>
      <c r="D249" s="50"/>
      <c r="E249" s="323">
        <v>22.12</v>
      </c>
      <c r="F249" s="324">
        <v>21.09</v>
      </c>
      <c r="G249" s="174">
        <f>SUM(H249:K249)</f>
        <v>20.48</v>
      </c>
      <c r="H249" s="325">
        <f>20.48/4</f>
        <v>5.12</v>
      </c>
      <c r="I249" s="325">
        <f>20.48/4</f>
        <v>5.12</v>
      </c>
      <c r="J249" s="325">
        <f>20.48/4</f>
        <v>5.12</v>
      </c>
      <c r="K249" s="325">
        <f>20.48/4</f>
        <v>5.12</v>
      </c>
      <c r="L249" s="323">
        <v>19.690000000000001</v>
      </c>
      <c r="M249" s="324">
        <v>18.72</v>
      </c>
      <c r="N249" s="324">
        <v>18.12</v>
      </c>
      <c r="O249" s="324">
        <v>17.7</v>
      </c>
      <c r="P249" s="170"/>
      <c r="Q249" s="170"/>
      <c r="R249" s="170"/>
      <c r="S249" s="170"/>
      <c r="T249" s="170"/>
      <c r="U249" s="122">
        <f t="shared" si="215"/>
        <v>20.48</v>
      </c>
      <c r="V249" s="122">
        <f t="shared" si="207"/>
        <v>19.690000000000001</v>
      </c>
      <c r="W249" s="122">
        <f t="shared" si="203"/>
        <v>18.72</v>
      </c>
      <c r="X249" s="122">
        <f t="shared" si="204"/>
        <v>18.12</v>
      </c>
      <c r="Y249" s="122">
        <f t="shared" si="208"/>
        <v>17.7</v>
      </c>
      <c r="Z249" s="125">
        <f t="shared" si="209"/>
        <v>100</v>
      </c>
      <c r="AA249" s="125">
        <f t="shared" si="210"/>
        <v>100</v>
      </c>
      <c r="AB249" s="125">
        <f t="shared" si="211"/>
        <v>100</v>
      </c>
      <c r="AC249" s="125">
        <f t="shared" si="212"/>
        <v>100</v>
      </c>
      <c r="AD249" s="125">
        <f t="shared" si="205"/>
        <v>100</v>
      </c>
    </row>
    <row r="250" spans="1:30" outlineLevel="1">
      <c r="A250" s="395"/>
      <c r="B250" s="403"/>
      <c r="C250" s="243" t="s">
        <v>151</v>
      </c>
      <c r="D250" s="50"/>
      <c r="E250" s="173">
        <f>IF(E229&gt;0,E249/E$19*100,)</f>
        <v>0.64460980566261972</v>
      </c>
      <c r="F250" s="173">
        <f>IF(F229&gt;0,F249/F$19*100,)</f>
        <v>0.59110300349024669</v>
      </c>
      <c r="G250" s="173">
        <f t="shared" ref="G250:T250" si="224">IF(G229&gt;0,G249/G$19*100,)</f>
        <v>0.55618229499653804</v>
      </c>
      <c r="H250" s="173">
        <f t="shared" si="224"/>
        <v>0.4095220306449765</v>
      </c>
      <c r="I250" s="173">
        <f t="shared" si="224"/>
        <v>0.72864037392608338</v>
      </c>
      <c r="J250" s="173">
        <f t="shared" si="224"/>
        <v>0.78481675193799871</v>
      </c>
      <c r="K250" s="173">
        <f t="shared" si="224"/>
        <v>0.47541767352701264</v>
      </c>
      <c r="L250" s="173">
        <f t="shared" si="224"/>
        <v>0.5411831330878234</v>
      </c>
      <c r="M250" s="173">
        <f t="shared" si="224"/>
        <v>0.52036745455665934</v>
      </c>
      <c r="N250" s="173">
        <f t="shared" si="224"/>
        <v>0.5105150837167296</v>
      </c>
      <c r="O250" s="173">
        <f t="shared" si="224"/>
        <v>0.51056955201636378</v>
      </c>
      <c r="P250" s="173">
        <f t="shared" si="224"/>
        <v>0</v>
      </c>
      <c r="Q250" s="173">
        <f t="shared" si="224"/>
        <v>0</v>
      </c>
      <c r="R250" s="173">
        <f t="shared" si="224"/>
        <v>0</v>
      </c>
      <c r="S250" s="173">
        <f t="shared" si="224"/>
        <v>0</v>
      </c>
      <c r="T250" s="173">
        <f t="shared" si="224"/>
        <v>0</v>
      </c>
      <c r="U250" s="122">
        <f t="shared" si="215"/>
        <v>0.55618229499653804</v>
      </c>
      <c r="V250" s="122">
        <f t="shared" si="207"/>
        <v>0.5411831330878234</v>
      </c>
      <c r="W250" s="122">
        <f t="shared" si="203"/>
        <v>0.52036745455665934</v>
      </c>
      <c r="X250" s="122">
        <f t="shared" si="204"/>
        <v>0.5105150837167296</v>
      </c>
      <c r="Y250" s="122">
        <f t="shared" si="208"/>
        <v>0.51056955201636378</v>
      </c>
      <c r="Z250" s="125">
        <f t="shared" si="209"/>
        <v>100</v>
      </c>
      <c r="AA250" s="125">
        <f t="shared" si="210"/>
        <v>100</v>
      </c>
      <c r="AB250" s="125">
        <f t="shared" si="211"/>
        <v>100</v>
      </c>
      <c r="AC250" s="125">
        <f t="shared" si="212"/>
        <v>100</v>
      </c>
      <c r="AD250" s="125">
        <f t="shared" si="205"/>
        <v>100</v>
      </c>
    </row>
    <row r="251" spans="1:30" outlineLevel="1">
      <c r="A251" s="378" t="s">
        <v>96</v>
      </c>
      <c r="B251" s="398" t="s">
        <v>76</v>
      </c>
      <c r="C251" s="137" t="s">
        <v>75</v>
      </c>
      <c r="D251" s="133"/>
      <c r="E251" s="133"/>
      <c r="F251" s="169"/>
      <c r="G251" s="174">
        <f>SUM(H251:K251)</f>
        <v>0</v>
      </c>
      <c r="H251" s="169"/>
      <c r="I251" s="169"/>
      <c r="J251" s="169"/>
      <c r="K251" s="169"/>
      <c r="L251" s="169"/>
      <c r="M251" s="169"/>
      <c r="N251" s="169"/>
      <c r="O251" s="169"/>
      <c r="P251" s="170"/>
      <c r="Q251" s="170"/>
      <c r="R251" s="170"/>
      <c r="S251" s="170"/>
      <c r="T251" s="170"/>
      <c r="U251" s="122">
        <f t="shared" si="215"/>
        <v>0</v>
      </c>
      <c r="V251" s="122">
        <f t="shared" si="207"/>
        <v>0</v>
      </c>
      <c r="W251" s="122">
        <f t="shared" si="203"/>
        <v>0</v>
      </c>
      <c r="X251" s="122">
        <f t="shared" si="204"/>
        <v>0</v>
      </c>
      <c r="Y251" s="122">
        <f t="shared" si="208"/>
        <v>0</v>
      </c>
      <c r="Z251" s="125" t="str">
        <f t="shared" si="209"/>
        <v/>
      </c>
      <c r="AA251" s="125" t="str">
        <f t="shared" si="210"/>
        <v/>
      </c>
      <c r="AB251" s="125" t="str">
        <f t="shared" si="211"/>
        <v/>
      </c>
      <c r="AC251" s="125" t="str">
        <f t="shared" si="212"/>
        <v/>
      </c>
      <c r="AD251" s="125" t="str">
        <f t="shared" si="205"/>
        <v/>
      </c>
    </row>
    <row r="252" spans="1:30" outlineLevel="1">
      <c r="A252" s="395"/>
      <c r="B252" s="399"/>
      <c r="C252" s="95" t="s">
        <v>152</v>
      </c>
      <c r="D252" s="124"/>
      <c r="E252" s="173">
        <f>IF(E233&gt;0,E251/E$23*100,)</f>
        <v>0</v>
      </c>
      <c r="F252" s="173">
        <f>IF(F233&gt;0,F251/F$23*100,)</f>
        <v>0</v>
      </c>
      <c r="G252" s="173">
        <f t="shared" ref="G252:T252" si="225">IF(G233&gt;0,G251/G$23*100,)</f>
        <v>0</v>
      </c>
      <c r="H252" s="173">
        <f t="shared" si="225"/>
        <v>0</v>
      </c>
      <c r="I252" s="173">
        <f t="shared" si="225"/>
        <v>0</v>
      </c>
      <c r="J252" s="173">
        <f t="shared" si="225"/>
        <v>0</v>
      </c>
      <c r="K252" s="173">
        <f t="shared" si="225"/>
        <v>0</v>
      </c>
      <c r="L252" s="173">
        <f t="shared" si="225"/>
        <v>0</v>
      </c>
      <c r="M252" s="173">
        <f t="shared" si="225"/>
        <v>0</v>
      </c>
      <c r="N252" s="173">
        <f t="shared" si="225"/>
        <v>0</v>
      </c>
      <c r="O252" s="173">
        <f t="shared" si="225"/>
        <v>0</v>
      </c>
      <c r="P252" s="173">
        <f t="shared" si="225"/>
        <v>0</v>
      </c>
      <c r="Q252" s="173">
        <f t="shared" si="225"/>
        <v>0</v>
      </c>
      <c r="R252" s="173">
        <f t="shared" si="225"/>
        <v>0</v>
      </c>
      <c r="S252" s="173">
        <f t="shared" si="225"/>
        <v>0</v>
      </c>
      <c r="T252" s="173">
        <f t="shared" si="225"/>
        <v>0</v>
      </c>
      <c r="U252" s="122">
        <f t="shared" si="215"/>
        <v>0</v>
      </c>
      <c r="V252" s="122">
        <f t="shared" si="207"/>
        <v>0</v>
      </c>
      <c r="W252" s="122">
        <f t="shared" si="203"/>
        <v>0</v>
      </c>
      <c r="X252" s="122">
        <f t="shared" si="204"/>
        <v>0</v>
      </c>
      <c r="Y252" s="122">
        <f t="shared" si="208"/>
        <v>0</v>
      </c>
      <c r="Z252" s="125" t="str">
        <f t="shared" si="209"/>
        <v/>
      </c>
      <c r="AA252" s="125" t="str">
        <f t="shared" si="210"/>
        <v/>
      </c>
      <c r="AB252" s="125" t="str">
        <f t="shared" si="211"/>
        <v/>
      </c>
      <c r="AC252" s="125" t="str">
        <f t="shared" si="212"/>
        <v/>
      </c>
      <c r="AD252" s="125" t="str">
        <f t="shared" si="205"/>
        <v/>
      </c>
    </row>
    <row r="253" spans="1:30" outlineLevel="1">
      <c r="A253" s="378" t="s">
        <v>97</v>
      </c>
      <c r="B253" s="396" t="s">
        <v>77</v>
      </c>
      <c r="C253" s="137" t="s">
        <v>75</v>
      </c>
      <c r="D253" s="133"/>
      <c r="E253" s="133"/>
      <c r="F253" s="169"/>
      <c r="G253" s="174">
        <f>SUM(H253:K253)</f>
        <v>0</v>
      </c>
      <c r="H253" s="169"/>
      <c r="I253" s="169"/>
      <c r="J253" s="169"/>
      <c r="K253" s="169"/>
      <c r="L253" s="169"/>
      <c r="M253" s="169"/>
      <c r="N253" s="169"/>
      <c r="O253" s="169"/>
      <c r="P253" s="170"/>
      <c r="Q253" s="170"/>
      <c r="R253" s="170"/>
      <c r="S253" s="170"/>
      <c r="T253" s="170"/>
      <c r="U253" s="122">
        <f t="shared" si="215"/>
        <v>0</v>
      </c>
      <c r="V253" s="122">
        <f t="shared" si="207"/>
        <v>0</v>
      </c>
      <c r="W253" s="122">
        <f t="shared" si="203"/>
        <v>0</v>
      </c>
      <c r="X253" s="122">
        <f t="shared" si="204"/>
        <v>0</v>
      </c>
      <c r="Y253" s="122">
        <f t="shared" si="208"/>
        <v>0</v>
      </c>
      <c r="Z253" s="125" t="str">
        <f t="shared" si="209"/>
        <v/>
      </c>
      <c r="AA253" s="125" t="str">
        <f t="shared" si="210"/>
        <v/>
      </c>
      <c r="AB253" s="125" t="str">
        <f t="shared" si="211"/>
        <v/>
      </c>
      <c r="AC253" s="125" t="str">
        <f t="shared" si="212"/>
        <v/>
      </c>
      <c r="AD253" s="125" t="str">
        <f t="shared" si="205"/>
        <v/>
      </c>
    </row>
    <row r="254" spans="1:30" outlineLevel="1">
      <c r="A254" s="395"/>
      <c r="B254" s="397"/>
      <c r="C254" s="95" t="s">
        <v>153</v>
      </c>
      <c r="D254" s="124"/>
      <c r="E254" s="173">
        <f>IF(E237&gt;0,E253/E$27*100,)</f>
        <v>0</v>
      </c>
      <c r="F254" s="173">
        <f>IF(F237&gt;0,F253/F$27*100,)</f>
        <v>0</v>
      </c>
      <c r="G254" s="173">
        <f t="shared" ref="G254:T254" si="226">IF(G237&gt;0,G253/G$27*100,)</f>
        <v>0</v>
      </c>
      <c r="H254" s="173">
        <f t="shared" si="226"/>
        <v>0</v>
      </c>
      <c r="I254" s="173">
        <f t="shared" si="226"/>
        <v>0</v>
      </c>
      <c r="J254" s="173">
        <f t="shared" si="226"/>
        <v>0</v>
      </c>
      <c r="K254" s="173">
        <f t="shared" si="226"/>
        <v>0</v>
      </c>
      <c r="L254" s="173">
        <f t="shared" si="226"/>
        <v>0</v>
      </c>
      <c r="M254" s="173">
        <f t="shared" si="226"/>
        <v>0</v>
      </c>
      <c r="N254" s="173">
        <f t="shared" si="226"/>
        <v>0</v>
      </c>
      <c r="O254" s="173">
        <f t="shared" si="226"/>
        <v>0</v>
      </c>
      <c r="P254" s="173">
        <f t="shared" si="226"/>
        <v>0</v>
      </c>
      <c r="Q254" s="173">
        <f t="shared" si="226"/>
        <v>0</v>
      </c>
      <c r="R254" s="173">
        <f t="shared" si="226"/>
        <v>0</v>
      </c>
      <c r="S254" s="173">
        <f t="shared" si="226"/>
        <v>0</v>
      </c>
      <c r="T254" s="173">
        <f t="shared" si="226"/>
        <v>0</v>
      </c>
      <c r="U254" s="122">
        <f t="shared" si="215"/>
        <v>0</v>
      </c>
      <c r="V254" s="122">
        <f t="shared" si="207"/>
        <v>0</v>
      </c>
      <c r="W254" s="122">
        <f t="shared" si="203"/>
        <v>0</v>
      </c>
      <c r="X254" s="122">
        <f t="shared" si="204"/>
        <v>0</v>
      </c>
      <c r="Y254" s="122">
        <f t="shared" si="208"/>
        <v>0</v>
      </c>
      <c r="Z254" s="125" t="str">
        <f t="shared" si="209"/>
        <v/>
      </c>
      <c r="AA254" s="125" t="str">
        <f t="shared" si="210"/>
        <v/>
      </c>
      <c r="AB254" s="125" t="str">
        <f t="shared" si="211"/>
        <v/>
      </c>
      <c r="AC254" s="125" t="str">
        <f t="shared" si="212"/>
        <v/>
      </c>
      <c r="AD254" s="125" t="str">
        <f t="shared" si="205"/>
        <v/>
      </c>
    </row>
    <row r="255" spans="1:30" outlineLevel="1">
      <c r="A255" s="378" t="s">
        <v>98</v>
      </c>
      <c r="B255" s="396" t="s">
        <v>78</v>
      </c>
      <c r="C255" s="137" t="s">
        <v>75</v>
      </c>
      <c r="D255" s="133"/>
      <c r="E255" s="133"/>
      <c r="F255" s="169"/>
      <c r="G255" s="174">
        <f>SUM(H255:K255)</f>
        <v>0</v>
      </c>
      <c r="H255" s="169"/>
      <c r="I255" s="169"/>
      <c r="J255" s="169"/>
      <c r="K255" s="169"/>
      <c r="L255" s="169"/>
      <c r="M255" s="169"/>
      <c r="N255" s="169"/>
      <c r="O255" s="169"/>
      <c r="P255" s="170"/>
      <c r="Q255" s="170"/>
      <c r="R255" s="170"/>
      <c r="S255" s="170"/>
      <c r="T255" s="170"/>
      <c r="U255" s="122">
        <f t="shared" si="215"/>
        <v>0</v>
      </c>
      <c r="V255" s="122">
        <f t="shared" si="207"/>
        <v>0</v>
      </c>
      <c r="W255" s="122">
        <f t="shared" si="203"/>
        <v>0</v>
      </c>
      <c r="X255" s="122">
        <f t="shared" si="204"/>
        <v>0</v>
      </c>
      <c r="Y255" s="122">
        <f t="shared" si="208"/>
        <v>0</v>
      </c>
      <c r="Z255" s="125" t="str">
        <f t="shared" si="209"/>
        <v/>
      </c>
      <c r="AA255" s="125" t="str">
        <f t="shared" si="210"/>
        <v/>
      </c>
      <c r="AB255" s="125" t="str">
        <f t="shared" si="211"/>
        <v/>
      </c>
      <c r="AC255" s="125" t="str">
        <f t="shared" si="212"/>
        <v/>
      </c>
      <c r="AD255" s="125" t="str">
        <f t="shared" si="205"/>
        <v/>
      </c>
    </row>
    <row r="256" spans="1:30" outlineLevel="1">
      <c r="A256" s="395"/>
      <c r="B256" s="397"/>
      <c r="C256" s="95" t="s">
        <v>154</v>
      </c>
      <c r="D256" s="124"/>
      <c r="E256" s="173">
        <f>IF(E241&gt;0,E255/E$31*100,)</f>
        <v>0</v>
      </c>
      <c r="F256" s="173">
        <f>IF(F241&gt;0,F255/F$31*100,)</f>
        <v>0</v>
      </c>
      <c r="G256" s="173">
        <f t="shared" ref="G256:T256" si="227">IF(G241&gt;0,G255/G$31*100,)</f>
        <v>0</v>
      </c>
      <c r="H256" s="173">
        <f t="shared" si="227"/>
        <v>0</v>
      </c>
      <c r="I256" s="173">
        <f t="shared" si="227"/>
        <v>0</v>
      </c>
      <c r="J256" s="173">
        <f t="shared" si="227"/>
        <v>0</v>
      </c>
      <c r="K256" s="173">
        <f t="shared" si="227"/>
        <v>0</v>
      </c>
      <c r="L256" s="173">
        <f t="shared" si="227"/>
        <v>0</v>
      </c>
      <c r="M256" s="173">
        <f t="shared" si="227"/>
        <v>0</v>
      </c>
      <c r="N256" s="173">
        <f t="shared" si="227"/>
        <v>0</v>
      </c>
      <c r="O256" s="173">
        <f t="shared" si="227"/>
        <v>0</v>
      </c>
      <c r="P256" s="173">
        <f t="shared" si="227"/>
        <v>0</v>
      </c>
      <c r="Q256" s="173">
        <f t="shared" si="227"/>
        <v>0</v>
      </c>
      <c r="R256" s="173">
        <f t="shared" si="227"/>
        <v>0</v>
      </c>
      <c r="S256" s="173">
        <f t="shared" si="227"/>
        <v>0</v>
      </c>
      <c r="T256" s="173">
        <f t="shared" si="227"/>
        <v>0</v>
      </c>
      <c r="U256" s="122">
        <f t="shared" si="215"/>
        <v>0</v>
      </c>
      <c r="V256" s="122">
        <f t="shared" si="207"/>
        <v>0</v>
      </c>
      <c r="W256" s="122">
        <f t="shared" si="203"/>
        <v>0</v>
      </c>
      <c r="X256" s="122">
        <f t="shared" si="204"/>
        <v>0</v>
      </c>
      <c r="Y256" s="122">
        <f t="shared" si="208"/>
        <v>0</v>
      </c>
      <c r="Z256" s="125" t="str">
        <f t="shared" si="209"/>
        <v/>
      </c>
      <c r="AA256" s="125" t="str">
        <f t="shared" si="210"/>
        <v/>
      </c>
      <c r="AB256" s="125" t="str">
        <f t="shared" si="211"/>
        <v/>
      </c>
      <c r="AC256" s="125" t="str">
        <f t="shared" si="212"/>
        <v/>
      </c>
      <c r="AD256" s="125" t="str">
        <f t="shared" si="205"/>
        <v/>
      </c>
    </row>
    <row r="257" spans="1:30" ht="15" customHeight="1" outlineLevel="1">
      <c r="A257" s="387">
        <v>6</v>
      </c>
      <c r="B257" s="417" t="s">
        <v>239</v>
      </c>
      <c r="C257" s="244" t="s">
        <v>59</v>
      </c>
      <c r="D257" s="51"/>
      <c r="E257" s="123">
        <f>E261+E265+E269+E274</f>
        <v>56.427864129999996</v>
      </c>
      <c r="F257" s="123">
        <f>F261+F265+F269+F274</f>
        <v>62.249001106239994</v>
      </c>
      <c r="G257" s="123">
        <f t="shared" ref="G257:T257" si="228">G261+G265+G269+G274</f>
        <v>69.394323018570006</v>
      </c>
      <c r="H257" s="123">
        <f t="shared" si="228"/>
        <v>29.42949452857</v>
      </c>
      <c r="I257" s="123">
        <f t="shared" si="228"/>
        <v>11.006140130000002</v>
      </c>
      <c r="J257" s="123">
        <f t="shared" si="228"/>
        <v>4.0960275400000006</v>
      </c>
      <c r="K257" s="123">
        <f t="shared" si="228"/>
        <v>24.862660820000002</v>
      </c>
      <c r="L257" s="123">
        <f t="shared" si="228"/>
        <v>68.637430253517508</v>
      </c>
      <c r="M257" s="123">
        <f t="shared" si="228"/>
        <v>67.731635982405649</v>
      </c>
      <c r="N257" s="123">
        <f t="shared" si="228"/>
        <v>66.850417591468542</v>
      </c>
      <c r="O257" s="123">
        <f t="shared" si="228"/>
        <v>65.992716140131222</v>
      </c>
      <c r="P257" s="123">
        <f t="shared" si="228"/>
        <v>0</v>
      </c>
      <c r="Q257" s="123">
        <f t="shared" si="228"/>
        <v>0</v>
      </c>
      <c r="R257" s="123">
        <f t="shared" si="228"/>
        <v>0</v>
      </c>
      <c r="S257" s="123">
        <f t="shared" si="228"/>
        <v>0</v>
      </c>
      <c r="T257" s="123">
        <f t="shared" si="228"/>
        <v>0</v>
      </c>
      <c r="U257" s="122">
        <f t="shared" si="215"/>
        <v>69.394323018570006</v>
      </c>
      <c r="V257" s="122">
        <f t="shared" si="207"/>
        <v>68.637430253517508</v>
      </c>
      <c r="W257" s="122">
        <f t="shared" si="203"/>
        <v>67.731635982405649</v>
      </c>
      <c r="X257" s="122">
        <f t="shared" si="204"/>
        <v>66.850417591468542</v>
      </c>
      <c r="Y257" s="122">
        <f t="shared" si="208"/>
        <v>65.992716140131222</v>
      </c>
      <c r="Z257" s="125">
        <f t="shared" si="209"/>
        <v>100</v>
      </c>
      <c r="AA257" s="125">
        <f t="shared" si="210"/>
        <v>100</v>
      </c>
      <c r="AB257" s="125">
        <f t="shared" si="211"/>
        <v>100</v>
      </c>
      <c r="AC257" s="125">
        <f t="shared" si="212"/>
        <v>100</v>
      </c>
      <c r="AD257" s="125">
        <f t="shared" si="205"/>
        <v>100</v>
      </c>
    </row>
    <row r="258" spans="1:30" outlineLevel="1">
      <c r="A258" s="388"/>
      <c r="B258" s="418"/>
      <c r="C258" s="244" t="s">
        <v>58</v>
      </c>
      <c r="D258" s="51"/>
      <c r="E258" s="123">
        <f>E260+E264+E268+E273</f>
        <v>2.9403219875107922</v>
      </c>
      <c r="F258" s="123">
        <f>F260+F264+F268+F273</f>
        <v>2.9158280143527127</v>
      </c>
      <c r="G258" s="123">
        <f t="shared" ref="G258:T258" si="229">G260+G264+G268+G273</f>
        <v>2.8463868781951258</v>
      </c>
      <c r="H258" s="123">
        <f t="shared" si="229"/>
        <v>1.2325183597599527</v>
      </c>
      <c r="I258" s="123">
        <f t="shared" si="229"/>
        <v>0.46622415211905771</v>
      </c>
      <c r="J258" s="123">
        <f t="shared" si="229"/>
        <v>0.14420826336261658</v>
      </c>
      <c r="K258" s="123">
        <f t="shared" si="229"/>
        <v>1.0034361029534988</v>
      </c>
      <c r="L258" s="123">
        <f t="shared" si="229"/>
        <v>2.7040675342853699</v>
      </c>
      <c r="M258" s="123">
        <f t="shared" si="229"/>
        <v>2.5688641575711011</v>
      </c>
      <c r="N258" s="123">
        <f t="shared" si="229"/>
        <v>2.440420949692546</v>
      </c>
      <c r="O258" s="123">
        <f t="shared" si="229"/>
        <v>2.3183999022079185</v>
      </c>
      <c r="P258" s="123">
        <f t="shared" si="229"/>
        <v>0</v>
      </c>
      <c r="Q258" s="123">
        <f t="shared" si="229"/>
        <v>0</v>
      </c>
      <c r="R258" s="123">
        <f t="shared" si="229"/>
        <v>0</v>
      </c>
      <c r="S258" s="123">
        <f t="shared" si="229"/>
        <v>0</v>
      </c>
      <c r="T258" s="123">
        <f t="shared" si="229"/>
        <v>0</v>
      </c>
      <c r="U258" s="122">
        <f t="shared" si="215"/>
        <v>2.8463868781951258</v>
      </c>
      <c r="V258" s="122">
        <f t="shared" si="207"/>
        <v>2.7040675342853699</v>
      </c>
      <c r="W258" s="122">
        <f t="shared" si="203"/>
        <v>2.5688641575711011</v>
      </c>
      <c r="X258" s="122">
        <f t="shared" si="204"/>
        <v>2.440420949692546</v>
      </c>
      <c r="Y258" s="122">
        <f t="shared" si="208"/>
        <v>2.3183999022079185</v>
      </c>
      <c r="Z258" s="125">
        <f t="shared" si="209"/>
        <v>100</v>
      </c>
      <c r="AA258" s="125">
        <f t="shared" si="210"/>
        <v>100</v>
      </c>
      <c r="AB258" s="125">
        <f t="shared" si="211"/>
        <v>100</v>
      </c>
      <c r="AC258" s="125">
        <f t="shared" si="212"/>
        <v>100</v>
      </c>
      <c r="AD258" s="125">
        <f t="shared" si="205"/>
        <v>100</v>
      </c>
    </row>
    <row r="259" spans="1:30" outlineLevel="1">
      <c r="A259" s="394" t="s">
        <v>155</v>
      </c>
      <c r="B259" s="414" t="s">
        <v>256</v>
      </c>
      <c r="C259" s="245" t="s">
        <v>307</v>
      </c>
      <c r="D259" s="52"/>
      <c r="E259" s="298">
        <v>18.082670507876575</v>
      </c>
      <c r="F259" s="96">
        <v>18.163032899999997</v>
      </c>
      <c r="G259" s="123">
        <f>SUM(H259:K259)</f>
        <v>17.254881254999994</v>
      </c>
      <c r="H259" s="96">
        <v>7.4821113969154869</v>
      </c>
      <c r="I259" s="96">
        <v>2.8052156003744209</v>
      </c>
      <c r="J259" s="96">
        <v>1.0382204460067632</v>
      </c>
      <c r="K259" s="96">
        <v>5.9293338117033239</v>
      </c>
      <c r="L259" s="298">
        <v>16.392137192249997</v>
      </c>
      <c r="M259" s="298">
        <v>15.572530332637497</v>
      </c>
      <c r="N259" s="298">
        <v>14.793903816005621</v>
      </c>
      <c r="O259" s="298">
        <v>14.054208625205339</v>
      </c>
      <c r="P259" s="133"/>
      <c r="Q259" s="133"/>
      <c r="R259" s="133"/>
      <c r="S259" s="133"/>
      <c r="T259" s="133"/>
      <c r="U259" s="122">
        <f t="shared" si="215"/>
        <v>17.254881254999994</v>
      </c>
      <c r="V259" s="122">
        <f t="shared" si="207"/>
        <v>16.392137192249997</v>
      </c>
      <c r="W259" s="122">
        <f t="shared" si="203"/>
        <v>15.572530332637497</v>
      </c>
      <c r="X259" s="122">
        <f t="shared" si="204"/>
        <v>14.793903816005621</v>
      </c>
      <c r="Y259" s="122">
        <f t="shared" si="208"/>
        <v>14.054208625205339</v>
      </c>
      <c r="Z259" s="125">
        <f t="shared" si="209"/>
        <v>100</v>
      </c>
      <c r="AA259" s="125">
        <f t="shared" si="210"/>
        <v>100</v>
      </c>
      <c r="AB259" s="125">
        <f t="shared" si="211"/>
        <v>100</v>
      </c>
      <c r="AC259" s="125">
        <f t="shared" si="212"/>
        <v>100</v>
      </c>
      <c r="AD259" s="125">
        <f t="shared" si="205"/>
        <v>100</v>
      </c>
    </row>
    <row r="260" spans="1:30" outlineLevel="1">
      <c r="A260" s="394"/>
      <c r="B260" s="414"/>
      <c r="C260" s="245" t="s">
        <v>58</v>
      </c>
      <c r="D260" s="52"/>
      <c r="E260" s="123">
        <f>0.12*E259</f>
        <v>2.169920460945189</v>
      </c>
      <c r="F260" s="123">
        <f>0.12*F259</f>
        <v>2.1795639479999998</v>
      </c>
      <c r="G260" s="123">
        <f t="shared" ref="G260:T260" si="230">0.12*G259</f>
        <v>2.0705857505999994</v>
      </c>
      <c r="H260" s="123">
        <f t="shared" si="230"/>
        <v>0.89785336762985835</v>
      </c>
      <c r="I260" s="123">
        <f t="shared" si="230"/>
        <v>0.3366258720449305</v>
      </c>
      <c r="J260" s="123">
        <f t="shared" si="230"/>
        <v>0.12458645352081159</v>
      </c>
      <c r="K260" s="123">
        <f t="shared" si="230"/>
        <v>0.71152005740439883</v>
      </c>
      <c r="L260" s="123">
        <f t="shared" si="230"/>
        <v>1.9670564630699996</v>
      </c>
      <c r="M260" s="123">
        <f t="shared" si="230"/>
        <v>1.8687036399164996</v>
      </c>
      <c r="N260" s="123">
        <f t="shared" si="230"/>
        <v>1.7752684579206743</v>
      </c>
      <c r="O260" s="123">
        <f t="shared" si="230"/>
        <v>1.6865050350246407</v>
      </c>
      <c r="P260" s="123">
        <f t="shared" si="230"/>
        <v>0</v>
      </c>
      <c r="Q260" s="123">
        <f t="shared" si="230"/>
        <v>0</v>
      </c>
      <c r="R260" s="123">
        <f t="shared" si="230"/>
        <v>0</v>
      </c>
      <c r="S260" s="123">
        <f t="shared" si="230"/>
        <v>0</v>
      </c>
      <c r="T260" s="123">
        <f t="shared" si="230"/>
        <v>0</v>
      </c>
      <c r="U260" s="122">
        <f t="shared" si="215"/>
        <v>2.0705857505999994</v>
      </c>
      <c r="V260" s="122">
        <f t="shared" si="207"/>
        <v>1.9670564630699996</v>
      </c>
      <c r="W260" s="122">
        <f t="shared" si="203"/>
        <v>1.8687036399164996</v>
      </c>
      <c r="X260" s="122">
        <f t="shared" si="204"/>
        <v>1.7752684579206743</v>
      </c>
      <c r="Y260" s="122">
        <f t="shared" si="208"/>
        <v>1.6865050350246407</v>
      </c>
      <c r="Z260" s="125">
        <f t="shared" si="209"/>
        <v>100</v>
      </c>
      <c r="AA260" s="125">
        <f t="shared" si="210"/>
        <v>100</v>
      </c>
      <c r="AB260" s="125">
        <f t="shared" si="211"/>
        <v>100</v>
      </c>
      <c r="AC260" s="125">
        <f t="shared" si="212"/>
        <v>100</v>
      </c>
      <c r="AD260" s="125">
        <f t="shared" si="205"/>
        <v>100</v>
      </c>
    </row>
    <row r="261" spans="1:30" outlineLevel="1">
      <c r="A261" s="384"/>
      <c r="B261" s="414"/>
      <c r="C261" s="245" t="s">
        <v>59</v>
      </c>
      <c r="D261" s="52"/>
      <c r="E261" s="298">
        <v>49.962632319999997</v>
      </c>
      <c r="F261" s="96">
        <v>54.584791659999993</v>
      </c>
      <c r="G261" s="123">
        <f>SUM(H261:K261)</f>
        <v>60.757522640000005</v>
      </c>
      <c r="H261" s="96">
        <v>25.73217013</v>
      </c>
      <c r="I261" s="96">
        <v>9.5866078700000017</v>
      </c>
      <c r="J261" s="96">
        <v>3.8871208300000006</v>
      </c>
      <c r="K261" s="96">
        <v>21.551623810000002</v>
      </c>
      <c r="L261" s="298">
        <v>60.432469893876004</v>
      </c>
      <c r="M261" s="298">
        <v>59.936923640746222</v>
      </c>
      <c r="N261" s="298">
        <v>59.445440866892092</v>
      </c>
      <c r="O261" s="298">
        <v>58.95798825178359</v>
      </c>
      <c r="P261" s="133"/>
      <c r="Q261" s="133"/>
      <c r="R261" s="133"/>
      <c r="S261" s="133"/>
      <c r="T261" s="133"/>
      <c r="U261" s="122">
        <f t="shared" si="215"/>
        <v>60.757522640000005</v>
      </c>
      <c r="V261" s="122">
        <f t="shared" si="207"/>
        <v>60.432469893876004</v>
      </c>
      <c r="W261" s="122">
        <f t="shared" si="203"/>
        <v>59.936923640746222</v>
      </c>
      <c r="X261" s="122">
        <f t="shared" si="204"/>
        <v>59.445440866892092</v>
      </c>
      <c r="Y261" s="122">
        <f t="shared" si="208"/>
        <v>58.95798825178359</v>
      </c>
      <c r="Z261" s="125">
        <f t="shared" si="209"/>
        <v>100</v>
      </c>
      <c r="AA261" s="125">
        <f t="shared" si="210"/>
        <v>100</v>
      </c>
      <c r="AB261" s="125">
        <f t="shared" si="211"/>
        <v>100</v>
      </c>
      <c r="AC261" s="125">
        <f t="shared" si="212"/>
        <v>100</v>
      </c>
      <c r="AD261" s="125">
        <f t="shared" si="205"/>
        <v>100</v>
      </c>
    </row>
    <row r="262" spans="1:30" ht="17.25" outlineLevel="1">
      <c r="A262" s="384"/>
      <c r="B262" s="414"/>
      <c r="C262" s="245" t="s">
        <v>308</v>
      </c>
      <c r="D262" s="52"/>
      <c r="E262" s="52"/>
      <c r="F262" s="96"/>
      <c r="G262" s="100"/>
      <c r="H262" s="96"/>
      <c r="I262" s="96"/>
      <c r="J262" s="96"/>
      <c r="K262" s="96"/>
      <c r="L262" s="96"/>
      <c r="M262" s="96"/>
      <c r="N262" s="96"/>
      <c r="O262" s="96"/>
      <c r="P262" s="133"/>
      <c r="Q262" s="133"/>
      <c r="R262" s="133"/>
      <c r="S262" s="133"/>
      <c r="T262" s="133"/>
      <c r="U262" s="122">
        <f t="shared" si="215"/>
        <v>0</v>
      </c>
      <c r="V262" s="122">
        <f t="shared" si="207"/>
        <v>0</v>
      </c>
      <c r="W262" s="122">
        <f t="shared" si="203"/>
        <v>0</v>
      </c>
      <c r="X262" s="122">
        <f t="shared" si="204"/>
        <v>0</v>
      </c>
      <c r="Y262" s="122">
        <f t="shared" si="208"/>
        <v>0</v>
      </c>
      <c r="Z262" s="125" t="str">
        <f t="shared" si="209"/>
        <v/>
      </c>
      <c r="AA262" s="125" t="str">
        <f t="shared" si="210"/>
        <v/>
      </c>
      <c r="AB262" s="125" t="str">
        <f t="shared" si="211"/>
        <v/>
      </c>
      <c r="AC262" s="125" t="str">
        <f t="shared" si="212"/>
        <v/>
      </c>
      <c r="AD262" s="125" t="str">
        <f t="shared" si="205"/>
        <v/>
      </c>
    </row>
    <row r="263" spans="1:30" ht="15" customHeight="1" outlineLevel="1">
      <c r="A263" s="384" t="s">
        <v>156</v>
      </c>
      <c r="B263" s="414" t="s">
        <v>265</v>
      </c>
      <c r="C263" s="245" t="s">
        <v>61</v>
      </c>
      <c r="D263" s="52"/>
      <c r="E263" s="298">
        <v>5391.1933279608347</v>
      </c>
      <c r="F263" s="96">
        <v>5152.3027736368986</v>
      </c>
      <c r="G263" s="123">
        <f>SUM(H263:K263)</f>
        <v>5428.9791994060643</v>
      </c>
      <c r="H263" s="96">
        <v>2341.9523592029</v>
      </c>
      <c r="I263" s="96">
        <v>906.91588575316462</v>
      </c>
      <c r="J263" s="96">
        <v>137.31147544999996</v>
      </c>
      <c r="K263" s="96">
        <v>2042.799479</v>
      </c>
      <c r="L263" s="298">
        <v>5157.5302394357604</v>
      </c>
      <c r="M263" s="298">
        <v>4899.6537274639722</v>
      </c>
      <c r="N263" s="298">
        <v>4654.6710410907735</v>
      </c>
      <c r="O263" s="298">
        <v>4421.9374890362351</v>
      </c>
      <c r="P263" s="133"/>
      <c r="Q263" s="133"/>
      <c r="R263" s="133"/>
      <c r="S263" s="133"/>
      <c r="T263" s="133"/>
      <c r="U263" s="122">
        <f t="shared" si="215"/>
        <v>5428.9791994060643</v>
      </c>
      <c r="V263" s="122">
        <f t="shared" si="207"/>
        <v>5157.5302394357604</v>
      </c>
      <c r="W263" s="122">
        <f t="shared" si="203"/>
        <v>4899.6537274639722</v>
      </c>
      <c r="X263" s="122">
        <f t="shared" si="204"/>
        <v>4654.6710410907735</v>
      </c>
      <c r="Y263" s="122">
        <f t="shared" si="208"/>
        <v>4421.9374890362351</v>
      </c>
      <c r="Z263" s="125">
        <f t="shared" si="209"/>
        <v>100</v>
      </c>
      <c r="AA263" s="125">
        <f t="shared" si="210"/>
        <v>100</v>
      </c>
      <c r="AB263" s="125">
        <f t="shared" si="211"/>
        <v>100</v>
      </c>
      <c r="AC263" s="125">
        <f t="shared" si="212"/>
        <v>100</v>
      </c>
      <c r="AD263" s="125">
        <f t="shared" si="205"/>
        <v>100</v>
      </c>
    </row>
    <row r="264" spans="1:30" outlineLevel="1">
      <c r="A264" s="384"/>
      <c r="B264" s="414"/>
      <c r="C264" s="245" t="s">
        <v>58</v>
      </c>
      <c r="D264" s="52"/>
      <c r="E264" s="123">
        <f>0.1429*E263/1000</f>
        <v>0.77040152656560323</v>
      </c>
      <c r="F264" s="123">
        <f>0.1429*F263/1000</f>
        <v>0.7362640663527128</v>
      </c>
      <c r="G264" s="123">
        <f t="shared" ref="G264:T264" si="231">0.1429*G263/1000</f>
        <v>0.77580112759512654</v>
      </c>
      <c r="H264" s="123">
        <f t="shared" si="231"/>
        <v>0.33466499213009437</v>
      </c>
      <c r="I264" s="123">
        <f t="shared" si="231"/>
        <v>0.12959828007412721</v>
      </c>
      <c r="J264" s="123">
        <f t="shared" si="231"/>
        <v>1.9621809841804994E-2</v>
      </c>
      <c r="K264" s="123">
        <f t="shared" si="231"/>
        <v>0.2919160455491</v>
      </c>
      <c r="L264" s="123">
        <f t="shared" si="231"/>
        <v>0.73701107121537013</v>
      </c>
      <c r="M264" s="123">
        <f t="shared" si="231"/>
        <v>0.70016051765460163</v>
      </c>
      <c r="N264" s="123">
        <f t="shared" si="231"/>
        <v>0.66515249177187152</v>
      </c>
      <c r="O264" s="123">
        <f t="shared" si="231"/>
        <v>0.63189486718327792</v>
      </c>
      <c r="P264" s="123">
        <f t="shared" si="231"/>
        <v>0</v>
      </c>
      <c r="Q264" s="123">
        <f t="shared" si="231"/>
        <v>0</v>
      </c>
      <c r="R264" s="123">
        <f t="shared" si="231"/>
        <v>0</v>
      </c>
      <c r="S264" s="123">
        <f t="shared" si="231"/>
        <v>0</v>
      </c>
      <c r="T264" s="123">
        <f t="shared" si="231"/>
        <v>0</v>
      </c>
      <c r="U264" s="122">
        <f t="shared" si="215"/>
        <v>0.77580112759512654</v>
      </c>
      <c r="V264" s="122">
        <f t="shared" si="207"/>
        <v>0.73701107121537013</v>
      </c>
      <c r="W264" s="122">
        <f t="shared" si="203"/>
        <v>0.70016051765460163</v>
      </c>
      <c r="X264" s="122">
        <f t="shared" si="204"/>
        <v>0.66515249177187152</v>
      </c>
      <c r="Y264" s="122">
        <f t="shared" si="208"/>
        <v>0.63189486718327792</v>
      </c>
      <c r="Z264" s="125">
        <f t="shared" si="209"/>
        <v>100</v>
      </c>
      <c r="AA264" s="125">
        <f t="shared" si="210"/>
        <v>100</v>
      </c>
      <c r="AB264" s="125">
        <f t="shared" si="211"/>
        <v>100</v>
      </c>
      <c r="AC264" s="125">
        <f t="shared" si="212"/>
        <v>100</v>
      </c>
      <c r="AD264" s="125">
        <f t="shared" si="205"/>
        <v>100</v>
      </c>
    </row>
    <row r="265" spans="1:30" outlineLevel="1">
      <c r="A265" s="384"/>
      <c r="B265" s="414"/>
      <c r="C265" s="245" t="s">
        <v>59</v>
      </c>
      <c r="D265" s="52"/>
      <c r="E265" s="298">
        <v>6.4652318100000006</v>
      </c>
      <c r="F265" s="96">
        <v>7.6642094462399992</v>
      </c>
      <c r="G265" s="123">
        <f>SUM(H265:K265)</f>
        <v>8.6368003785699994</v>
      </c>
      <c r="H265" s="96">
        <v>3.6973243985699997</v>
      </c>
      <c r="I265" s="96">
        <v>1.4195322599999998</v>
      </c>
      <c r="J265" s="96">
        <v>0.20890671</v>
      </c>
      <c r="K265" s="96">
        <v>3.3110370099999997</v>
      </c>
      <c r="L265" s="298">
        <v>8.2049603596414986</v>
      </c>
      <c r="M265" s="298">
        <v>7.7947123416594231</v>
      </c>
      <c r="N265" s="298">
        <v>7.4049767245764517</v>
      </c>
      <c r="O265" s="298">
        <v>7.0347278883476285</v>
      </c>
      <c r="P265" s="133"/>
      <c r="Q265" s="133"/>
      <c r="R265" s="133"/>
      <c r="S265" s="133"/>
      <c r="T265" s="133"/>
      <c r="U265" s="122">
        <f t="shared" si="215"/>
        <v>8.6368003785699994</v>
      </c>
      <c r="V265" s="122">
        <f t="shared" si="207"/>
        <v>8.2049603596414986</v>
      </c>
      <c r="W265" s="122">
        <f t="shared" si="203"/>
        <v>7.7947123416594231</v>
      </c>
      <c r="X265" s="122">
        <f t="shared" si="204"/>
        <v>7.4049767245764517</v>
      </c>
      <c r="Y265" s="122">
        <f t="shared" si="208"/>
        <v>7.0347278883476285</v>
      </c>
      <c r="Z265" s="125">
        <f t="shared" si="209"/>
        <v>100</v>
      </c>
      <c r="AA265" s="125">
        <f t="shared" si="210"/>
        <v>100</v>
      </c>
      <c r="AB265" s="125">
        <f t="shared" si="211"/>
        <v>100</v>
      </c>
      <c r="AC265" s="125">
        <f t="shared" si="212"/>
        <v>100</v>
      </c>
      <c r="AD265" s="125">
        <f t="shared" si="205"/>
        <v>100</v>
      </c>
    </row>
    <row r="266" spans="1:30" ht="17.25" outlineLevel="1">
      <c r="A266" s="384"/>
      <c r="B266" s="414"/>
      <c r="C266" s="245" t="s">
        <v>299</v>
      </c>
      <c r="D266" s="52"/>
      <c r="E266" s="52"/>
      <c r="F266" s="96"/>
      <c r="G266" s="100"/>
      <c r="H266" s="96"/>
      <c r="I266" s="96"/>
      <c r="J266" s="96"/>
      <c r="K266" s="96"/>
      <c r="L266" s="96"/>
      <c r="M266" s="96"/>
      <c r="N266" s="96"/>
      <c r="O266" s="96"/>
      <c r="P266" s="133"/>
      <c r="Q266" s="133"/>
      <c r="R266" s="133"/>
      <c r="S266" s="133"/>
      <c r="T266" s="133"/>
      <c r="U266" s="122">
        <f t="shared" si="215"/>
        <v>0</v>
      </c>
      <c r="V266" s="122">
        <f t="shared" si="207"/>
        <v>0</v>
      </c>
      <c r="W266" s="122">
        <f t="shared" si="203"/>
        <v>0</v>
      </c>
      <c r="X266" s="122">
        <f t="shared" si="204"/>
        <v>0</v>
      </c>
      <c r="Y266" s="122">
        <f t="shared" si="208"/>
        <v>0</v>
      </c>
      <c r="Z266" s="125" t="str">
        <f t="shared" si="209"/>
        <v/>
      </c>
      <c r="AA266" s="125" t="str">
        <f t="shared" si="210"/>
        <v/>
      </c>
      <c r="AB266" s="125" t="str">
        <f t="shared" si="211"/>
        <v/>
      </c>
      <c r="AC266" s="125" t="str">
        <f t="shared" si="212"/>
        <v/>
      </c>
      <c r="AD266" s="125" t="str">
        <f t="shared" si="205"/>
        <v/>
      </c>
    </row>
    <row r="267" spans="1:30" ht="17.25" customHeight="1" outlineLevel="1">
      <c r="A267" s="384" t="s">
        <v>157</v>
      </c>
      <c r="B267" s="414" t="s">
        <v>266</v>
      </c>
      <c r="C267" s="245" t="s">
        <v>327</v>
      </c>
      <c r="D267" s="52"/>
      <c r="E267" s="52"/>
      <c r="F267" s="96"/>
      <c r="G267" s="123">
        <f>SUM(H267:K267)</f>
        <v>0</v>
      </c>
      <c r="H267" s="96"/>
      <c r="I267" s="96"/>
      <c r="J267" s="96"/>
      <c r="K267" s="96"/>
      <c r="L267" s="96"/>
      <c r="M267" s="96"/>
      <c r="N267" s="96"/>
      <c r="O267" s="96"/>
      <c r="P267" s="133"/>
      <c r="Q267" s="133"/>
      <c r="R267" s="133"/>
      <c r="S267" s="133"/>
      <c r="T267" s="133"/>
      <c r="U267" s="122">
        <f t="shared" si="215"/>
        <v>0</v>
      </c>
      <c r="V267" s="122">
        <f t="shared" si="207"/>
        <v>0</v>
      </c>
      <c r="W267" s="122">
        <f t="shared" si="203"/>
        <v>0</v>
      </c>
      <c r="X267" s="122">
        <f t="shared" si="204"/>
        <v>0</v>
      </c>
      <c r="Y267" s="122">
        <f t="shared" si="208"/>
        <v>0</v>
      </c>
      <c r="Z267" s="125" t="str">
        <f t="shared" si="209"/>
        <v/>
      </c>
      <c r="AA267" s="125" t="str">
        <f t="shared" si="210"/>
        <v/>
      </c>
      <c r="AB267" s="125" t="str">
        <f t="shared" si="211"/>
        <v/>
      </c>
      <c r="AC267" s="125" t="str">
        <f t="shared" si="212"/>
        <v/>
      </c>
      <c r="AD267" s="125" t="str">
        <f t="shared" si="205"/>
        <v/>
      </c>
    </row>
    <row r="268" spans="1:30" outlineLevel="1">
      <c r="A268" s="384"/>
      <c r="B268" s="414"/>
      <c r="C268" s="245" t="s">
        <v>58</v>
      </c>
      <c r="D268" s="52"/>
      <c r="E268" s="123">
        <f>1.154*E267/1000</f>
        <v>0</v>
      </c>
      <c r="F268" s="123">
        <f>1.154*F267/1000</f>
        <v>0</v>
      </c>
      <c r="G268" s="123">
        <f t="shared" ref="G268:T268" si="232">1.154*G267/1000</f>
        <v>0</v>
      </c>
      <c r="H268" s="123">
        <f t="shared" si="232"/>
        <v>0</v>
      </c>
      <c r="I268" s="123">
        <f t="shared" si="232"/>
        <v>0</v>
      </c>
      <c r="J268" s="123">
        <f t="shared" si="232"/>
        <v>0</v>
      </c>
      <c r="K268" s="123">
        <f t="shared" si="232"/>
        <v>0</v>
      </c>
      <c r="L268" s="123">
        <f t="shared" si="232"/>
        <v>0</v>
      </c>
      <c r="M268" s="123">
        <f t="shared" si="232"/>
        <v>0</v>
      </c>
      <c r="N268" s="123">
        <f t="shared" si="232"/>
        <v>0</v>
      </c>
      <c r="O268" s="123">
        <f t="shared" si="232"/>
        <v>0</v>
      </c>
      <c r="P268" s="123">
        <f t="shared" si="232"/>
        <v>0</v>
      </c>
      <c r="Q268" s="123">
        <f t="shared" si="232"/>
        <v>0</v>
      </c>
      <c r="R268" s="123">
        <f t="shared" si="232"/>
        <v>0</v>
      </c>
      <c r="S268" s="123">
        <f t="shared" si="232"/>
        <v>0</v>
      </c>
      <c r="T268" s="123">
        <f t="shared" si="232"/>
        <v>0</v>
      </c>
      <c r="U268" s="122">
        <f t="shared" si="215"/>
        <v>0</v>
      </c>
      <c r="V268" s="122">
        <f t="shared" si="207"/>
        <v>0</v>
      </c>
      <c r="W268" s="122">
        <f t="shared" si="203"/>
        <v>0</v>
      </c>
      <c r="X268" s="122">
        <f t="shared" si="204"/>
        <v>0</v>
      </c>
      <c r="Y268" s="122">
        <f t="shared" si="208"/>
        <v>0</v>
      </c>
      <c r="Z268" s="125" t="str">
        <f t="shared" si="209"/>
        <v/>
      </c>
      <c r="AA268" s="125" t="str">
        <f t="shared" si="210"/>
        <v/>
      </c>
      <c r="AB268" s="125" t="str">
        <f t="shared" si="211"/>
        <v/>
      </c>
      <c r="AC268" s="125" t="str">
        <f t="shared" si="212"/>
        <v/>
      </c>
      <c r="AD268" s="125" t="str">
        <f t="shared" si="205"/>
        <v/>
      </c>
    </row>
    <row r="269" spans="1:30" outlineLevel="1">
      <c r="A269" s="384"/>
      <c r="B269" s="414"/>
      <c r="C269" s="245" t="s">
        <v>59</v>
      </c>
      <c r="D269" s="52"/>
      <c r="E269" s="52"/>
      <c r="F269" s="96"/>
      <c r="G269" s="123">
        <f t="shared" ref="G269:G274" si="233">SUM(H269:K269)</f>
        <v>0</v>
      </c>
      <c r="H269" s="96"/>
      <c r="I269" s="96"/>
      <c r="J269" s="96"/>
      <c r="K269" s="96"/>
      <c r="L269" s="96"/>
      <c r="M269" s="96"/>
      <c r="N269" s="96"/>
      <c r="O269" s="96"/>
      <c r="P269" s="133"/>
      <c r="Q269" s="133"/>
      <c r="R269" s="133"/>
      <c r="S269" s="133"/>
      <c r="T269" s="133"/>
      <c r="U269" s="122">
        <f t="shared" si="215"/>
        <v>0</v>
      </c>
      <c r="V269" s="122">
        <f t="shared" si="207"/>
        <v>0</v>
      </c>
      <c r="W269" s="122">
        <f t="shared" si="203"/>
        <v>0</v>
      </c>
      <c r="X269" s="122">
        <f t="shared" si="204"/>
        <v>0</v>
      </c>
      <c r="Y269" s="122">
        <f t="shared" si="208"/>
        <v>0</v>
      </c>
      <c r="Z269" s="125" t="str">
        <f t="shared" si="209"/>
        <v/>
      </c>
      <c r="AA269" s="125" t="str">
        <f t="shared" si="210"/>
        <v/>
      </c>
      <c r="AB269" s="125" t="str">
        <f t="shared" si="211"/>
        <v/>
      </c>
      <c r="AC269" s="125" t="str">
        <f t="shared" si="212"/>
        <v/>
      </c>
      <c r="AD269" s="125" t="str">
        <f t="shared" si="205"/>
        <v/>
      </c>
    </row>
    <row r="270" spans="1:30" ht="17.25" customHeight="1" outlineLevel="1">
      <c r="A270" s="384" t="s">
        <v>158</v>
      </c>
      <c r="B270" s="414" t="s">
        <v>305</v>
      </c>
      <c r="C270" s="245" t="s">
        <v>267</v>
      </c>
      <c r="D270" s="52"/>
      <c r="E270" s="52"/>
      <c r="F270" s="96"/>
      <c r="G270" s="123">
        <f t="shared" si="233"/>
        <v>0</v>
      </c>
      <c r="H270" s="96"/>
      <c r="I270" s="96"/>
      <c r="J270" s="96"/>
      <c r="K270" s="96"/>
      <c r="L270" s="96"/>
      <c r="M270" s="96"/>
      <c r="N270" s="96"/>
      <c r="O270" s="96"/>
      <c r="P270" s="133"/>
      <c r="Q270" s="133"/>
      <c r="R270" s="133"/>
      <c r="S270" s="133"/>
      <c r="T270" s="133"/>
      <c r="U270" s="122">
        <f t="shared" si="215"/>
        <v>0</v>
      </c>
      <c r="V270" s="122">
        <f t="shared" si="207"/>
        <v>0</v>
      </c>
      <c r="W270" s="122">
        <f t="shared" si="203"/>
        <v>0</v>
      </c>
      <c r="X270" s="122">
        <f t="shared" si="204"/>
        <v>0</v>
      </c>
      <c r="Y270" s="122">
        <f t="shared" si="208"/>
        <v>0</v>
      </c>
      <c r="Z270" s="125" t="str">
        <f t="shared" si="209"/>
        <v/>
      </c>
      <c r="AA270" s="125" t="str">
        <f t="shared" si="210"/>
        <v/>
      </c>
      <c r="AB270" s="125" t="str">
        <f t="shared" si="211"/>
        <v/>
      </c>
      <c r="AC270" s="125" t="str">
        <f t="shared" si="212"/>
        <v/>
      </c>
      <c r="AD270" s="125" t="str">
        <f t="shared" si="205"/>
        <v/>
      </c>
    </row>
    <row r="271" spans="1:30" outlineLevel="1">
      <c r="A271" s="384"/>
      <c r="B271" s="414"/>
      <c r="C271" s="245" t="s">
        <v>254</v>
      </c>
      <c r="D271" s="52"/>
      <c r="E271" s="52"/>
      <c r="F271" s="96"/>
      <c r="G271" s="123">
        <f t="shared" si="233"/>
        <v>0</v>
      </c>
      <c r="H271" s="96"/>
      <c r="I271" s="96"/>
      <c r="J271" s="96"/>
      <c r="K271" s="96"/>
      <c r="L271" s="96"/>
      <c r="M271" s="96"/>
      <c r="N271" s="96"/>
      <c r="O271" s="96"/>
      <c r="P271" s="133"/>
      <c r="Q271" s="133"/>
      <c r="R271" s="133"/>
      <c r="S271" s="133"/>
      <c r="T271" s="133"/>
      <c r="U271" s="122">
        <f t="shared" si="215"/>
        <v>0</v>
      </c>
      <c r="V271" s="122">
        <f t="shared" si="207"/>
        <v>0</v>
      </c>
      <c r="W271" s="122">
        <f t="shared" si="203"/>
        <v>0</v>
      </c>
      <c r="X271" s="122">
        <f t="shared" si="204"/>
        <v>0</v>
      </c>
      <c r="Y271" s="122">
        <f t="shared" si="208"/>
        <v>0</v>
      </c>
      <c r="Z271" s="125" t="str">
        <f t="shared" si="209"/>
        <v/>
      </c>
      <c r="AA271" s="125" t="str">
        <f t="shared" si="210"/>
        <v/>
      </c>
      <c r="AB271" s="125" t="str">
        <f t="shared" si="211"/>
        <v/>
      </c>
      <c r="AC271" s="125" t="str">
        <f t="shared" si="212"/>
        <v/>
      </c>
      <c r="AD271" s="125" t="str">
        <f t="shared" si="205"/>
        <v/>
      </c>
    </row>
    <row r="272" spans="1:30" outlineLevel="1">
      <c r="A272" s="384"/>
      <c r="B272" s="414"/>
      <c r="C272" s="245" t="s">
        <v>328</v>
      </c>
      <c r="D272" s="52"/>
      <c r="E272" s="52"/>
      <c r="F272" s="96"/>
      <c r="G272" s="123">
        <f t="shared" si="233"/>
        <v>0</v>
      </c>
      <c r="H272" s="96"/>
      <c r="I272" s="96"/>
      <c r="J272" s="96"/>
      <c r="K272" s="96"/>
      <c r="L272" s="96"/>
      <c r="M272" s="96"/>
      <c r="N272" s="96"/>
      <c r="O272" s="96"/>
      <c r="P272" s="133"/>
      <c r="Q272" s="133"/>
      <c r="R272" s="133"/>
      <c r="S272" s="133"/>
      <c r="T272" s="133"/>
      <c r="U272" s="122">
        <f t="shared" si="215"/>
        <v>0</v>
      </c>
      <c r="V272" s="122">
        <f t="shared" si="207"/>
        <v>0</v>
      </c>
      <c r="W272" s="122">
        <f t="shared" si="203"/>
        <v>0</v>
      </c>
      <c r="X272" s="122">
        <f t="shared" si="204"/>
        <v>0</v>
      </c>
      <c r="Y272" s="122">
        <f t="shared" si="208"/>
        <v>0</v>
      </c>
      <c r="Z272" s="125" t="str">
        <f t="shared" si="209"/>
        <v/>
      </c>
      <c r="AA272" s="125" t="str">
        <f t="shared" si="210"/>
        <v/>
      </c>
      <c r="AB272" s="125" t="str">
        <f t="shared" si="211"/>
        <v/>
      </c>
      <c r="AC272" s="125" t="str">
        <f t="shared" si="212"/>
        <v/>
      </c>
      <c r="AD272" s="125" t="str">
        <f t="shared" si="205"/>
        <v/>
      </c>
    </row>
    <row r="273" spans="1:30" outlineLevel="1">
      <c r="A273" s="384"/>
      <c r="B273" s="414"/>
      <c r="C273" s="245" t="s">
        <v>58</v>
      </c>
      <c r="D273" s="52"/>
      <c r="E273" s="52"/>
      <c r="F273" s="96"/>
      <c r="G273" s="123">
        <f t="shared" si="233"/>
        <v>0</v>
      </c>
      <c r="H273" s="96"/>
      <c r="I273" s="96"/>
      <c r="J273" s="96"/>
      <c r="K273" s="96"/>
      <c r="L273" s="96"/>
      <c r="M273" s="96"/>
      <c r="N273" s="96"/>
      <c r="O273" s="96"/>
      <c r="P273" s="133"/>
      <c r="Q273" s="133"/>
      <c r="R273" s="133"/>
      <c r="S273" s="133"/>
      <c r="T273" s="133"/>
      <c r="U273" s="122">
        <f t="shared" si="215"/>
        <v>0</v>
      </c>
      <c r="V273" s="122">
        <f t="shared" si="207"/>
        <v>0</v>
      </c>
      <c r="W273" s="122">
        <f t="shared" si="203"/>
        <v>0</v>
      </c>
      <c r="X273" s="122">
        <f t="shared" si="204"/>
        <v>0</v>
      </c>
      <c r="Y273" s="122">
        <f t="shared" si="208"/>
        <v>0</v>
      </c>
      <c r="Z273" s="125" t="str">
        <f t="shared" si="209"/>
        <v/>
      </c>
      <c r="AA273" s="125" t="str">
        <f t="shared" si="210"/>
        <v/>
      </c>
      <c r="AB273" s="125" t="str">
        <f t="shared" si="211"/>
        <v/>
      </c>
      <c r="AC273" s="125" t="str">
        <f t="shared" si="212"/>
        <v/>
      </c>
      <c r="AD273" s="125" t="str">
        <f t="shared" si="205"/>
        <v/>
      </c>
    </row>
    <row r="274" spans="1:30" outlineLevel="1">
      <c r="A274" s="384"/>
      <c r="B274" s="414"/>
      <c r="C274" s="245" t="s">
        <v>59</v>
      </c>
      <c r="D274" s="52"/>
      <c r="E274" s="52"/>
      <c r="F274" s="96"/>
      <c r="G274" s="123">
        <f t="shared" si="233"/>
        <v>0</v>
      </c>
      <c r="H274" s="96"/>
      <c r="I274" s="96"/>
      <c r="J274" s="96"/>
      <c r="K274" s="96"/>
      <c r="L274" s="96"/>
      <c r="M274" s="96"/>
      <c r="N274" s="96"/>
      <c r="O274" s="96"/>
      <c r="P274" s="133"/>
      <c r="Q274" s="133"/>
      <c r="R274" s="133"/>
      <c r="S274" s="133"/>
      <c r="T274" s="133"/>
      <c r="U274" s="122">
        <f t="shared" si="215"/>
        <v>0</v>
      </c>
      <c r="V274" s="122">
        <f t="shared" si="207"/>
        <v>0</v>
      </c>
      <c r="W274" s="122">
        <f t="shared" si="203"/>
        <v>0</v>
      </c>
      <c r="X274" s="122">
        <f t="shared" si="204"/>
        <v>0</v>
      </c>
      <c r="Y274" s="122">
        <f t="shared" si="208"/>
        <v>0</v>
      </c>
      <c r="Z274" s="125" t="str">
        <f t="shared" si="209"/>
        <v/>
      </c>
      <c r="AA274" s="125" t="str">
        <f t="shared" si="210"/>
        <v/>
      </c>
      <c r="AB274" s="125" t="str">
        <f t="shared" si="211"/>
        <v/>
      </c>
      <c r="AC274" s="125" t="str">
        <f t="shared" si="212"/>
        <v/>
      </c>
      <c r="AD274" s="125" t="str">
        <f t="shared" si="205"/>
        <v/>
      </c>
    </row>
    <row r="275" spans="1:30" ht="15" customHeight="1" outlineLevel="1">
      <c r="A275" s="387" t="s">
        <v>241</v>
      </c>
      <c r="B275" s="385" t="s">
        <v>240</v>
      </c>
      <c r="C275" s="244" t="s">
        <v>59</v>
      </c>
      <c r="D275" s="51"/>
      <c r="E275" s="123">
        <f>E278+E280+E284</f>
        <v>0.904330034</v>
      </c>
      <c r="F275" s="123">
        <f>F278+F280+F284</f>
        <v>0.89903411700000002</v>
      </c>
      <c r="G275" s="123">
        <f t="shared" ref="G275:T275" si="234">G278+G280+G284</f>
        <v>1.003121167</v>
      </c>
      <c r="H275" s="123">
        <f t="shared" si="234"/>
        <v>0.23577552700000001</v>
      </c>
      <c r="I275" s="123">
        <f t="shared" si="234"/>
        <v>0.23919203999999997</v>
      </c>
      <c r="J275" s="123">
        <f t="shared" si="234"/>
        <v>0.25923459999999998</v>
      </c>
      <c r="K275" s="123">
        <f t="shared" si="234"/>
        <v>0.26891900000000002</v>
      </c>
      <c r="L275" s="123">
        <f t="shared" si="234"/>
        <v>1.003121167</v>
      </c>
      <c r="M275" s="123">
        <f t="shared" si="234"/>
        <v>1.003121167</v>
      </c>
      <c r="N275" s="123">
        <f t="shared" si="234"/>
        <v>1.003121167</v>
      </c>
      <c r="O275" s="123">
        <f t="shared" si="234"/>
        <v>1.003121167</v>
      </c>
      <c r="P275" s="123">
        <f t="shared" si="234"/>
        <v>0</v>
      </c>
      <c r="Q275" s="123">
        <f t="shared" si="234"/>
        <v>0</v>
      </c>
      <c r="R275" s="123">
        <f t="shared" si="234"/>
        <v>0</v>
      </c>
      <c r="S275" s="123">
        <f t="shared" si="234"/>
        <v>0</v>
      </c>
      <c r="T275" s="123">
        <f t="shared" si="234"/>
        <v>0</v>
      </c>
      <c r="U275" s="122">
        <f t="shared" si="215"/>
        <v>1.003121167</v>
      </c>
      <c r="V275" s="122">
        <f t="shared" si="207"/>
        <v>1.003121167</v>
      </c>
      <c r="W275" s="122">
        <f t="shared" si="203"/>
        <v>1.003121167</v>
      </c>
      <c r="X275" s="122">
        <f t="shared" si="204"/>
        <v>1.003121167</v>
      </c>
      <c r="Y275" s="122">
        <f t="shared" si="208"/>
        <v>1.003121167</v>
      </c>
      <c r="Z275" s="125">
        <f t="shared" si="209"/>
        <v>100</v>
      </c>
      <c r="AA275" s="125">
        <f t="shared" si="210"/>
        <v>100</v>
      </c>
      <c r="AB275" s="125">
        <f t="shared" si="211"/>
        <v>100</v>
      </c>
      <c r="AC275" s="125">
        <f t="shared" si="212"/>
        <v>100</v>
      </c>
      <c r="AD275" s="125">
        <f t="shared" si="205"/>
        <v>100</v>
      </c>
    </row>
    <row r="276" spans="1:30" ht="17.25" outlineLevel="1">
      <c r="A276" s="388"/>
      <c r="B276" s="386"/>
      <c r="C276" s="244" t="s">
        <v>267</v>
      </c>
      <c r="D276" s="51"/>
      <c r="E276" s="51"/>
      <c r="F276" s="96"/>
      <c r="G276" s="123">
        <f t="shared" ref="G276:G283" si="235">SUM(H276:K276)</f>
        <v>0</v>
      </c>
      <c r="H276" s="96"/>
      <c r="I276" s="96"/>
      <c r="J276" s="96"/>
      <c r="K276" s="96"/>
      <c r="L276" s="96"/>
      <c r="M276" s="96"/>
      <c r="N276" s="96"/>
      <c r="O276" s="96"/>
      <c r="P276" s="133"/>
      <c r="Q276" s="133"/>
      <c r="R276" s="133"/>
      <c r="S276" s="133"/>
      <c r="T276" s="133"/>
      <c r="U276" s="122">
        <f t="shared" si="215"/>
        <v>0</v>
      </c>
      <c r="V276" s="122">
        <f t="shared" si="207"/>
        <v>0</v>
      </c>
      <c r="W276" s="122">
        <f t="shared" si="203"/>
        <v>0</v>
      </c>
      <c r="X276" s="122">
        <f t="shared" si="204"/>
        <v>0</v>
      </c>
      <c r="Y276" s="122">
        <f t="shared" si="208"/>
        <v>0</v>
      </c>
      <c r="Z276" s="125" t="str">
        <f t="shared" si="209"/>
        <v/>
      </c>
      <c r="AA276" s="125" t="str">
        <f t="shared" si="210"/>
        <v/>
      </c>
      <c r="AB276" s="125" t="str">
        <f t="shared" si="211"/>
        <v/>
      </c>
      <c r="AC276" s="125" t="str">
        <f t="shared" si="212"/>
        <v/>
      </c>
      <c r="AD276" s="125" t="str">
        <f t="shared" si="205"/>
        <v/>
      </c>
    </row>
    <row r="277" spans="1:30" ht="17.25" outlineLevel="1">
      <c r="A277" s="394" t="s">
        <v>242</v>
      </c>
      <c r="B277" s="390" t="s">
        <v>24</v>
      </c>
      <c r="C277" s="245" t="s">
        <v>267</v>
      </c>
      <c r="D277" s="52"/>
      <c r="E277" s="52"/>
      <c r="F277" s="96"/>
      <c r="G277" s="123">
        <f t="shared" si="235"/>
        <v>0</v>
      </c>
      <c r="H277" s="96"/>
      <c r="I277" s="96"/>
      <c r="J277" s="96"/>
      <c r="K277" s="96"/>
      <c r="L277" s="96"/>
      <c r="M277" s="96"/>
      <c r="N277" s="96"/>
      <c r="O277" s="96"/>
      <c r="P277" s="133"/>
      <c r="Q277" s="133"/>
      <c r="R277" s="133"/>
      <c r="S277" s="133"/>
      <c r="T277" s="133"/>
      <c r="U277" s="122">
        <f t="shared" si="215"/>
        <v>0</v>
      </c>
      <c r="V277" s="122">
        <f t="shared" si="207"/>
        <v>0</v>
      </c>
      <c r="W277" s="122">
        <f t="shared" si="203"/>
        <v>0</v>
      </c>
      <c r="X277" s="122">
        <f t="shared" si="204"/>
        <v>0</v>
      </c>
      <c r="Y277" s="122">
        <f t="shared" si="208"/>
        <v>0</v>
      </c>
      <c r="Z277" s="125" t="str">
        <f t="shared" si="209"/>
        <v/>
      </c>
      <c r="AA277" s="125" t="str">
        <f t="shared" si="210"/>
        <v/>
      </c>
      <c r="AB277" s="125" t="str">
        <f t="shared" si="211"/>
        <v/>
      </c>
      <c r="AC277" s="125" t="str">
        <f t="shared" si="212"/>
        <v/>
      </c>
      <c r="AD277" s="125" t="str">
        <f t="shared" si="205"/>
        <v/>
      </c>
    </row>
    <row r="278" spans="1:30" outlineLevel="1">
      <c r="A278" s="384"/>
      <c r="B278" s="392"/>
      <c r="C278" s="245" t="s">
        <v>59</v>
      </c>
      <c r="D278" s="52"/>
      <c r="E278" s="52"/>
      <c r="F278" s="96"/>
      <c r="G278" s="123">
        <f t="shared" si="235"/>
        <v>0</v>
      </c>
      <c r="H278" s="96"/>
      <c r="I278" s="96"/>
      <c r="J278" s="96"/>
      <c r="K278" s="96"/>
      <c r="L278" s="96"/>
      <c r="M278" s="96"/>
      <c r="N278" s="96"/>
      <c r="O278" s="96"/>
      <c r="P278" s="133"/>
      <c r="Q278" s="133"/>
      <c r="R278" s="133"/>
      <c r="S278" s="133"/>
      <c r="T278" s="133"/>
      <c r="U278" s="122">
        <f t="shared" si="215"/>
        <v>0</v>
      </c>
      <c r="V278" s="122">
        <f t="shared" si="207"/>
        <v>0</v>
      </c>
      <c r="W278" s="122">
        <f t="shared" si="203"/>
        <v>0</v>
      </c>
      <c r="X278" s="122">
        <f t="shared" si="204"/>
        <v>0</v>
      </c>
      <c r="Y278" s="122">
        <f t="shared" si="208"/>
        <v>0</v>
      </c>
      <c r="Z278" s="125" t="str">
        <f t="shared" si="209"/>
        <v/>
      </c>
      <c r="AA278" s="125" t="str">
        <f t="shared" si="210"/>
        <v/>
      </c>
      <c r="AB278" s="125" t="str">
        <f t="shared" si="211"/>
        <v/>
      </c>
      <c r="AC278" s="125" t="str">
        <f t="shared" si="212"/>
        <v/>
      </c>
      <c r="AD278" s="125" t="str">
        <f t="shared" si="205"/>
        <v/>
      </c>
    </row>
    <row r="279" spans="1:30" ht="17.25" outlineLevel="1">
      <c r="A279" s="384" t="s">
        <v>243</v>
      </c>
      <c r="B279" s="390" t="s">
        <v>25</v>
      </c>
      <c r="C279" s="245" t="s">
        <v>267</v>
      </c>
      <c r="D279" s="52"/>
      <c r="E279" s="298">
        <v>44.271239168286399</v>
      </c>
      <c r="F279" s="96">
        <v>42.969140381799996</v>
      </c>
      <c r="G279" s="123">
        <f t="shared" si="235"/>
        <v>45.559240381800002</v>
      </c>
      <c r="H279" s="96">
        <v>10.9316</v>
      </c>
      <c r="I279" s="96">
        <v>11.092240000000002</v>
      </c>
      <c r="J279" s="96">
        <v>11.62731162</v>
      </c>
      <c r="K279" s="96">
        <v>11.9080887618</v>
      </c>
      <c r="L279" s="96">
        <v>45.559240381800002</v>
      </c>
      <c r="M279" s="96">
        <v>45.559240381800002</v>
      </c>
      <c r="N279" s="96">
        <v>45.559240381800002</v>
      </c>
      <c r="O279" s="96">
        <v>45.559240381800002</v>
      </c>
      <c r="P279" s="133"/>
      <c r="Q279" s="133"/>
      <c r="R279" s="133"/>
      <c r="S279" s="133"/>
      <c r="T279" s="133"/>
      <c r="U279" s="122">
        <f t="shared" si="215"/>
        <v>45.559240381800002</v>
      </c>
      <c r="V279" s="122">
        <f t="shared" si="207"/>
        <v>45.559240381800002</v>
      </c>
      <c r="W279" s="122">
        <f t="shared" si="203"/>
        <v>45.559240381800002</v>
      </c>
      <c r="X279" s="122">
        <f t="shared" si="204"/>
        <v>45.559240381800002</v>
      </c>
      <c r="Y279" s="122">
        <f t="shared" si="208"/>
        <v>45.559240381800002</v>
      </c>
      <c r="Z279" s="125">
        <f t="shared" si="209"/>
        <v>100</v>
      </c>
      <c r="AA279" s="125">
        <f t="shared" si="210"/>
        <v>100</v>
      </c>
      <c r="AB279" s="125">
        <f t="shared" si="211"/>
        <v>100</v>
      </c>
      <c r="AC279" s="125">
        <f t="shared" si="212"/>
        <v>100</v>
      </c>
      <c r="AD279" s="125">
        <f t="shared" si="205"/>
        <v>100</v>
      </c>
    </row>
    <row r="280" spans="1:30" outlineLevel="1">
      <c r="A280" s="384"/>
      <c r="B280" s="392"/>
      <c r="C280" s="245" t="s">
        <v>59</v>
      </c>
      <c r="D280" s="52"/>
      <c r="E280" s="298">
        <v>0.904330034</v>
      </c>
      <c r="F280" s="96">
        <v>0.89903411700000002</v>
      </c>
      <c r="G280" s="123">
        <f t="shared" si="235"/>
        <v>1.003121167</v>
      </c>
      <c r="H280" s="96">
        <v>0.23577552700000001</v>
      </c>
      <c r="I280" s="96">
        <v>0.23919203999999997</v>
      </c>
      <c r="J280" s="96">
        <v>0.25923459999999998</v>
      </c>
      <c r="K280" s="96">
        <v>0.26891900000000002</v>
      </c>
      <c r="L280" s="96">
        <v>1.003121167</v>
      </c>
      <c r="M280" s="96">
        <v>1.003121167</v>
      </c>
      <c r="N280" s="96">
        <v>1.003121167</v>
      </c>
      <c r="O280" s="96">
        <v>1.003121167</v>
      </c>
      <c r="P280" s="133"/>
      <c r="Q280" s="133"/>
      <c r="R280" s="133"/>
      <c r="S280" s="133"/>
      <c r="T280" s="133"/>
      <c r="U280" s="122">
        <f t="shared" si="215"/>
        <v>1.003121167</v>
      </c>
      <c r="V280" s="122">
        <f t="shared" si="207"/>
        <v>1.003121167</v>
      </c>
      <c r="W280" s="122">
        <f t="shared" si="203"/>
        <v>1.003121167</v>
      </c>
      <c r="X280" s="122">
        <f t="shared" si="204"/>
        <v>1.003121167</v>
      </c>
      <c r="Y280" s="122">
        <f t="shared" si="208"/>
        <v>1.003121167</v>
      </c>
      <c r="Z280" s="125">
        <f t="shared" si="209"/>
        <v>100</v>
      </c>
      <c r="AA280" s="125">
        <f t="shared" si="210"/>
        <v>100</v>
      </c>
      <c r="AB280" s="125">
        <f t="shared" si="211"/>
        <v>100</v>
      </c>
      <c r="AC280" s="125">
        <f t="shared" si="212"/>
        <v>100</v>
      </c>
      <c r="AD280" s="125">
        <f t="shared" si="205"/>
        <v>100</v>
      </c>
    </row>
    <row r="281" spans="1:30" ht="17.25" outlineLevel="1">
      <c r="A281" s="387" t="s">
        <v>245</v>
      </c>
      <c r="B281" s="390" t="s">
        <v>244</v>
      </c>
      <c r="C281" s="245" t="s">
        <v>267</v>
      </c>
      <c r="D281" s="52"/>
      <c r="E281" s="52"/>
      <c r="F281" s="96"/>
      <c r="G281" s="123">
        <f t="shared" si="235"/>
        <v>0</v>
      </c>
      <c r="H281" s="96"/>
      <c r="I281" s="96"/>
      <c r="J281" s="96"/>
      <c r="K281" s="96"/>
      <c r="L281" s="96"/>
      <c r="M281" s="96"/>
      <c r="N281" s="96"/>
      <c r="O281" s="96"/>
      <c r="P281" s="133"/>
      <c r="Q281" s="133"/>
      <c r="R281" s="133"/>
      <c r="S281" s="133"/>
      <c r="T281" s="133"/>
      <c r="U281" s="122">
        <f t="shared" si="215"/>
        <v>0</v>
      </c>
      <c r="V281" s="122">
        <f t="shared" si="207"/>
        <v>0</v>
      </c>
      <c r="W281" s="122">
        <f t="shared" si="203"/>
        <v>0</v>
      </c>
      <c r="X281" s="122">
        <f t="shared" si="204"/>
        <v>0</v>
      </c>
      <c r="Y281" s="122">
        <f t="shared" si="208"/>
        <v>0</v>
      </c>
      <c r="Z281" s="125" t="str">
        <f t="shared" si="209"/>
        <v/>
      </c>
      <c r="AA281" s="125" t="str">
        <f t="shared" si="210"/>
        <v/>
      </c>
      <c r="AB281" s="125" t="str">
        <f t="shared" si="211"/>
        <v/>
      </c>
      <c r="AC281" s="125" t="str">
        <f t="shared" si="212"/>
        <v/>
      </c>
      <c r="AD281" s="125" t="str">
        <f t="shared" si="205"/>
        <v/>
      </c>
    </row>
    <row r="282" spans="1:30" outlineLevel="1">
      <c r="A282" s="389"/>
      <c r="B282" s="391"/>
      <c r="C282" s="245" t="s">
        <v>254</v>
      </c>
      <c r="D282" s="52"/>
      <c r="E282" s="52"/>
      <c r="F282" s="96"/>
      <c r="G282" s="123">
        <f t="shared" si="235"/>
        <v>0</v>
      </c>
      <c r="H282" s="96"/>
      <c r="I282" s="96"/>
      <c r="J282" s="96"/>
      <c r="K282" s="96"/>
      <c r="L282" s="96"/>
      <c r="M282" s="96"/>
      <c r="N282" s="96"/>
      <c r="O282" s="96"/>
      <c r="P282" s="133"/>
      <c r="Q282" s="133"/>
      <c r="R282" s="133"/>
      <c r="S282" s="133"/>
      <c r="T282" s="133"/>
      <c r="U282" s="122">
        <f t="shared" si="215"/>
        <v>0</v>
      </c>
      <c r="V282" s="122">
        <f t="shared" si="207"/>
        <v>0</v>
      </c>
      <c r="W282" s="122">
        <f t="shared" ref="W282:W321" si="236">M282-R282</f>
        <v>0</v>
      </c>
      <c r="X282" s="122">
        <f t="shared" ref="X282:X321" si="237">N282-S282</f>
        <v>0</v>
      </c>
      <c r="Y282" s="122">
        <f t="shared" si="208"/>
        <v>0</v>
      </c>
      <c r="Z282" s="125" t="str">
        <f t="shared" si="209"/>
        <v/>
      </c>
      <c r="AA282" s="125" t="str">
        <f t="shared" si="210"/>
        <v/>
      </c>
      <c r="AB282" s="125" t="str">
        <f t="shared" si="211"/>
        <v/>
      </c>
      <c r="AC282" s="125" t="str">
        <f t="shared" si="212"/>
        <v/>
      </c>
      <c r="AD282" s="125" t="str">
        <f t="shared" ref="AD282:AD321" si="238">IF(Y282&gt;0,Y282/O282*100,"")</f>
        <v/>
      </c>
    </row>
    <row r="283" spans="1:30" outlineLevel="1">
      <c r="A283" s="389"/>
      <c r="B283" s="391"/>
      <c r="C283" s="245" t="s">
        <v>328</v>
      </c>
      <c r="D283" s="52"/>
      <c r="E283" s="52"/>
      <c r="F283" s="96"/>
      <c r="G283" s="123">
        <f t="shared" si="235"/>
        <v>0</v>
      </c>
      <c r="H283" s="96"/>
      <c r="I283" s="96"/>
      <c r="J283" s="96"/>
      <c r="K283" s="96"/>
      <c r="L283" s="96"/>
      <c r="M283" s="96"/>
      <c r="N283" s="96"/>
      <c r="O283" s="96"/>
      <c r="P283" s="133"/>
      <c r="Q283" s="133"/>
      <c r="R283" s="133"/>
      <c r="S283" s="133"/>
      <c r="T283" s="133"/>
      <c r="U283" s="122">
        <f t="shared" si="215"/>
        <v>0</v>
      </c>
      <c r="V283" s="122">
        <f t="shared" ref="V283:V321" si="239">L283-Q283</f>
        <v>0</v>
      </c>
      <c r="W283" s="122">
        <f t="shared" si="236"/>
        <v>0</v>
      </c>
      <c r="X283" s="122">
        <f t="shared" si="237"/>
        <v>0</v>
      </c>
      <c r="Y283" s="122">
        <f t="shared" ref="Y283:Y321" si="240">O283-T283</f>
        <v>0</v>
      </c>
      <c r="Z283" s="125" t="str">
        <f t="shared" ref="Z283:Z321" si="241">IF(U283&gt;0,U283/G283*100,"")</f>
        <v/>
      </c>
      <c r="AA283" s="125" t="str">
        <f t="shared" ref="AA283:AA321" si="242">IF(V283&gt;0,V283/L283*100,"")</f>
        <v/>
      </c>
      <c r="AB283" s="125" t="str">
        <f t="shared" ref="AB283:AB321" si="243">IF(W283&gt;0,W283/M283*100,"")</f>
        <v/>
      </c>
      <c r="AC283" s="125" t="str">
        <f t="shared" ref="AC283:AC321" si="244">IF(X283&gt;0,X283/N283*100,"")</f>
        <v/>
      </c>
      <c r="AD283" s="125" t="str">
        <f t="shared" si="238"/>
        <v/>
      </c>
    </row>
    <row r="284" spans="1:30" outlineLevel="1">
      <c r="A284" s="388"/>
      <c r="B284" s="392"/>
      <c r="C284" s="245" t="s">
        <v>59</v>
      </c>
      <c r="D284" s="52"/>
      <c r="E284" s="52"/>
      <c r="F284" s="96"/>
      <c r="G284" s="123">
        <f>SUM(H284:K284)</f>
        <v>0</v>
      </c>
      <c r="H284" s="96"/>
      <c r="I284" s="96"/>
      <c r="J284" s="96"/>
      <c r="K284" s="96"/>
      <c r="L284" s="96"/>
      <c r="M284" s="96"/>
      <c r="N284" s="96"/>
      <c r="O284" s="96"/>
      <c r="P284" s="133"/>
      <c r="Q284" s="133"/>
      <c r="R284" s="133"/>
      <c r="S284" s="133"/>
      <c r="T284" s="133"/>
      <c r="U284" s="122">
        <f t="shared" si="215"/>
        <v>0</v>
      </c>
      <c r="V284" s="122">
        <f t="shared" si="239"/>
        <v>0</v>
      </c>
      <c r="W284" s="122">
        <f t="shared" si="236"/>
        <v>0</v>
      </c>
      <c r="X284" s="122">
        <f t="shared" si="237"/>
        <v>0</v>
      </c>
      <c r="Y284" s="122">
        <f t="shared" si="240"/>
        <v>0</v>
      </c>
      <c r="Z284" s="125" t="str">
        <f t="shared" si="241"/>
        <v/>
      </c>
      <c r="AA284" s="125" t="str">
        <f t="shared" si="242"/>
        <v/>
      </c>
      <c r="AB284" s="125" t="str">
        <f t="shared" si="243"/>
        <v/>
      </c>
      <c r="AC284" s="125" t="str">
        <f t="shared" si="244"/>
        <v/>
      </c>
      <c r="AD284" s="125" t="str">
        <f t="shared" si="238"/>
        <v/>
      </c>
    </row>
    <row r="285" spans="1:30" ht="15" customHeight="1" outlineLevel="1">
      <c r="A285" s="387">
        <v>8</v>
      </c>
      <c r="B285" s="385" t="s">
        <v>255</v>
      </c>
      <c r="C285" s="245" t="s">
        <v>252</v>
      </c>
      <c r="D285" s="52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>
        <f t="shared" ref="P285:T285" si="245">P288+P301</f>
        <v>0</v>
      </c>
      <c r="Q285" s="123">
        <f t="shared" si="245"/>
        <v>0</v>
      </c>
      <c r="R285" s="123">
        <f t="shared" si="245"/>
        <v>0</v>
      </c>
      <c r="S285" s="123">
        <f t="shared" si="245"/>
        <v>0</v>
      </c>
      <c r="T285" s="123">
        <f t="shared" si="245"/>
        <v>0</v>
      </c>
      <c r="U285" s="122">
        <f t="shared" si="215"/>
        <v>0</v>
      </c>
      <c r="V285" s="122">
        <f t="shared" si="239"/>
        <v>0</v>
      </c>
      <c r="W285" s="122">
        <f t="shared" si="236"/>
        <v>0</v>
      </c>
      <c r="X285" s="122">
        <f t="shared" si="237"/>
        <v>0</v>
      </c>
      <c r="Y285" s="122">
        <f t="shared" si="240"/>
        <v>0</v>
      </c>
      <c r="Z285" s="125" t="str">
        <f t="shared" si="241"/>
        <v/>
      </c>
      <c r="AA285" s="125" t="str">
        <f t="shared" si="242"/>
        <v/>
      </c>
      <c r="AB285" s="125" t="str">
        <f t="shared" si="243"/>
        <v/>
      </c>
      <c r="AC285" s="125" t="str">
        <f t="shared" si="244"/>
        <v/>
      </c>
      <c r="AD285" s="125" t="str">
        <f t="shared" si="238"/>
        <v/>
      </c>
    </row>
    <row r="286" spans="1:30" outlineLevel="1">
      <c r="A286" s="389"/>
      <c r="B286" s="393"/>
      <c r="C286" s="245" t="s">
        <v>58</v>
      </c>
      <c r="D286" s="52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>
        <f t="shared" ref="P286:T286" si="246">P289+P302</f>
        <v>0</v>
      </c>
      <c r="Q286" s="123">
        <f t="shared" si="246"/>
        <v>0</v>
      </c>
      <c r="R286" s="123">
        <f t="shared" si="246"/>
        <v>0</v>
      </c>
      <c r="S286" s="123">
        <f t="shared" si="246"/>
        <v>0</v>
      </c>
      <c r="T286" s="123">
        <f t="shared" si="246"/>
        <v>0</v>
      </c>
      <c r="U286" s="122">
        <f t="shared" si="215"/>
        <v>0</v>
      </c>
      <c r="V286" s="122">
        <f t="shared" si="239"/>
        <v>0</v>
      </c>
      <c r="W286" s="122">
        <f t="shared" si="236"/>
        <v>0</v>
      </c>
      <c r="X286" s="122">
        <f t="shared" si="237"/>
        <v>0</v>
      </c>
      <c r="Y286" s="122">
        <f t="shared" si="240"/>
        <v>0</v>
      </c>
      <c r="Z286" s="125" t="str">
        <f t="shared" si="241"/>
        <v/>
      </c>
      <c r="AA286" s="125" t="str">
        <f t="shared" si="242"/>
        <v/>
      </c>
      <c r="AB286" s="125" t="str">
        <f t="shared" si="243"/>
        <v/>
      </c>
      <c r="AC286" s="125" t="str">
        <f t="shared" si="244"/>
        <v/>
      </c>
      <c r="AD286" s="125" t="str">
        <f t="shared" si="238"/>
        <v/>
      </c>
    </row>
    <row r="287" spans="1:30" outlineLevel="1">
      <c r="A287" s="388"/>
      <c r="B287" s="386"/>
      <c r="C287" s="247" t="s">
        <v>57</v>
      </c>
      <c r="D287" s="54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>
        <f t="shared" ref="P287:T287" si="247">P290+P303</f>
        <v>0</v>
      </c>
      <c r="Q287" s="123">
        <f t="shared" si="247"/>
        <v>0</v>
      </c>
      <c r="R287" s="123">
        <f t="shared" si="247"/>
        <v>0</v>
      </c>
      <c r="S287" s="123">
        <f t="shared" si="247"/>
        <v>0</v>
      </c>
      <c r="T287" s="123">
        <f t="shared" si="247"/>
        <v>0</v>
      </c>
      <c r="U287" s="122">
        <f t="shared" si="215"/>
        <v>0</v>
      </c>
      <c r="V287" s="122">
        <f t="shared" si="239"/>
        <v>0</v>
      </c>
      <c r="W287" s="122">
        <f t="shared" si="236"/>
        <v>0</v>
      </c>
      <c r="X287" s="122">
        <f t="shared" si="237"/>
        <v>0</v>
      </c>
      <c r="Y287" s="122">
        <f t="shared" si="240"/>
        <v>0</v>
      </c>
      <c r="Z287" s="125" t="str">
        <f t="shared" si="241"/>
        <v/>
      </c>
      <c r="AA287" s="125" t="str">
        <f t="shared" si="242"/>
        <v/>
      </c>
      <c r="AB287" s="125" t="str">
        <f t="shared" si="243"/>
        <v/>
      </c>
      <c r="AC287" s="125" t="str">
        <f t="shared" si="244"/>
        <v/>
      </c>
      <c r="AD287" s="125" t="str">
        <f t="shared" si="238"/>
        <v/>
      </c>
    </row>
    <row r="288" spans="1:30" outlineLevel="1">
      <c r="A288" s="202" t="s">
        <v>246</v>
      </c>
      <c r="B288" s="56" t="s">
        <v>260</v>
      </c>
      <c r="C288" s="245" t="s">
        <v>252</v>
      </c>
      <c r="D288" s="52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>
        <f t="shared" ref="P288:T288" si="248">P292+P296</f>
        <v>0</v>
      </c>
      <c r="Q288" s="123">
        <f t="shared" si="248"/>
        <v>0</v>
      </c>
      <c r="R288" s="123">
        <f t="shared" si="248"/>
        <v>0</v>
      </c>
      <c r="S288" s="123">
        <f t="shared" si="248"/>
        <v>0</v>
      </c>
      <c r="T288" s="123">
        <f t="shared" si="248"/>
        <v>0</v>
      </c>
      <c r="U288" s="122">
        <f t="shared" si="215"/>
        <v>0</v>
      </c>
      <c r="V288" s="122">
        <f t="shared" si="239"/>
        <v>0</v>
      </c>
      <c r="W288" s="122">
        <f t="shared" si="236"/>
        <v>0</v>
      </c>
      <c r="X288" s="122">
        <f t="shared" si="237"/>
        <v>0</v>
      </c>
      <c r="Y288" s="122">
        <f t="shared" si="240"/>
        <v>0</v>
      </c>
      <c r="Z288" s="125" t="str">
        <f t="shared" si="241"/>
        <v/>
      </c>
      <c r="AA288" s="125" t="str">
        <f t="shared" si="242"/>
        <v/>
      </c>
      <c r="AB288" s="125" t="str">
        <f t="shared" si="243"/>
        <v/>
      </c>
      <c r="AC288" s="125" t="str">
        <f t="shared" si="244"/>
        <v/>
      </c>
      <c r="AD288" s="125" t="str">
        <f t="shared" si="238"/>
        <v/>
      </c>
    </row>
    <row r="289" spans="1:30" outlineLevel="1">
      <c r="A289" s="202"/>
      <c r="B289" s="204"/>
      <c r="C289" s="245" t="s">
        <v>58</v>
      </c>
      <c r="D289" s="52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>
        <f t="shared" ref="P289:T289" si="249">P293+P297</f>
        <v>0</v>
      </c>
      <c r="Q289" s="123">
        <f t="shared" si="249"/>
        <v>0</v>
      </c>
      <c r="R289" s="123">
        <f t="shared" si="249"/>
        <v>0</v>
      </c>
      <c r="S289" s="123">
        <f t="shared" si="249"/>
        <v>0</v>
      </c>
      <c r="T289" s="123">
        <f t="shared" si="249"/>
        <v>0</v>
      </c>
      <c r="U289" s="122">
        <f t="shared" si="215"/>
        <v>0</v>
      </c>
      <c r="V289" s="122">
        <f t="shared" si="239"/>
        <v>0</v>
      </c>
      <c r="W289" s="122">
        <f t="shared" si="236"/>
        <v>0</v>
      </c>
      <c r="X289" s="122">
        <f t="shared" si="237"/>
        <v>0</v>
      </c>
      <c r="Y289" s="122">
        <f t="shared" si="240"/>
        <v>0</v>
      </c>
      <c r="Z289" s="125" t="str">
        <f t="shared" si="241"/>
        <v/>
      </c>
      <c r="AA289" s="125" t="str">
        <f t="shared" si="242"/>
        <v/>
      </c>
      <c r="AB289" s="125" t="str">
        <f t="shared" si="243"/>
        <v/>
      </c>
      <c r="AC289" s="125" t="str">
        <f t="shared" si="244"/>
        <v/>
      </c>
      <c r="AD289" s="125" t="str">
        <f t="shared" si="238"/>
        <v/>
      </c>
    </row>
    <row r="290" spans="1:30" outlineLevel="1">
      <c r="A290" s="202"/>
      <c r="B290" s="204"/>
      <c r="C290" s="245" t="s">
        <v>57</v>
      </c>
      <c r="D290" s="52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>
        <f t="shared" ref="P290:T290" si="250">P294+P298</f>
        <v>0</v>
      </c>
      <c r="Q290" s="123">
        <f t="shared" si="250"/>
        <v>0</v>
      </c>
      <c r="R290" s="123">
        <f t="shared" si="250"/>
        <v>0</v>
      </c>
      <c r="S290" s="123">
        <f t="shared" si="250"/>
        <v>0</v>
      </c>
      <c r="T290" s="123">
        <f t="shared" si="250"/>
        <v>0</v>
      </c>
      <c r="U290" s="122">
        <f t="shared" si="215"/>
        <v>0</v>
      </c>
      <c r="V290" s="122">
        <f t="shared" si="239"/>
        <v>0</v>
      </c>
      <c r="W290" s="122">
        <f t="shared" si="236"/>
        <v>0</v>
      </c>
      <c r="X290" s="122">
        <f t="shared" si="237"/>
        <v>0</v>
      </c>
      <c r="Y290" s="122">
        <f t="shared" si="240"/>
        <v>0</v>
      </c>
      <c r="Z290" s="125" t="str">
        <f t="shared" si="241"/>
        <v/>
      </c>
      <c r="AA290" s="125" t="str">
        <f t="shared" si="242"/>
        <v/>
      </c>
      <c r="AB290" s="125" t="str">
        <f t="shared" si="243"/>
        <v/>
      </c>
      <c r="AC290" s="125" t="str">
        <f t="shared" si="244"/>
        <v/>
      </c>
      <c r="AD290" s="125" t="str">
        <f t="shared" si="238"/>
        <v/>
      </c>
    </row>
    <row r="291" spans="1:30" outlineLevel="1">
      <c r="A291" s="202"/>
      <c r="B291" s="204"/>
      <c r="C291" s="245" t="s">
        <v>253</v>
      </c>
      <c r="D291" s="52"/>
      <c r="E291" s="52"/>
      <c r="F291" s="96"/>
      <c r="G291" s="100"/>
      <c r="H291" s="96"/>
      <c r="I291" s="96"/>
      <c r="J291" s="96"/>
      <c r="K291" s="96"/>
      <c r="L291" s="96"/>
      <c r="M291" s="96"/>
      <c r="N291" s="96"/>
      <c r="O291" s="96"/>
      <c r="P291" s="133"/>
      <c r="Q291" s="133"/>
      <c r="R291" s="133"/>
      <c r="S291" s="133"/>
      <c r="T291" s="133"/>
      <c r="U291" s="122">
        <f t="shared" si="215"/>
        <v>0</v>
      </c>
      <c r="V291" s="122">
        <f t="shared" si="239"/>
        <v>0</v>
      </c>
      <c r="W291" s="122">
        <f t="shared" si="236"/>
        <v>0</v>
      </c>
      <c r="X291" s="122">
        <f t="shared" si="237"/>
        <v>0</v>
      </c>
      <c r="Y291" s="122">
        <f t="shared" si="240"/>
        <v>0</v>
      </c>
      <c r="Z291" s="125" t="str">
        <f t="shared" si="241"/>
        <v/>
      </c>
      <c r="AA291" s="125" t="str">
        <f t="shared" si="242"/>
        <v/>
      </c>
      <c r="AB291" s="125" t="str">
        <f t="shared" si="243"/>
        <v/>
      </c>
      <c r="AC291" s="125" t="str">
        <f t="shared" si="244"/>
        <v/>
      </c>
      <c r="AD291" s="125" t="str">
        <f t="shared" si="238"/>
        <v/>
      </c>
    </row>
    <row r="292" spans="1:30" outlineLevel="1">
      <c r="A292" s="202" t="s">
        <v>247</v>
      </c>
      <c r="B292" s="53" t="s">
        <v>261</v>
      </c>
      <c r="C292" s="245" t="s">
        <v>252</v>
      </c>
      <c r="D292" s="52"/>
      <c r="E292" s="52"/>
      <c r="F292" s="96"/>
      <c r="G292" s="123"/>
      <c r="H292" s="96"/>
      <c r="I292" s="96"/>
      <c r="J292" s="96"/>
      <c r="K292" s="96"/>
      <c r="L292" s="96"/>
      <c r="M292" s="96"/>
      <c r="N292" s="96"/>
      <c r="O292" s="96"/>
      <c r="P292" s="133"/>
      <c r="Q292" s="133"/>
      <c r="R292" s="133"/>
      <c r="S292" s="133"/>
      <c r="T292" s="133"/>
      <c r="U292" s="122">
        <f t="shared" si="215"/>
        <v>0</v>
      </c>
      <c r="V292" s="122">
        <f t="shared" si="239"/>
        <v>0</v>
      </c>
      <c r="W292" s="122">
        <f t="shared" si="236"/>
        <v>0</v>
      </c>
      <c r="X292" s="122">
        <f t="shared" si="237"/>
        <v>0</v>
      </c>
      <c r="Y292" s="122">
        <f t="shared" si="240"/>
        <v>0</v>
      </c>
      <c r="Z292" s="125" t="str">
        <f t="shared" si="241"/>
        <v/>
      </c>
      <c r="AA292" s="125" t="str">
        <f t="shared" si="242"/>
        <v/>
      </c>
      <c r="AB292" s="125" t="str">
        <f t="shared" si="243"/>
        <v/>
      </c>
      <c r="AC292" s="125" t="str">
        <f t="shared" si="244"/>
        <v/>
      </c>
      <c r="AD292" s="125" t="str">
        <f t="shared" si="238"/>
        <v/>
      </c>
    </row>
    <row r="293" spans="1:30" outlineLevel="1">
      <c r="A293" s="202"/>
      <c r="B293" s="58"/>
      <c r="C293" s="245" t="s">
        <v>235</v>
      </c>
      <c r="D293" s="52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>
        <f t="shared" ref="P293:T293" si="251">P292*0.76*1.49/1000</f>
        <v>0</v>
      </c>
      <c r="Q293" s="123">
        <f t="shared" si="251"/>
        <v>0</v>
      </c>
      <c r="R293" s="123">
        <f t="shared" si="251"/>
        <v>0</v>
      </c>
      <c r="S293" s="123">
        <f t="shared" si="251"/>
        <v>0</v>
      </c>
      <c r="T293" s="123">
        <f t="shared" si="251"/>
        <v>0</v>
      </c>
      <c r="U293" s="122">
        <f t="shared" si="215"/>
        <v>0</v>
      </c>
      <c r="V293" s="122">
        <f t="shared" si="239"/>
        <v>0</v>
      </c>
      <c r="W293" s="122">
        <f t="shared" si="236"/>
        <v>0</v>
      </c>
      <c r="X293" s="122">
        <f t="shared" si="237"/>
        <v>0</v>
      </c>
      <c r="Y293" s="122">
        <f t="shared" si="240"/>
        <v>0</v>
      </c>
      <c r="Z293" s="125" t="str">
        <f t="shared" si="241"/>
        <v/>
      </c>
      <c r="AA293" s="125" t="str">
        <f t="shared" si="242"/>
        <v/>
      </c>
      <c r="AB293" s="125" t="str">
        <f t="shared" si="243"/>
        <v/>
      </c>
      <c r="AC293" s="125" t="str">
        <f t="shared" si="244"/>
        <v/>
      </c>
      <c r="AD293" s="125" t="str">
        <f t="shared" si="238"/>
        <v/>
      </c>
    </row>
    <row r="294" spans="1:30" outlineLevel="1">
      <c r="A294" s="202"/>
      <c r="B294" s="58"/>
      <c r="C294" s="245" t="s">
        <v>57</v>
      </c>
      <c r="D294" s="52"/>
      <c r="E294" s="52"/>
      <c r="F294" s="96"/>
      <c r="G294" s="123"/>
      <c r="H294" s="96"/>
      <c r="I294" s="96"/>
      <c r="J294" s="96"/>
      <c r="K294" s="96"/>
      <c r="L294" s="96"/>
      <c r="M294" s="96"/>
      <c r="N294" s="96"/>
      <c r="O294" s="96"/>
      <c r="P294" s="133"/>
      <c r="Q294" s="133"/>
      <c r="R294" s="133"/>
      <c r="S294" s="133"/>
      <c r="T294" s="133"/>
      <c r="U294" s="122">
        <f t="shared" si="215"/>
        <v>0</v>
      </c>
      <c r="V294" s="122">
        <f t="shared" si="239"/>
        <v>0</v>
      </c>
      <c r="W294" s="122">
        <f t="shared" si="236"/>
        <v>0</v>
      </c>
      <c r="X294" s="122">
        <f t="shared" si="237"/>
        <v>0</v>
      </c>
      <c r="Y294" s="122">
        <f t="shared" si="240"/>
        <v>0</v>
      </c>
      <c r="Z294" s="125" t="str">
        <f t="shared" si="241"/>
        <v/>
      </c>
      <c r="AA294" s="125" t="str">
        <f t="shared" si="242"/>
        <v/>
      </c>
      <c r="AB294" s="125" t="str">
        <f t="shared" si="243"/>
        <v/>
      </c>
      <c r="AC294" s="125" t="str">
        <f t="shared" si="244"/>
        <v/>
      </c>
      <c r="AD294" s="125" t="str">
        <f t="shared" si="238"/>
        <v/>
      </c>
    </row>
    <row r="295" spans="1:30" outlineLevel="1">
      <c r="A295" s="202"/>
      <c r="B295" s="58"/>
      <c r="C295" s="245" t="s">
        <v>253</v>
      </c>
      <c r="D295" s="52"/>
      <c r="E295" s="52"/>
      <c r="F295" s="96"/>
      <c r="G295" s="100"/>
      <c r="H295" s="96"/>
      <c r="I295" s="96"/>
      <c r="J295" s="96"/>
      <c r="K295" s="96"/>
      <c r="L295" s="96"/>
      <c r="M295" s="96"/>
      <c r="N295" s="96"/>
      <c r="O295" s="96"/>
      <c r="P295" s="133"/>
      <c r="Q295" s="133"/>
      <c r="R295" s="133"/>
      <c r="S295" s="133"/>
      <c r="T295" s="133"/>
      <c r="U295" s="122">
        <f t="shared" si="215"/>
        <v>0</v>
      </c>
      <c r="V295" s="122">
        <f t="shared" si="239"/>
        <v>0</v>
      </c>
      <c r="W295" s="122">
        <f t="shared" si="236"/>
        <v>0</v>
      </c>
      <c r="X295" s="122">
        <f t="shared" si="237"/>
        <v>0</v>
      </c>
      <c r="Y295" s="122">
        <f t="shared" si="240"/>
        <v>0</v>
      </c>
      <c r="Z295" s="125" t="str">
        <f t="shared" si="241"/>
        <v/>
      </c>
      <c r="AA295" s="125" t="str">
        <f t="shared" si="242"/>
        <v/>
      </c>
      <c r="AB295" s="125" t="str">
        <f t="shared" si="243"/>
        <v/>
      </c>
      <c r="AC295" s="125" t="str">
        <f t="shared" si="244"/>
        <v/>
      </c>
      <c r="AD295" s="125" t="str">
        <f t="shared" si="238"/>
        <v/>
      </c>
    </row>
    <row r="296" spans="1:30" outlineLevel="1">
      <c r="A296" s="202" t="s">
        <v>248</v>
      </c>
      <c r="B296" s="53" t="s">
        <v>262</v>
      </c>
      <c r="C296" s="245" t="s">
        <v>254</v>
      </c>
      <c r="D296" s="52"/>
      <c r="E296" s="52"/>
      <c r="F296" s="96"/>
      <c r="G296" s="123"/>
      <c r="H296" s="96"/>
      <c r="I296" s="96"/>
      <c r="J296" s="96"/>
      <c r="K296" s="96"/>
      <c r="L296" s="96"/>
      <c r="M296" s="96"/>
      <c r="N296" s="96"/>
      <c r="O296" s="96"/>
      <c r="P296" s="133"/>
      <c r="Q296" s="133"/>
      <c r="R296" s="133"/>
      <c r="S296" s="133"/>
      <c r="T296" s="133"/>
      <c r="U296" s="122">
        <f t="shared" ref="U296:U321" si="252">G296-P296</f>
        <v>0</v>
      </c>
      <c r="V296" s="122">
        <f t="shared" si="239"/>
        <v>0</v>
      </c>
      <c r="W296" s="122">
        <f t="shared" si="236"/>
        <v>0</v>
      </c>
      <c r="X296" s="122">
        <f t="shared" si="237"/>
        <v>0</v>
      </c>
      <c r="Y296" s="122">
        <f t="shared" si="240"/>
        <v>0</v>
      </c>
      <c r="Z296" s="125" t="str">
        <f t="shared" si="241"/>
        <v/>
      </c>
      <c r="AA296" s="125" t="str">
        <f t="shared" si="242"/>
        <v/>
      </c>
      <c r="AB296" s="125" t="str">
        <f t="shared" si="243"/>
        <v/>
      </c>
      <c r="AC296" s="125" t="str">
        <f t="shared" si="244"/>
        <v/>
      </c>
      <c r="AD296" s="125" t="str">
        <f t="shared" si="238"/>
        <v/>
      </c>
    </row>
    <row r="297" spans="1:30" outlineLevel="1">
      <c r="A297" s="202"/>
      <c r="B297" s="204"/>
      <c r="C297" s="245" t="s">
        <v>235</v>
      </c>
      <c r="D297" s="52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>
        <f t="shared" ref="P297:T297" si="253">P296*0.76*1.49/1000</f>
        <v>0</v>
      </c>
      <c r="Q297" s="123">
        <f t="shared" si="253"/>
        <v>0</v>
      </c>
      <c r="R297" s="123">
        <f t="shared" si="253"/>
        <v>0</v>
      </c>
      <c r="S297" s="123">
        <f t="shared" si="253"/>
        <v>0</v>
      </c>
      <c r="T297" s="123">
        <f t="shared" si="253"/>
        <v>0</v>
      </c>
      <c r="U297" s="122">
        <f t="shared" si="252"/>
        <v>0</v>
      </c>
      <c r="V297" s="122">
        <f t="shared" si="239"/>
        <v>0</v>
      </c>
      <c r="W297" s="122">
        <f t="shared" si="236"/>
        <v>0</v>
      </c>
      <c r="X297" s="122">
        <f t="shared" si="237"/>
        <v>0</v>
      </c>
      <c r="Y297" s="122">
        <f t="shared" si="240"/>
        <v>0</v>
      </c>
      <c r="Z297" s="125" t="str">
        <f t="shared" si="241"/>
        <v/>
      </c>
      <c r="AA297" s="125" t="str">
        <f t="shared" si="242"/>
        <v/>
      </c>
      <c r="AB297" s="125" t="str">
        <f t="shared" si="243"/>
        <v/>
      </c>
      <c r="AC297" s="125" t="str">
        <f t="shared" si="244"/>
        <v/>
      </c>
      <c r="AD297" s="125" t="str">
        <f t="shared" si="238"/>
        <v/>
      </c>
    </row>
    <row r="298" spans="1:30" outlineLevel="1">
      <c r="A298" s="202"/>
      <c r="B298" s="204"/>
      <c r="C298" s="245" t="s">
        <v>57</v>
      </c>
      <c r="D298" s="52"/>
      <c r="E298" s="52"/>
      <c r="F298" s="96"/>
      <c r="G298" s="123"/>
      <c r="H298" s="96"/>
      <c r="I298" s="96"/>
      <c r="J298" s="96"/>
      <c r="K298" s="96"/>
      <c r="L298" s="96"/>
      <c r="M298" s="96"/>
      <c r="N298" s="96"/>
      <c r="O298" s="96"/>
      <c r="P298" s="133"/>
      <c r="Q298" s="133"/>
      <c r="R298" s="133"/>
      <c r="S298" s="133"/>
      <c r="T298" s="133"/>
      <c r="U298" s="122">
        <f t="shared" si="252"/>
        <v>0</v>
      </c>
      <c r="V298" s="122">
        <f t="shared" si="239"/>
        <v>0</v>
      </c>
      <c r="W298" s="122">
        <f t="shared" si="236"/>
        <v>0</v>
      </c>
      <c r="X298" s="122">
        <f t="shared" si="237"/>
        <v>0</v>
      </c>
      <c r="Y298" s="122">
        <f t="shared" si="240"/>
        <v>0</v>
      </c>
      <c r="Z298" s="125" t="str">
        <f t="shared" si="241"/>
        <v/>
      </c>
      <c r="AA298" s="125" t="str">
        <f t="shared" si="242"/>
        <v/>
      </c>
      <c r="AB298" s="125" t="str">
        <f t="shared" si="243"/>
        <v/>
      </c>
      <c r="AC298" s="125" t="str">
        <f t="shared" si="244"/>
        <v/>
      </c>
      <c r="AD298" s="125" t="str">
        <f t="shared" si="238"/>
        <v/>
      </c>
    </row>
    <row r="299" spans="1:30" outlineLevel="1">
      <c r="A299" s="202"/>
      <c r="B299" s="204"/>
      <c r="C299" s="245" t="s">
        <v>253</v>
      </c>
      <c r="D299" s="52"/>
      <c r="E299" s="52"/>
      <c r="F299" s="96"/>
      <c r="G299" s="100"/>
      <c r="H299" s="96"/>
      <c r="I299" s="96"/>
      <c r="J299" s="96"/>
      <c r="K299" s="96"/>
      <c r="L299" s="96"/>
      <c r="M299" s="96"/>
      <c r="N299" s="96"/>
      <c r="O299" s="96"/>
      <c r="P299" s="133"/>
      <c r="Q299" s="133"/>
      <c r="R299" s="133"/>
      <c r="S299" s="133"/>
      <c r="T299" s="133"/>
      <c r="U299" s="122">
        <f t="shared" si="252"/>
        <v>0</v>
      </c>
      <c r="V299" s="122">
        <f t="shared" si="239"/>
        <v>0</v>
      </c>
      <c r="W299" s="122">
        <f t="shared" si="236"/>
        <v>0</v>
      </c>
      <c r="X299" s="122">
        <f t="shared" si="237"/>
        <v>0</v>
      </c>
      <c r="Y299" s="122">
        <f t="shared" si="240"/>
        <v>0</v>
      </c>
      <c r="Z299" s="125" t="str">
        <f t="shared" si="241"/>
        <v/>
      </c>
      <c r="AA299" s="125" t="str">
        <f t="shared" si="242"/>
        <v/>
      </c>
      <c r="AB299" s="125" t="str">
        <f t="shared" si="243"/>
        <v/>
      </c>
      <c r="AC299" s="125" t="str">
        <f t="shared" si="244"/>
        <v/>
      </c>
      <c r="AD299" s="125" t="str">
        <f t="shared" si="238"/>
        <v/>
      </c>
    </row>
    <row r="300" spans="1:30" outlineLevel="1">
      <c r="A300" s="202"/>
      <c r="B300" s="204"/>
      <c r="C300" s="245" t="s">
        <v>270</v>
      </c>
      <c r="D300" s="52"/>
      <c r="E300" s="52"/>
      <c r="F300" s="96"/>
      <c r="G300" s="100"/>
      <c r="H300" s="96"/>
      <c r="I300" s="96"/>
      <c r="J300" s="96"/>
      <c r="K300" s="96"/>
      <c r="L300" s="96"/>
      <c r="M300" s="96"/>
      <c r="N300" s="96"/>
      <c r="O300" s="96"/>
      <c r="P300" s="133"/>
      <c r="Q300" s="133"/>
      <c r="R300" s="133"/>
      <c r="S300" s="133"/>
      <c r="T300" s="133"/>
      <c r="U300" s="122">
        <f t="shared" si="252"/>
        <v>0</v>
      </c>
      <c r="V300" s="122">
        <f t="shared" si="239"/>
        <v>0</v>
      </c>
      <c r="W300" s="122">
        <f t="shared" si="236"/>
        <v>0</v>
      </c>
      <c r="X300" s="122">
        <f t="shared" si="237"/>
        <v>0</v>
      </c>
      <c r="Y300" s="122">
        <f t="shared" si="240"/>
        <v>0</v>
      </c>
      <c r="Z300" s="125" t="str">
        <f t="shared" si="241"/>
        <v/>
      </c>
      <c r="AA300" s="125" t="str">
        <f t="shared" si="242"/>
        <v/>
      </c>
      <c r="AB300" s="125" t="str">
        <f t="shared" si="243"/>
        <v/>
      </c>
      <c r="AC300" s="125" t="str">
        <f t="shared" si="244"/>
        <v/>
      </c>
      <c r="AD300" s="125" t="str">
        <f t="shared" si="238"/>
        <v/>
      </c>
    </row>
    <row r="301" spans="1:30" outlineLevel="1">
      <c r="A301" s="202" t="s">
        <v>249</v>
      </c>
      <c r="B301" s="56" t="s">
        <v>236</v>
      </c>
      <c r="C301" s="245" t="s">
        <v>252</v>
      </c>
      <c r="D301" s="52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>
        <f t="shared" ref="P301:T301" si="254">P305+P309</f>
        <v>0</v>
      </c>
      <c r="Q301" s="123">
        <f t="shared" si="254"/>
        <v>0</v>
      </c>
      <c r="R301" s="123">
        <f t="shared" si="254"/>
        <v>0</v>
      </c>
      <c r="S301" s="123">
        <f t="shared" si="254"/>
        <v>0</v>
      </c>
      <c r="T301" s="123">
        <f t="shared" si="254"/>
        <v>0</v>
      </c>
      <c r="U301" s="122">
        <f t="shared" si="252"/>
        <v>0</v>
      </c>
      <c r="V301" s="122">
        <f t="shared" si="239"/>
        <v>0</v>
      </c>
      <c r="W301" s="122">
        <f t="shared" si="236"/>
        <v>0</v>
      </c>
      <c r="X301" s="122">
        <f t="shared" si="237"/>
        <v>0</v>
      </c>
      <c r="Y301" s="122">
        <f t="shared" si="240"/>
        <v>0</v>
      </c>
      <c r="Z301" s="125" t="str">
        <f t="shared" si="241"/>
        <v/>
      </c>
      <c r="AA301" s="125" t="str">
        <f t="shared" si="242"/>
        <v/>
      </c>
      <c r="AB301" s="125" t="str">
        <f t="shared" si="243"/>
        <v/>
      </c>
      <c r="AC301" s="125" t="str">
        <f t="shared" si="244"/>
        <v/>
      </c>
      <c r="AD301" s="125" t="str">
        <f t="shared" si="238"/>
        <v/>
      </c>
    </row>
    <row r="302" spans="1:30" outlineLevel="1">
      <c r="A302" s="202"/>
      <c r="B302" s="204"/>
      <c r="C302" s="245" t="s">
        <v>235</v>
      </c>
      <c r="D302" s="52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>
        <f t="shared" ref="P302:T302" si="255">P306+P310</f>
        <v>0</v>
      </c>
      <c r="Q302" s="123">
        <f t="shared" si="255"/>
        <v>0</v>
      </c>
      <c r="R302" s="123">
        <f t="shared" si="255"/>
        <v>0</v>
      </c>
      <c r="S302" s="123">
        <f t="shared" si="255"/>
        <v>0</v>
      </c>
      <c r="T302" s="123">
        <f t="shared" si="255"/>
        <v>0</v>
      </c>
      <c r="U302" s="122">
        <f t="shared" si="252"/>
        <v>0</v>
      </c>
      <c r="V302" s="122">
        <f t="shared" si="239"/>
        <v>0</v>
      </c>
      <c r="W302" s="122">
        <f t="shared" si="236"/>
        <v>0</v>
      </c>
      <c r="X302" s="122">
        <f t="shared" si="237"/>
        <v>0</v>
      </c>
      <c r="Y302" s="122">
        <f t="shared" si="240"/>
        <v>0</v>
      </c>
      <c r="Z302" s="125" t="str">
        <f t="shared" si="241"/>
        <v/>
      </c>
      <c r="AA302" s="125" t="str">
        <f t="shared" si="242"/>
        <v/>
      </c>
      <c r="AB302" s="125" t="str">
        <f t="shared" si="243"/>
        <v/>
      </c>
      <c r="AC302" s="125" t="str">
        <f t="shared" si="244"/>
        <v/>
      </c>
      <c r="AD302" s="125" t="str">
        <f t="shared" si="238"/>
        <v/>
      </c>
    </row>
    <row r="303" spans="1:30" outlineLevel="1">
      <c r="A303" s="202"/>
      <c r="B303" s="204"/>
      <c r="C303" s="245" t="s">
        <v>57</v>
      </c>
      <c r="D303" s="52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>
        <f t="shared" ref="P303:T303" si="256">P307+P311</f>
        <v>0</v>
      </c>
      <c r="Q303" s="123">
        <f t="shared" si="256"/>
        <v>0</v>
      </c>
      <c r="R303" s="123">
        <f t="shared" si="256"/>
        <v>0</v>
      </c>
      <c r="S303" s="123">
        <f t="shared" si="256"/>
        <v>0</v>
      </c>
      <c r="T303" s="123">
        <f t="shared" si="256"/>
        <v>0</v>
      </c>
      <c r="U303" s="122">
        <f t="shared" si="252"/>
        <v>0</v>
      </c>
      <c r="V303" s="122">
        <f t="shared" si="239"/>
        <v>0</v>
      </c>
      <c r="W303" s="122">
        <f t="shared" si="236"/>
        <v>0</v>
      </c>
      <c r="X303" s="122">
        <f t="shared" si="237"/>
        <v>0</v>
      </c>
      <c r="Y303" s="122">
        <f t="shared" si="240"/>
        <v>0</v>
      </c>
      <c r="Z303" s="125" t="str">
        <f t="shared" si="241"/>
        <v/>
      </c>
      <c r="AA303" s="125" t="str">
        <f t="shared" si="242"/>
        <v/>
      </c>
      <c r="AB303" s="125" t="str">
        <f t="shared" si="243"/>
        <v/>
      </c>
      <c r="AC303" s="125" t="str">
        <f t="shared" si="244"/>
        <v/>
      </c>
      <c r="AD303" s="125" t="str">
        <f t="shared" si="238"/>
        <v/>
      </c>
    </row>
    <row r="304" spans="1:30" outlineLevel="1">
      <c r="A304" s="202"/>
      <c r="B304" s="204"/>
      <c r="C304" s="245" t="s">
        <v>253</v>
      </c>
      <c r="D304" s="52"/>
      <c r="E304" s="52"/>
      <c r="F304" s="96"/>
      <c r="G304" s="100"/>
      <c r="H304" s="96"/>
      <c r="I304" s="96"/>
      <c r="J304" s="96"/>
      <c r="K304" s="96"/>
      <c r="L304" s="96"/>
      <c r="M304" s="96"/>
      <c r="N304" s="96"/>
      <c r="O304" s="96"/>
      <c r="P304" s="133"/>
      <c r="Q304" s="133"/>
      <c r="R304" s="133"/>
      <c r="S304" s="133"/>
      <c r="T304" s="133"/>
      <c r="U304" s="122">
        <f t="shared" si="252"/>
        <v>0</v>
      </c>
      <c r="V304" s="122">
        <f t="shared" si="239"/>
        <v>0</v>
      </c>
      <c r="W304" s="122">
        <f t="shared" si="236"/>
        <v>0</v>
      </c>
      <c r="X304" s="122">
        <f t="shared" si="237"/>
        <v>0</v>
      </c>
      <c r="Y304" s="122">
        <f t="shared" si="240"/>
        <v>0</v>
      </c>
      <c r="Z304" s="125" t="str">
        <f t="shared" si="241"/>
        <v/>
      </c>
      <c r="AA304" s="125" t="str">
        <f t="shared" si="242"/>
        <v/>
      </c>
      <c r="AB304" s="125" t="str">
        <f t="shared" si="243"/>
        <v/>
      </c>
      <c r="AC304" s="125" t="str">
        <f t="shared" si="244"/>
        <v/>
      </c>
      <c r="AD304" s="125" t="str">
        <f t="shared" si="238"/>
        <v/>
      </c>
    </row>
    <row r="305" spans="1:30" outlineLevel="1">
      <c r="A305" s="202" t="s">
        <v>250</v>
      </c>
      <c r="B305" s="53" t="s">
        <v>261</v>
      </c>
      <c r="C305" s="245" t="s">
        <v>252</v>
      </c>
      <c r="D305" s="52"/>
      <c r="E305" s="52"/>
      <c r="F305" s="96"/>
      <c r="G305" s="123">
        <f>SUM(H305:K305)</f>
        <v>0</v>
      </c>
      <c r="H305" s="96"/>
      <c r="I305" s="96"/>
      <c r="J305" s="96"/>
      <c r="K305" s="96"/>
      <c r="L305" s="96"/>
      <c r="M305" s="96"/>
      <c r="N305" s="96"/>
      <c r="O305" s="96"/>
      <c r="P305" s="133"/>
      <c r="Q305" s="133"/>
      <c r="R305" s="133"/>
      <c r="S305" s="133"/>
      <c r="T305" s="133"/>
      <c r="U305" s="122">
        <f t="shared" si="252"/>
        <v>0</v>
      </c>
      <c r="V305" s="122">
        <f t="shared" si="239"/>
        <v>0</v>
      </c>
      <c r="W305" s="122">
        <f t="shared" si="236"/>
        <v>0</v>
      </c>
      <c r="X305" s="122">
        <f t="shared" si="237"/>
        <v>0</v>
      </c>
      <c r="Y305" s="122">
        <f t="shared" si="240"/>
        <v>0</v>
      </c>
      <c r="Z305" s="125" t="str">
        <f t="shared" si="241"/>
        <v/>
      </c>
      <c r="AA305" s="125" t="str">
        <f t="shared" si="242"/>
        <v/>
      </c>
      <c r="AB305" s="125" t="str">
        <f t="shared" si="243"/>
        <v/>
      </c>
      <c r="AC305" s="125" t="str">
        <f t="shared" si="244"/>
        <v/>
      </c>
      <c r="AD305" s="125" t="str">
        <f t="shared" si="238"/>
        <v/>
      </c>
    </row>
    <row r="306" spans="1:30" outlineLevel="1">
      <c r="A306" s="202"/>
      <c r="B306" s="58"/>
      <c r="C306" s="245" t="s">
        <v>235</v>
      </c>
      <c r="D306" s="52"/>
      <c r="E306" s="123">
        <f>E305*0.85*1.45/1000</f>
        <v>0</v>
      </c>
      <c r="F306" s="123">
        <f>F305*0.85*1.45/1000</f>
        <v>0</v>
      </c>
      <c r="G306" s="123">
        <f>G305*0.85*1.45/1000</f>
        <v>0</v>
      </c>
      <c r="H306" s="123">
        <f t="shared" ref="H306:T306" si="257">H305*0.85*1.45/1000</f>
        <v>0</v>
      </c>
      <c r="I306" s="123">
        <f t="shared" si="257"/>
        <v>0</v>
      </c>
      <c r="J306" s="123">
        <f t="shared" si="257"/>
        <v>0</v>
      </c>
      <c r="K306" s="123">
        <f t="shared" si="257"/>
        <v>0</v>
      </c>
      <c r="L306" s="123">
        <f t="shared" si="257"/>
        <v>0</v>
      </c>
      <c r="M306" s="123">
        <f t="shared" si="257"/>
        <v>0</v>
      </c>
      <c r="N306" s="123">
        <f t="shared" si="257"/>
        <v>0</v>
      </c>
      <c r="O306" s="123">
        <f t="shared" si="257"/>
        <v>0</v>
      </c>
      <c r="P306" s="123">
        <f t="shared" si="257"/>
        <v>0</v>
      </c>
      <c r="Q306" s="123">
        <f t="shared" si="257"/>
        <v>0</v>
      </c>
      <c r="R306" s="123">
        <f t="shared" si="257"/>
        <v>0</v>
      </c>
      <c r="S306" s="123">
        <f t="shared" si="257"/>
        <v>0</v>
      </c>
      <c r="T306" s="123">
        <f t="shared" si="257"/>
        <v>0</v>
      </c>
      <c r="U306" s="122">
        <f t="shared" si="252"/>
        <v>0</v>
      </c>
      <c r="V306" s="122">
        <f t="shared" si="239"/>
        <v>0</v>
      </c>
      <c r="W306" s="122">
        <f t="shared" si="236"/>
        <v>0</v>
      </c>
      <c r="X306" s="122">
        <f t="shared" si="237"/>
        <v>0</v>
      </c>
      <c r="Y306" s="122">
        <f t="shared" si="240"/>
        <v>0</v>
      </c>
      <c r="Z306" s="125" t="str">
        <f t="shared" si="241"/>
        <v/>
      </c>
      <c r="AA306" s="125" t="str">
        <f t="shared" si="242"/>
        <v/>
      </c>
      <c r="AB306" s="125" t="str">
        <f t="shared" si="243"/>
        <v/>
      </c>
      <c r="AC306" s="125" t="str">
        <f t="shared" si="244"/>
        <v/>
      </c>
      <c r="AD306" s="125" t="str">
        <f t="shared" si="238"/>
        <v/>
      </c>
    </row>
    <row r="307" spans="1:30" outlineLevel="1">
      <c r="A307" s="202"/>
      <c r="B307" s="58"/>
      <c r="C307" s="245" t="s">
        <v>57</v>
      </c>
      <c r="D307" s="52"/>
      <c r="E307" s="52"/>
      <c r="F307" s="96"/>
      <c r="G307" s="123">
        <f>SUM(H307:K307)</f>
        <v>0</v>
      </c>
      <c r="H307" s="96"/>
      <c r="I307" s="96"/>
      <c r="J307" s="96"/>
      <c r="K307" s="96"/>
      <c r="L307" s="96"/>
      <c r="M307" s="96"/>
      <c r="N307" s="96"/>
      <c r="O307" s="96"/>
      <c r="P307" s="133"/>
      <c r="Q307" s="133"/>
      <c r="R307" s="133"/>
      <c r="S307" s="133"/>
      <c r="T307" s="133"/>
      <c r="U307" s="122">
        <f t="shared" si="252"/>
        <v>0</v>
      </c>
      <c r="V307" s="122">
        <f t="shared" si="239"/>
        <v>0</v>
      </c>
      <c r="W307" s="122">
        <f t="shared" si="236"/>
        <v>0</v>
      </c>
      <c r="X307" s="122">
        <f t="shared" si="237"/>
        <v>0</v>
      </c>
      <c r="Y307" s="122">
        <f t="shared" si="240"/>
        <v>0</v>
      </c>
      <c r="Z307" s="125" t="str">
        <f t="shared" si="241"/>
        <v/>
      </c>
      <c r="AA307" s="125" t="str">
        <f t="shared" si="242"/>
        <v/>
      </c>
      <c r="AB307" s="125" t="str">
        <f t="shared" si="243"/>
        <v/>
      </c>
      <c r="AC307" s="125" t="str">
        <f t="shared" si="244"/>
        <v/>
      </c>
      <c r="AD307" s="125" t="str">
        <f t="shared" si="238"/>
        <v/>
      </c>
    </row>
    <row r="308" spans="1:30" outlineLevel="1">
      <c r="A308" s="202"/>
      <c r="B308" s="58"/>
      <c r="C308" s="245" t="s">
        <v>253</v>
      </c>
      <c r="D308" s="52"/>
      <c r="E308" s="52"/>
      <c r="F308" s="96"/>
      <c r="G308" s="100"/>
      <c r="H308" s="96"/>
      <c r="I308" s="96"/>
      <c r="J308" s="96"/>
      <c r="K308" s="96"/>
      <c r="L308" s="96"/>
      <c r="M308" s="96"/>
      <c r="N308" s="96"/>
      <c r="O308" s="96"/>
      <c r="P308" s="133"/>
      <c r="Q308" s="133"/>
      <c r="R308" s="133"/>
      <c r="S308" s="133"/>
      <c r="T308" s="133"/>
      <c r="U308" s="122">
        <f t="shared" si="252"/>
        <v>0</v>
      </c>
      <c r="V308" s="122">
        <f t="shared" si="239"/>
        <v>0</v>
      </c>
      <c r="W308" s="122">
        <f t="shared" si="236"/>
        <v>0</v>
      </c>
      <c r="X308" s="122">
        <f t="shared" si="237"/>
        <v>0</v>
      </c>
      <c r="Y308" s="122">
        <f t="shared" si="240"/>
        <v>0</v>
      </c>
      <c r="Z308" s="125" t="str">
        <f t="shared" si="241"/>
        <v/>
      </c>
      <c r="AA308" s="125" t="str">
        <f t="shared" si="242"/>
        <v/>
      </c>
      <c r="AB308" s="125" t="str">
        <f t="shared" si="243"/>
        <v/>
      </c>
      <c r="AC308" s="125" t="str">
        <f t="shared" si="244"/>
        <v/>
      </c>
      <c r="AD308" s="125" t="str">
        <f t="shared" si="238"/>
        <v/>
      </c>
    </row>
    <row r="309" spans="1:30" outlineLevel="1">
      <c r="A309" s="202" t="s">
        <v>251</v>
      </c>
      <c r="B309" s="53" t="s">
        <v>262</v>
      </c>
      <c r="C309" s="245" t="s">
        <v>254</v>
      </c>
      <c r="D309" s="52"/>
      <c r="E309" s="52"/>
      <c r="F309" s="96"/>
      <c r="G309" s="123">
        <f>SUM(H309:K309)</f>
        <v>0</v>
      </c>
      <c r="H309" s="96"/>
      <c r="I309" s="96"/>
      <c r="J309" s="96"/>
      <c r="K309" s="96"/>
      <c r="L309" s="96"/>
      <c r="M309" s="96"/>
      <c r="N309" s="96"/>
      <c r="O309" s="96"/>
      <c r="P309" s="133"/>
      <c r="Q309" s="133"/>
      <c r="R309" s="133"/>
      <c r="S309" s="133"/>
      <c r="T309" s="133"/>
      <c r="U309" s="122">
        <f t="shared" si="252"/>
        <v>0</v>
      </c>
      <c r="V309" s="122">
        <f t="shared" si="239"/>
        <v>0</v>
      </c>
      <c r="W309" s="122">
        <f t="shared" si="236"/>
        <v>0</v>
      </c>
      <c r="X309" s="122">
        <f t="shared" si="237"/>
        <v>0</v>
      </c>
      <c r="Y309" s="122">
        <f t="shared" si="240"/>
        <v>0</v>
      </c>
      <c r="Z309" s="125" t="str">
        <f t="shared" si="241"/>
        <v/>
      </c>
      <c r="AA309" s="125" t="str">
        <f t="shared" si="242"/>
        <v/>
      </c>
      <c r="AB309" s="125" t="str">
        <f t="shared" si="243"/>
        <v/>
      </c>
      <c r="AC309" s="125" t="str">
        <f t="shared" si="244"/>
        <v/>
      </c>
      <c r="AD309" s="125" t="str">
        <f t="shared" si="238"/>
        <v/>
      </c>
    </row>
    <row r="310" spans="1:30" outlineLevel="1">
      <c r="A310" s="202"/>
      <c r="B310" s="58"/>
      <c r="C310" s="245" t="s">
        <v>235</v>
      </c>
      <c r="D310" s="52"/>
      <c r="E310" s="123">
        <f>E309*0.85*1.45/1000</f>
        <v>0</v>
      </c>
      <c r="F310" s="123">
        <f>F309*0.85*1.45/1000</f>
        <v>0</v>
      </c>
      <c r="G310" s="123">
        <f>G309*0.85*1.45/1000</f>
        <v>0</v>
      </c>
      <c r="H310" s="123">
        <f t="shared" ref="H310:T310" si="258">H309*0.85*1.45/1000</f>
        <v>0</v>
      </c>
      <c r="I310" s="123">
        <f t="shared" si="258"/>
        <v>0</v>
      </c>
      <c r="J310" s="123">
        <f t="shared" si="258"/>
        <v>0</v>
      </c>
      <c r="K310" s="123">
        <f t="shared" si="258"/>
        <v>0</v>
      </c>
      <c r="L310" s="123">
        <f t="shared" si="258"/>
        <v>0</v>
      </c>
      <c r="M310" s="123">
        <f t="shared" si="258"/>
        <v>0</v>
      </c>
      <c r="N310" s="123">
        <f t="shared" si="258"/>
        <v>0</v>
      </c>
      <c r="O310" s="123">
        <f t="shared" si="258"/>
        <v>0</v>
      </c>
      <c r="P310" s="123">
        <f t="shared" si="258"/>
        <v>0</v>
      </c>
      <c r="Q310" s="123">
        <f t="shared" si="258"/>
        <v>0</v>
      </c>
      <c r="R310" s="123">
        <f t="shared" si="258"/>
        <v>0</v>
      </c>
      <c r="S310" s="123">
        <f t="shared" si="258"/>
        <v>0</v>
      </c>
      <c r="T310" s="123">
        <f t="shared" si="258"/>
        <v>0</v>
      </c>
      <c r="U310" s="122">
        <f t="shared" si="252"/>
        <v>0</v>
      </c>
      <c r="V310" s="122">
        <f t="shared" si="239"/>
        <v>0</v>
      </c>
      <c r="W310" s="122">
        <f t="shared" si="236"/>
        <v>0</v>
      </c>
      <c r="X310" s="122">
        <f t="shared" si="237"/>
        <v>0</v>
      </c>
      <c r="Y310" s="122">
        <f t="shared" si="240"/>
        <v>0</v>
      </c>
      <c r="Z310" s="125" t="str">
        <f t="shared" si="241"/>
        <v/>
      </c>
      <c r="AA310" s="125" t="str">
        <f t="shared" si="242"/>
        <v/>
      </c>
      <c r="AB310" s="125" t="str">
        <f t="shared" si="243"/>
        <v/>
      </c>
      <c r="AC310" s="125" t="str">
        <f t="shared" si="244"/>
        <v/>
      </c>
      <c r="AD310" s="125" t="str">
        <f t="shared" si="238"/>
        <v/>
      </c>
    </row>
    <row r="311" spans="1:30" outlineLevel="1">
      <c r="A311" s="202"/>
      <c r="B311" s="204"/>
      <c r="C311" s="245" t="s">
        <v>57</v>
      </c>
      <c r="D311" s="52"/>
      <c r="E311" s="52"/>
      <c r="F311" s="96"/>
      <c r="G311" s="123">
        <f>SUM(H311:K311)</f>
        <v>0</v>
      </c>
      <c r="H311" s="96"/>
      <c r="I311" s="96"/>
      <c r="J311" s="96"/>
      <c r="K311" s="96"/>
      <c r="L311" s="96"/>
      <c r="M311" s="96"/>
      <c r="N311" s="96"/>
      <c r="O311" s="96"/>
      <c r="P311" s="133"/>
      <c r="Q311" s="133"/>
      <c r="R311" s="133"/>
      <c r="S311" s="133"/>
      <c r="T311" s="133"/>
      <c r="U311" s="122">
        <f t="shared" si="252"/>
        <v>0</v>
      </c>
      <c r="V311" s="122">
        <f t="shared" si="239"/>
        <v>0</v>
      </c>
      <c r="W311" s="122">
        <f t="shared" si="236"/>
        <v>0</v>
      </c>
      <c r="X311" s="122">
        <f t="shared" si="237"/>
        <v>0</v>
      </c>
      <c r="Y311" s="122">
        <f t="shared" si="240"/>
        <v>0</v>
      </c>
      <c r="Z311" s="125" t="str">
        <f t="shared" si="241"/>
        <v/>
      </c>
      <c r="AA311" s="125" t="str">
        <f t="shared" si="242"/>
        <v/>
      </c>
      <c r="AB311" s="125" t="str">
        <f t="shared" si="243"/>
        <v/>
      </c>
      <c r="AC311" s="125" t="str">
        <f t="shared" si="244"/>
        <v/>
      </c>
      <c r="AD311" s="125" t="str">
        <f t="shared" si="238"/>
        <v/>
      </c>
    </row>
    <row r="312" spans="1:30" outlineLevel="1">
      <c r="A312" s="203"/>
      <c r="B312" s="60"/>
      <c r="C312" s="245" t="s">
        <v>253</v>
      </c>
      <c r="D312" s="52"/>
      <c r="E312" s="52"/>
      <c r="F312" s="96"/>
      <c r="G312" s="100"/>
      <c r="H312" s="96"/>
      <c r="I312" s="96"/>
      <c r="J312" s="96"/>
      <c r="K312" s="96"/>
      <c r="L312" s="96"/>
      <c r="M312" s="96"/>
      <c r="N312" s="96"/>
      <c r="O312" s="96"/>
      <c r="P312" s="133"/>
      <c r="Q312" s="133"/>
      <c r="R312" s="133"/>
      <c r="S312" s="133"/>
      <c r="T312" s="133"/>
      <c r="U312" s="122">
        <f t="shared" si="252"/>
        <v>0</v>
      </c>
      <c r="V312" s="122">
        <f t="shared" si="239"/>
        <v>0</v>
      </c>
      <c r="W312" s="122">
        <f t="shared" si="236"/>
        <v>0</v>
      </c>
      <c r="X312" s="122">
        <f t="shared" si="237"/>
        <v>0</v>
      </c>
      <c r="Y312" s="122">
        <f t="shared" si="240"/>
        <v>0</v>
      </c>
      <c r="Z312" s="125" t="str">
        <f t="shared" si="241"/>
        <v/>
      </c>
      <c r="AA312" s="125" t="str">
        <f t="shared" si="242"/>
        <v/>
      </c>
      <c r="AB312" s="125" t="str">
        <f t="shared" si="243"/>
        <v/>
      </c>
      <c r="AC312" s="125" t="str">
        <f t="shared" si="244"/>
        <v/>
      </c>
      <c r="AD312" s="125" t="str">
        <f t="shared" si="238"/>
        <v/>
      </c>
    </row>
    <row r="313" spans="1:30" outlineLevel="1">
      <c r="A313" s="203"/>
      <c r="B313" s="60"/>
      <c r="C313" s="245" t="s">
        <v>270</v>
      </c>
      <c r="D313" s="52"/>
      <c r="E313" s="52"/>
      <c r="F313" s="96"/>
      <c r="G313" s="100"/>
      <c r="H313" s="96"/>
      <c r="I313" s="96"/>
      <c r="J313" s="96"/>
      <c r="K313" s="96"/>
      <c r="L313" s="96"/>
      <c r="M313" s="96"/>
      <c r="N313" s="96"/>
      <c r="O313" s="96"/>
      <c r="P313" s="133"/>
      <c r="Q313" s="133"/>
      <c r="R313" s="133"/>
      <c r="S313" s="133"/>
      <c r="T313" s="133"/>
      <c r="U313" s="122">
        <f t="shared" si="252"/>
        <v>0</v>
      </c>
      <c r="V313" s="122">
        <f t="shared" si="239"/>
        <v>0</v>
      </c>
      <c r="W313" s="122">
        <f t="shared" si="236"/>
        <v>0</v>
      </c>
      <c r="X313" s="122">
        <f t="shared" si="237"/>
        <v>0</v>
      </c>
      <c r="Y313" s="122">
        <f t="shared" si="240"/>
        <v>0</v>
      </c>
      <c r="Z313" s="125" t="str">
        <f t="shared" si="241"/>
        <v/>
      </c>
      <c r="AA313" s="125" t="str">
        <f t="shared" si="242"/>
        <v/>
      </c>
      <c r="AB313" s="125" t="str">
        <f t="shared" si="243"/>
        <v/>
      </c>
      <c r="AC313" s="125" t="str">
        <f t="shared" si="244"/>
        <v/>
      </c>
      <c r="AD313" s="125" t="str">
        <f t="shared" si="238"/>
        <v/>
      </c>
    </row>
    <row r="314" spans="1:30" ht="15" customHeight="1" outlineLevel="1">
      <c r="A314" s="384" t="s">
        <v>258</v>
      </c>
      <c r="B314" s="382" t="s">
        <v>263</v>
      </c>
      <c r="C314" s="245" t="s">
        <v>235</v>
      </c>
      <c r="D314" s="52"/>
      <c r="E314" s="123">
        <f>E317+E320</f>
        <v>0</v>
      </c>
      <c r="F314" s="123">
        <f>F317+F320</f>
        <v>0</v>
      </c>
      <c r="G314" s="123">
        <f t="shared" ref="G314:T314" si="259">G317+G320</f>
        <v>0</v>
      </c>
      <c r="H314" s="123">
        <f t="shared" si="259"/>
        <v>0</v>
      </c>
      <c r="I314" s="123">
        <f t="shared" si="259"/>
        <v>0</v>
      </c>
      <c r="J314" s="123">
        <f t="shared" si="259"/>
        <v>0</v>
      </c>
      <c r="K314" s="123">
        <f t="shared" si="259"/>
        <v>0</v>
      </c>
      <c r="L314" s="123">
        <f t="shared" si="259"/>
        <v>0</v>
      </c>
      <c r="M314" s="123">
        <f t="shared" si="259"/>
        <v>0</v>
      </c>
      <c r="N314" s="123">
        <f t="shared" si="259"/>
        <v>0</v>
      </c>
      <c r="O314" s="123">
        <f t="shared" si="259"/>
        <v>0</v>
      </c>
      <c r="P314" s="123">
        <f t="shared" si="259"/>
        <v>0</v>
      </c>
      <c r="Q314" s="123">
        <f t="shared" si="259"/>
        <v>0</v>
      </c>
      <c r="R314" s="123">
        <f t="shared" si="259"/>
        <v>0</v>
      </c>
      <c r="S314" s="123">
        <f t="shared" si="259"/>
        <v>0</v>
      </c>
      <c r="T314" s="123">
        <f t="shared" si="259"/>
        <v>0</v>
      </c>
      <c r="U314" s="122">
        <f t="shared" si="252"/>
        <v>0</v>
      </c>
      <c r="V314" s="122">
        <f t="shared" si="239"/>
        <v>0</v>
      </c>
      <c r="W314" s="122">
        <f t="shared" si="236"/>
        <v>0</v>
      </c>
      <c r="X314" s="122">
        <f t="shared" si="237"/>
        <v>0</v>
      </c>
      <c r="Y314" s="122">
        <f t="shared" si="240"/>
        <v>0</v>
      </c>
      <c r="Z314" s="125" t="str">
        <f t="shared" si="241"/>
        <v/>
      </c>
      <c r="AA314" s="125" t="str">
        <f t="shared" si="242"/>
        <v/>
      </c>
      <c r="AB314" s="125" t="str">
        <f t="shared" si="243"/>
        <v/>
      </c>
      <c r="AC314" s="125" t="str">
        <f t="shared" si="244"/>
        <v/>
      </c>
      <c r="AD314" s="125" t="str">
        <f t="shared" si="238"/>
        <v/>
      </c>
    </row>
    <row r="315" spans="1:30" outlineLevel="1">
      <c r="A315" s="384"/>
      <c r="B315" s="383"/>
      <c r="C315" s="245" t="s">
        <v>57</v>
      </c>
      <c r="D315" s="52"/>
      <c r="E315" s="123">
        <f>E318+E321</f>
        <v>0</v>
      </c>
      <c r="F315" s="123">
        <f>F318+F321</f>
        <v>0</v>
      </c>
      <c r="G315" s="123">
        <f t="shared" ref="G315:T315" si="260">G318+G321</f>
        <v>0</v>
      </c>
      <c r="H315" s="123">
        <f t="shared" si="260"/>
        <v>0</v>
      </c>
      <c r="I315" s="123">
        <f t="shared" si="260"/>
        <v>0</v>
      </c>
      <c r="J315" s="123">
        <f t="shared" si="260"/>
        <v>0</v>
      </c>
      <c r="K315" s="123">
        <f t="shared" si="260"/>
        <v>0</v>
      </c>
      <c r="L315" s="123">
        <f t="shared" si="260"/>
        <v>0</v>
      </c>
      <c r="M315" s="123">
        <f t="shared" si="260"/>
        <v>0</v>
      </c>
      <c r="N315" s="123">
        <f t="shared" si="260"/>
        <v>0</v>
      </c>
      <c r="O315" s="123">
        <f t="shared" si="260"/>
        <v>0</v>
      </c>
      <c r="P315" s="123">
        <f t="shared" si="260"/>
        <v>0</v>
      </c>
      <c r="Q315" s="123">
        <f t="shared" si="260"/>
        <v>0</v>
      </c>
      <c r="R315" s="123">
        <f t="shared" si="260"/>
        <v>0</v>
      </c>
      <c r="S315" s="123">
        <f t="shared" si="260"/>
        <v>0</v>
      </c>
      <c r="T315" s="123">
        <f t="shared" si="260"/>
        <v>0</v>
      </c>
      <c r="U315" s="122">
        <f t="shared" si="252"/>
        <v>0</v>
      </c>
      <c r="V315" s="122">
        <f t="shared" si="239"/>
        <v>0</v>
      </c>
      <c r="W315" s="122">
        <f t="shared" si="236"/>
        <v>0</v>
      </c>
      <c r="X315" s="122">
        <f t="shared" si="237"/>
        <v>0</v>
      </c>
      <c r="Y315" s="122">
        <f t="shared" si="240"/>
        <v>0</v>
      </c>
      <c r="Z315" s="125" t="str">
        <f t="shared" si="241"/>
        <v/>
      </c>
      <c r="AA315" s="125" t="str">
        <f t="shared" si="242"/>
        <v/>
      </c>
      <c r="AB315" s="125" t="str">
        <f t="shared" si="243"/>
        <v/>
      </c>
      <c r="AC315" s="125" t="str">
        <f t="shared" si="244"/>
        <v/>
      </c>
      <c r="AD315" s="125" t="str">
        <f t="shared" si="238"/>
        <v/>
      </c>
    </row>
    <row r="316" spans="1:30" outlineLevel="1">
      <c r="A316" s="384" t="s">
        <v>264</v>
      </c>
      <c r="B316" s="390" t="s">
        <v>257</v>
      </c>
      <c r="C316" s="245" t="s">
        <v>342</v>
      </c>
      <c r="D316" s="52"/>
      <c r="E316" s="52"/>
      <c r="F316" s="96"/>
      <c r="G316" s="123">
        <f>SUM(H316:K316)</f>
        <v>0</v>
      </c>
      <c r="H316" s="96"/>
      <c r="I316" s="96"/>
      <c r="J316" s="96"/>
      <c r="K316" s="96"/>
      <c r="L316" s="96"/>
      <c r="M316" s="96"/>
      <c r="N316" s="96"/>
      <c r="O316" s="96"/>
      <c r="P316" s="133"/>
      <c r="Q316" s="133"/>
      <c r="R316" s="133"/>
      <c r="S316" s="133"/>
      <c r="T316" s="133"/>
      <c r="U316" s="122">
        <f t="shared" si="252"/>
        <v>0</v>
      </c>
      <c r="V316" s="122">
        <f t="shared" si="239"/>
        <v>0</v>
      </c>
      <c r="W316" s="122">
        <f t="shared" si="236"/>
        <v>0</v>
      </c>
      <c r="X316" s="122">
        <f t="shared" si="237"/>
        <v>0</v>
      </c>
      <c r="Y316" s="122">
        <f t="shared" si="240"/>
        <v>0</v>
      </c>
      <c r="Z316" s="125" t="str">
        <f t="shared" si="241"/>
        <v/>
      </c>
      <c r="AA316" s="125" t="str">
        <f t="shared" si="242"/>
        <v/>
      </c>
      <c r="AB316" s="125" t="str">
        <f t="shared" si="243"/>
        <v/>
      </c>
      <c r="AC316" s="125" t="str">
        <f t="shared" si="244"/>
        <v/>
      </c>
      <c r="AD316" s="125" t="str">
        <f t="shared" si="238"/>
        <v/>
      </c>
    </row>
    <row r="317" spans="1:30" outlineLevel="1">
      <c r="A317" s="384"/>
      <c r="B317" s="391"/>
      <c r="C317" s="245" t="s">
        <v>235</v>
      </c>
      <c r="D317" s="52"/>
      <c r="E317" s="123">
        <f t="shared" ref="E317:T317" si="261">1.154*E316/1000</f>
        <v>0</v>
      </c>
      <c r="F317" s="123">
        <f t="shared" si="261"/>
        <v>0</v>
      </c>
      <c r="G317" s="123">
        <f t="shared" si="261"/>
        <v>0</v>
      </c>
      <c r="H317" s="123">
        <f t="shared" si="261"/>
        <v>0</v>
      </c>
      <c r="I317" s="123">
        <f t="shared" si="261"/>
        <v>0</v>
      </c>
      <c r="J317" s="123">
        <f t="shared" si="261"/>
        <v>0</v>
      </c>
      <c r="K317" s="123">
        <f t="shared" si="261"/>
        <v>0</v>
      </c>
      <c r="L317" s="123">
        <f t="shared" si="261"/>
        <v>0</v>
      </c>
      <c r="M317" s="123">
        <f t="shared" si="261"/>
        <v>0</v>
      </c>
      <c r="N317" s="123">
        <f t="shared" si="261"/>
        <v>0</v>
      </c>
      <c r="O317" s="123">
        <f t="shared" si="261"/>
        <v>0</v>
      </c>
      <c r="P317" s="123">
        <f t="shared" si="261"/>
        <v>0</v>
      </c>
      <c r="Q317" s="123">
        <f t="shared" si="261"/>
        <v>0</v>
      </c>
      <c r="R317" s="123">
        <f t="shared" si="261"/>
        <v>0</v>
      </c>
      <c r="S317" s="123">
        <f t="shared" si="261"/>
        <v>0</v>
      </c>
      <c r="T317" s="123">
        <f t="shared" si="261"/>
        <v>0</v>
      </c>
      <c r="U317" s="122">
        <f t="shared" si="252"/>
        <v>0</v>
      </c>
      <c r="V317" s="122">
        <f t="shared" si="239"/>
        <v>0</v>
      </c>
      <c r="W317" s="122">
        <f t="shared" si="236"/>
        <v>0</v>
      </c>
      <c r="X317" s="122">
        <f t="shared" si="237"/>
        <v>0</v>
      </c>
      <c r="Y317" s="122">
        <f t="shared" si="240"/>
        <v>0</v>
      </c>
      <c r="Z317" s="125" t="str">
        <f t="shared" si="241"/>
        <v/>
      </c>
      <c r="AA317" s="125" t="str">
        <f t="shared" si="242"/>
        <v/>
      </c>
      <c r="AB317" s="125" t="str">
        <f t="shared" si="243"/>
        <v/>
      </c>
      <c r="AC317" s="125" t="str">
        <f t="shared" si="244"/>
        <v/>
      </c>
      <c r="AD317" s="125" t="str">
        <f t="shared" si="238"/>
        <v/>
      </c>
    </row>
    <row r="318" spans="1:30" outlineLevel="1">
      <c r="A318" s="384"/>
      <c r="B318" s="392"/>
      <c r="C318" s="245" t="s">
        <v>57</v>
      </c>
      <c r="D318" s="52"/>
      <c r="E318" s="52"/>
      <c r="F318" s="96"/>
      <c r="G318" s="123">
        <f>SUM(H318:K318)</f>
        <v>0</v>
      </c>
      <c r="H318" s="96"/>
      <c r="I318" s="96"/>
      <c r="J318" s="96"/>
      <c r="K318" s="96"/>
      <c r="L318" s="96"/>
      <c r="M318" s="96"/>
      <c r="N318" s="96"/>
      <c r="O318" s="96"/>
      <c r="P318" s="133"/>
      <c r="Q318" s="133"/>
      <c r="R318" s="133"/>
      <c r="S318" s="133"/>
      <c r="T318" s="133"/>
      <c r="U318" s="122">
        <f t="shared" si="252"/>
        <v>0</v>
      </c>
      <c r="V318" s="122">
        <f t="shared" si="239"/>
        <v>0</v>
      </c>
      <c r="W318" s="122">
        <f t="shared" si="236"/>
        <v>0</v>
      </c>
      <c r="X318" s="122">
        <f t="shared" si="237"/>
        <v>0</v>
      </c>
      <c r="Y318" s="122">
        <f t="shared" si="240"/>
        <v>0</v>
      </c>
      <c r="Z318" s="125" t="str">
        <f t="shared" si="241"/>
        <v/>
      </c>
      <c r="AA318" s="125" t="str">
        <f t="shared" si="242"/>
        <v/>
      </c>
      <c r="AB318" s="125" t="str">
        <f t="shared" si="243"/>
        <v/>
      </c>
      <c r="AC318" s="125" t="str">
        <f t="shared" si="244"/>
        <v/>
      </c>
      <c r="AD318" s="125" t="str">
        <f t="shared" si="238"/>
        <v/>
      </c>
    </row>
    <row r="319" spans="1:30" outlineLevel="1">
      <c r="A319" s="384" t="s">
        <v>259</v>
      </c>
      <c r="B319" s="390" t="s">
        <v>256</v>
      </c>
      <c r="C319" s="245" t="s">
        <v>60</v>
      </c>
      <c r="D319" s="52"/>
      <c r="E319" s="52"/>
      <c r="F319" s="96"/>
      <c r="G319" s="123">
        <f>SUM(H319:K319)</f>
        <v>0</v>
      </c>
      <c r="H319" s="96"/>
      <c r="I319" s="96"/>
      <c r="J319" s="96"/>
      <c r="K319" s="96"/>
      <c r="L319" s="96"/>
      <c r="M319" s="96"/>
      <c r="N319" s="96"/>
      <c r="O319" s="96"/>
      <c r="P319" s="133"/>
      <c r="Q319" s="133"/>
      <c r="R319" s="133"/>
      <c r="S319" s="133"/>
      <c r="T319" s="133"/>
      <c r="U319" s="122">
        <f t="shared" si="252"/>
        <v>0</v>
      </c>
      <c r="V319" s="122">
        <f t="shared" si="239"/>
        <v>0</v>
      </c>
      <c r="W319" s="122">
        <f t="shared" si="236"/>
        <v>0</v>
      </c>
      <c r="X319" s="122">
        <f t="shared" si="237"/>
        <v>0</v>
      </c>
      <c r="Y319" s="122">
        <f t="shared" si="240"/>
        <v>0</v>
      </c>
      <c r="Z319" s="125" t="str">
        <f t="shared" si="241"/>
        <v/>
      </c>
      <c r="AA319" s="125" t="str">
        <f t="shared" si="242"/>
        <v/>
      </c>
      <c r="AB319" s="125" t="str">
        <f t="shared" si="243"/>
        <v/>
      </c>
      <c r="AC319" s="125" t="str">
        <f t="shared" si="244"/>
        <v/>
      </c>
      <c r="AD319" s="125" t="str">
        <f t="shared" si="238"/>
        <v/>
      </c>
    </row>
    <row r="320" spans="1:30" outlineLevel="1">
      <c r="A320" s="384"/>
      <c r="B320" s="391"/>
      <c r="C320" s="245" t="s">
        <v>58</v>
      </c>
      <c r="D320" s="52"/>
      <c r="E320" s="123">
        <f>0.12*E319</f>
        <v>0</v>
      </c>
      <c r="F320" s="123">
        <f>0.12*F319</f>
        <v>0</v>
      </c>
      <c r="G320" s="123">
        <f>0.12*G319</f>
        <v>0</v>
      </c>
      <c r="H320" s="123">
        <f t="shared" ref="H320:T320" si="262">0.12*H319</f>
        <v>0</v>
      </c>
      <c r="I320" s="123">
        <f t="shared" si="262"/>
        <v>0</v>
      </c>
      <c r="J320" s="123">
        <f t="shared" si="262"/>
        <v>0</v>
      </c>
      <c r="K320" s="123">
        <f t="shared" si="262"/>
        <v>0</v>
      </c>
      <c r="L320" s="123">
        <f t="shared" si="262"/>
        <v>0</v>
      </c>
      <c r="M320" s="123">
        <f t="shared" si="262"/>
        <v>0</v>
      </c>
      <c r="N320" s="123">
        <f t="shared" si="262"/>
        <v>0</v>
      </c>
      <c r="O320" s="123">
        <f t="shared" si="262"/>
        <v>0</v>
      </c>
      <c r="P320" s="123">
        <f t="shared" si="262"/>
        <v>0</v>
      </c>
      <c r="Q320" s="123">
        <f t="shared" si="262"/>
        <v>0</v>
      </c>
      <c r="R320" s="123">
        <f t="shared" si="262"/>
        <v>0</v>
      </c>
      <c r="S320" s="123">
        <f t="shared" si="262"/>
        <v>0</v>
      </c>
      <c r="T320" s="123">
        <f t="shared" si="262"/>
        <v>0</v>
      </c>
      <c r="U320" s="122">
        <f t="shared" si="252"/>
        <v>0</v>
      </c>
      <c r="V320" s="122">
        <f t="shared" si="239"/>
        <v>0</v>
      </c>
      <c r="W320" s="122">
        <f t="shared" si="236"/>
        <v>0</v>
      </c>
      <c r="X320" s="122">
        <f t="shared" si="237"/>
        <v>0</v>
      </c>
      <c r="Y320" s="122">
        <f t="shared" si="240"/>
        <v>0</v>
      </c>
      <c r="Z320" s="125" t="str">
        <f t="shared" si="241"/>
        <v/>
      </c>
      <c r="AA320" s="125" t="str">
        <f t="shared" si="242"/>
        <v/>
      </c>
      <c r="AB320" s="125" t="str">
        <f t="shared" si="243"/>
        <v/>
      </c>
      <c r="AC320" s="125" t="str">
        <f t="shared" si="244"/>
        <v/>
      </c>
      <c r="AD320" s="125" t="str">
        <f t="shared" si="238"/>
        <v/>
      </c>
    </row>
    <row r="321" spans="1:30" outlineLevel="1">
      <c r="A321" s="384"/>
      <c r="B321" s="392"/>
      <c r="C321" s="245" t="s">
        <v>57</v>
      </c>
      <c r="D321" s="52"/>
      <c r="E321" s="52"/>
      <c r="F321" s="96"/>
      <c r="G321" s="123">
        <f>SUM(H321:K321)</f>
        <v>0</v>
      </c>
      <c r="H321" s="96"/>
      <c r="I321" s="96"/>
      <c r="J321" s="96"/>
      <c r="K321" s="96"/>
      <c r="L321" s="96"/>
      <c r="M321" s="96"/>
      <c r="N321" s="96"/>
      <c r="O321" s="96"/>
      <c r="P321" s="133"/>
      <c r="Q321" s="133"/>
      <c r="R321" s="133"/>
      <c r="S321" s="133"/>
      <c r="T321" s="133"/>
      <c r="U321" s="122">
        <f t="shared" si="252"/>
        <v>0</v>
      </c>
      <c r="V321" s="122">
        <f t="shared" si="239"/>
        <v>0</v>
      </c>
      <c r="W321" s="122">
        <f t="shared" si="236"/>
        <v>0</v>
      </c>
      <c r="X321" s="122">
        <f t="shared" si="237"/>
        <v>0</v>
      </c>
      <c r="Y321" s="122">
        <f t="shared" si="240"/>
        <v>0</v>
      </c>
      <c r="Z321" s="125" t="str">
        <f t="shared" si="241"/>
        <v/>
      </c>
      <c r="AA321" s="125" t="str">
        <f t="shared" si="242"/>
        <v/>
      </c>
      <c r="AB321" s="125" t="str">
        <f t="shared" si="243"/>
        <v/>
      </c>
      <c r="AC321" s="125" t="str">
        <f t="shared" si="244"/>
        <v/>
      </c>
      <c r="AD321" s="125" t="str">
        <f t="shared" si="238"/>
        <v/>
      </c>
    </row>
    <row r="322" spans="1:30">
      <c r="A322" s="412" t="s">
        <v>331</v>
      </c>
      <c r="B322" s="412"/>
      <c r="C322" s="412"/>
      <c r="D322" s="412"/>
      <c r="E322" s="412"/>
      <c r="F322" s="412"/>
      <c r="G322" s="412"/>
      <c r="H322" s="412"/>
      <c r="I322" s="412"/>
      <c r="J322" s="412"/>
      <c r="K322" s="412"/>
      <c r="L322" s="412"/>
      <c r="M322" s="412"/>
      <c r="N322" s="412"/>
      <c r="O322" s="412"/>
      <c r="P322" s="412"/>
      <c r="Q322" s="412"/>
      <c r="R322" s="412"/>
      <c r="S322" s="412"/>
      <c r="T322" s="412"/>
      <c r="U322" s="412"/>
      <c r="V322" s="412"/>
      <c r="W322" s="412"/>
      <c r="X322" s="412"/>
      <c r="Y322" s="412"/>
      <c r="Z322" s="412"/>
      <c r="AA322" s="412"/>
      <c r="AB322" s="412"/>
      <c r="AC322" s="412"/>
      <c r="AD322" s="412"/>
    </row>
    <row r="323" spans="1:30" ht="45" hidden="1" outlineLevel="1">
      <c r="A323" s="205">
        <v>1</v>
      </c>
      <c r="B323" s="73" t="s">
        <v>80</v>
      </c>
      <c r="C323" s="92" t="s">
        <v>75</v>
      </c>
      <c r="D323" s="143"/>
      <c r="E323" s="143"/>
      <c r="F323" s="97"/>
      <c r="G323" s="122">
        <f t="shared" ref="G323:G335" si="263">SUM(H323:K323)</f>
        <v>0</v>
      </c>
      <c r="H323" s="97"/>
      <c r="I323" s="97"/>
      <c r="J323" s="97"/>
      <c r="K323" s="97"/>
      <c r="L323" s="97"/>
      <c r="M323" s="97"/>
      <c r="N323" s="97"/>
      <c r="O323" s="97"/>
      <c r="P323" s="143"/>
      <c r="Q323" s="143"/>
      <c r="R323" s="143"/>
      <c r="S323" s="143"/>
      <c r="T323" s="143"/>
      <c r="U323" s="122">
        <f>G323-P323</f>
        <v>0</v>
      </c>
      <c r="V323" s="122">
        <f>L323-Q323</f>
        <v>0</v>
      </c>
      <c r="W323" s="122">
        <f t="shared" ref="W323:W386" si="264">M323-R323</f>
        <v>0</v>
      </c>
      <c r="X323" s="122">
        <f t="shared" ref="X323:X386" si="265">N323-S323</f>
        <v>0</v>
      </c>
      <c r="Y323" s="122">
        <f>O323-T323</f>
        <v>0</v>
      </c>
      <c r="Z323" s="125" t="str">
        <f>IF(U323&gt;0,U323/G323*100,"")</f>
        <v/>
      </c>
      <c r="AA323" s="125" t="str">
        <f>IF(V323&gt;0,V323/L323*100,"")</f>
        <v/>
      </c>
      <c r="AB323" s="125" t="str">
        <f>IF(W323&gt;0,W323/M323*100,"")</f>
        <v/>
      </c>
      <c r="AC323" s="125" t="str">
        <f>IF(X323&gt;0,X323/N323*100,"")</f>
        <v/>
      </c>
      <c r="AD323" s="125" t="str">
        <f t="shared" ref="AD323:AD386" si="266">IF(Y323&gt;0,Y323/O323*100,"")</f>
        <v/>
      </c>
    </row>
    <row r="324" spans="1:30" hidden="1" outlineLevel="1">
      <c r="A324" s="201" t="s">
        <v>46</v>
      </c>
      <c r="B324" s="206" t="s">
        <v>76</v>
      </c>
      <c r="C324" s="137" t="s">
        <v>75</v>
      </c>
      <c r="D324" s="133"/>
      <c r="E324" s="133"/>
      <c r="F324" s="96"/>
      <c r="G324" s="123">
        <f t="shared" si="263"/>
        <v>0</v>
      </c>
      <c r="H324" s="96"/>
      <c r="I324" s="96"/>
      <c r="J324" s="96"/>
      <c r="K324" s="96"/>
      <c r="L324" s="96"/>
      <c r="M324" s="96"/>
      <c r="N324" s="96"/>
      <c r="O324" s="96"/>
      <c r="P324" s="133"/>
      <c r="Q324" s="133"/>
      <c r="R324" s="133"/>
      <c r="S324" s="133"/>
      <c r="T324" s="133"/>
      <c r="U324" s="122">
        <f t="shared" ref="U324:U335" si="267">G324-P324</f>
        <v>0</v>
      </c>
      <c r="V324" s="122">
        <f t="shared" ref="V324:V387" si="268">L324-Q324</f>
        <v>0</v>
      </c>
      <c r="W324" s="122">
        <f t="shared" si="264"/>
        <v>0</v>
      </c>
      <c r="X324" s="122">
        <f t="shared" si="265"/>
        <v>0</v>
      </c>
      <c r="Y324" s="122">
        <f t="shared" ref="Y324:Y387" si="269">O324-T324</f>
        <v>0</v>
      </c>
      <c r="Z324" s="125" t="str">
        <f t="shared" ref="Z324:Z387" si="270">IF(U324&gt;0,U324/G324*100,"")</f>
        <v/>
      </c>
      <c r="AA324" s="125" t="str">
        <f t="shared" ref="AA324:AA387" si="271">IF(V324&gt;0,V324/L324*100,"")</f>
        <v/>
      </c>
      <c r="AB324" s="125" t="str">
        <f t="shared" ref="AB324:AB387" si="272">IF(W324&gt;0,W324/M324*100,"")</f>
        <v/>
      </c>
      <c r="AC324" s="125" t="str">
        <f t="shared" ref="AC324:AC387" si="273">IF(X324&gt;0,X324/N324*100,"")</f>
        <v/>
      </c>
      <c r="AD324" s="125" t="str">
        <f t="shared" si="266"/>
        <v/>
      </c>
    </row>
    <row r="325" spans="1:30" hidden="1" outlineLevel="1">
      <c r="A325" s="201" t="s">
        <v>47</v>
      </c>
      <c r="B325" s="206" t="s">
        <v>77</v>
      </c>
      <c r="C325" s="137" t="s">
        <v>75</v>
      </c>
      <c r="D325" s="133"/>
      <c r="E325" s="133"/>
      <c r="F325" s="96"/>
      <c r="G325" s="123">
        <f t="shared" si="263"/>
        <v>0</v>
      </c>
      <c r="H325" s="96"/>
      <c r="I325" s="96"/>
      <c r="J325" s="96"/>
      <c r="K325" s="96"/>
      <c r="L325" s="96"/>
      <c r="M325" s="96"/>
      <c r="N325" s="96"/>
      <c r="O325" s="96"/>
      <c r="P325" s="133"/>
      <c r="Q325" s="133"/>
      <c r="R325" s="133"/>
      <c r="S325" s="133"/>
      <c r="T325" s="133"/>
      <c r="U325" s="122">
        <f t="shared" si="267"/>
        <v>0</v>
      </c>
      <c r="V325" s="122">
        <f t="shared" si="268"/>
        <v>0</v>
      </c>
      <c r="W325" s="122">
        <f t="shared" si="264"/>
        <v>0</v>
      </c>
      <c r="X325" s="122">
        <f t="shared" si="265"/>
        <v>0</v>
      </c>
      <c r="Y325" s="122">
        <f t="shared" si="269"/>
        <v>0</v>
      </c>
      <c r="Z325" s="125" t="str">
        <f t="shared" si="270"/>
        <v/>
      </c>
      <c r="AA325" s="125" t="str">
        <f t="shared" si="271"/>
        <v/>
      </c>
      <c r="AB325" s="125" t="str">
        <f t="shared" si="272"/>
        <v/>
      </c>
      <c r="AC325" s="125" t="str">
        <f t="shared" si="273"/>
        <v/>
      </c>
      <c r="AD325" s="125" t="str">
        <f t="shared" si="266"/>
        <v/>
      </c>
    </row>
    <row r="326" spans="1:30" hidden="1" outlineLevel="1">
      <c r="A326" s="201" t="s">
        <v>48</v>
      </c>
      <c r="B326" s="206" t="s">
        <v>78</v>
      </c>
      <c r="C326" s="137" t="s">
        <v>75</v>
      </c>
      <c r="D326" s="133"/>
      <c r="E326" s="133"/>
      <c r="F326" s="96"/>
      <c r="G326" s="123">
        <f t="shared" si="263"/>
        <v>0</v>
      </c>
      <c r="H326" s="96"/>
      <c r="I326" s="96"/>
      <c r="J326" s="96"/>
      <c r="K326" s="96"/>
      <c r="L326" s="96"/>
      <c r="M326" s="96"/>
      <c r="N326" s="96"/>
      <c r="O326" s="96"/>
      <c r="P326" s="133"/>
      <c r="Q326" s="133"/>
      <c r="R326" s="133"/>
      <c r="S326" s="133"/>
      <c r="T326" s="133"/>
      <c r="U326" s="122">
        <f t="shared" si="267"/>
        <v>0</v>
      </c>
      <c r="V326" s="122">
        <f t="shared" si="268"/>
        <v>0</v>
      </c>
      <c r="W326" s="122">
        <f t="shared" si="264"/>
        <v>0</v>
      </c>
      <c r="X326" s="122">
        <f t="shared" si="265"/>
        <v>0</v>
      </c>
      <c r="Y326" s="122">
        <f t="shared" si="269"/>
        <v>0</v>
      </c>
      <c r="Z326" s="125" t="str">
        <f t="shared" si="270"/>
        <v/>
      </c>
      <c r="AA326" s="125" t="str">
        <f t="shared" si="271"/>
        <v/>
      </c>
      <c r="AB326" s="125" t="str">
        <f t="shared" si="272"/>
        <v/>
      </c>
      <c r="AC326" s="125" t="str">
        <f t="shared" si="273"/>
        <v/>
      </c>
      <c r="AD326" s="125" t="str">
        <f t="shared" si="266"/>
        <v/>
      </c>
    </row>
    <row r="327" spans="1:30" hidden="1" outlineLevel="1">
      <c r="A327" s="201" t="s">
        <v>49</v>
      </c>
      <c r="B327" s="206" t="s">
        <v>79</v>
      </c>
      <c r="C327" s="137" t="s">
        <v>75</v>
      </c>
      <c r="D327" s="133"/>
      <c r="E327" s="133"/>
      <c r="F327" s="96"/>
      <c r="G327" s="123">
        <f t="shared" si="263"/>
        <v>0</v>
      </c>
      <c r="H327" s="96"/>
      <c r="I327" s="96"/>
      <c r="J327" s="96"/>
      <c r="K327" s="96"/>
      <c r="L327" s="96"/>
      <c r="M327" s="96"/>
      <c r="N327" s="96"/>
      <c r="O327" s="96"/>
      <c r="P327" s="133"/>
      <c r="Q327" s="133"/>
      <c r="R327" s="133"/>
      <c r="S327" s="133"/>
      <c r="T327" s="133"/>
      <c r="U327" s="122">
        <f t="shared" si="267"/>
        <v>0</v>
      </c>
      <c r="V327" s="122">
        <f t="shared" si="268"/>
        <v>0</v>
      </c>
      <c r="W327" s="122">
        <f t="shared" si="264"/>
        <v>0</v>
      </c>
      <c r="X327" s="122">
        <f t="shared" si="265"/>
        <v>0</v>
      </c>
      <c r="Y327" s="122">
        <f t="shared" si="269"/>
        <v>0</v>
      </c>
      <c r="Z327" s="125" t="str">
        <f t="shared" si="270"/>
        <v/>
      </c>
      <c r="AA327" s="125" t="str">
        <f t="shared" si="271"/>
        <v/>
      </c>
      <c r="AB327" s="125" t="str">
        <f t="shared" si="272"/>
        <v/>
      </c>
      <c r="AC327" s="125" t="str">
        <f t="shared" si="273"/>
        <v/>
      </c>
      <c r="AD327" s="125" t="str">
        <f t="shared" si="266"/>
        <v/>
      </c>
    </row>
    <row r="328" spans="1:30" ht="60" hidden="1" outlineLevel="1">
      <c r="A328" s="201">
        <v>2</v>
      </c>
      <c r="B328" s="49" t="s">
        <v>309</v>
      </c>
      <c r="C328" s="137" t="s">
        <v>75</v>
      </c>
      <c r="D328" s="133"/>
      <c r="E328" s="133"/>
      <c r="F328" s="96"/>
      <c r="G328" s="123">
        <f t="shared" si="263"/>
        <v>0</v>
      </c>
      <c r="H328" s="96"/>
      <c r="I328" s="96"/>
      <c r="J328" s="96"/>
      <c r="K328" s="96"/>
      <c r="L328" s="96"/>
      <c r="M328" s="96"/>
      <c r="N328" s="96"/>
      <c r="O328" s="96"/>
      <c r="P328" s="133"/>
      <c r="Q328" s="133"/>
      <c r="R328" s="133"/>
      <c r="S328" s="133"/>
      <c r="T328" s="133"/>
      <c r="U328" s="122">
        <f t="shared" si="267"/>
        <v>0</v>
      </c>
      <c r="V328" s="122">
        <f t="shared" si="268"/>
        <v>0</v>
      </c>
      <c r="W328" s="122">
        <f t="shared" si="264"/>
        <v>0</v>
      </c>
      <c r="X328" s="122">
        <f t="shared" si="265"/>
        <v>0</v>
      </c>
      <c r="Y328" s="122">
        <f t="shared" si="269"/>
        <v>0</v>
      </c>
      <c r="Z328" s="125" t="str">
        <f t="shared" si="270"/>
        <v/>
      </c>
      <c r="AA328" s="125" t="str">
        <f t="shared" si="271"/>
        <v/>
      </c>
      <c r="AB328" s="125" t="str">
        <f t="shared" si="272"/>
        <v/>
      </c>
      <c r="AC328" s="125" t="str">
        <f t="shared" si="273"/>
        <v/>
      </c>
      <c r="AD328" s="125" t="str">
        <f t="shared" si="266"/>
        <v/>
      </c>
    </row>
    <row r="329" spans="1:30" ht="60" hidden="1" outlineLevel="1">
      <c r="A329" s="201">
        <v>3</v>
      </c>
      <c r="B329" s="49" t="s">
        <v>298</v>
      </c>
      <c r="C329" s="137" t="s">
        <v>75</v>
      </c>
      <c r="D329" s="133"/>
      <c r="E329" s="133"/>
      <c r="F329" s="96"/>
      <c r="G329" s="123">
        <f t="shared" si="263"/>
        <v>0</v>
      </c>
      <c r="H329" s="169"/>
      <c r="I329" s="169"/>
      <c r="J329" s="169"/>
      <c r="K329" s="169"/>
      <c r="L329" s="169"/>
      <c r="M329" s="169"/>
      <c r="N329" s="169"/>
      <c r="O329" s="169"/>
      <c r="P329" s="170"/>
      <c r="Q329" s="170"/>
      <c r="R329" s="170"/>
      <c r="S329" s="170"/>
      <c r="T329" s="170"/>
      <c r="U329" s="122">
        <f t="shared" si="267"/>
        <v>0</v>
      </c>
      <c r="V329" s="122">
        <f t="shared" si="268"/>
        <v>0</v>
      </c>
      <c r="W329" s="122">
        <f t="shared" si="264"/>
        <v>0</v>
      </c>
      <c r="X329" s="122">
        <f t="shared" si="265"/>
        <v>0</v>
      </c>
      <c r="Y329" s="122">
        <f t="shared" si="269"/>
        <v>0</v>
      </c>
      <c r="Z329" s="125" t="str">
        <f t="shared" si="270"/>
        <v/>
      </c>
      <c r="AA329" s="125" t="str">
        <f t="shared" si="271"/>
        <v/>
      </c>
      <c r="AB329" s="125" t="str">
        <f t="shared" si="272"/>
        <v/>
      </c>
      <c r="AC329" s="125" t="str">
        <f t="shared" si="273"/>
        <v/>
      </c>
      <c r="AD329" s="125" t="str">
        <f t="shared" si="266"/>
        <v/>
      </c>
    </row>
    <row r="330" spans="1:30" hidden="1" outlineLevel="1">
      <c r="A330" s="201" t="s">
        <v>67</v>
      </c>
      <c r="B330" s="206" t="s">
        <v>76</v>
      </c>
      <c r="C330" s="137" t="s">
        <v>75</v>
      </c>
      <c r="D330" s="133"/>
      <c r="E330" s="133"/>
      <c r="F330" s="96"/>
      <c r="G330" s="123">
        <f t="shared" si="263"/>
        <v>0</v>
      </c>
      <c r="H330" s="169"/>
      <c r="I330" s="169"/>
      <c r="J330" s="169"/>
      <c r="K330" s="169"/>
      <c r="L330" s="169"/>
      <c r="M330" s="169"/>
      <c r="N330" s="169"/>
      <c r="O330" s="169"/>
      <c r="P330" s="170"/>
      <c r="Q330" s="170"/>
      <c r="R330" s="170"/>
      <c r="S330" s="170"/>
      <c r="T330" s="170"/>
      <c r="U330" s="122">
        <f t="shared" si="267"/>
        <v>0</v>
      </c>
      <c r="V330" s="122">
        <f t="shared" si="268"/>
        <v>0</v>
      </c>
      <c r="W330" s="122">
        <f t="shared" si="264"/>
        <v>0</v>
      </c>
      <c r="X330" s="122">
        <f t="shared" si="265"/>
        <v>0</v>
      </c>
      <c r="Y330" s="122">
        <f t="shared" si="269"/>
        <v>0</v>
      </c>
      <c r="Z330" s="125" t="str">
        <f t="shared" si="270"/>
        <v/>
      </c>
      <c r="AA330" s="125" t="str">
        <f t="shared" si="271"/>
        <v/>
      </c>
      <c r="AB330" s="125" t="str">
        <f t="shared" si="272"/>
        <v/>
      </c>
      <c r="AC330" s="125" t="str">
        <f t="shared" si="273"/>
        <v/>
      </c>
      <c r="AD330" s="125" t="str">
        <f t="shared" si="266"/>
        <v/>
      </c>
    </row>
    <row r="331" spans="1:30" hidden="1" outlineLevel="1">
      <c r="A331" s="201" t="s">
        <v>91</v>
      </c>
      <c r="B331" s="206" t="s">
        <v>77</v>
      </c>
      <c r="C331" s="137" t="s">
        <v>75</v>
      </c>
      <c r="D331" s="133"/>
      <c r="E331" s="133"/>
      <c r="F331" s="96"/>
      <c r="G331" s="123">
        <f t="shared" si="263"/>
        <v>0</v>
      </c>
      <c r="H331" s="169"/>
      <c r="I331" s="169"/>
      <c r="J331" s="169"/>
      <c r="K331" s="169"/>
      <c r="L331" s="169"/>
      <c r="M331" s="169"/>
      <c r="N331" s="169"/>
      <c r="O331" s="169"/>
      <c r="P331" s="170"/>
      <c r="Q331" s="170"/>
      <c r="R331" s="170"/>
      <c r="S331" s="170"/>
      <c r="T331" s="170"/>
      <c r="U331" s="122">
        <f t="shared" si="267"/>
        <v>0</v>
      </c>
      <c r="V331" s="122">
        <f t="shared" si="268"/>
        <v>0</v>
      </c>
      <c r="W331" s="122">
        <f t="shared" si="264"/>
        <v>0</v>
      </c>
      <c r="X331" s="122">
        <f t="shared" si="265"/>
        <v>0</v>
      </c>
      <c r="Y331" s="122">
        <f t="shared" si="269"/>
        <v>0</v>
      </c>
      <c r="Z331" s="125" t="str">
        <f t="shared" si="270"/>
        <v/>
      </c>
      <c r="AA331" s="125" t="str">
        <f t="shared" si="271"/>
        <v/>
      </c>
      <c r="AB331" s="125" t="str">
        <f t="shared" si="272"/>
        <v/>
      </c>
      <c r="AC331" s="125" t="str">
        <f t="shared" si="273"/>
        <v/>
      </c>
      <c r="AD331" s="125" t="str">
        <f t="shared" si="266"/>
        <v/>
      </c>
    </row>
    <row r="332" spans="1:30" hidden="1" outlineLevel="1">
      <c r="A332" s="201" t="s">
        <v>89</v>
      </c>
      <c r="B332" s="206" t="s">
        <v>78</v>
      </c>
      <c r="C332" s="137" t="s">
        <v>75</v>
      </c>
      <c r="D332" s="133"/>
      <c r="E332" s="133"/>
      <c r="F332" s="96"/>
      <c r="G332" s="123">
        <f t="shared" si="263"/>
        <v>0</v>
      </c>
      <c r="H332" s="169"/>
      <c r="I332" s="169"/>
      <c r="J332" s="169"/>
      <c r="K332" s="169"/>
      <c r="L332" s="169"/>
      <c r="M332" s="169"/>
      <c r="N332" s="169"/>
      <c r="O332" s="169"/>
      <c r="P332" s="170"/>
      <c r="Q332" s="170"/>
      <c r="R332" s="170"/>
      <c r="S332" s="170"/>
      <c r="T332" s="170"/>
      <c r="U332" s="122">
        <f t="shared" si="267"/>
        <v>0</v>
      </c>
      <c r="V332" s="122">
        <f t="shared" si="268"/>
        <v>0</v>
      </c>
      <c r="W332" s="122">
        <f t="shared" si="264"/>
        <v>0</v>
      </c>
      <c r="X332" s="122">
        <f t="shared" si="265"/>
        <v>0</v>
      </c>
      <c r="Y332" s="122">
        <f t="shared" si="269"/>
        <v>0</v>
      </c>
      <c r="Z332" s="125" t="str">
        <f t="shared" si="270"/>
        <v/>
      </c>
      <c r="AA332" s="125" t="str">
        <f t="shared" si="271"/>
        <v/>
      </c>
      <c r="AB332" s="125" t="str">
        <f t="shared" si="272"/>
        <v/>
      </c>
      <c r="AC332" s="125" t="str">
        <f t="shared" si="273"/>
        <v/>
      </c>
      <c r="AD332" s="125" t="str">
        <f t="shared" si="266"/>
        <v/>
      </c>
    </row>
    <row r="333" spans="1:30" hidden="1" outlineLevel="1">
      <c r="A333" s="201" t="s">
        <v>90</v>
      </c>
      <c r="B333" s="206" t="s">
        <v>79</v>
      </c>
      <c r="C333" s="137" t="s">
        <v>75</v>
      </c>
      <c r="D333" s="133"/>
      <c r="E333" s="133"/>
      <c r="F333" s="96"/>
      <c r="G333" s="123">
        <f t="shared" si="263"/>
        <v>0</v>
      </c>
      <c r="H333" s="169"/>
      <c r="I333" s="169"/>
      <c r="J333" s="169"/>
      <c r="K333" s="169"/>
      <c r="L333" s="169"/>
      <c r="M333" s="169"/>
      <c r="N333" s="169"/>
      <c r="O333" s="169"/>
      <c r="P333" s="170"/>
      <c r="Q333" s="170"/>
      <c r="R333" s="170"/>
      <c r="S333" s="170"/>
      <c r="T333" s="170"/>
      <c r="U333" s="122">
        <f t="shared" si="267"/>
        <v>0</v>
      </c>
      <c r="V333" s="122">
        <f t="shared" si="268"/>
        <v>0</v>
      </c>
      <c r="W333" s="122">
        <f t="shared" si="264"/>
        <v>0</v>
      </c>
      <c r="X333" s="122">
        <f t="shared" si="265"/>
        <v>0</v>
      </c>
      <c r="Y333" s="122">
        <f t="shared" si="269"/>
        <v>0</v>
      </c>
      <c r="Z333" s="125" t="str">
        <f t="shared" si="270"/>
        <v/>
      </c>
      <c r="AA333" s="125" t="str">
        <f t="shared" si="271"/>
        <v/>
      </c>
      <c r="AB333" s="125" t="str">
        <f t="shared" si="272"/>
        <v/>
      </c>
      <c r="AC333" s="125" t="str">
        <f t="shared" si="273"/>
        <v/>
      </c>
      <c r="AD333" s="125" t="str">
        <f t="shared" si="266"/>
        <v/>
      </c>
    </row>
    <row r="334" spans="1:30" ht="15" hidden="1" customHeight="1" outlineLevel="1">
      <c r="A334" s="377">
        <v>4</v>
      </c>
      <c r="B334" s="401" t="s">
        <v>82</v>
      </c>
      <c r="C334" s="137" t="s">
        <v>75</v>
      </c>
      <c r="D334" s="133"/>
      <c r="E334" s="133"/>
      <c r="F334" s="96"/>
      <c r="G334" s="123">
        <f t="shared" si="263"/>
        <v>0</v>
      </c>
      <c r="H334" s="169"/>
      <c r="I334" s="169"/>
      <c r="J334" s="169"/>
      <c r="K334" s="169"/>
      <c r="L334" s="169"/>
      <c r="M334" s="169"/>
      <c r="N334" s="169"/>
      <c r="O334" s="169"/>
      <c r="P334" s="170"/>
      <c r="Q334" s="170"/>
      <c r="R334" s="170"/>
      <c r="S334" s="170"/>
      <c r="T334" s="170"/>
      <c r="U334" s="122">
        <f t="shared" si="267"/>
        <v>0</v>
      </c>
      <c r="V334" s="122">
        <f t="shared" si="268"/>
        <v>0</v>
      </c>
      <c r="W334" s="122">
        <f t="shared" si="264"/>
        <v>0</v>
      </c>
      <c r="X334" s="122">
        <f t="shared" si="265"/>
        <v>0</v>
      </c>
      <c r="Y334" s="122">
        <f t="shared" si="269"/>
        <v>0</v>
      </c>
      <c r="Z334" s="125" t="str">
        <f t="shared" si="270"/>
        <v/>
      </c>
      <c r="AA334" s="125" t="str">
        <f t="shared" si="271"/>
        <v/>
      </c>
      <c r="AB334" s="125" t="str">
        <f t="shared" si="272"/>
        <v/>
      </c>
      <c r="AC334" s="125" t="str">
        <f t="shared" si="273"/>
        <v/>
      </c>
      <c r="AD334" s="125" t="str">
        <f t="shared" si="266"/>
        <v/>
      </c>
    </row>
    <row r="335" spans="1:30" hidden="1" outlineLevel="1">
      <c r="A335" s="377"/>
      <c r="B335" s="402"/>
      <c r="C335" s="137" t="s">
        <v>57</v>
      </c>
      <c r="D335" s="133"/>
      <c r="E335" s="133"/>
      <c r="F335" s="96"/>
      <c r="G335" s="123">
        <f t="shared" si="263"/>
        <v>0</v>
      </c>
      <c r="H335" s="169"/>
      <c r="I335" s="169"/>
      <c r="J335" s="169"/>
      <c r="K335" s="169"/>
      <c r="L335" s="169"/>
      <c r="M335" s="169"/>
      <c r="N335" s="169"/>
      <c r="O335" s="169"/>
      <c r="P335" s="170"/>
      <c r="Q335" s="170"/>
      <c r="R335" s="170"/>
      <c r="S335" s="170"/>
      <c r="T335" s="170"/>
      <c r="U335" s="122">
        <f t="shared" si="267"/>
        <v>0</v>
      </c>
      <c r="V335" s="122">
        <f t="shared" si="268"/>
        <v>0</v>
      </c>
      <c r="W335" s="122">
        <f t="shared" si="264"/>
        <v>0</v>
      </c>
      <c r="X335" s="122">
        <f t="shared" si="265"/>
        <v>0</v>
      </c>
      <c r="Y335" s="122">
        <f t="shared" si="269"/>
        <v>0</v>
      </c>
      <c r="Z335" s="125" t="str">
        <f t="shared" si="270"/>
        <v/>
      </c>
      <c r="AA335" s="125" t="str">
        <f t="shared" si="271"/>
        <v/>
      </c>
      <c r="AB335" s="125" t="str">
        <f t="shared" si="272"/>
        <v/>
      </c>
      <c r="AC335" s="125" t="str">
        <f t="shared" si="273"/>
        <v/>
      </c>
      <c r="AD335" s="125" t="str">
        <f t="shared" si="266"/>
        <v/>
      </c>
    </row>
    <row r="336" spans="1:30" hidden="1" outlineLevel="1">
      <c r="A336" s="377"/>
      <c r="B336" s="402"/>
      <c r="C336" s="95" t="s">
        <v>87</v>
      </c>
      <c r="D336" s="124"/>
      <c r="E336" s="172">
        <f>IF(E323&gt;0,E334/E$8*100,)</f>
        <v>0</v>
      </c>
      <c r="F336" s="172">
        <f>IF(F323&gt;0,F334/F$8*100,)</f>
        <v>0</v>
      </c>
      <c r="G336" s="172">
        <f t="shared" ref="G336:T336" si="274">IF(G323&gt;0,G334/G$8*100,)</f>
        <v>0</v>
      </c>
      <c r="H336" s="172">
        <f t="shared" si="274"/>
        <v>0</v>
      </c>
      <c r="I336" s="172">
        <f t="shared" si="274"/>
        <v>0</v>
      </c>
      <c r="J336" s="172">
        <f t="shared" si="274"/>
        <v>0</v>
      </c>
      <c r="K336" s="172">
        <f t="shared" si="274"/>
        <v>0</v>
      </c>
      <c r="L336" s="172">
        <f t="shared" si="274"/>
        <v>0</v>
      </c>
      <c r="M336" s="172">
        <f t="shared" si="274"/>
        <v>0</v>
      </c>
      <c r="N336" s="172">
        <f t="shared" si="274"/>
        <v>0</v>
      </c>
      <c r="O336" s="172">
        <f t="shared" si="274"/>
        <v>0</v>
      </c>
      <c r="P336" s="172">
        <f t="shared" si="274"/>
        <v>0</v>
      </c>
      <c r="Q336" s="172">
        <f t="shared" si="274"/>
        <v>0</v>
      </c>
      <c r="R336" s="172">
        <f t="shared" si="274"/>
        <v>0</v>
      </c>
      <c r="S336" s="172">
        <f t="shared" si="274"/>
        <v>0</v>
      </c>
      <c r="T336" s="172">
        <f t="shared" si="274"/>
        <v>0</v>
      </c>
      <c r="U336" s="122">
        <f>G336-P336</f>
        <v>0</v>
      </c>
      <c r="V336" s="122">
        <f t="shared" si="268"/>
        <v>0</v>
      </c>
      <c r="W336" s="122">
        <f t="shared" si="264"/>
        <v>0</v>
      </c>
      <c r="X336" s="122">
        <f t="shared" si="265"/>
        <v>0</v>
      </c>
      <c r="Y336" s="122">
        <f t="shared" si="269"/>
        <v>0</v>
      </c>
      <c r="Z336" s="125" t="str">
        <f t="shared" si="270"/>
        <v/>
      </c>
      <c r="AA336" s="125" t="str">
        <f t="shared" si="271"/>
        <v/>
      </c>
      <c r="AB336" s="125" t="str">
        <f t="shared" si="272"/>
        <v/>
      </c>
      <c r="AC336" s="125" t="str">
        <f t="shared" si="273"/>
        <v/>
      </c>
      <c r="AD336" s="125" t="str">
        <f t="shared" si="266"/>
        <v/>
      </c>
    </row>
    <row r="337" spans="1:30" hidden="1" outlineLevel="1">
      <c r="A337" s="377"/>
      <c r="B337" s="403"/>
      <c r="C337" s="95" t="s">
        <v>88</v>
      </c>
      <c r="D337" s="124"/>
      <c r="E337" s="172">
        <f>IF(E328&gt;0,E334/E$13*100,)</f>
        <v>0</v>
      </c>
      <c r="F337" s="172">
        <f>IF(F328&gt;0,F334/F$13*100,)</f>
        <v>0</v>
      </c>
      <c r="G337" s="172">
        <f t="shared" ref="G337:T337" si="275">IF(G328&gt;0,G334/G$13*100,)</f>
        <v>0</v>
      </c>
      <c r="H337" s="172">
        <f t="shared" si="275"/>
        <v>0</v>
      </c>
      <c r="I337" s="172">
        <f t="shared" si="275"/>
        <v>0</v>
      </c>
      <c r="J337" s="172">
        <f t="shared" si="275"/>
        <v>0</v>
      </c>
      <c r="K337" s="172">
        <f t="shared" si="275"/>
        <v>0</v>
      </c>
      <c r="L337" s="172">
        <f t="shared" si="275"/>
        <v>0</v>
      </c>
      <c r="M337" s="172">
        <f t="shared" si="275"/>
        <v>0</v>
      </c>
      <c r="N337" s="172">
        <f t="shared" si="275"/>
        <v>0</v>
      </c>
      <c r="O337" s="172">
        <f t="shared" si="275"/>
        <v>0</v>
      </c>
      <c r="P337" s="172">
        <f t="shared" si="275"/>
        <v>0</v>
      </c>
      <c r="Q337" s="172">
        <f t="shared" si="275"/>
        <v>0</v>
      </c>
      <c r="R337" s="172">
        <f t="shared" si="275"/>
        <v>0</v>
      </c>
      <c r="S337" s="172">
        <f t="shared" si="275"/>
        <v>0</v>
      </c>
      <c r="T337" s="172">
        <f t="shared" si="275"/>
        <v>0</v>
      </c>
      <c r="U337" s="122">
        <f t="shared" ref="U337:U400" si="276">G337-P337</f>
        <v>0</v>
      </c>
      <c r="V337" s="122">
        <f t="shared" si="268"/>
        <v>0</v>
      </c>
      <c r="W337" s="122">
        <f t="shared" si="264"/>
        <v>0</v>
      </c>
      <c r="X337" s="122">
        <f t="shared" si="265"/>
        <v>0</v>
      </c>
      <c r="Y337" s="122">
        <f t="shared" si="269"/>
        <v>0</v>
      </c>
      <c r="Z337" s="125" t="str">
        <f t="shared" si="270"/>
        <v/>
      </c>
      <c r="AA337" s="125" t="str">
        <f t="shared" si="271"/>
        <v/>
      </c>
      <c r="AB337" s="125" t="str">
        <f t="shared" si="272"/>
        <v/>
      </c>
      <c r="AC337" s="125" t="str">
        <f t="shared" si="273"/>
        <v/>
      </c>
      <c r="AD337" s="125" t="str">
        <f t="shared" si="266"/>
        <v/>
      </c>
    </row>
    <row r="338" spans="1:30" hidden="1" outlineLevel="1">
      <c r="A338" s="377" t="s">
        <v>66</v>
      </c>
      <c r="B338" s="413" t="s">
        <v>76</v>
      </c>
      <c r="C338" s="137" t="s">
        <v>75</v>
      </c>
      <c r="D338" s="133"/>
      <c r="E338" s="133"/>
      <c r="F338" s="96"/>
      <c r="G338" s="123">
        <f>SUM(H338:K338)</f>
        <v>0</v>
      </c>
      <c r="H338" s="96"/>
      <c r="I338" s="96"/>
      <c r="J338" s="96"/>
      <c r="K338" s="96"/>
      <c r="L338" s="96"/>
      <c r="M338" s="96"/>
      <c r="N338" s="96"/>
      <c r="O338" s="96"/>
      <c r="P338" s="133"/>
      <c r="Q338" s="133"/>
      <c r="R338" s="133"/>
      <c r="S338" s="133"/>
      <c r="T338" s="133"/>
      <c r="U338" s="122">
        <f t="shared" si="276"/>
        <v>0</v>
      </c>
      <c r="V338" s="122">
        <f t="shared" si="268"/>
        <v>0</v>
      </c>
      <c r="W338" s="122">
        <f t="shared" si="264"/>
        <v>0</v>
      </c>
      <c r="X338" s="122">
        <f t="shared" si="265"/>
        <v>0</v>
      </c>
      <c r="Y338" s="122">
        <f t="shared" si="269"/>
        <v>0</v>
      </c>
      <c r="Z338" s="125" t="str">
        <f t="shared" si="270"/>
        <v/>
      </c>
      <c r="AA338" s="125" t="str">
        <f t="shared" si="271"/>
        <v/>
      </c>
      <c r="AB338" s="125" t="str">
        <f t="shared" si="272"/>
        <v/>
      </c>
      <c r="AC338" s="125" t="str">
        <f t="shared" si="273"/>
        <v/>
      </c>
      <c r="AD338" s="125" t="str">
        <f t="shared" si="266"/>
        <v/>
      </c>
    </row>
    <row r="339" spans="1:30" hidden="1" outlineLevel="1">
      <c r="A339" s="377"/>
      <c r="B339" s="413"/>
      <c r="C339" s="137" t="s">
        <v>57</v>
      </c>
      <c r="D339" s="133"/>
      <c r="E339" s="133"/>
      <c r="F339" s="96"/>
      <c r="G339" s="123">
        <f>SUM(H339:K339)</f>
        <v>0</v>
      </c>
      <c r="H339" s="96"/>
      <c r="I339" s="96"/>
      <c r="J339" s="96"/>
      <c r="K339" s="96"/>
      <c r="L339" s="96"/>
      <c r="M339" s="96"/>
      <c r="N339" s="96"/>
      <c r="O339" s="96"/>
      <c r="P339" s="133"/>
      <c r="Q339" s="133"/>
      <c r="R339" s="133"/>
      <c r="S339" s="133"/>
      <c r="T339" s="133"/>
      <c r="U339" s="122">
        <f t="shared" si="276"/>
        <v>0</v>
      </c>
      <c r="V339" s="122">
        <f t="shared" si="268"/>
        <v>0</v>
      </c>
      <c r="W339" s="122">
        <f t="shared" si="264"/>
        <v>0</v>
      </c>
      <c r="X339" s="122">
        <f t="shared" si="265"/>
        <v>0</v>
      </c>
      <c r="Y339" s="122">
        <f t="shared" si="269"/>
        <v>0</v>
      </c>
      <c r="Z339" s="125" t="str">
        <f t="shared" si="270"/>
        <v/>
      </c>
      <c r="AA339" s="125" t="str">
        <f t="shared" si="271"/>
        <v/>
      </c>
      <c r="AB339" s="125" t="str">
        <f t="shared" si="272"/>
        <v/>
      </c>
      <c r="AC339" s="125" t="str">
        <f t="shared" si="273"/>
        <v/>
      </c>
      <c r="AD339" s="125" t="str">
        <f t="shared" si="266"/>
        <v/>
      </c>
    </row>
    <row r="340" spans="1:30" hidden="1" outlineLevel="1">
      <c r="A340" s="377"/>
      <c r="B340" s="413"/>
      <c r="C340" s="95" t="s">
        <v>83</v>
      </c>
      <c r="D340" s="124"/>
      <c r="E340" s="173">
        <f>IF(E324&gt;0,E338/E$9*100,)</f>
        <v>0</v>
      </c>
      <c r="F340" s="173">
        <f>IF(F324&gt;0,F338/F$9*100,)</f>
        <v>0</v>
      </c>
      <c r="G340" s="173">
        <f t="shared" ref="G340:T340" si="277">IF(G324&gt;0,G338/G$9*100,)</f>
        <v>0</v>
      </c>
      <c r="H340" s="173">
        <f t="shared" si="277"/>
        <v>0</v>
      </c>
      <c r="I340" s="173">
        <f t="shared" si="277"/>
        <v>0</v>
      </c>
      <c r="J340" s="173">
        <f t="shared" si="277"/>
        <v>0</v>
      </c>
      <c r="K340" s="173">
        <f t="shared" si="277"/>
        <v>0</v>
      </c>
      <c r="L340" s="173">
        <f t="shared" si="277"/>
        <v>0</v>
      </c>
      <c r="M340" s="173">
        <f t="shared" si="277"/>
        <v>0</v>
      </c>
      <c r="N340" s="173">
        <f t="shared" si="277"/>
        <v>0</v>
      </c>
      <c r="O340" s="173">
        <f t="shared" si="277"/>
        <v>0</v>
      </c>
      <c r="P340" s="173">
        <f t="shared" si="277"/>
        <v>0</v>
      </c>
      <c r="Q340" s="173">
        <f t="shared" si="277"/>
        <v>0</v>
      </c>
      <c r="R340" s="173">
        <f t="shared" si="277"/>
        <v>0</v>
      </c>
      <c r="S340" s="173">
        <f t="shared" si="277"/>
        <v>0</v>
      </c>
      <c r="T340" s="173">
        <f t="shared" si="277"/>
        <v>0</v>
      </c>
      <c r="U340" s="122">
        <f t="shared" si="276"/>
        <v>0</v>
      </c>
      <c r="V340" s="122">
        <f t="shared" si="268"/>
        <v>0</v>
      </c>
      <c r="W340" s="122">
        <f t="shared" si="264"/>
        <v>0</v>
      </c>
      <c r="X340" s="122">
        <f t="shared" si="265"/>
        <v>0</v>
      </c>
      <c r="Y340" s="122">
        <f t="shared" si="269"/>
        <v>0</v>
      </c>
      <c r="Z340" s="125" t="str">
        <f t="shared" si="270"/>
        <v/>
      </c>
      <c r="AA340" s="125" t="str">
        <f t="shared" si="271"/>
        <v/>
      </c>
      <c r="AB340" s="125" t="str">
        <f t="shared" si="272"/>
        <v/>
      </c>
      <c r="AC340" s="125" t="str">
        <f t="shared" si="273"/>
        <v/>
      </c>
      <c r="AD340" s="125" t="str">
        <f t="shared" si="266"/>
        <v/>
      </c>
    </row>
    <row r="341" spans="1:30" hidden="1" outlineLevel="1">
      <c r="A341" s="377"/>
      <c r="B341" s="413"/>
      <c r="C341" s="95" t="s">
        <v>147</v>
      </c>
      <c r="D341" s="124"/>
      <c r="E341" s="173">
        <f>IF(E330&gt;0,E338/E$15*100,)</f>
        <v>0</v>
      </c>
      <c r="F341" s="173">
        <f>IF(F330&gt;0,F338/F$15*100,)</f>
        <v>0</v>
      </c>
      <c r="G341" s="173">
        <f t="shared" ref="G341:T341" si="278">IF(G330&gt;0,G338/G$15*100,)</f>
        <v>0</v>
      </c>
      <c r="H341" s="173">
        <f t="shared" si="278"/>
        <v>0</v>
      </c>
      <c r="I341" s="173">
        <f t="shared" si="278"/>
        <v>0</v>
      </c>
      <c r="J341" s="173">
        <f t="shared" si="278"/>
        <v>0</v>
      </c>
      <c r="K341" s="173">
        <f t="shared" si="278"/>
        <v>0</v>
      </c>
      <c r="L341" s="173">
        <f t="shared" si="278"/>
        <v>0</v>
      </c>
      <c r="M341" s="173">
        <f t="shared" si="278"/>
        <v>0</v>
      </c>
      <c r="N341" s="173">
        <f t="shared" si="278"/>
        <v>0</v>
      </c>
      <c r="O341" s="173">
        <f t="shared" si="278"/>
        <v>0</v>
      </c>
      <c r="P341" s="173">
        <f t="shared" si="278"/>
        <v>0</v>
      </c>
      <c r="Q341" s="173">
        <f t="shared" si="278"/>
        <v>0</v>
      </c>
      <c r="R341" s="173">
        <f t="shared" si="278"/>
        <v>0</v>
      </c>
      <c r="S341" s="173">
        <f t="shared" si="278"/>
        <v>0</v>
      </c>
      <c r="T341" s="173">
        <f t="shared" si="278"/>
        <v>0</v>
      </c>
      <c r="U341" s="122">
        <f t="shared" si="276"/>
        <v>0</v>
      </c>
      <c r="V341" s="122">
        <f t="shared" si="268"/>
        <v>0</v>
      </c>
      <c r="W341" s="122">
        <f t="shared" si="264"/>
        <v>0</v>
      </c>
      <c r="X341" s="122">
        <f t="shared" si="265"/>
        <v>0</v>
      </c>
      <c r="Y341" s="122">
        <f t="shared" si="269"/>
        <v>0</v>
      </c>
      <c r="Z341" s="125" t="str">
        <f t="shared" si="270"/>
        <v/>
      </c>
      <c r="AA341" s="125" t="str">
        <f t="shared" si="271"/>
        <v/>
      </c>
      <c r="AB341" s="125" t="str">
        <f t="shared" si="272"/>
        <v/>
      </c>
      <c r="AC341" s="125" t="str">
        <f t="shared" si="273"/>
        <v/>
      </c>
      <c r="AD341" s="125" t="str">
        <f t="shared" si="266"/>
        <v/>
      </c>
    </row>
    <row r="342" spans="1:30" hidden="1" outlineLevel="1">
      <c r="A342" s="377" t="s">
        <v>68</v>
      </c>
      <c r="B342" s="413" t="s">
        <v>77</v>
      </c>
      <c r="C342" s="137" t="s">
        <v>75</v>
      </c>
      <c r="D342" s="133"/>
      <c r="E342" s="133"/>
      <c r="F342" s="169"/>
      <c r="G342" s="174">
        <f>SUM(H342:K342)</f>
        <v>0</v>
      </c>
      <c r="H342" s="169"/>
      <c r="I342" s="169"/>
      <c r="J342" s="169"/>
      <c r="K342" s="169"/>
      <c r="L342" s="169"/>
      <c r="M342" s="169"/>
      <c r="N342" s="169"/>
      <c r="O342" s="169"/>
      <c r="P342" s="170"/>
      <c r="Q342" s="170"/>
      <c r="R342" s="170"/>
      <c r="S342" s="170"/>
      <c r="T342" s="170"/>
      <c r="U342" s="122">
        <f t="shared" si="276"/>
        <v>0</v>
      </c>
      <c r="V342" s="122">
        <f t="shared" si="268"/>
        <v>0</v>
      </c>
      <c r="W342" s="122">
        <f t="shared" si="264"/>
        <v>0</v>
      </c>
      <c r="X342" s="122">
        <f t="shared" si="265"/>
        <v>0</v>
      </c>
      <c r="Y342" s="122">
        <f t="shared" si="269"/>
        <v>0</v>
      </c>
      <c r="Z342" s="125" t="str">
        <f t="shared" si="270"/>
        <v/>
      </c>
      <c r="AA342" s="125" t="str">
        <f t="shared" si="271"/>
        <v/>
      </c>
      <c r="AB342" s="125" t="str">
        <f t="shared" si="272"/>
        <v/>
      </c>
      <c r="AC342" s="125" t="str">
        <f t="shared" si="273"/>
        <v/>
      </c>
      <c r="AD342" s="125" t="str">
        <f t="shared" si="266"/>
        <v/>
      </c>
    </row>
    <row r="343" spans="1:30" hidden="1" outlineLevel="1">
      <c r="A343" s="377"/>
      <c r="B343" s="413"/>
      <c r="C343" s="137" t="s">
        <v>57</v>
      </c>
      <c r="D343" s="133"/>
      <c r="E343" s="133"/>
      <c r="F343" s="169"/>
      <c r="G343" s="174">
        <f>SUM(H343:K343)</f>
        <v>0</v>
      </c>
      <c r="H343" s="169"/>
      <c r="I343" s="169"/>
      <c r="J343" s="169"/>
      <c r="K343" s="169"/>
      <c r="L343" s="169"/>
      <c r="M343" s="169"/>
      <c r="N343" s="169"/>
      <c r="O343" s="169"/>
      <c r="P343" s="170"/>
      <c r="Q343" s="170"/>
      <c r="R343" s="170"/>
      <c r="S343" s="170"/>
      <c r="T343" s="170"/>
      <c r="U343" s="122">
        <f t="shared" si="276"/>
        <v>0</v>
      </c>
      <c r="V343" s="122">
        <f t="shared" si="268"/>
        <v>0</v>
      </c>
      <c r="W343" s="122">
        <f t="shared" si="264"/>
        <v>0</v>
      </c>
      <c r="X343" s="122">
        <f t="shared" si="265"/>
        <v>0</v>
      </c>
      <c r="Y343" s="122">
        <f t="shared" si="269"/>
        <v>0</v>
      </c>
      <c r="Z343" s="125" t="str">
        <f t="shared" si="270"/>
        <v/>
      </c>
      <c r="AA343" s="125" t="str">
        <f t="shared" si="271"/>
        <v/>
      </c>
      <c r="AB343" s="125" t="str">
        <f t="shared" si="272"/>
        <v/>
      </c>
      <c r="AC343" s="125" t="str">
        <f t="shared" si="273"/>
        <v/>
      </c>
      <c r="AD343" s="125" t="str">
        <f t="shared" si="266"/>
        <v/>
      </c>
    </row>
    <row r="344" spans="1:30" hidden="1" outlineLevel="1">
      <c r="A344" s="377"/>
      <c r="B344" s="413"/>
      <c r="C344" s="95" t="s">
        <v>84</v>
      </c>
      <c r="D344" s="124"/>
      <c r="E344" s="173">
        <f>IF(E325&gt;0,E342/E$10*100,)</f>
        <v>0</v>
      </c>
      <c r="F344" s="173">
        <f>IF(F325&gt;0,F342/F$10*100,)</f>
        <v>0</v>
      </c>
      <c r="G344" s="173">
        <f t="shared" ref="G344:T344" si="279">IF(G325&gt;0,G342/G$10*100,)</f>
        <v>0</v>
      </c>
      <c r="H344" s="173">
        <f t="shared" si="279"/>
        <v>0</v>
      </c>
      <c r="I344" s="173">
        <f t="shared" si="279"/>
        <v>0</v>
      </c>
      <c r="J344" s="173">
        <f t="shared" si="279"/>
        <v>0</v>
      </c>
      <c r="K344" s="173">
        <f t="shared" si="279"/>
        <v>0</v>
      </c>
      <c r="L344" s="173">
        <f t="shared" si="279"/>
        <v>0</v>
      </c>
      <c r="M344" s="173">
        <f t="shared" si="279"/>
        <v>0</v>
      </c>
      <c r="N344" s="173">
        <f t="shared" si="279"/>
        <v>0</v>
      </c>
      <c r="O344" s="173">
        <f t="shared" si="279"/>
        <v>0</v>
      </c>
      <c r="P344" s="173">
        <f t="shared" si="279"/>
        <v>0</v>
      </c>
      <c r="Q344" s="173">
        <f t="shared" si="279"/>
        <v>0</v>
      </c>
      <c r="R344" s="173">
        <f t="shared" si="279"/>
        <v>0</v>
      </c>
      <c r="S344" s="173">
        <f t="shared" si="279"/>
        <v>0</v>
      </c>
      <c r="T344" s="173">
        <f t="shared" si="279"/>
        <v>0</v>
      </c>
      <c r="U344" s="122">
        <f t="shared" si="276"/>
        <v>0</v>
      </c>
      <c r="V344" s="122">
        <f t="shared" si="268"/>
        <v>0</v>
      </c>
      <c r="W344" s="122">
        <f t="shared" si="264"/>
        <v>0</v>
      </c>
      <c r="X344" s="122">
        <f t="shared" si="265"/>
        <v>0</v>
      </c>
      <c r="Y344" s="122">
        <f t="shared" si="269"/>
        <v>0</v>
      </c>
      <c r="Z344" s="125" t="str">
        <f t="shared" si="270"/>
        <v/>
      </c>
      <c r="AA344" s="125" t="str">
        <f t="shared" si="271"/>
        <v/>
      </c>
      <c r="AB344" s="125" t="str">
        <f t="shared" si="272"/>
        <v/>
      </c>
      <c r="AC344" s="125" t="str">
        <f t="shared" si="273"/>
        <v/>
      </c>
      <c r="AD344" s="125" t="str">
        <f t="shared" si="266"/>
        <v/>
      </c>
    </row>
    <row r="345" spans="1:30" hidden="1" outlineLevel="1">
      <c r="A345" s="377"/>
      <c r="B345" s="413"/>
      <c r="C345" s="95" t="s">
        <v>148</v>
      </c>
      <c r="D345" s="124"/>
      <c r="E345" s="173">
        <f>IF(E331&gt;0,E342/E$16*100,)</f>
        <v>0</v>
      </c>
      <c r="F345" s="173">
        <f>IF(F331&gt;0,F342/F$16*100,)</f>
        <v>0</v>
      </c>
      <c r="G345" s="173">
        <f t="shared" ref="G345:T345" si="280">IF(G331&gt;0,G342/G$16*100,)</f>
        <v>0</v>
      </c>
      <c r="H345" s="173">
        <f t="shared" si="280"/>
        <v>0</v>
      </c>
      <c r="I345" s="173">
        <f t="shared" si="280"/>
        <v>0</v>
      </c>
      <c r="J345" s="173">
        <f t="shared" si="280"/>
        <v>0</v>
      </c>
      <c r="K345" s="173">
        <f t="shared" si="280"/>
        <v>0</v>
      </c>
      <c r="L345" s="173">
        <f t="shared" si="280"/>
        <v>0</v>
      </c>
      <c r="M345" s="173">
        <f t="shared" si="280"/>
        <v>0</v>
      </c>
      <c r="N345" s="173">
        <f t="shared" si="280"/>
        <v>0</v>
      </c>
      <c r="O345" s="173">
        <f t="shared" si="280"/>
        <v>0</v>
      </c>
      <c r="P345" s="173">
        <f t="shared" si="280"/>
        <v>0</v>
      </c>
      <c r="Q345" s="173">
        <f t="shared" si="280"/>
        <v>0</v>
      </c>
      <c r="R345" s="173">
        <f t="shared" si="280"/>
        <v>0</v>
      </c>
      <c r="S345" s="173">
        <f t="shared" si="280"/>
        <v>0</v>
      </c>
      <c r="T345" s="173">
        <f t="shared" si="280"/>
        <v>0</v>
      </c>
      <c r="U345" s="122">
        <f t="shared" si="276"/>
        <v>0</v>
      </c>
      <c r="V345" s="122">
        <f t="shared" si="268"/>
        <v>0</v>
      </c>
      <c r="W345" s="122">
        <f t="shared" si="264"/>
        <v>0</v>
      </c>
      <c r="X345" s="122">
        <f t="shared" si="265"/>
        <v>0</v>
      </c>
      <c r="Y345" s="122">
        <f t="shared" si="269"/>
        <v>0</v>
      </c>
      <c r="Z345" s="125" t="str">
        <f t="shared" si="270"/>
        <v/>
      </c>
      <c r="AA345" s="125" t="str">
        <f t="shared" si="271"/>
        <v/>
      </c>
      <c r="AB345" s="125" t="str">
        <f t="shared" si="272"/>
        <v/>
      </c>
      <c r="AC345" s="125" t="str">
        <f t="shared" si="273"/>
        <v/>
      </c>
      <c r="AD345" s="125" t="str">
        <f t="shared" si="266"/>
        <v/>
      </c>
    </row>
    <row r="346" spans="1:30" hidden="1" outlineLevel="1">
      <c r="A346" s="377" t="s">
        <v>94</v>
      </c>
      <c r="B346" s="413" t="s">
        <v>78</v>
      </c>
      <c r="C346" s="137" t="s">
        <v>75</v>
      </c>
      <c r="D346" s="133"/>
      <c r="E346" s="133"/>
      <c r="F346" s="169"/>
      <c r="G346" s="174">
        <f>SUM(H346:K346)</f>
        <v>0</v>
      </c>
      <c r="H346" s="169"/>
      <c r="I346" s="169"/>
      <c r="J346" s="169"/>
      <c r="K346" s="169"/>
      <c r="L346" s="169"/>
      <c r="M346" s="169"/>
      <c r="N346" s="169"/>
      <c r="O346" s="169"/>
      <c r="P346" s="170"/>
      <c r="Q346" s="170"/>
      <c r="R346" s="170"/>
      <c r="S346" s="170"/>
      <c r="T346" s="170"/>
      <c r="U346" s="122">
        <f t="shared" si="276"/>
        <v>0</v>
      </c>
      <c r="V346" s="122">
        <f t="shared" si="268"/>
        <v>0</v>
      </c>
      <c r="W346" s="122">
        <f t="shared" si="264"/>
        <v>0</v>
      </c>
      <c r="X346" s="122">
        <f t="shared" si="265"/>
        <v>0</v>
      </c>
      <c r="Y346" s="122">
        <f t="shared" si="269"/>
        <v>0</v>
      </c>
      <c r="Z346" s="125" t="str">
        <f t="shared" si="270"/>
        <v/>
      </c>
      <c r="AA346" s="125" t="str">
        <f t="shared" si="271"/>
        <v/>
      </c>
      <c r="AB346" s="125" t="str">
        <f t="shared" si="272"/>
        <v/>
      </c>
      <c r="AC346" s="125" t="str">
        <f t="shared" si="273"/>
        <v/>
      </c>
      <c r="AD346" s="125" t="str">
        <f t="shared" si="266"/>
        <v/>
      </c>
    </row>
    <row r="347" spans="1:30" hidden="1" outlineLevel="1">
      <c r="A347" s="377"/>
      <c r="B347" s="413"/>
      <c r="C347" s="137" t="s">
        <v>57</v>
      </c>
      <c r="D347" s="133"/>
      <c r="E347" s="133"/>
      <c r="F347" s="169"/>
      <c r="G347" s="174">
        <f>SUM(H347:K347)</f>
        <v>0</v>
      </c>
      <c r="H347" s="169"/>
      <c r="I347" s="169"/>
      <c r="J347" s="169"/>
      <c r="K347" s="169"/>
      <c r="L347" s="169"/>
      <c r="M347" s="169"/>
      <c r="N347" s="169"/>
      <c r="O347" s="169"/>
      <c r="P347" s="170"/>
      <c r="Q347" s="170"/>
      <c r="R347" s="170"/>
      <c r="S347" s="170"/>
      <c r="T347" s="170"/>
      <c r="U347" s="122">
        <f t="shared" si="276"/>
        <v>0</v>
      </c>
      <c r="V347" s="122">
        <f t="shared" si="268"/>
        <v>0</v>
      </c>
      <c r="W347" s="122">
        <f t="shared" si="264"/>
        <v>0</v>
      </c>
      <c r="X347" s="122">
        <f t="shared" si="265"/>
        <v>0</v>
      </c>
      <c r="Y347" s="122">
        <f t="shared" si="269"/>
        <v>0</v>
      </c>
      <c r="Z347" s="125" t="str">
        <f t="shared" si="270"/>
        <v/>
      </c>
      <c r="AA347" s="125" t="str">
        <f t="shared" si="271"/>
        <v/>
      </c>
      <c r="AB347" s="125" t="str">
        <f t="shared" si="272"/>
        <v/>
      </c>
      <c r="AC347" s="125" t="str">
        <f t="shared" si="273"/>
        <v/>
      </c>
      <c r="AD347" s="125" t="str">
        <f t="shared" si="266"/>
        <v/>
      </c>
    </row>
    <row r="348" spans="1:30" hidden="1" outlineLevel="1">
      <c r="A348" s="377"/>
      <c r="B348" s="413"/>
      <c r="C348" s="95" t="s">
        <v>85</v>
      </c>
      <c r="D348" s="124"/>
      <c r="E348" s="173">
        <f>IF(E326&gt;0,E346/E$11*100,)</f>
        <v>0</v>
      </c>
      <c r="F348" s="173">
        <f>IF(F326&gt;0,F346/F$11*100,)</f>
        <v>0</v>
      </c>
      <c r="G348" s="173">
        <f t="shared" ref="G348:T348" si="281">IF(G326&gt;0,G346/G$11*100,)</f>
        <v>0</v>
      </c>
      <c r="H348" s="173">
        <f t="shared" si="281"/>
        <v>0</v>
      </c>
      <c r="I348" s="173">
        <f t="shared" si="281"/>
        <v>0</v>
      </c>
      <c r="J348" s="173">
        <f t="shared" si="281"/>
        <v>0</v>
      </c>
      <c r="K348" s="173">
        <f t="shared" si="281"/>
        <v>0</v>
      </c>
      <c r="L348" s="173">
        <f t="shared" si="281"/>
        <v>0</v>
      </c>
      <c r="M348" s="173">
        <f t="shared" si="281"/>
        <v>0</v>
      </c>
      <c r="N348" s="173">
        <f t="shared" si="281"/>
        <v>0</v>
      </c>
      <c r="O348" s="173">
        <f t="shared" si="281"/>
        <v>0</v>
      </c>
      <c r="P348" s="173">
        <f t="shared" si="281"/>
        <v>0</v>
      </c>
      <c r="Q348" s="173">
        <f t="shared" si="281"/>
        <v>0</v>
      </c>
      <c r="R348" s="173">
        <f t="shared" si="281"/>
        <v>0</v>
      </c>
      <c r="S348" s="173">
        <f t="shared" si="281"/>
        <v>0</v>
      </c>
      <c r="T348" s="173">
        <f t="shared" si="281"/>
        <v>0</v>
      </c>
      <c r="U348" s="122">
        <f t="shared" si="276"/>
        <v>0</v>
      </c>
      <c r="V348" s="122">
        <f t="shared" si="268"/>
        <v>0</v>
      </c>
      <c r="W348" s="122">
        <f t="shared" si="264"/>
        <v>0</v>
      </c>
      <c r="X348" s="122">
        <f t="shared" si="265"/>
        <v>0</v>
      </c>
      <c r="Y348" s="122">
        <f t="shared" si="269"/>
        <v>0</v>
      </c>
      <c r="Z348" s="125" t="str">
        <f t="shared" si="270"/>
        <v/>
      </c>
      <c r="AA348" s="125" t="str">
        <f t="shared" si="271"/>
        <v/>
      </c>
      <c r="AB348" s="125" t="str">
        <f t="shared" si="272"/>
        <v/>
      </c>
      <c r="AC348" s="125" t="str">
        <f t="shared" si="273"/>
        <v/>
      </c>
      <c r="AD348" s="125" t="str">
        <f t="shared" si="266"/>
        <v/>
      </c>
    </row>
    <row r="349" spans="1:30" hidden="1" outlineLevel="1">
      <c r="A349" s="377"/>
      <c r="B349" s="413"/>
      <c r="C349" s="95" t="s">
        <v>149</v>
      </c>
      <c r="D349" s="124"/>
      <c r="E349" s="173">
        <f>IF(E332&gt;0,E346/E$17*100,)</f>
        <v>0</v>
      </c>
      <c r="F349" s="173">
        <f>IF(F332&gt;0,F346/F$17*100,)</f>
        <v>0</v>
      </c>
      <c r="G349" s="173">
        <f t="shared" ref="G349:T349" si="282">IF(G332&gt;0,G346/G$17*100,)</f>
        <v>0</v>
      </c>
      <c r="H349" s="173">
        <f t="shared" si="282"/>
        <v>0</v>
      </c>
      <c r="I349" s="173">
        <f t="shared" si="282"/>
        <v>0</v>
      </c>
      <c r="J349" s="173">
        <f t="shared" si="282"/>
        <v>0</v>
      </c>
      <c r="K349" s="173">
        <f t="shared" si="282"/>
        <v>0</v>
      </c>
      <c r="L349" s="173">
        <f t="shared" si="282"/>
        <v>0</v>
      </c>
      <c r="M349" s="173">
        <f t="shared" si="282"/>
        <v>0</v>
      </c>
      <c r="N349" s="173">
        <f t="shared" si="282"/>
        <v>0</v>
      </c>
      <c r="O349" s="173">
        <f t="shared" si="282"/>
        <v>0</v>
      </c>
      <c r="P349" s="173">
        <f t="shared" si="282"/>
        <v>0</v>
      </c>
      <c r="Q349" s="173">
        <f t="shared" si="282"/>
        <v>0</v>
      </c>
      <c r="R349" s="173">
        <f t="shared" si="282"/>
        <v>0</v>
      </c>
      <c r="S349" s="173">
        <f t="shared" si="282"/>
        <v>0</v>
      </c>
      <c r="T349" s="173">
        <f t="shared" si="282"/>
        <v>0</v>
      </c>
      <c r="U349" s="122">
        <f t="shared" si="276"/>
        <v>0</v>
      </c>
      <c r="V349" s="122">
        <f t="shared" si="268"/>
        <v>0</v>
      </c>
      <c r="W349" s="122">
        <f t="shared" si="264"/>
        <v>0</v>
      </c>
      <c r="X349" s="122">
        <f t="shared" si="265"/>
        <v>0</v>
      </c>
      <c r="Y349" s="122">
        <f t="shared" si="269"/>
        <v>0</v>
      </c>
      <c r="Z349" s="125" t="str">
        <f t="shared" si="270"/>
        <v/>
      </c>
      <c r="AA349" s="125" t="str">
        <f t="shared" si="271"/>
        <v/>
      </c>
      <c r="AB349" s="125" t="str">
        <f t="shared" si="272"/>
        <v/>
      </c>
      <c r="AC349" s="125" t="str">
        <f t="shared" si="273"/>
        <v/>
      </c>
      <c r="AD349" s="125" t="str">
        <f t="shared" si="266"/>
        <v/>
      </c>
    </row>
    <row r="350" spans="1:30" hidden="1" outlineLevel="1">
      <c r="A350" s="377" t="s">
        <v>95</v>
      </c>
      <c r="B350" s="413" t="s">
        <v>79</v>
      </c>
      <c r="C350" s="137" t="s">
        <v>75</v>
      </c>
      <c r="D350" s="133"/>
      <c r="E350" s="133"/>
      <c r="F350" s="169"/>
      <c r="G350" s="174">
        <f>SUM(H350:K350)</f>
        <v>0</v>
      </c>
      <c r="H350" s="169"/>
      <c r="I350" s="169"/>
      <c r="J350" s="169"/>
      <c r="K350" s="169"/>
      <c r="L350" s="169"/>
      <c r="M350" s="169"/>
      <c r="N350" s="169"/>
      <c r="O350" s="169"/>
      <c r="P350" s="170"/>
      <c r="Q350" s="170"/>
      <c r="R350" s="170"/>
      <c r="S350" s="170"/>
      <c r="T350" s="170"/>
      <c r="U350" s="122">
        <f t="shared" si="276"/>
        <v>0</v>
      </c>
      <c r="V350" s="122">
        <f t="shared" si="268"/>
        <v>0</v>
      </c>
      <c r="W350" s="122">
        <f t="shared" si="264"/>
        <v>0</v>
      </c>
      <c r="X350" s="122">
        <f t="shared" si="265"/>
        <v>0</v>
      </c>
      <c r="Y350" s="122">
        <f t="shared" si="269"/>
        <v>0</v>
      </c>
      <c r="Z350" s="125" t="str">
        <f t="shared" si="270"/>
        <v/>
      </c>
      <c r="AA350" s="125" t="str">
        <f t="shared" si="271"/>
        <v/>
      </c>
      <c r="AB350" s="125" t="str">
        <f t="shared" si="272"/>
        <v/>
      </c>
      <c r="AC350" s="125" t="str">
        <f t="shared" si="273"/>
        <v/>
      </c>
      <c r="AD350" s="125" t="str">
        <f t="shared" si="266"/>
        <v/>
      </c>
    </row>
    <row r="351" spans="1:30" hidden="1" outlineLevel="1">
      <c r="A351" s="377"/>
      <c r="B351" s="413"/>
      <c r="C351" s="137" t="s">
        <v>57</v>
      </c>
      <c r="D351" s="133"/>
      <c r="E351" s="133"/>
      <c r="F351" s="169"/>
      <c r="G351" s="174">
        <f>SUM(H351:K351)</f>
        <v>0</v>
      </c>
      <c r="H351" s="169"/>
      <c r="I351" s="169"/>
      <c r="J351" s="169"/>
      <c r="K351" s="169"/>
      <c r="L351" s="169"/>
      <c r="M351" s="169"/>
      <c r="N351" s="169"/>
      <c r="O351" s="169"/>
      <c r="P351" s="170"/>
      <c r="Q351" s="170"/>
      <c r="R351" s="170"/>
      <c r="S351" s="170"/>
      <c r="T351" s="170"/>
      <c r="U351" s="122">
        <f t="shared" si="276"/>
        <v>0</v>
      </c>
      <c r="V351" s="122">
        <f t="shared" si="268"/>
        <v>0</v>
      </c>
      <c r="W351" s="122">
        <f t="shared" si="264"/>
        <v>0</v>
      </c>
      <c r="X351" s="122">
        <f t="shared" si="265"/>
        <v>0</v>
      </c>
      <c r="Y351" s="122">
        <f t="shared" si="269"/>
        <v>0</v>
      </c>
      <c r="Z351" s="125" t="str">
        <f t="shared" si="270"/>
        <v/>
      </c>
      <c r="AA351" s="125" t="str">
        <f t="shared" si="271"/>
        <v/>
      </c>
      <c r="AB351" s="125" t="str">
        <f t="shared" si="272"/>
        <v/>
      </c>
      <c r="AC351" s="125" t="str">
        <f t="shared" si="273"/>
        <v/>
      </c>
      <c r="AD351" s="125" t="str">
        <f t="shared" si="266"/>
        <v/>
      </c>
    </row>
    <row r="352" spans="1:30" hidden="1" outlineLevel="1">
      <c r="A352" s="377"/>
      <c r="B352" s="413"/>
      <c r="C352" s="95" t="s">
        <v>86</v>
      </c>
      <c r="D352" s="124"/>
      <c r="E352" s="173">
        <f>IF(E327&gt;0,E350/E$12*100,)</f>
        <v>0</v>
      </c>
      <c r="F352" s="173">
        <f>IF(F327&gt;0,F350/F$12*100,)</f>
        <v>0</v>
      </c>
      <c r="G352" s="173">
        <f t="shared" ref="G352:T352" si="283">IF(G327&gt;0,G350/G$12*100,)</f>
        <v>0</v>
      </c>
      <c r="H352" s="173">
        <f t="shared" si="283"/>
        <v>0</v>
      </c>
      <c r="I352" s="173">
        <f t="shared" si="283"/>
        <v>0</v>
      </c>
      <c r="J352" s="173">
        <f t="shared" si="283"/>
        <v>0</v>
      </c>
      <c r="K352" s="173">
        <f t="shared" si="283"/>
        <v>0</v>
      </c>
      <c r="L352" s="173">
        <f t="shared" si="283"/>
        <v>0</v>
      </c>
      <c r="M352" s="173">
        <f t="shared" si="283"/>
        <v>0</v>
      </c>
      <c r="N352" s="173">
        <f t="shared" si="283"/>
        <v>0</v>
      </c>
      <c r="O352" s="173">
        <f t="shared" si="283"/>
        <v>0</v>
      </c>
      <c r="P352" s="173">
        <f t="shared" si="283"/>
        <v>0</v>
      </c>
      <c r="Q352" s="173">
        <f t="shared" si="283"/>
        <v>0</v>
      </c>
      <c r="R352" s="173">
        <f t="shared" si="283"/>
        <v>0</v>
      </c>
      <c r="S352" s="173">
        <f t="shared" si="283"/>
        <v>0</v>
      </c>
      <c r="T352" s="173">
        <f t="shared" si="283"/>
        <v>0</v>
      </c>
      <c r="U352" s="122">
        <f t="shared" si="276"/>
        <v>0</v>
      </c>
      <c r="V352" s="122">
        <f t="shared" si="268"/>
        <v>0</v>
      </c>
      <c r="W352" s="122">
        <f t="shared" si="264"/>
        <v>0</v>
      </c>
      <c r="X352" s="122">
        <f t="shared" si="265"/>
        <v>0</v>
      </c>
      <c r="Y352" s="122">
        <f t="shared" si="269"/>
        <v>0</v>
      </c>
      <c r="Z352" s="125" t="str">
        <f t="shared" si="270"/>
        <v/>
      </c>
      <c r="AA352" s="125" t="str">
        <f t="shared" si="271"/>
        <v/>
      </c>
      <c r="AB352" s="125" t="str">
        <f t="shared" si="272"/>
        <v/>
      </c>
      <c r="AC352" s="125" t="str">
        <f t="shared" si="273"/>
        <v/>
      </c>
      <c r="AD352" s="125" t="str">
        <f t="shared" si="266"/>
        <v/>
      </c>
    </row>
    <row r="353" spans="1:30" hidden="1" outlineLevel="1">
      <c r="A353" s="377"/>
      <c r="B353" s="413"/>
      <c r="C353" s="95" t="s">
        <v>150</v>
      </c>
      <c r="D353" s="124"/>
      <c r="E353" s="173">
        <f>IF(E333&gt;0,E350/E$18*100,)</f>
        <v>0</v>
      </c>
      <c r="F353" s="173">
        <f>IF(F333&gt;0,F350/F$18*100,)</f>
        <v>0</v>
      </c>
      <c r="G353" s="173">
        <f t="shared" ref="G353:T353" si="284">IF(G333&gt;0,G350/G$18*100,)</f>
        <v>0</v>
      </c>
      <c r="H353" s="173">
        <f t="shared" si="284"/>
        <v>0</v>
      </c>
      <c r="I353" s="173">
        <f t="shared" si="284"/>
        <v>0</v>
      </c>
      <c r="J353" s="173">
        <f t="shared" si="284"/>
        <v>0</v>
      </c>
      <c r="K353" s="173">
        <f t="shared" si="284"/>
        <v>0</v>
      </c>
      <c r="L353" s="173">
        <f t="shared" si="284"/>
        <v>0</v>
      </c>
      <c r="M353" s="173">
        <f t="shared" si="284"/>
        <v>0</v>
      </c>
      <c r="N353" s="173">
        <f t="shared" si="284"/>
        <v>0</v>
      </c>
      <c r="O353" s="173">
        <f t="shared" si="284"/>
        <v>0</v>
      </c>
      <c r="P353" s="173">
        <f t="shared" si="284"/>
        <v>0</v>
      </c>
      <c r="Q353" s="173">
        <f t="shared" si="284"/>
        <v>0</v>
      </c>
      <c r="R353" s="173">
        <f t="shared" si="284"/>
        <v>0</v>
      </c>
      <c r="S353" s="173">
        <f t="shared" si="284"/>
        <v>0</v>
      </c>
      <c r="T353" s="173">
        <f t="shared" si="284"/>
        <v>0</v>
      </c>
      <c r="U353" s="122">
        <f t="shared" si="276"/>
        <v>0</v>
      </c>
      <c r="V353" s="122">
        <f t="shared" si="268"/>
        <v>0</v>
      </c>
      <c r="W353" s="122">
        <f t="shared" si="264"/>
        <v>0</v>
      </c>
      <c r="X353" s="122">
        <f t="shared" si="265"/>
        <v>0</v>
      </c>
      <c r="Y353" s="122">
        <f t="shared" si="269"/>
        <v>0</v>
      </c>
      <c r="Z353" s="125" t="str">
        <f t="shared" si="270"/>
        <v/>
      </c>
      <c r="AA353" s="125" t="str">
        <f t="shared" si="271"/>
        <v/>
      </c>
      <c r="AB353" s="125" t="str">
        <f t="shared" si="272"/>
        <v/>
      </c>
      <c r="AC353" s="125" t="str">
        <f t="shared" si="273"/>
        <v/>
      </c>
      <c r="AD353" s="125" t="str">
        <f t="shared" si="266"/>
        <v/>
      </c>
    </row>
    <row r="354" spans="1:30" ht="15" hidden="1" customHeight="1" outlineLevel="1">
      <c r="A354" s="378">
        <v>5</v>
      </c>
      <c r="B354" s="401" t="s">
        <v>130</v>
      </c>
      <c r="C354" s="243" t="s">
        <v>75</v>
      </c>
      <c r="D354" s="50"/>
      <c r="E354" s="50"/>
      <c r="F354" s="169"/>
      <c r="G354" s="174">
        <f>SUM(H354:K354)</f>
        <v>0</v>
      </c>
      <c r="H354" s="169"/>
      <c r="I354" s="169"/>
      <c r="J354" s="169"/>
      <c r="K354" s="169"/>
      <c r="L354" s="169"/>
      <c r="M354" s="169"/>
      <c r="N354" s="169"/>
      <c r="O354" s="169"/>
      <c r="P354" s="170"/>
      <c r="Q354" s="170"/>
      <c r="R354" s="170"/>
      <c r="S354" s="170"/>
      <c r="T354" s="170"/>
      <c r="U354" s="122">
        <f t="shared" si="276"/>
        <v>0</v>
      </c>
      <c r="V354" s="122">
        <f t="shared" si="268"/>
        <v>0</v>
      </c>
      <c r="W354" s="122">
        <f t="shared" si="264"/>
        <v>0</v>
      </c>
      <c r="X354" s="122">
        <f t="shared" si="265"/>
        <v>0</v>
      </c>
      <c r="Y354" s="122">
        <f t="shared" si="269"/>
        <v>0</v>
      </c>
      <c r="Z354" s="125" t="str">
        <f t="shared" si="270"/>
        <v/>
      </c>
      <c r="AA354" s="125" t="str">
        <f t="shared" si="271"/>
        <v/>
      </c>
      <c r="AB354" s="125" t="str">
        <f t="shared" si="272"/>
        <v/>
      </c>
      <c r="AC354" s="125" t="str">
        <f t="shared" si="273"/>
        <v/>
      </c>
      <c r="AD354" s="125" t="str">
        <f t="shared" si="266"/>
        <v/>
      </c>
    </row>
    <row r="355" spans="1:30" hidden="1" outlineLevel="1">
      <c r="A355" s="395"/>
      <c r="B355" s="403"/>
      <c r="C355" s="243" t="s">
        <v>151</v>
      </c>
      <c r="D355" s="50"/>
      <c r="E355" s="173">
        <f>IF(E334&gt;0,E354/E$19*100,)</f>
        <v>0</v>
      </c>
      <c r="F355" s="173">
        <f>IF(F334&gt;0,F354/F$19*100,)</f>
        <v>0</v>
      </c>
      <c r="G355" s="173">
        <f t="shared" ref="G355:T355" si="285">IF(G334&gt;0,G354/G$19*100,)</f>
        <v>0</v>
      </c>
      <c r="H355" s="173">
        <f t="shared" si="285"/>
        <v>0</v>
      </c>
      <c r="I355" s="173">
        <f t="shared" si="285"/>
        <v>0</v>
      </c>
      <c r="J355" s="173">
        <f t="shared" si="285"/>
        <v>0</v>
      </c>
      <c r="K355" s="173">
        <f t="shared" si="285"/>
        <v>0</v>
      </c>
      <c r="L355" s="173">
        <f t="shared" si="285"/>
        <v>0</v>
      </c>
      <c r="M355" s="173">
        <f t="shared" si="285"/>
        <v>0</v>
      </c>
      <c r="N355" s="173">
        <f t="shared" si="285"/>
        <v>0</v>
      </c>
      <c r="O355" s="173">
        <f t="shared" si="285"/>
        <v>0</v>
      </c>
      <c r="P355" s="173">
        <f t="shared" si="285"/>
        <v>0</v>
      </c>
      <c r="Q355" s="173">
        <f t="shared" si="285"/>
        <v>0</v>
      </c>
      <c r="R355" s="173">
        <f t="shared" si="285"/>
        <v>0</v>
      </c>
      <c r="S355" s="173">
        <f t="shared" si="285"/>
        <v>0</v>
      </c>
      <c r="T355" s="173">
        <f t="shared" si="285"/>
        <v>0</v>
      </c>
      <c r="U355" s="122">
        <f t="shared" si="276"/>
        <v>0</v>
      </c>
      <c r="V355" s="122">
        <f t="shared" si="268"/>
        <v>0</v>
      </c>
      <c r="W355" s="122">
        <f t="shared" si="264"/>
        <v>0</v>
      </c>
      <c r="X355" s="122">
        <f t="shared" si="265"/>
        <v>0</v>
      </c>
      <c r="Y355" s="122">
        <f t="shared" si="269"/>
        <v>0</v>
      </c>
      <c r="Z355" s="125" t="str">
        <f t="shared" si="270"/>
        <v/>
      </c>
      <c r="AA355" s="125" t="str">
        <f t="shared" si="271"/>
        <v/>
      </c>
      <c r="AB355" s="125" t="str">
        <f t="shared" si="272"/>
        <v/>
      </c>
      <c r="AC355" s="125" t="str">
        <f t="shared" si="273"/>
        <v/>
      </c>
      <c r="AD355" s="125" t="str">
        <f t="shared" si="266"/>
        <v/>
      </c>
    </row>
    <row r="356" spans="1:30" hidden="1" outlineLevel="1">
      <c r="A356" s="378" t="s">
        <v>96</v>
      </c>
      <c r="B356" s="398" t="s">
        <v>76</v>
      </c>
      <c r="C356" s="137" t="s">
        <v>75</v>
      </c>
      <c r="D356" s="133"/>
      <c r="E356" s="133"/>
      <c r="F356" s="169"/>
      <c r="G356" s="174">
        <f>SUM(H356:K356)</f>
        <v>0</v>
      </c>
      <c r="H356" s="169"/>
      <c r="I356" s="169"/>
      <c r="J356" s="169"/>
      <c r="K356" s="169"/>
      <c r="L356" s="169"/>
      <c r="M356" s="169"/>
      <c r="N356" s="169"/>
      <c r="O356" s="169"/>
      <c r="P356" s="170"/>
      <c r="Q356" s="170"/>
      <c r="R356" s="170"/>
      <c r="S356" s="170"/>
      <c r="T356" s="170"/>
      <c r="U356" s="122">
        <f t="shared" si="276"/>
        <v>0</v>
      </c>
      <c r="V356" s="122">
        <f t="shared" si="268"/>
        <v>0</v>
      </c>
      <c r="W356" s="122">
        <f t="shared" si="264"/>
        <v>0</v>
      </c>
      <c r="X356" s="122">
        <f t="shared" si="265"/>
        <v>0</v>
      </c>
      <c r="Y356" s="122">
        <f t="shared" si="269"/>
        <v>0</v>
      </c>
      <c r="Z356" s="125" t="str">
        <f t="shared" si="270"/>
        <v/>
      </c>
      <c r="AA356" s="125" t="str">
        <f t="shared" si="271"/>
        <v/>
      </c>
      <c r="AB356" s="125" t="str">
        <f t="shared" si="272"/>
        <v/>
      </c>
      <c r="AC356" s="125" t="str">
        <f t="shared" si="273"/>
        <v/>
      </c>
      <c r="AD356" s="125" t="str">
        <f t="shared" si="266"/>
        <v/>
      </c>
    </row>
    <row r="357" spans="1:30" hidden="1" outlineLevel="1">
      <c r="A357" s="395"/>
      <c r="B357" s="399"/>
      <c r="C357" s="95" t="s">
        <v>152</v>
      </c>
      <c r="D357" s="124"/>
      <c r="E357" s="173">
        <f>IF(E338&gt;0,E356/E$23*100,)</f>
        <v>0</v>
      </c>
      <c r="F357" s="173">
        <f>IF(F338&gt;0,F356/F$23*100,)</f>
        <v>0</v>
      </c>
      <c r="G357" s="173">
        <f t="shared" ref="G357:T357" si="286">IF(G338&gt;0,G356/G$23*100,)</f>
        <v>0</v>
      </c>
      <c r="H357" s="173">
        <f t="shared" si="286"/>
        <v>0</v>
      </c>
      <c r="I357" s="173">
        <f t="shared" si="286"/>
        <v>0</v>
      </c>
      <c r="J357" s="173">
        <f t="shared" si="286"/>
        <v>0</v>
      </c>
      <c r="K357" s="173">
        <f t="shared" si="286"/>
        <v>0</v>
      </c>
      <c r="L357" s="173">
        <f t="shared" si="286"/>
        <v>0</v>
      </c>
      <c r="M357" s="173">
        <f t="shared" si="286"/>
        <v>0</v>
      </c>
      <c r="N357" s="173">
        <f t="shared" si="286"/>
        <v>0</v>
      </c>
      <c r="O357" s="173">
        <f t="shared" si="286"/>
        <v>0</v>
      </c>
      <c r="P357" s="173">
        <f t="shared" si="286"/>
        <v>0</v>
      </c>
      <c r="Q357" s="173">
        <f t="shared" si="286"/>
        <v>0</v>
      </c>
      <c r="R357" s="173">
        <f t="shared" si="286"/>
        <v>0</v>
      </c>
      <c r="S357" s="173">
        <f t="shared" si="286"/>
        <v>0</v>
      </c>
      <c r="T357" s="173">
        <f t="shared" si="286"/>
        <v>0</v>
      </c>
      <c r="U357" s="122">
        <f t="shared" si="276"/>
        <v>0</v>
      </c>
      <c r="V357" s="122">
        <f t="shared" si="268"/>
        <v>0</v>
      </c>
      <c r="W357" s="122">
        <f t="shared" si="264"/>
        <v>0</v>
      </c>
      <c r="X357" s="122">
        <f t="shared" si="265"/>
        <v>0</v>
      </c>
      <c r="Y357" s="122">
        <f t="shared" si="269"/>
        <v>0</v>
      </c>
      <c r="Z357" s="125" t="str">
        <f t="shared" si="270"/>
        <v/>
      </c>
      <c r="AA357" s="125" t="str">
        <f t="shared" si="271"/>
        <v/>
      </c>
      <c r="AB357" s="125" t="str">
        <f t="shared" si="272"/>
        <v/>
      </c>
      <c r="AC357" s="125" t="str">
        <f t="shared" si="273"/>
        <v/>
      </c>
      <c r="AD357" s="125" t="str">
        <f t="shared" si="266"/>
        <v/>
      </c>
    </row>
    <row r="358" spans="1:30" hidden="1" outlineLevel="1">
      <c r="A358" s="378" t="s">
        <v>97</v>
      </c>
      <c r="B358" s="396" t="s">
        <v>77</v>
      </c>
      <c r="C358" s="137" t="s">
        <v>75</v>
      </c>
      <c r="D358" s="133"/>
      <c r="E358" s="133"/>
      <c r="F358" s="169"/>
      <c r="G358" s="174">
        <f>SUM(H358:K358)</f>
        <v>0</v>
      </c>
      <c r="H358" s="169"/>
      <c r="I358" s="169"/>
      <c r="J358" s="169"/>
      <c r="K358" s="169"/>
      <c r="L358" s="169"/>
      <c r="M358" s="169"/>
      <c r="N358" s="169"/>
      <c r="O358" s="169"/>
      <c r="P358" s="170"/>
      <c r="Q358" s="170"/>
      <c r="R358" s="170"/>
      <c r="S358" s="170"/>
      <c r="T358" s="170"/>
      <c r="U358" s="122">
        <f t="shared" si="276"/>
        <v>0</v>
      </c>
      <c r="V358" s="122">
        <f t="shared" si="268"/>
        <v>0</v>
      </c>
      <c r="W358" s="122">
        <f t="shared" si="264"/>
        <v>0</v>
      </c>
      <c r="X358" s="122">
        <f t="shared" si="265"/>
        <v>0</v>
      </c>
      <c r="Y358" s="122">
        <f t="shared" si="269"/>
        <v>0</v>
      </c>
      <c r="Z358" s="125" t="str">
        <f t="shared" si="270"/>
        <v/>
      </c>
      <c r="AA358" s="125" t="str">
        <f t="shared" si="271"/>
        <v/>
      </c>
      <c r="AB358" s="125" t="str">
        <f t="shared" si="272"/>
        <v/>
      </c>
      <c r="AC358" s="125" t="str">
        <f t="shared" si="273"/>
        <v/>
      </c>
      <c r="AD358" s="125" t="str">
        <f t="shared" si="266"/>
        <v/>
      </c>
    </row>
    <row r="359" spans="1:30" hidden="1" outlineLevel="1">
      <c r="A359" s="395"/>
      <c r="B359" s="397"/>
      <c r="C359" s="95" t="s">
        <v>153</v>
      </c>
      <c r="D359" s="124"/>
      <c r="E359" s="173">
        <f>IF(E342&gt;0,E358/E$27*100,)</f>
        <v>0</v>
      </c>
      <c r="F359" s="173">
        <f>IF(F342&gt;0,F358/F$27*100,)</f>
        <v>0</v>
      </c>
      <c r="G359" s="173">
        <f t="shared" ref="G359:T359" si="287">IF(G342&gt;0,G358/G$27*100,)</f>
        <v>0</v>
      </c>
      <c r="H359" s="173">
        <f t="shared" si="287"/>
        <v>0</v>
      </c>
      <c r="I359" s="173">
        <f t="shared" si="287"/>
        <v>0</v>
      </c>
      <c r="J359" s="173">
        <f t="shared" si="287"/>
        <v>0</v>
      </c>
      <c r="K359" s="173">
        <f t="shared" si="287"/>
        <v>0</v>
      </c>
      <c r="L359" s="173">
        <f t="shared" si="287"/>
        <v>0</v>
      </c>
      <c r="M359" s="173">
        <f t="shared" si="287"/>
        <v>0</v>
      </c>
      <c r="N359" s="173">
        <f t="shared" si="287"/>
        <v>0</v>
      </c>
      <c r="O359" s="173">
        <f t="shared" si="287"/>
        <v>0</v>
      </c>
      <c r="P359" s="173">
        <f t="shared" si="287"/>
        <v>0</v>
      </c>
      <c r="Q359" s="173">
        <f t="shared" si="287"/>
        <v>0</v>
      </c>
      <c r="R359" s="173">
        <f t="shared" si="287"/>
        <v>0</v>
      </c>
      <c r="S359" s="173">
        <f t="shared" si="287"/>
        <v>0</v>
      </c>
      <c r="T359" s="173">
        <f t="shared" si="287"/>
        <v>0</v>
      </c>
      <c r="U359" s="122">
        <f t="shared" si="276"/>
        <v>0</v>
      </c>
      <c r="V359" s="122">
        <f t="shared" si="268"/>
        <v>0</v>
      </c>
      <c r="W359" s="122">
        <f t="shared" si="264"/>
        <v>0</v>
      </c>
      <c r="X359" s="122">
        <f t="shared" si="265"/>
        <v>0</v>
      </c>
      <c r="Y359" s="122">
        <f t="shared" si="269"/>
        <v>0</v>
      </c>
      <c r="Z359" s="125" t="str">
        <f t="shared" si="270"/>
        <v/>
      </c>
      <c r="AA359" s="125" t="str">
        <f t="shared" si="271"/>
        <v/>
      </c>
      <c r="AB359" s="125" t="str">
        <f t="shared" si="272"/>
        <v/>
      </c>
      <c r="AC359" s="125" t="str">
        <f t="shared" si="273"/>
        <v/>
      </c>
      <c r="AD359" s="125" t="str">
        <f t="shared" si="266"/>
        <v/>
      </c>
    </row>
    <row r="360" spans="1:30" hidden="1" outlineLevel="1">
      <c r="A360" s="378" t="s">
        <v>98</v>
      </c>
      <c r="B360" s="396" t="s">
        <v>78</v>
      </c>
      <c r="C360" s="137" t="s">
        <v>75</v>
      </c>
      <c r="D360" s="133"/>
      <c r="E360" s="133"/>
      <c r="F360" s="169"/>
      <c r="G360" s="174">
        <f>SUM(H360:K360)</f>
        <v>0</v>
      </c>
      <c r="H360" s="169"/>
      <c r="I360" s="169"/>
      <c r="J360" s="169"/>
      <c r="K360" s="169"/>
      <c r="L360" s="169"/>
      <c r="M360" s="169"/>
      <c r="N360" s="169"/>
      <c r="O360" s="169"/>
      <c r="P360" s="170"/>
      <c r="Q360" s="170"/>
      <c r="R360" s="170"/>
      <c r="S360" s="170"/>
      <c r="T360" s="170"/>
      <c r="U360" s="122">
        <f t="shared" si="276"/>
        <v>0</v>
      </c>
      <c r="V360" s="122">
        <f t="shared" si="268"/>
        <v>0</v>
      </c>
      <c r="W360" s="122">
        <f t="shared" si="264"/>
        <v>0</v>
      </c>
      <c r="X360" s="122">
        <f t="shared" si="265"/>
        <v>0</v>
      </c>
      <c r="Y360" s="122">
        <f t="shared" si="269"/>
        <v>0</v>
      </c>
      <c r="Z360" s="125" t="str">
        <f t="shared" si="270"/>
        <v/>
      </c>
      <c r="AA360" s="125" t="str">
        <f t="shared" si="271"/>
        <v/>
      </c>
      <c r="AB360" s="125" t="str">
        <f t="shared" si="272"/>
        <v/>
      </c>
      <c r="AC360" s="125" t="str">
        <f t="shared" si="273"/>
        <v/>
      </c>
      <c r="AD360" s="125" t="str">
        <f t="shared" si="266"/>
        <v/>
      </c>
    </row>
    <row r="361" spans="1:30" hidden="1" outlineLevel="1">
      <c r="A361" s="395"/>
      <c r="B361" s="397"/>
      <c r="C361" s="95" t="s">
        <v>154</v>
      </c>
      <c r="D361" s="124"/>
      <c r="E361" s="173">
        <f>IF(E346&gt;0,E360/E$31*100,)</f>
        <v>0</v>
      </c>
      <c r="F361" s="173">
        <f>IF(F346&gt;0,F360/F$31*100,)</f>
        <v>0</v>
      </c>
      <c r="G361" s="173">
        <f t="shared" ref="G361:T361" si="288">IF(G346&gt;0,G360/G$31*100,)</f>
        <v>0</v>
      </c>
      <c r="H361" s="173">
        <f t="shared" si="288"/>
        <v>0</v>
      </c>
      <c r="I361" s="173">
        <f t="shared" si="288"/>
        <v>0</v>
      </c>
      <c r="J361" s="173">
        <f t="shared" si="288"/>
        <v>0</v>
      </c>
      <c r="K361" s="173">
        <f t="shared" si="288"/>
        <v>0</v>
      </c>
      <c r="L361" s="173">
        <f t="shared" si="288"/>
        <v>0</v>
      </c>
      <c r="M361" s="173">
        <f t="shared" si="288"/>
        <v>0</v>
      </c>
      <c r="N361" s="173">
        <f t="shared" si="288"/>
        <v>0</v>
      </c>
      <c r="O361" s="173">
        <f t="shared" si="288"/>
        <v>0</v>
      </c>
      <c r="P361" s="173">
        <f t="shared" si="288"/>
        <v>0</v>
      </c>
      <c r="Q361" s="173">
        <f t="shared" si="288"/>
        <v>0</v>
      </c>
      <c r="R361" s="173">
        <f t="shared" si="288"/>
        <v>0</v>
      </c>
      <c r="S361" s="173">
        <f t="shared" si="288"/>
        <v>0</v>
      </c>
      <c r="T361" s="173">
        <f t="shared" si="288"/>
        <v>0</v>
      </c>
      <c r="U361" s="122">
        <f t="shared" si="276"/>
        <v>0</v>
      </c>
      <c r="V361" s="122">
        <f t="shared" si="268"/>
        <v>0</v>
      </c>
      <c r="W361" s="122">
        <f t="shared" si="264"/>
        <v>0</v>
      </c>
      <c r="X361" s="122">
        <f t="shared" si="265"/>
        <v>0</v>
      </c>
      <c r="Y361" s="122">
        <f t="shared" si="269"/>
        <v>0</v>
      </c>
      <c r="Z361" s="125" t="str">
        <f t="shared" si="270"/>
        <v/>
      </c>
      <c r="AA361" s="125" t="str">
        <f t="shared" si="271"/>
        <v/>
      </c>
      <c r="AB361" s="125" t="str">
        <f t="shared" si="272"/>
        <v/>
      </c>
      <c r="AC361" s="125" t="str">
        <f t="shared" si="273"/>
        <v/>
      </c>
      <c r="AD361" s="125" t="str">
        <f t="shared" si="266"/>
        <v/>
      </c>
    </row>
    <row r="362" spans="1:30" ht="15" hidden="1" customHeight="1" outlineLevel="1">
      <c r="A362" s="387">
        <v>6</v>
      </c>
      <c r="B362" s="417" t="s">
        <v>239</v>
      </c>
      <c r="C362" s="244" t="s">
        <v>59</v>
      </c>
      <c r="D362" s="51"/>
      <c r="E362" s="123">
        <f>E366+E370+E374+E379</f>
        <v>0</v>
      </c>
      <c r="F362" s="123">
        <f>F366+F370+F374+F379</f>
        <v>0</v>
      </c>
      <c r="G362" s="123">
        <f t="shared" ref="G362:T362" si="289">G366+G370+G374+G379</f>
        <v>0</v>
      </c>
      <c r="H362" s="123">
        <f t="shared" si="289"/>
        <v>0</v>
      </c>
      <c r="I362" s="123">
        <f t="shared" si="289"/>
        <v>0</v>
      </c>
      <c r="J362" s="123">
        <f t="shared" si="289"/>
        <v>0</v>
      </c>
      <c r="K362" s="123">
        <f t="shared" si="289"/>
        <v>0</v>
      </c>
      <c r="L362" s="123">
        <f t="shared" si="289"/>
        <v>0</v>
      </c>
      <c r="M362" s="123">
        <f t="shared" si="289"/>
        <v>0</v>
      </c>
      <c r="N362" s="123">
        <f t="shared" si="289"/>
        <v>0</v>
      </c>
      <c r="O362" s="123">
        <f t="shared" si="289"/>
        <v>0</v>
      </c>
      <c r="P362" s="123">
        <f t="shared" si="289"/>
        <v>0</v>
      </c>
      <c r="Q362" s="123">
        <f t="shared" si="289"/>
        <v>0</v>
      </c>
      <c r="R362" s="123">
        <f t="shared" si="289"/>
        <v>0</v>
      </c>
      <c r="S362" s="123">
        <f t="shared" si="289"/>
        <v>0</v>
      </c>
      <c r="T362" s="123">
        <f t="shared" si="289"/>
        <v>0</v>
      </c>
      <c r="U362" s="122">
        <f t="shared" si="276"/>
        <v>0</v>
      </c>
      <c r="V362" s="122">
        <f t="shared" si="268"/>
        <v>0</v>
      </c>
      <c r="W362" s="122">
        <f t="shared" si="264"/>
        <v>0</v>
      </c>
      <c r="X362" s="122">
        <f t="shared" si="265"/>
        <v>0</v>
      </c>
      <c r="Y362" s="122">
        <f t="shared" si="269"/>
        <v>0</v>
      </c>
      <c r="Z362" s="125" t="str">
        <f t="shared" si="270"/>
        <v/>
      </c>
      <c r="AA362" s="125" t="str">
        <f t="shared" si="271"/>
        <v/>
      </c>
      <c r="AB362" s="125" t="str">
        <f t="shared" si="272"/>
        <v/>
      </c>
      <c r="AC362" s="125" t="str">
        <f t="shared" si="273"/>
        <v/>
      </c>
      <c r="AD362" s="125" t="str">
        <f t="shared" si="266"/>
        <v/>
      </c>
    </row>
    <row r="363" spans="1:30" hidden="1" outlineLevel="1">
      <c r="A363" s="388"/>
      <c r="B363" s="418"/>
      <c r="C363" s="244" t="s">
        <v>58</v>
      </c>
      <c r="D363" s="51"/>
      <c r="E363" s="123">
        <f>E365+E369+E373+E378</f>
        <v>0</v>
      </c>
      <c r="F363" s="123">
        <f>F365+F369+F373+F378</f>
        <v>0</v>
      </c>
      <c r="G363" s="123">
        <f t="shared" ref="G363:T363" si="290">G365+G369+G373+G378</f>
        <v>0</v>
      </c>
      <c r="H363" s="123">
        <f t="shared" si="290"/>
        <v>0</v>
      </c>
      <c r="I363" s="123">
        <f t="shared" si="290"/>
        <v>0</v>
      </c>
      <c r="J363" s="123">
        <f t="shared" si="290"/>
        <v>0</v>
      </c>
      <c r="K363" s="123">
        <f t="shared" si="290"/>
        <v>0</v>
      </c>
      <c r="L363" s="123">
        <f t="shared" si="290"/>
        <v>0</v>
      </c>
      <c r="M363" s="123">
        <f t="shared" si="290"/>
        <v>0</v>
      </c>
      <c r="N363" s="123">
        <f t="shared" si="290"/>
        <v>0</v>
      </c>
      <c r="O363" s="123">
        <f t="shared" si="290"/>
        <v>0</v>
      </c>
      <c r="P363" s="123">
        <f t="shared" si="290"/>
        <v>0</v>
      </c>
      <c r="Q363" s="123">
        <f t="shared" si="290"/>
        <v>0</v>
      </c>
      <c r="R363" s="123">
        <f t="shared" si="290"/>
        <v>0</v>
      </c>
      <c r="S363" s="123">
        <f t="shared" si="290"/>
        <v>0</v>
      </c>
      <c r="T363" s="123">
        <f t="shared" si="290"/>
        <v>0</v>
      </c>
      <c r="U363" s="122">
        <f t="shared" si="276"/>
        <v>0</v>
      </c>
      <c r="V363" s="122">
        <f t="shared" si="268"/>
        <v>0</v>
      </c>
      <c r="W363" s="122">
        <f t="shared" si="264"/>
        <v>0</v>
      </c>
      <c r="X363" s="122">
        <f t="shared" si="265"/>
        <v>0</v>
      </c>
      <c r="Y363" s="122">
        <f t="shared" si="269"/>
        <v>0</v>
      </c>
      <c r="Z363" s="125" t="str">
        <f t="shared" si="270"/>
        <v/>
      </c>
      <c r="AA363" s="125" t="str">
        <f t="shared" si="271"/>
        <v/>
      </c>
      <c r="AB363" s="125" t="str">
        <f t="shared" si="272"/>
        <v/>
      </c>
      <c r="AC363" s="125" t="str">
        <f t="shared" si="273"/>
        <v/>
      </c>
      <c r="AD363" s="125" t="str">
        <f t="shared" si="266"/>
        <v/>
      </c>
    </row>
    <row r="364" spans="1:30" hidden="1" outlineLevel="1">
      <c r="A364" s="394" t="s">
        <v>155</v>
      </c>
      <c r="B364" s="414" t="s">
        <v>256</v>
      </c>
      <c r="C364" s="245" t="s">
        <v>307</v>
      </c>
      <c r="D364" s="52"/>
      <c r="E364" s="52"/>
      <c r="F364" s="96"/>
      <c r="G364" s="123">
        <f>SUM(H364:K364)</f>
        <v>0</v>
      </c>
      <c r="H364" s="96"/>
      <c r="I364" s="96"/>
      <c r="J364" s="96"/>
      <c r="K364" s="96"/>
      <c r="L364" s="96"/>
      <c r="M364" s="96"/>
      <c r="N364" s="96"/>
      <c r="O364" s="96"/>
      <c r="P364" s="133"/>
      <c r="Q364" s="133"/>
      <c r="R364" s="133"/>
      <c r="S364" s="133"/>
      <c r="T364" s="133"/>
      <c r="U364" s="122">
        <f t="shared" si="276"/>
        <v>0</v>
      </c>
      <c r="V364" s="122">
        <f t="shared" si="268"/>
        <v>0</v>
      </c>
      <c r="W364" s="122">
        <f t="shared" si="264"/>
        <v>0</v>
      </c>
      <c r="X364" s="122">
        <f t="shared" si="265"/>
        <v>0</v>
      </c>
      <c r="Y364" s="122">
        <f t="shared" si="269"/>
        <v>0</v>
      </c>
      <c r="Z364" s="125" t="str">
        <f t="shared" si="270"/>
        <v/>
      </c>
      <c r="AA364" s="125" t="str">
        <f t="shared" si="271"/>
        <v/>
      </c>
      <c r="AB364" s="125" t="str">
        <f t="shared" si="272"/>
        <v/>
      </c>
      <c r="AC364" s="125" t="str">
        <f t="shared" si="273"/>
        <v/>
      </c>
      <c r="AD364" s="125" t="str">
        <f t="shared" si="266"/>
        <v/>
      </c>
    </row>
    <row r="365" spans="1:30" hidden="1" outlineLevel="1">
      <c r="A365" s="394"/>
      <c r="B365" s="414"/>
      <c r="C365" s="245" t="s">
        <v>58</v>
      </c>
      <c r="D365" s="52"/>
      <c r="E365" s="123">
        <f>0.12*E364</f>
        <v>0</v>
      </c>
      <c r="F365" s="123">
        <f>0.12*F364</f>
        <v>0</v>
      </c>
      <c r="G365" s="123">
        <f t="shared" ref="G365:T365" si="291">0.12*G364</f>
        <v>0</v>
      </c>
      <c r="H365" s="123">
        <f t="shared" si="291"/>
        <v>0</v>
      </c>
      <c r="I365" s="123">
        <f t="shared" si="291"/>
        <v>0</v>
      </c>
      <c r="J365" s="123">
        <f t="shared" si="291"/>
        <v>0</v>
      </c>
      <c r="K365" s="123">
        <f t="shared" si="291"/>
        <v>0</v>
      </c>
      <c r="L365" s="123">
        <f t="shared" si="291"/>
        <v>0</v>
      </c>
      <c r="M365" s="123">
        <f t="shared" si="291"/>
        <v>0</v>
      </c>
      <c r="N365" s="123">
        <f t="shared" si="291"/>
        <v>0</v>
      </c>
      <c r="O365" s="123">
        <f t="shared" si="291"/>
        <v>0</v>
      </c>
      <c r="P365" s="123">
        <f t="shared" si="291"/>
        <v>0</v>
      </c>
      <c r="Q365" s="123">
        <f t="shared" si="291"/>
        <v>0</v>
      </c>
      <c r="R365" s="123">
        <f t="shared" si="291"/>
        <v>0</v>
      </c>
      <c r="S365" s="123">
        <f t="shared" si="291"/>
        <v>0</v>
      </c>
      <c r="T365" s="123">
        <f t="shared" si="291"/>
        <v>0</v>
      </c>
      <c r="U365" s="122">
        <f t="shared" si="276"/>
        <v>0</v>
      </c>
      <c r="V365" s="122">
        <f t="shared" si="268"/>
        <v>0</v>
      </c>
      <c r="W365" s="122">
        <f t="shared" si="264"/>
        <v>0</v>
      </c>
      <c r="X365" s="122">
        <f t="shared" si="265"/>
        <v>0</v>
      </c>
      <c r="Y365" s="122">
        <f t="shared" si="269"/>
        <v>0</v>
      </c>
      <c r="Z365" s="125" t="str">
        <f t="shared" si="270"/>
        <v/>
      </c>
      <c r="AA365" s="125" t="str">
        <f t="shared" si="271"/>
        <v/>
      </c>
      <c r="AB365" s="125" t="str">
        <f t="shared" si="272"/>
        <v/>
      </c>
      <c r="AC365" s="125" t="str">
        <f t="shared" si="273"/>
        <v/>
      </c>
      <c r="AD365" s="125" t="str">
        <f t="shared" si="266"/>
        <v/>
      </c>
    </row>
    <row r="366" spans="1:30" hidden="1" outlineLevel="1">
      <c r="A366" s="384"/>
      <c r="B366" s="414"/>
      <c r="C366" s="245" t="s">
        <v>59</v>
      </c>
      <c r="D366" s="52"/>
      <c r="E366" s="52"/>
      <c r="F366" s="96"/>
      <c r="G366" s="123">
        <f>SUM(H366:K366)</f>
        <v>0</v>
      </c>
      <c r="H366" s="96"/>
      <c r="I366" s="96"/>
      <c r="J366" s="96"/>
      <c r="K366" s="96"/>
      <c r="L366" s="96"/>
      <c r="M366" s="96"/>
      <c r="N366" s="96"/>
      <c r="O366" s="96"/>
      <c r="P366" s="133"/>
      <c r="Q366" s="133"/>
      <c r="R366" s="133"/>
      <c r="S366" s="133"/>
      <c r="T366" s="133"/>
      <c r="U366" s="122">
        <f t="shared" si="276"/>
        <v>0</v>
      </c>
      <c r="V366" s="122">
        <f t="shared" si="268"/>
        <v>0</v>
      </c>
      <c r="W366" s="122">
        <f t="shared" si="264"/>
        <v>0</v>
      </c>
      <c r="X366" s="122">
        <f t="shared" si="265"/>
        <v>0</v>
      </c>
      <c r="Y366" s="122">
        <f t="shared" si="269"/>
        <v>0</v>
      </c>
      <c r="Z366" s="125" t="str">
        <f t="shared" si="270"/>
        <v/>
      </c>
      <c r="AA366" s="125" t="str">
        <f t="shared" si="271"/>
        <v/>
      </c>
      <c r="AB366" s="125" t="str">
        <f t="shared" si="272"/>
        <v/>
      </c>
      <c r="AC366" s="125" t="str">
        <f t="shared" si="273"/>
        <v/>
      </c>
      <c r="AD366" s="125" t="str">
        <f t="shared" si="266"/>
        <v/>
      </c>
    </row>
    <row r="367" spans="1:30" ht="17.25" hidden="1" outlineLevel="1">
      <c r="A367" s="384"/>
      <c r="B367" s="414"/>
      <c r="C367" s="245" t="s">
        <v>308</v>
      </c>
      <c r="D367" s="52"/>
      <c r="E367" s="52"/>
      <c r="F367" s="96"/>
      <c r="G367" s="100"/>
      <c r="H367" s="96"/>
      <c r="I367" s="96"/>
      <c r="J367" s="96"/>
      <c r="K367" s="96"/>
      <c r="L367" s="96"/>
      <c r="M367" s="96"/>
      <c r="N367" s="96"/>
      <c r="O367" s="96"/>
      <c r="P367" s="133"/>
      <c r="Q367" s="133"/>
      <c r="R367" s="133"/>
      <c r="S367" s="133"/>
      <c r="T367" s="133"/>
      <c r="U367" s="122">
        <f t="shared" si="276"/>
        <v>0</v>
      </c>
      <c r="V367" s="122">
        <f t="shared" si="268"/>
        <v>0</v>
      </c>
      <c r="W367" s="122">
        <f t="shared" si="264"/>
        <v>0</v>
      </c>
      <c r="X367" s="122">
        <f t="shared" si="265"/>
        <v>0</v>
      </c>
      <c r="Y367" s="122">
        <f t="shared" si="269"/>
        <v>0</v>
      </c>
      <c r="Z367" s="125" t="str">
        <f t="shared" si="270"/>
        <v/>
      </c>
      <c r="AA367" s="125" t="str">
        <f t="shared" si="271"/>
        <v/>
      </c>
      <c r="AB367" s="125" t="str">
        <f t="shared" si="272"/>
        <v/>
      </c>
      <c r="AC367" s="125" t="str">
        <f t="shared" si="273"/>
        <v/>
      </c>
      <c r="AD367" s="125" t="str">
        <f t="shared" si="266"/>
        <v/>
      </c>
    </row>
    <row r="368" spans="1:30" ht="15" hidden="1" customHeight="1" outlineLevel="1">
      <c r="A368" s="384" t="s">
        <v>156</v>
      </c>
      <c r="B368" s="414" t="s">
        <v>265</v>
      </c>
      <c r="C368" s="245" t="s">
        <v>61</v>
      </c>
      <c r="D368" s="52"/>
      <c r="E368" s="52"/>
      <c r="F368" s="96"/>
      <c r="G368" s="123">
        <f>SUM(H368:K368)</f>
        <v>0</v>
      </c>
      <c r="H368" s="96"/>
      <c r="I368" s="96"/>
      <c r="J368" s="96"/>
      <c r="K368" s="96"/>
      <c r="L368" s="96"/>
      <c r="M368" s="96"/>
      <c r="N368" s="96"/>
      <c r="O368" s="96"/>
      <c r="P368" s="133"/>
      <c r="Q368" s="133"/>
      <c r="R368" s="133"/>
      <c r="S368" s="133"/>
      <c r="T368" s="133"/>
      <c r="U368" s="122">
        <f t="shared" si="276"/>
        <v>0</v>
      </c>
      <c r="V368" s="122">
        <f t="shared" si="268"/>
        <v>0</v>
      </c>
      <c r="W368" s="122">
        <f t="shared" si="264"/>
        <v>0</v>
      </c>
      <c r="X368" s="122">
        <f t="shared" si="265"/>
        <v>0</v>
      </c>
      <c r="Y368" s="122">
        <f t="shared" si="269"/>
        <v>0</v>
      </c>
      <c r="Z368" s="125" t="str">
        <f t="shared" si="270"/>
        <v/>
      </c>
      <c r="AA368" s="125" t="str">
        <f t="shared" si="271"/>
        <v/>
      </c>
      <c r="AB368" s="125" t="str">
        <f t="shared" si="272"/>
        <v/>
      </c>
      <c r="AC368" s="125" t="str">
        <f t="shared" si="273"/>
        <v/>
      </c>
      <c r="AD368" s="125" t="str">
        <f t="shared" si="266"/>
        <v/>
      </c>
    </row>
    <row r="369" spans="1:30" hidden="1" outlineLevel="1">
      <c r="A369" s="384"/>
      <c r="B369" s="414"/>
      <c r="C369" s="245" t="s">
        <v>58</v>
      </c>
      <c r="D369" s="52"/>
      <c r="E369" s="123">
        <f>0.1429*E368/1000</f>
        <v>0</v>
      </c>
      <c r="F369" s="123">
        <f>0.1429*F368/1000</f>
        <v>0</v>
      </c>
      <c r="G369" s="123">
        <f t="shared" ref="G369:T369" si="292">0.1429*G368/1000</f>
        <v>0</v>
      </c>
      <c r="H369" s="123">
        <f t="shared" si="292"/>
        <v>0</v>
      </c>
      <c r="I369" s="123">
        <f t="shared" si="292"/>
        <v>0</v>
      </c>
      <c r="J369" s="123">
        <f t="shared" si="292"/>
        <v>0</v>
      </c>
      <c r="K369" s="123">
        <f t="shared" si="292"/>
        <v>0</v>
      </c>
      <c r="L369" s="123">
        <f t="shared" si="292"/>
        <v>0</v>
      </c>
      <c r="M369" s="123">
        <f t="shared" si="292"/>
        <v>0</v>
      </c>
      <c r="N369" s="123">
        <f t="shared" si="292"/>
        <v>0</v>
      </c>
      <c r="O369" s="123">
        <f t="shared" si="292"/>
        <v>0</v>
      </c>
      <c r="P369" s="123">
        <f t="shared" si="292"/>
        <v>0</v>
      </c>
      <c r="Q369" s="123">
        <f t="shared" si="292"/>
        <v>0</v>
      </c>
      <c r="R369" s="123">
        <f t="shared" si="292"/>
        <v>0</v>
      </c>
      <c r="S369" s="123">
        <f t="shared" si="292"/>
        <v>0</v>
      </c>
      <c r="T369" s="123">
        <f t="shared" si="292"/>
        <v>0</v>
      </c>
      <c r="U369" s="122">
        <f t="shared" si="276"/>
        <v>0</v>
      </c>
      <c r="V369" s="122">
        <f t="shared" si="268"/>
        <v>0</v>
      </c>
      <c r="W369" s="122">
        <f t="shared" si="264"/>
        <v>0</v>
      </c>
      <c r="X369" s="122">
        <f t="shared" si="265"/>
        <v>0</v>
      </c>
      <c r="Y369" s="122">
        <f t="shared" si="269"/>
        <v>0</v>
      </c>
      <c r="Z369" s="125" t="str">
        <f t="shared" si="270"/>
        <v/>
      </c>
      <c r="AA369" s="125" t="str">
        <f t="shared" si="271"/>
        <v/>
      </c>
      <c r="AB369" s="125" t="str">
        <f t="shared" si="272"/>
        <v/>
      </c>
      <c r="AC369" s="125" t="str">
        <f t="shared" si="273"/>
        <v/>
      </c>
      <c r="AD369" s="125" t="str">
        <f t="shared" si="266"/>
        <v/>
      </c>
    </row>
    <row r="370" spans="1:30" hidden="1" outlineLevel="1">
      <c r="A370" s="384"/>
      <c r="B370" s="414"/>
      <c r="C370" s="245" t="s">
        <v>59</v>
      </c>
      <c r="D370" s="52"/>
      <c r="E370" s="52"/>
      <c r="F370" s="96"/>
      <c r="G370" s="123">
        <f>SUM(H370:K370)</f>
        <v>0</v>
      </c>
      <c r="H370" s="96"/>
      <c r="I370" s="96"/>
      <c r="J370" s="96"/>
      <c r="K370" s="96"/>
      <c r="L370" s="96"/>
      <c r="M370" s="96"/>
      <c r="N370" s="96"/>
      <c r="O370" s="96"/>
      <c r="P370" s="133"/>
      <c r="Q370" s="133"/>
      <c r="R370" s="133"/>
      <c r="S370" s="133"/>
      <c r="T370" s="133"/>
      <c r="U370" s="122">
        <f t="shared" si="276"/>
        <v>0</v>
      </c>
      <c r="V370" s="122">
        <f t="shared" si="268"/>
        <v>0</v>
      </c>
      <c r="W370" s="122">
        <f t="shared" si="264"/>
        <v>0</v>
      </c>
      <c r="X370" s="122">
        <f t="shared" si="265"/>
        <v>0</v>
      </c>
      <c r="Y370" s="122">
        <f t="shared" si="269"/>
        <v>0</v>
      </c>
      <c r="Z370" s="125" t="str">
        <f t="shared" si="270"/>
        <v/>
      </c>
      <c r="AA370" s="125" t="str">
        <f t="shared" si="271"/>
        <v/>
      </c>
      <c r="AB370" s="125" t="str">
        <f t="shared" si="272"/>
        <v/>
      </c>
      <c r="AC370" s="125" t="str">
        <f t="shared" si="273"/>
        <v/>
      </c>
      <c r="AD370" s="125" t="str">
        <f t="shared" si="266"/>
        <v/>
      </c>
    </row>
    <row r="371" spans="1:30" ht="17.25" hidden="1" outlineLevel="1">
      <c r="A371" s="384"/>
      <c r="B371" s="414"/>
      <c r="C371" s="245" t="s">
        <v>299</v>
      </c>
      <c r="D371" s="52"/>
      <c r="E371" s="52"/>
      <c r="F371" s="96"/>
      <c r="G371" s="100"/>
      <c r="H371" s="96"/>
      <c r="I371" s="96"/>
      <c r="J371" s="96"/>
      <c r="K371" s="96"/>
      <c r="L371" s="96"/>
      <c r="M371" s="96"/>
      <c r="N371" s="96"/>
      <c r="O371" s="96"/>
      <c r="P371" s="133"/>
      <c r="Q371" s="133"/>
      <c r="R371" s="133"/>
      <c r="S371" s="133"/>
      <c r="T371" s="133"/>
      <c r="U371" s="122">
        <f t="shared" si="276"/>
        <v>0</v>
      </c>
      <c r="V371" s="122">
        <f t="shared" si="268"/>
        <v>0</v>
      </c>
      <c r="W371" s="122">
        <f t="shared" si="264"/>
        <v>0</v>
      </c>
      <c r="X371" s="122">
        <f t="shared" si="265"/>
        <v>0</v>
      </c>
      <c r="Y371" s="122">
        <f t="shared" si="269"/>
        <v>0</v>
      </c>
      <c r="Z371" s="125" t="str">
        <f t="shared" si="270"/>
        <v/>
      </c>
      <c r="AA371" s="125" t="str">
        <f t="shared" si="271"/>
        <v/>
      </c>
      <c r="AB371" s="125" t="str">
        <f t="shared" si="272"/>
        <v/>
      </c>
      <c r="AC371" s="125" t="str">
        <f t="shared" si="273"/>
        <v/>
      </c>
      <c r="AD371" s="125" t="str">
        <f t="shared" si="266"/>
        <v/>
      </c>
    </row>
    <row r="372" spans="1:30" ht="17.25" hidden="1" customHeight="1" outlineLevel="1">
      <c r="A372" s="384" t="s">
        <v>157</v>
      </c>
      <c r="B372" s="414" t="s">
        <v>266</v>
      </c>
      <c r="C372" s="245" t="s">
        <v>327</v>
      </c>
      <c r="D372" s="52"/>
      <c r="E372" s="52"/>
      <c r="F372" s="96"/>
      <c r="G372" s="123">
        <f>SUM(H372:K372)</f>
        <v>0</v>
      </c>
      <c r="H372" s="96"/>
      <c r="I372" s="96"/>
      <c r="J372" s="96"/>
      <c r="K372" s="96"/>
      <c r="L372" s="96"/>
      <c r="M372" s="96"/>
      <c r="N372" s="96"/>
      <c r="O372" s="96"/>
      <c r="P372" s="133"/>
      <c r="Q372" s="133"/>
      <c r="R372" s="133"/>
      <c r="S372" s="133"/>
      <c r="T372" s="133"/>
      <c r="U372" s="122">
        <f t="shared" si="276"/>
        <v>0</v>
      </c>
      <c r="V372" s="122">
        <f t="shared" si="268"/>
        <v>0</v>
      </c>
      <c r="W372" s="122">
        <f t="shared" si="264"/>
        <v>0</v>
      </c>
      <c r="X372" s="122">
        <f t="shared" si="265"/>
        <v>0</v>
      </c>
      <c r="Y372" s="122">
        <f t="shared" si="269"/>
        <v>0</v>
      </c>
      <c r="Z372" s="125" t="str">
        <f t="shared" si="270"/>
        <v/>
      </c>
      <c r="AA372" s="125" t="str">
        <f t="shared" si="271"/>
        <v/>
      </c>
      <c r="AB372" s="125" t="str">
        <f t="shared" si="272"/>
        <v/>
      </c>
      <c r="AC372" s="125" t="str">
        <f t="shared" si="273"/>
        <v/>
      </c>
      <c r="AD372" s="125" t="str">
        <f t="shared" si="266"/>
        <v/>
      </c>
    </row>
    <row r="373" spans="1:30" hidden="1" outlineLevel="1">
      <c r="A373" s="384"/>
      <c r="B373" s="414"/>
      <c r="C373" s="245" t="s">
        <v>58</v>
      </c>
      <c r="D373" s="52"/>
      <c r="E373" s="123">
        <f>1.154*E372/1000</f>
        <v>0</v>
      </c>
      <c r="F373" s="123">
        <f>1.154*F372/1000</f>
        <v>0</v>
      </c>
      <c r="G373" s="123">
        <f t="shared" ref="G373:T373" si="293">1.154*G372/1000</f>
        <v>0</v>
      </c>
      <c r="H373" s="123">
        <f t="shared" si="293"/>
        <v>0</v>
      </c>
      <c r="I373" s="123">
        <f t="shared" si="293"/>
        <v>0</v>
      </c>
      <c r="J373" s="123">
        <f t="shared" si="293"/>
        <v>0</v>
      </c>
      <c r="K373" s="123">
        <f t="shared" si="293"/>
        <v>0</v>
      </c>
      <c r="L373" s="123">
        <f t="shared" si="293"/>
        <v>0</v>
      </c>
      <c r="M373" s="123">
        <f t="shared" si="293"/>
        <v>0</v>
      </c>
      <c r="N373" s="123">
        <f t="shared" si="293"/>
        <v>0</v>
      </c>
      <c r="O373" s="123">
        <f t="shared" si="293"/>
        <v>0</v>
      </c>
      <c r="P373" s="123">
        <f t="shared" si="293"/>
        <v>0</v>
      </c>
      <c r="Q373" s="123">
        <f t="shared" si="293"/>
        <v>0</v>
      </c>
      <c r="R373" s="123">
        <f t="shared" si="293"/>
        <v>0</v>
      </c>
      <c r="S373" s="123">
        <f t="shared" si="293"/>
        <v>0</v>
      </c>
      <c r="T373" s="123">
        <f t="shared" si="293"/>
        <v>0</v>
      </c>
      <c r="U373" s="122">
        <f t="shared" si="276"/>
        <v>0</v>
      </c>
      <c r="V373" s="122">
        <f t="shared" si="268"/>
        <v>0</v>
      </c>
      <c r="W373" s="122">
        <f t="shared" si="264"/>
        <v>0</v>
      </c>
      <c r="X373" s="122">
        <f t="shared" si="265"/>
        <v>0</v>
      </c>
      <c r="Y373" s="122">
        <f t="shared" si="269"/>
        <v>0</v>
      </c>
      <c r="Z373" s="125" t="str">
        <f t="shared" si="270"/>
        <v/>
      </c>
      <c r="AA373" s="125" t="str">
        <f t="shared" si="271"/>
        <v/>
      </c>
      <c r="AB373" s="125" t="str">
        <f t="shared" si="272"/>
        <v/>
      </c>
      <c r="AC373" s="125" t="str">
        <f t="shared" si="273"/>
        <v/>
      </c>
      <c r="AD373" s="125" t="str">
        <f t="shared" si="266"/>
        <v/>
      </c>
    </row>
    <row r="374" spans="1:30" hidden="1" outlineLevel="1">
      <c r="A374" s="384"/>
      <c r="B374" s="414"/>
      <c r="C374" s="245" t="s">
        <v>59</v>
      </c>
      <c r="D374" s="52"/>
      <c r="E374" s="52"/>
      <c r="F374" s="96"/>
      <c r="G374" s="123">
        <f t="shared" ref="G374:G379" si="294">SUM(H374:K374)</f>
        <v>0</v>
      </c>
      <c r="H374" s="96"/>
      <c r="I374" s="96"/>
      <c r="J374" s="96"/>
      <c r="K374" s="96"/>
      <c r="L374" s="96"/>
      <c r="M374" s="96"/>
      <c r="N374" s="96"/>
      <c r="O374" s="96"/>
      <c r="P374" s="133"/>
      <c r="Q374" s="133"/>
      <c r="R374" s="133"/>
      <c r="S374" s="133"/>
      <c r="T374" s="133"/>
      <c r="U374" s="122">
        <f t="shared" si="276"/>
        <v>0</v>
      </c>
      <c r="V374" s="122">
        <f t="shared" si="268"/>
        <v>0</v>
      </c>
      <c r="W374" s="122">
        <f t="shared" si="264"/>
        <v>0</v>
      </c>
      <c r="X374" s="122">
        <f t="shared" si="265"/>
        <v>0</v>
      </c>
      <c r="Y374" s="122">
        <f t="shared" si="269"/>
        <v>0</v>
      </c>
      <c r="Z374" s="125" t="str">
        <f t="shared" si="270"/>
        <v/>
      </c>
      <c r="AA374" s="125" t="str">
        <f t="shared" si="271"/>
        <v/>
      </c>
      <c r="AB374" s="125" t="str">
        <f t="shared" si="272"/>
        <v/>
      </c>
      <c r="AC374" s="125" t="str">
        <f t="shared" si="273"/>
        <v/>
      </c>
      <c r="AD374" s="125" t="str">
        <f t="shared" si="266"/>
        <v/>
      </c>
    </row>
    <row r="375" spans="1:30" ht="17.25" hidden="1" customHeight="1" outlineLevel="1">
      <c r="A375" s="384" t="s">
        <v>158</v>
      </c>
      <c r="B375" s="414" t="s">
        <v>305</v>
      </c>
      <c r="C375" s="245" t="s">
        <v>267</v>
      </c>
      <c r="D375" s="52"/>
      <c r="E375" s="52"/>
      <c r="F375" s="96"/>
      <c r="G375" s="123">
        <f t="shared" si="294"/>
        <v>0</v>
      </c>
      <c r="H375" s="96"/>
      <c r="I375" s="96"/>
      <c r="J375" s="96"/>
      <c r="K375" s="96"/>
      <c r="L375" s="96"/>
      <c r="M375" s="96"/>
      <c r="N375" s="96"/>
      <c r="O375" s="96"/>
      <c r="P375" s="133"/>
      <c r="Q375" s="133"/>
      <c r="R375" s="133"/>
      <c r="S375" s="133"/>
      <c r="T375" s="133"/>
      <c r="U375" s="122">
        <f t="shared" si="276"/>
        <v>0</v>
      </c>
      <c r="V375" s="122">
        <f t="shared" si="268"/>
        <v>0</v>
      </c>
      <c r="W375" s="122">
        <f t="shared" si="264"/>
        <v>0</v>
      </c>
      <c r="X375" s="122">
        <f t="shared" si="265"/>
        <v>0</v>
      </c>
      <c r="Y375" s="122">
        <f t="shared" si="269"/>
        <v>0</v>
      </c>
      <c r="Z375" s="125" t="str">
        <f t="shared" si="270"/>
        <v/>
      </c>
      <c r="AA375" s="125" t="str">
        <f t="shared" si="271"/>
        <v/>
      </c>
      <c r="AB375" s="125" t="str">
        <f t="shared" si="272"/>
        <v/>
      </c>
      <c r="AC375" s="125" t="str">
        <f t="shared" si="273"/>
        <v/>
      </c>
      <c r="AD375" s="125" t="str">
        <f t="shared" si="266"/>
        <v/>
      </c>
    </row>
    <row r="376" spans="1:30" hidden="1" outlineLevel="1">
      <c r="A376" s="384"/>
      <c r="B376" s="414"/>
      <c r="C376" s="245" t="s">
        <v>254</v>
      </c>
      <c r="D376" s="52"/>
      <c r="E376" s="52"/>
      <c r="F376" s="96"/>
      <c r="G376" s="123">
        <f t="shared" si="294"/>
        <v>0</v>
      </c>
      <c r="H376" s="96"/>
      <c r="I376" s="96"/>
      <c r="J376" s="96"/>
      <c r="K376" s="96"/>
      <c r="L376" s="96"/>
      <c r="M376" s="96"/>
      <c r="N376" s="96"/>
      <c r="O376" s="96"/>
      <c r="P376" s="133"/>
      <c r="Q376" s="133"/>
      <c r="R376" s="133"/>
      <c r="S376" s="133"/>
      <c r="T376" s="133"/>
      <c r="U376" s="122">
        <f t="shared" si="276"/>
        <v>0</v>
      </c>
      <c r="V376" s="122">
        <f t="shared" si="268"/>
        <v>0</v>
      </c>
      <c r="W376" s="122">
        <f t="shared" si="264"/>
        <v>0</v>
      </c>
      <c r="X376" s="122">
        <f t="shared" si="265"/>
        <v>0</v>
      </c>
      <c r="Y376" s="122">
        <f t="shared" si="269"/>
        <v>0</v>
      </c>
      <c r="Z376" s="125" t="str">
        <f t="shared" si="270"/>
        <v/>
      </c>
      <c r="AA376" s="125" t="str">
        <f t="shared" si="271"/>
        <v/>
      </c>
      <c r="AB376" s="125" t="str">
        <f t="shared" si="272"/>
        <v/>
      </c>
      <c r="AC376" s="125" t="str">
        <f t="shared" si="273"/>
        <v/>
      </c>
      <c r="AD376" s="125" t="str">
        <f t="shared" si="266"/>
        <v/>
      </c>
    </row>
    <row r="377" spans="1:30" hidden="1" outlineLevel="1">
      <c r="A377" s="384"/>
      <c r="B377" s="414"/>
      <c r="C377" s="245" t="s">
        <v>328</v>
      </c>
      <c r="D377" s="52"/>
      <c r="E377" s="52"/>
      <c r="F377" s="96"/>
      <c r="G377" s="123">
        <f t="shared" si="294"/>
        <v>0</v>
      </c>
      <c r="H377" s="96"/>
      <c r="I377" s="96"/>
      <c r="J377" s="96"/>
      <c r="K377" s="96"/>
      <c r="L377" s="96"/>
      <c r="M377" s="96"/>
      <c r="N377" s="96"/>
      <c r="O377" s="96"/>
      <c r="P377" s="133"/>
      <c r="Q377" s="133"/>
      <c r="R377" s="133"/>
      <c r="S377" s="133"/>
      <c r="T377" s="133"/>
      <c r="U377" s="122">
        <f t="shared" si="276"/>
        <v>0</v>
      </c>
      <c r="V377" s="122">
        <f t="shared" si="268"/>
        <v>0</v>
      </c>
      <c r="W377" s="122">
        <f t="shared" si="264"/>
        <v>0</v>
      </c>
      <c r="X377" s="122">
        <f t="shared" si="265"/>
        <v>0</v>
      </c>
      <c r="Y377" s="122">
        <f t="shared" si="269"/>
        <v>0</v>
      </c>
      <c r="Z377" s="125" t="str">
        <f t="shared" si="270"/>
        <v/>
      </c>
      <c r="AA377" s="125" t="str">
        <f t="shared" si="271"/>
        <v/>
      </c>
      <c r="AB377" s="125" t="str">
        <f t="shared" si="272"/>
        <v/>
      </c>
      <c r="AC377" s="125" t="str">
        <f t="shared" si="273"/>
        <v/>
      </c>
      <c r="AD377" s="125" t="str">
        <f t="shared" si="266"/>
        <v/>
      </c>
    </row>
    <row r="378" spans="1:30" hidden="1" outlineLevel="1">
      <c r="A378" s="384"/>
      <c r="B378" s="414"/>
      <c r="C378" s="245" t="s">
        <v>58</v>
      </c>
      <c r="D378" s="52"/>
      <c r="E378" s="52"/>
      <c r="F378" s="96"/>
      <c r="G378" s="123">
        <f t="shared" si="294"/>
        <v>0</v>
      </c>
      <c r="H378" s="96"/>
      <c r="I378" s="96"/>
      <c r="J378" s="96"/>
      <c r="K378" s="96"/>
      <c r="L378" s="96"/>
      <c r="M378" s="96"/>
      <c r="N378" s="96"/>
      <c r="O378" s="96"/>
      <c r="P378" s="133"/>
      <c r="Q378" s="133"/>
      <c r="R378" s="133"/>
      <c r="S378" s="133"/>
      <c r="T378" s="133"/>
      <c r="U378" s="122">
        <f t="shared" si="276"/>
        <v>0</v>
      </c>
      <c r="V378" s="122">
        <f t="shared" si="268"/>
        <v>0</v>
      </c>
      <c r="W378" s="122">
        <f t="shared" si="264"/>
        <v>0</v>
      </c>
      <c r="X378" s="122">
        <f t="shared" si="265"/>
        <v>0</v>
      </c>
      <c r="Y378" s="122">
        <f t="shared" si="269"/>
        <v>0</v>
      </c>
      <c r="Z378" s="125" t="str">
        <f t="shared" si="270"/>
        <v/>
      </c>
      <c r="AA378" s="125" t="str">
        <f t="shared" si="271"/>
        <v/>
      </c>
      <c r="AB378" s="125" t="str">
        <f t="shared" si="272"/>
        <v/>
      </c>
      <c r="AC378" s="125" t="str">
        <f t="shared" si="273"/>
        <v/>
      </c>
      <c r="AD378" s="125" t="str">
        <f t="shared" si="266"/>
        <v/>
      </c>
    </row>
    <row r="379" spans="1:30" hidden="1" outlineLevel="1">
      <c r="A379" s="384"/>
      <c r="B379" s="414"/>
      <c r="C379" s="245" t="s">
        <v>59</v>
      </c>
      <c r="D379" s="52"/>
      <c r="E379" s="52"/>
      <c r="F379" s="96"/>
      <c r="G379" s="123">
        <f t="shared" si="294"/>
        <v>0</v>
      </c>
      <c r="H379" s="96"/>
      <c r="I379" s="96"/>
      <c r="J379" s="96"/>
      <c r="K379" s="96"/>
      <c r="L379" s="96"/>
      <c r="M379" s="96"/>
      <c r="N379" s="96"/>
      <c r="O379" s="96"/>
      <c r="P379" s="133"/>
      <c r="Q379" s="133"/>
      <c r="R379" s="133"/>
      <c r="S379" s="133"/>
      <c r="T379" s="133"/>
      <c r="U379" s="122">
        <f t="shared" si="276"/>
        <v>0</v>
      </c>
      <c r="V379" s="122">
        <f t="shared" si="268"/>
        <v>0</v>
      </c>
      <c r="W379" s="122">
        <f t="shared" si="264"/>
        <v>0</v>
      </c>
      <c r="X379" s="122">
        <f t="shared" si="265"/>
        <v>0</v>
      </c>
      <c r="Y379" s="122">
        <f t="shared" si="269"/>
        <v>0</v>
      </c>
      <c r="Z379" s="125" t="str">
        <f t="shared" si="270"/>
        <v/>
      </c>
      <c r="AA379" s="125" t="str">
        <f t="shared" si="271"/>
        <v/>
      </c>
      <c r="AB379" s="125" t="str">
        <f t="shared" si="272"/>
        <v/>
      </c>
      <c r="AC379" s="125" t="str">
        <f t="shared" si="273"/>
        <v/>
      </c>
      <c r="AD379" s="125" t="str">
        <f t="shared" si="266"/>
        <v/>
      </c>
    </row>
    <row r="380" spans="1:30" ht="15" hidden="1" customHeight="1" outlineLevel="1">
      <c r="A380" s="387" t="s">
        <v>241</v>
      </c>
      <c r="B380" s="385" t="s">
        <v>240</v>
      </c>
      <c r="C380" s="244" t="s">
        <v>59</v>
      </c>
      <c r="D380" s="51"/>
      <c r="E380" s="123">
        <f>E383+E385+E389</f>
        <v>0</v>
      </c>
      <c r="F380" s="123">
        <f>F383+F385+F389</f>
        <v>0</v>
      </c>
      <c r="G380" s="123">
        <f t="shared" ref="G380:T380" si="295">G383+G385+G389</f>
        <v>0</v>
      </c>
      <c r="H380" s="123">
        <f t="shared" si="295"/>
        <v>0</v>
      </c>
      <c r="I380" s="123">
        <f t="shared" si="295"/>
        <v>0</v>
      </c>
      <c r="J380" s="123">
        <f t="shared" si="295"/>
        <v>0</v>
      </c>
      <c r="K380" s="123">
        <f t="shared" si="295"/>
        <v>0</v>
      </c>
      <c r="L380" s="123">
        <f t="shared" si="295"/>
        <v>0</v>
      </c>
      <c r="M380" s="123">
        <f t="shared" si="295"/>
        <v>0</v>
      </c>
      <c r="N380" s="123">
        <f t="shared" si="295"/>
        <v>0</v>
      </c>
      <c r="O380" s="123">
        <f t="shared" si="295"/>
        <v>0</v>
      </c>
      <c r="P380" s="123">
        <f t="shared" si="295"/>
        <v>0</v>
      </c>
      <c r="Q380" s="123">
        <f t="shared" si="295"/>
        <v>0</v>
      </c>
      <c r="R380" s="123">
        <f t="shared" si="295"/>
        <v>0</v>
      </c>
      <c r="S380" s="123">
        <f t="shared" si="295"/>
        <v>0</v>
      </c>
      <c r="T380" s="123">
        <f t="shared" si="295"/>
        <v>0</v>
      </c>
      <c r="U380" s="122">
        <f t="shared" si="276"/>
        <v>0</v>
      </c>
      <c r="V380" s="122">
        <f t="shared" si="268"/>
        <v>0</v>
      </c>
      <c r="W380" s="122">
        <f t="shared" si="264"/>
        <v>0</v>
      </c>
      <c r="X380" s="122">
        <f t="shared" si="265"/>
        <v>0</v>
      </c>
      <c r="Y380" s="122">
        <f t="shared" si="269"/>
        <v>0</v>
      </c>
      <c r="Z380" s="125" t="str">
        <f t="shared" si="270"/>
        <v/>
      </c>
      <c r="AA380" s="125" t="str">
        <f t="shared" si="271"/>
        <v/>
      </c>
      <c r="AB380" s="125" t="str">
        <f t="shared" si="272"/>
        <v/>
      </c>
      <c r="AC380" s="125" t="str">
        <f t="shared" si="273"/>
        <v/>
      </c>
      <c r="AD380" s="125" t="str">
        <f t="shared" si="266"/>
        <v/>
      </c>
    </row>
    <row r="381" spans="1:30" ht="17.25" hidden="1" outlineLevel="1">
      <c r="A381" s="388"/>
      <c r="B381" s="386"/>
      <c r="C381" s="244" t="s">
        <v>267</v>
      </c>
      <c r="D381" s="51"/>
      <c r="E381" s="51"/>
      <c r="F381" s="96"/>
      <c r="G381" s="123">
        <f t="shared" ref="G381:G388" si="296">SUM(H381:K381)</f>
        <v>0</v>
      </c>
      <c r="H381" s="96"/>
      <c r="I381" s="96"/>
      <c r="J381" s="96"/>
      <c r="K381" s="96"/>
      <c r="L381" s="96"/>
      <c r="M381" s="96"/>
      <c r="N381" s="96"/>
      <c r="O381" s="96"/>
      <c r="P381" s="133"/>
      <c r="Q381" s="133"/>
      <c r="R381" s="133"/>
      <c r="S381" s="133"/>
      <c r="T381" s="133"/>
      <c r="U381" s="122">
        <f t="shared" si="276"/>
        <v>0</v>
      </c>
      <c r="V381" s="122">
        <f t="shared" si="268"/>
        <v>0</v>
      </c>
      <c r="W381" s="122">
        <f t="shared" si="264"/>
        <v>0</v>
      </c>
      <c r="X381" s="122">
        <f t="shared" si="265"/>
        <v>0</v>
      </c>
      <c r="Y381" s="122">
        <f t="shared" si="269"/>
        <v>0</v>
      </c>
      <c r="Z381" s="125" t="str">
        <f t="shared" si="270"/>
        <v/>
      </c>
      <c r="AA381" s="125" t="str">
        <f t="shared" si="271"/>
        <v/>
      </c>
      <c r="AB381" s="125" t="str">
        <f t="shared" si="272"/>
        <v/>
      </c>
      <c r="AC381" s="125" t="str">
        <f t="shared" si="273"/>
        <v/>
      </c>
      <c r="AD381" s="125" t="str">
        <f t="shared" si="266"/>
        <v/>
      </c>
    </row>
    <row r="382" spans="1:30" ht="17.25" hidden="1" outlineLevel="1">
      <c r="A382" s="394" t="s">
        <v>242</v>
      </c>
      <c r="B382" s="390" t="s">
        <v>24</v>
      </c>
      <c r="C382" s="245" t="s">
        <v>267</v>
      </c>
      <c r="D382" s="52"/>
      <c r="E382" s="52"/>
      <c r="F382" s="96"/>
      <c r="G382" s="123">
        <f t="shared" si="296"/>
        <v>0</v>
      </c>
      <c r="H382" s="96"/>
      <c r="I382" s="96"/>
      <c r="J382" s="96"/>
      <c r="K382" s="96"/>
      <c r="L382" s="96"/>
      <c r="M382" s="96"/>
      <c r="N382" s="96"/>
      <c r="O382" s="96"/>
      <c r="P382" s="133"/>
      <c r="Q382" s="133"/>
      <c r="R382" s="133"/>
      <c r="S382" s="133"/>
      <c r="T382" s="133"/>
      <c r="U382" s="122">
        <f t="shared" si="276"/>
        <v>0</v>
      </c>
      <c r="V382" s="122">
        <f t="shared" si="268"/>
        <v>0</v>
      </c>
      <c r="W382" s="122">
        <f t="shared" si="264"/>
        <v>0</v>
      </c>
      <c r="X382" s="122">
        <f t="shared" si="265"/>
        <v>0</v>
      </c>
      <c r="Y382" s="122">
        <f t="shared" si="269"/>
        <v>0</v>
      </c>
      <c r="Z382" s="125" t="str">
        <f t="shared" si="270"/>
        <v/>
      </c>
      <c r="AA382" s="125" t="str">
        <f t="shared" si="271"/>
        <v/>
      </c>
      <c r="AB382" s="125" t="str">
        <f t="shared" si="272"/>
        <v/>
      </c>
      <c r="AC382" s="125" t="str">
        <f t="shared" si="273"/>
        <v/>
      </c>
      <c r="AD382" s="125" t="str">
        <f t="shared" si="266"/>
        <v/>
      </c>
    </row>
    <row r="383" spans="1:30" hidden="1" outlineLevel="1">
      <c r="A383" s="384"/>
      <c r="B383" s="392"/>
      <c r="C383" s="245" t="s">
        <v>59</v>
      </c>
      <c r="D383" s="52"/>
      <c r="E383" s="52"/>
      <c r="F383" s="96"/>
      <c r="G383" s="123">
        <f t="shared" si="296"/>
        <v>0</v>
      </c>
      <c r="H383" s="96"/>
      <c r="I383" s="96"/>
      <c r="J383" s="96"/>
      <c r="K383" s="96"/>
      <c r="L383" s="96"/>
      <c r="M383" s="96"/>
      <c r="N383" s="96"/>
      <c r="O383" s="96"/>
      <c r="P383" s="133"/>
      <c r="Q383" s="133"/>
      <c r="R383" s="133"/>
      <c r="S383" s="133"/>
      <c r="T383" s="133"/>
      <c r="U383" s="122">
        <f t="shared" si="276"/>
        <v>0</v>
      </c>
      <c r="V383" s="122">
        <f t="shared" si="268"/>
        <v>0</v>
      </c>
      <c r="W383" s="122">
        <f t="shared" si="264"/>
        <v>0</v>
      </c>
      <c r="X383" s="122">
        <f t="shared" si="265"/>
        <v>0</v>
      </c>
      <c r="Y383" s="122">
        <f t="shared" si="269"/>
        <v>0</v>
      </c>
      <c r="Z383" s="125" t="str">
        <f t="shared" si="270"/>
        <v/>
      </c>
      <c r="AA383" s="125" t="str">
        <f t="shared" si="271"/>
        <v/>
      </c>
      <c r="AB383" s="125" t="str">
        <f t="shared" si="272"/>
        <v/>
      </c>
      <c r="AC383" s="125" t="str">
        <f t="shared" si="273"/>
        <v/>
      </c>
      <c r="AD383" s="125" t="str">
        <f t="shared" si="266"/>
        <v/>
      </c>
    </row>
    <row r="384" spans="1:30" ht="17.25" hidden="1" outlineLevel="1">
      <c r="A384" s="384" t="s">
        <v>243</v>
      </c>
      <c r="B384" s="390" t="s">
        <v>25</v>
      </c>
      <c r="C384" s="245" t="s">
        <v>267</v>
      </c>
      <c r="D384" s="52"/>
      <c r="E384" s="52"/>
      <c r="F384" s="96"/>
      <c r="G384" s="123">
        <f t="shared" si="296"/>
        <v>0</v>
      </c>
      <c r="H384" s="96"/>
      <c r="I384" s="96"/>
      <c r="J384" s="96"/>
      <c r="K384" s="96"/>
      <c r="L384" s="96"/>
      <c r="M384" s="96"/>
      <c r="N384" s="96"/>
      <c r="O384" s="96"/>
      <c r="P384" s="133"/>
      <c r="Q384" s="133"/>
      <c r="R384" s="133"/>
      <c r="S384" s="133"/>
      <c r="T384" s="133"/>
      <c r="U384" s="122">
        <f t="shared" si="276"/>
        <v>0</v>
      </c>
      <c r="V384" s="122">
        <f t="shared" si="268"/>
        <v>0</v>
      </c>
      <c r="W384" s="122">
        <f t="shared" si="264"/>
        <v>0</v>
      </c>
      <c r="X384" s="122">
        <f t="shared" si="265"/>
        <v>0</v>
      </c>
      <c r="Y384" s="122">
        <f t="shared" si="269"/>
        <v>0</v>
      </c>
      <c r="Z384" s="125" t="str">
        <f t="shared" si="270"/>
        <v/>
      </c>
      <c r="AA384" s="125" t="str">
        <f t="shared" si="271"/>
        <v/>
      </c>
      <c r="AB384" s="125" t="str">
        <f t="shared" si="272"/>
        <v/>
      </c>
      <c r="AC384" s="125" t="str">
        <f t="shared" si="273"/>
        <v/>
      </c>
      <c r="AD384" s="125" t="str">
        <f t="shared" si="266"/>
        <v/>
      </c>
    </row>
    <row r="385" spans="1:30" hidden="1" outlineLevel="1">
      <c r="A385" s="384"/>
      <c r="B385" s="392"/>
      <c r="C385" s="245" t="s">
        <v>59</v>
      </c>
      <c r="D385" s="52"/>
      <c r="E385" s="52"/>
      <c r="F385" s="96"/>
      <c r="G385" s="123">
        <f t="shared" si="296"/>
        <v>0</v>
      </c>
      <c r="H385" s="96"/>
      <c r="I385" s="96"/>
      <c r="J385" s="96"/>
      <c r="K385" s="96"/>
      <c r="L385" s="96"/>
      <c r="M385" s="96"/>
      <c r="N385" s="96"/>
      <c r="O385" s="96"/>
      <c r="P385" s="133"/>
      <c r="Q385" s="133"/>
      <c r="R385" s="133"/>
      <c r="S385" s="133"/>
      <c r="T385" s="133"/>
      <c r="U385" s="122">
        <f t="shared" si="276"/>
        <v>0</v>
      </c>
      <c r="V385" s="122">
        <f t="shared" si="268"/>
        <v>0</v>
      </c>
      <c r="W385" s="122">
        <f t="shared" si="264"/>
        <v>0</v>
      </c>
      <c r="X385" s="122">
        <f t="shared" si="265"/>
        <v>0</v>
      </c>
      <c r="Y385" s="122">
        <f t="shared" si="269"/>
        <v>0</v>
      </c>
      <c r="Z385" s="125" t="str">
        <f t="shared" si="270"/>
        <v/>
      </c>
      <c r="AA385" s="125" t="str">
        <f t="shared" si="271"/>
        <v/>
      </c>
      <c r="AB385" s="125" t="str">
        <f t="shared" si="272"/>
        <v/>
      </c>
      <c r="AC385" s="125" t="str">
        <f t="shared" si="273"/>
        <v/>
      </c>
      <c r="AD385" s="125" t="str">
        <f t="shared" si="266"/>
        <v/>
      </c>
    </row>
    <row r="386" spans="1:30" ht="17.25" hidden="1" outlineLevel="1">
      <c r="A386" s="387" t="s">
        <v>245</v>
      </c>
      <c r="B386" s="390" t="s">
        <v>244</v>
      </c>
      <c r="C386" s="245" t="s">
        <v>267</v>
      </c>
      <c r="D386" s="52"/>
      <c r="E386" s="52"/>
      <c r="F386" s="96"/>
      <c r="G386" s="123">
        <f t="shared" si="296"/>
        <v>0</v>
      </c>
      <c r="H386" s="96"/>
      <c r="I386" s="96"/>
      <c r="J386" s="96"/>
      <c r="K386" s="96"/>
      <c r="L386" s="96"/>
      <c r="M386" s="96"/>
      <c r="N386" s="96"/>
      <c r="O386" s="96"/>
      <c r="P386" s="133"/>
      <c r="Q386" s="133"/>
      <c r="R386" s="133"/>
      <c r="S386" s="133"/>
      <c r="T386" s="133"/>
      <c r="U386" s="122">
        <f t="shared" si="276"/>
        <v>0</v>
      </c>
      <c r="V386" s="122">
        <f t="shared" si="268"/>
        <v>0</v>
      </c>
      <c r="W386" s="122">
        <f t="shared" si="264"/>
        <v>0</v>
      </c>
      <c r="X386" s="122">
        <f t="shared" si="265"/>
        <v>0</v>
      </c>
      <c r="Y386" s="122">
        <f t="shared" si="269"/>
        <v>0</v>
      </c>
      <c r="Z386" s="125" t="str">
        <f t="shared" si="270"/>
        <v/>
      </c>
      <c r="AA386" s="125" t="str">
        <f t="shared" si="271"/>
        <v/>
      </c>
      <c r="AB386" s="125" t="str">
        <f t="shared" si="272"/>
        <v/>
      </c>
      <c r="AC386" s="125" t="str">
        <f t="shared" si="273"/>
        <v/>
      </c>
      <c r="AD386" s="125" t="str">
        <f t="shared" si="266"/>
        <v/>
      </c>
    </row>
    <row r="387" spans="1:30" hidden="1" outlineLevel="1">
      <c r="A387" s="389"/>
      <c r="B387" s="391"/>
      <c r="C387" s="245" t="s">
        <v>254</v>
      </c>
      <c r="D387" s="52"/>
      <c r="E387" s="52"/>
      <c r="F387" s="96"/>
      <c r="G387" s="123">
        <f t="shared" si="296"/>
        <v>0</v>
      </c>
      <c r="H387" s="96"/>
      <c r="I387" s="96"/>
      <c r="J387" s="96"/>
      <c r="K387" s="96"/>
      <c r="L387" s="96"/>
      <c r="M387" s="96"/>
      <c r="N387" s="96"/>
      <c r="O387" s="96"/>
      <c r="P387" s="133"/>
      <c r="Q387" s="133"/>
      <c r="R387" s="133"/>
      <c r="S387" s="133"/>
      <c r="T387" s="133"/>
      <c r="U387" s="122">
        <f t="shared" si="276"/>
        <v>0</v>
      </c>
      <c r="V387" s="122">
        <f t="shared" si="268"/>
        <v>0</v>
      </c>
      <c r="W387" s="122">
        <f t="shared" ref="W387:W426" si="297">M387-R387</f>
        <v>0</v>
      </c>
      <c r="X387" s="122">
        <f t="shared" ref="X387:X426" si="298">N387-S387</f>
        <v>0</v>
      </c>
      <c r="Y387" s="122">
        <f t="shared" si="269"/>
        <v>0</v>
      </c>
      <c r="Z387" s="125" t="str">
        <f t="shared" si="270"/>
        <v/>
      </c>
      <c r="AA387" s="125" t="str">
        <f t="shared" si="271"/>
        <v/>
      </c>
      <c r="AB387" s="125" t="str">
        <f t="shared" si="272"/>
        <v/>
      </c>
      <c r="AC387" s="125" t="str">
        <f t="shared" si="273"/>
        <v/>
      </c>
      <c r="AD387" s="125" t="str">
        <f t="shared" ref="AD387:AD426" si="299">IF(Y387&gt;0,Y387/O387*100,"")</f>
        <v/>
      </c>
    </row>
    <row r="388" spans="1:30" hidden="1" outlineLevel="1">
      <c r="A388" s="389"/>
      <c r="B388" s="391"/>
      <c r="C388" s="245" t="s">
        <v>328</v>
      </c>
      <c r="D388" s="52"/>
      <c r="E388" s="52"/>
      <c r="F388" s="96"/>
      <c r="G388" s="123">
        <f t="shared" si="296"/>
        <v>0</v>
      </c>
      <c r="H388" s="96"/>
      <c r="I388" s="96"/>
      <c r="J388" s="96"/>
      <c r="K388" s="96"/>
      <c r="L388" s="96"/>
      <c r="M388" s="96"/>
      <c r="N388" s="96"/>
      <c r="O388" s="96"/>
      <c r="P388" s="133"/>
      <c r="Q388" s="133"/>
      <c r="R388" s="133"/>
      <c r="S388" s="133"/>
      <c r="T388" s="133"/>
      <c r="U388" s="122">
        <f t="shared" si="276"/>
        <v>0</v>
      </c>
      <c r="V388" s="122">
        <f t="shared" ref="V388:V426" si="300">L388-Q388</f>
        <v>0</v>
      </c>
      <c r="W388" s="122">
        <f t="shared" si="297"/>
        <v>0</v>
      </c>
      <c r="X388" s="122">
        <f t="shared" si="298"/>
        <v>0</v>
      </c>
      <c r="Y388" s="122">
        <f t="shared" ref="Y388:Y426" si="301">O388-T388</f>
        <v>0</v>
      </c>
      <c r="Z388" s="125" t="str">
        <f t="shared" ref="Z388:Z426" si="302">IF(U388&gt;0,U388/G388*100,"")</f>
        <v/>
      </c>
      <c r="AA388" s="125" t="str">
        <f t="shared" ref="AA388:AA426" si="303">IF(V388&gt;0,V388/L388*100,"")</f>
        <v/>
      </c>
      <c r="AB388" s="125" t="str">
        <f t="shared" ref="AB388:AB426" si="304">IF(W388&gt;0,W388/M388*100,"")</f>
        <v/>
      </c>
      <c r="AC388" s="125" t="str">
        <f t="shared" ref="AC388:AC426" si="305">IF(X388&gt;0,X388/N388*100,"")</f>
        <v/>
      </c>
      <c r="AD388" s="125" t="str">
        <f t="shared" si="299"/>
        <v/>
      </c>
    </row>
    <row r="389" spans="1:30" hidden="1" outlineLevel="1">
      <c r="A389" s="388"/>
      <c r="B389" s="392"/>
      <c r="C389" s="245" t="s">
        <v>59</v>
      </c>
      <c r="D389" s="52"/>
      <c r="E389" s="52"/>
      <c r="F389" s="96"/>
      <c r="G389" s="123">
        <f>SUM(H389:K389)</f>
        <v>0</v>
      </c>
      <c r="H389" s="96"/>
      <c r="I389" s="96"/>
      <c r="J389" s="96"/>
      <c r="K389" s="96"/>
      <c r="L389" s="96"/>
      <c r="M389" s="96"/>
      <c r="N389" s="96"/>
      <c r="O389" s="96"/>
      <c r="P389" s="133"/>
      <c r="Q389" s="133"/>
      <c r="R389" s="133"/>
      <c r="S389" s="133"/>
      <c r="T389" s="133"/>
      <c r="U389" s="122">
        <f t="shared" si="276"/>
        <v>0</v>
      </c>
      <c r="V389" s="122">
        <f t="shared" si="300"/>
        <v>0</v>
      </c>
      <c r="W389" s="122">
        <f t="shared" si="297"/>
        <v>0</v>
      </c>
      <c r="X389" s="122">
        <f t="shared" si="298"/>
        <v>0</v>
      </c>
      <c r="Y389" s="122">
        <f t="shared" si="301"/>
        <v>0</v>
      </c>
      <c r="Z389" s="125" t="str">
        <f t="shared" si="302"/>
        <v/>
      </c>
      <c r="AA389" s="125" t="str">
        <f t="shared" si="303"/>
        <v/>
      </c>
      <c r="AB389" s="125" t="str">
        <f t="shared" si="304"/>
        <v/>
      </c>
      <c r="AC389" s="125" t="str">
        <f t="shared" si="305"/>
        <v/>
      </c>
      <c r="AD389" s="125" t="str">
        <f t="shared" si="299"/>
        <v/>
      </c>
    </row>
    <row r="390" spans="1:30" ht="15" hidden="1" customHeight="1" outlineLevel="1">
      <c r="A390" s="387">
        <v>8</v>
      </c>
      <c r="B390" s="385" t="s">
        <v>255</v>
      </c>
      <c r="C390" s="245" t="s">
        <v>252</v>
      </c>
      <c r="D390" s="52"/>
      <c r="E390" s="123">
        <f t="shared" ref="E390:F392" si="306">E393+E406</f>
        <v>0</v>
      </c>
      <c r="F390" s="123">
        <f t="shared" si="306"/>
        <v>0</v>
      </c>
      <c r="G390" s="123">
        <f t="shared" ref="G390:T390" si="307">G393+G406</f>
        <v>0</v>
      </c>
      <c r="H390" s="123">
        <f t="shared" si="307"/>
        <v>0</v>
      </c>
      <c r="I390" s="123">
        <f t="shared" si="307"/>
        <v>0</v>
      </c>
      <c r="J390" s="123">
        <f t="shared" si="307"/>
        <v>0</v>
      </c>
      <c r="K390" s="123">
        <f t="shared" si="307"/>
        <v>0</v>
      </c>
      <c r="L390" s="123">
        <f t="shared" si="307"/>
        <v>0</v>
      </c>
      <c r="M390" s="123">
        <f t="shared" si="307"/>
        <v>0</v>
      </c>
      <c r="N390" s="123">
        <f t="shared" si="307"/>
        <v>0</v>
      </c>
      <c r="O390" s="123">
        <f t="shared" si="307"/>
        <v>0</v>
      </c>
      <c r="P390" s="123">
        <f t="shared" si="307"/>
        <v>0</v>
      </c>
      <c r="Q390" s="123">
        <f t="shared" si="307"/>
        <v>0</v>
      </c>
      <c r="R390" s="123">
        <f t="shared" si="307"/>
        <v>0</v>
      </c>
      <c r="S390" s="123">
        <f t="shared" si="307"/>
        <v>0</v>
      </c>
      <c r="T390" s="123">
        <f t="shared" si="307"/>
        <v>0</v>
      </c>
      <c r="U390" s="122">
        <f t="shared" si="276"/>
        <v>0</v>
      </c>
      <c r="V390" s="122">
        <f t="shared" si="300"/>
        <v>0</v>
      </c>
      <c r="W390" s="122">
        <f t="shared" si="297"/>
        <v>0</v>
      </c>
      <c r="X390" s="122">
        <f t="shared" si="298"/>
        <v>0</v>
      </c>
      <c r="Y390" s="122">
        <f t="shared" si="301"/>
        <v>0</v>
      </c>
      <c r="Z390" s="125" t="str">
        <f t="shared" si="302"/>
        <v/>
      </c>
      <c r="AA390" s="125" t="str">
        <f t="shared" si="303"/>
        <v/>
      </c>
      <c r="AB390" s="125" t="str">
        <f t="shared" si="304"/>
        <v/>
      </c>
      <c r="AC390" s="125" t="str">
        <f t="shared" si="305"/>
        <v/>
      </c>
      <c r="AD390" s="125" t="str">
        <f t="shared" si="299"/>
        <v/>
      </c>
    </row>
    <row r="391" spans="1:30" hidden="1" outlineLevel="1">
      <c r="A391" s="389"/>
      <c r="B391" s="393"/>
      <c r="C391" s="245" t="s">
        <v>58</v>
      </c>
      <c r="D391" s="52"/>
      <c r="E391" s="123">
        <f t="shared" si="306"/>
        <v>0</v>
      </c>
      <c r="F391" s="123">
        <f t="shared" si="306"/>
        <v>0</v>
      </c>
      <c r="G391" s="123">
        <f t="shared" ref="G391:T391" si="308">G394+G407</f>
        <v>0</v>
      </c>
      <c r="H391" s="123">
        <f t="shared" si="308"/>
        <v>0</v>
      </c>
      <c r="I391" s="123">
        <f t="shared" si="308"/>
        <v>0</v>
      </c>
      <c r="J391" s="123">
        <f t="shared" si="308"/>
        <v>0</v>
      </c>
      <c r="K391" s="123">
        <f t="shared" si="308"/>
        <v>0</v>
      </c>
      <c r="L391" s="123">
        <f t="shared" si="308"/>
        <v>0</v>
      </c>
      <c r="M391" s="123">
        <f t="shared" si="308"/>
        <v>0</v>
      </c>
      <c r="N391" s="123">
        <f t="shared" si="308"/>
        <v>0</v>
      </c>
      <c r="O391" s="123">
        <f t="shared" si="308"/>
        <v>0</v>
      </c>
      <c r="P391" s="123">
        <f t="shared" si="308"/>
        <v>0</v>
      </c>
      <c r="Q391" s="123">
        <f t="shared" si="308"/>
        <v>0</v>
      </c>
      <c r="R391" s="123">
        <f t="shared" si="308"/>
        <v>0</v>
      </c>
      <c r="S391" s="123">
        <f t="shared" si="308"/>
        <v>0</v>
      </c>
      <c r="T391" s="123">
        <f t="shared" si="308"/>
        <v>0</v>
      </c>
      <c r="U391" s="122">
        <f t="shared" si="276"/>
        <v>0</v>
      </c>
      <c r="V391" s="122">
        <f t="shared" si="300"/>
        <v>0</v>
      </c>
      <c r="W391" s="122">
        <f t="shared" si="297"/>
        <v>0</v>
      </c>
      <c r="X391" s="122">
        <f t="shared" si="298"/>
        <v>0</v>
      </c>
      <c r="Y391" s="122">
        <f t="shared" si="301"/>
        <v>0</v>
      </c>
      <c r="Z391" s="125" t="str">
        <f t="shared" si="302"/>
        <v/>
      </c>
      <c r="AA391" s="125" t="str">
        <f t="shared" si="303"/>
        <v/>
      </c>
      <c r="AB391" s="125" t="str">
        <f t="shared" si="304"/>
        <v/>
      </c>
      <c r="AC391" s="125" t="str">
        <f t="shared" si="305"/>
        <v/>
      </c>
      <c r="AD391" s="125" t="str">
        <f t="shared" si="299"/>
        <v/>
      </c>
    </row>
    <row r="392" spans="1:30" hidden="1" outlineLevel="1">
      <c r="A392" s="388"/>
      <c r="B392" s="386"/>
      <c r="C392" s="247" t="s">
        <v>57</v>
      </c>
      <c r="D392" s="54"/>
      <c r="E392" s="123">
        <f t="shared" si="306"/>
        <v>0</v>
      </c>
      <c r="F392" s="123">
        <f t="shared" si="306"/>
        <v>0</v>
      </c>
      <c r="G392" s="123">
        <f t="shared" ref="G392:T392" si="309">G395+G408</f>
        <v>0</v>
      </c>
      <c r="H392" s="123">
        <f t="shared" si="309"/>
        <v>0</v>
      </c>
      <c r="I392" s="123">
        <f t="shared" si="309"/>
        <v>0</v>
      </c>
      <c r="J392" s="123">
        <f t="shared" si="309"/>
        <v>0</v>
      </c>
      <c r="K392" s="123">
        <f t="shared" si="309"/>
        <v>0</v>
      </c>
      <c r="L392" s="123">
        <f t="shared" si="309"/>
        <v>0</v>
      </c>
      <c r="M392" s="123">
        <f t="shared" si="309"/>
        <v>0</v>
      </c>
      <c r="N392" s="123">
        <f t="shared" si="309"/>
        <v>0</v>
      </c>
      <c r="O392" s="123">
        <f t="shared" si="309"/>
        <v>0</v>
      </c>
      <c r="P392" s="123">
        <f t="shared" si="309"/>
        <v>0</v>
      </c>
      <c r="Q392" s="123">
        <f t="shared" si="309"/>
        <v>0</v>
      </c>
      <c r="R392" s="123">
        <f t="shared" si="309"/>
        <v>0</v>
      </c>
      <c r="S392" s="123">
        <f t="shared" si="309"/>
        <v>0</v>
      </c>
      <c r="T392" s="123">
        <f t="shared" si="309"/>
        <v>0</v>
      </c>
      <c r="U392" s="122">
        <f t="shared" si="276"/>
        <v>0</v>
      </c>
      <c r="V392" s="122">
        <f t="shared" si="300"/>
        <v>0</v>
      </c>
      <c r="W392" s="122">
        <f t="shared" si="297"/>
        <v>0</v>
      </c>
      <c r="X392" s="122">
        <f t="shared" si="298"/>
        <v>0</v>
      </c>
      <c r="Y392" s="122">
        <f t="shared" si="301"/>
        <v>0</v>
      </c>
      <c r="Z392" s="125" t="str">
        <f t="shared" si="302"/>
        <v/>
      </c>
      <c r="AA392" s="125" t="str">
        <f t="shared" si="303"/>
        <v/>
      </c>
      <c r="AB392" s="125" t="str">
        <f t="shared" si="304"/>
        <v/>
      </c>
      <c r="AC392" s="125" t="str">
        <f t="shared" si="305"/>
        <v/>
      </c>
      <c r="AD392" s="125" t="str">
        <f t="shared" si="299"/>
        <v/>
      </c>
    </row>
    <row r="393" spans="1:30" hidden="1" outlineLevel="1">
      <c r="A393" s="202" t="s">
        <v>246</v>
      </c>
      <c r="B393" s="56" t="s">
        <v>260</v>
      </c>
      <c r="C393" s="245" t="s">
        <v>252</v>
      </c>
      <c r="D393" s="52"/>
      <c r="E393" s="123">
        <f t="shared" ref="E393:F395" si="310">E397+E401</f>
        <v>0</v>
      </c>
      <c r="F393" s="123">
        <f t="shared" si="310"/>
        <v>0</v>
      </c>
      <c r="G393" s="123">
        <f t="shared" ref="G393:T393" si="311">G397+G401</f>
        <v>0</v>
      </c>
      <c r="H393" s="123">
        <f t="shared" si="311"/>
        <v>0</v>
      </c>
      <c r="I393" s="123">
        <f t="shared" si="311"/>
        <v>0</v>
      </c>
      <c r="J393" s="123">
        <f t="shared" si="311"/>
        <v>0</v>
      </c>
      <c r="K393" s="123">
        <f t="shared" si="311"/>
        <v>0</v>
      </c>
      <c r="L393" s="123">
        <f t="shared" si="311"/>
        <v>0</v>
      </c>
      <c r="M393" s="123">
        <f t="shared" si="311"/>
        <v>0</v>
      </c>
      <c r="N393" s="123">
        <f t="shared" si="311"/>
        <v>0</v>
      </c>
      <c r="O393" s="123">
        <f t="shared" si="311"/>
        <v>0</v>
      </c>
      <c r="P393" s="123">
        <f t="shared" si="311"/>
        <v>0</v>
      </c>
      <c r="Q393" s="123">
        <f t="shared" si="311"/>
        <v>0</v>
      </c>
      <c r="R393" s="123">
        <f t="shared" si="311"/>
        <v>0</v>
      </c>
      <c r="S393" s="123">
        <f t="shared" si="311"/>
        <v>0</v>
      </c>
      <c r="T393" s="123">
        <f t="shared" si="311"/>
        <v>0</v>
      </c>
      <c r="U393" s="122">
        <f t="shared" si="276"/>
        <v>0</v>
      </c>
      <c r="V393" s="122">
        <f t="shared" si="300"/>
        <v>0</v>
      </c>
      <c r="W393" s="122">
        <f t="shared" si="297"/>
        <v>0</v>
      </c>
      <c r="X393" s="122">
        <f t="shared" si="298"/>
        <v>0</v>
      </c>
      <c r="Y393" s="122">
        <f t="shared" si="301"/>
        <v>0</v>
      </c>
      <c r="Z393" s="125" t="str">
        <f t="shared" si="302"/>
        <v/>
      </c>
      <c r="AA393" s="125" t="str">
        <f t="shared" si="303"/>
        <v/>
      </c>
      <c r="AB393" s="125" t="str">
        <f t="shared" si="304"/>
        <v/>
      </c>
      <c r="AC393" s="125" t="str">
        <f t="shared" si="305"/>
        <v/>
      </c>
      <c r="AD393" s="125" t="str">
        <f t="shared" si="299"/>
        <v/>
      </c>
    </row>
    <row r="394" spans="1:30" hidden="1" outlineLevel="1">
      <c r="A394" s="202"/>
      <c r="B394" s="204"/>
      <c r="C394" s="245" t="s">
        <v>58</v>
      </c>
      <c r="D394" s="52"/>
      <c r="E394" s="123">
        <f t="shared" si="310"/>
        <v>0</v>
      </c>
      <c r="F394" s="123">
        <f t="shared" si="310"/>
        <v>0</v>
      </c>
      <c r="G394" s="123">
        <f t="shared" ref="G394:T394" si="312">G398+G402</f>
        <v>0</v>
      </c>
      <c r="H394" s="123">
        <f t="shared" si="312"/>
        <v>0</v>
      </c>
      <c r="I394" s="123">
        <f t="shared" si="312"/>
        <v>0</v>
      </c>
      <c r="J394" s="123">
        <f t="shared" si="312"/>
        <v>0</v>
      </c>
      <c r="K394" s="123">
        <f t="shared" si="312"/>
        <v>0</v>
      </c>
      <c r="L394" s="123">
        <f t="shared" si="312"/>
        <v>0</v>
      </c>
      <c r="M394" s="123">
        <f t="shared" si="312"/>
        <v>0</v>
      </c>
      <c r="N394" s="123">
        <f t="shared" si="312"/>
        <v>0</v>
      </c>
      <c r="O394" s="123">
        <f t="shared" si="312"/>
        <v>0</v>
      </c>
      <c r="P394" s="123">
        <f t="shared" si="312"/>
        <v>0</v>
      </c>
      <c r="Q394" s="123">
        <f t="shared" si="312"/>
        <v>0</v>
      </c>
      <c r="R394" s="123">
        <f t="shared" si="312"/>
        <v>0</v>
      </c>
      <c r="S394" s="123">
        <f t="shared" si="312"/>
        <v>0</v>
      </c>
      <c r="T394" s="123">
        <f t="shared" si="312"/>
        <v>0</v>
      </c>
      <c r="U394" s="122">
        <f t="shared" si="276"/>
        <v>0</v>
      </c>
      <c r="V394" s="122">
        <f t="shared" si="300"/>
        <v>0</v>
      </c>
      <c r="W394" s="122">
        <f t="shared" si="297"/>
        <v>0</v>
      </c>
      <c r="X394" s="122">
        <f t="shared" si="298"/>
        <v>0</v>
      </c>
      <c r="Y394" s="122">
        <f t="shared" si="301"/>
        <v>0</v>
      </c>
      <c r="Z394" s="125" t="str">
        <f t="shared" si="302"/>
        <v/>
      </c>
      <c r="AA394" s="125" t="str">
        <f t="shared" si="303"/>
        <v/>
      </c>
      <c r="AB394" s="125" t="str">
        <f t="shared" si="304"/>
        <v/>
      </c>
      <c r="AC394" s="125" t="str">
        <f t="shared" si="305"/>
        <v/>
      </c>
      <c r="AD394" s="125" t="str">
        <f t="shared" si="299"/>
        <v/>
      </c>
    </row>
    <row r="395" spans="1:30" hidden="1" outlineLevel="1">
      <c r="A395" s="202"/>
      <c r="B395" s="204"/>
      <c r="C395" s="245" t="s">
        <v>57</v>
      </c>
      <c r="D395" s="52"/>
      <c r="E395" s="123">
        <f t="shared" si="310"/>
        <v>0</v>
      </c>
      <c r="F395" s="123">
        <f t="shared" si="310"/>
        <v>0</v>
      </c>
      <c r="G395" s="123">
        <f t="shared" ref="G395:T395" si="313">G399+G403</f>
        <v>0</v>
      </c>
      <c r="H395" s="123">
        <f t="shared" si="313"/>
        <v>0</v>
      </c>
      <c r="I395" s="123">
        <f t="shared" si="313"/>
        <v>0</v>
      </c>
      <c r="J395" s="123">
        <f t="shared" si="313"/>
        <v>0</v>
      </c>
      <c r="K395" s="123">
        <f t="shared" si="313"/>
        <v>0</v>
      </c>
      <c r="L395" s="123">
        <f t="shared" si="313"/>
        <v>0</v>
      </c>
      <c r="M395" s="123">
        <f t="shared" si="313"/>
        <v>0</v>
      </c>
      <c r="N395" s="123">
        <f t="shared" si="313"/>
        <v>0</v>
      </c>
      <c r="O395" s="123">
        <f t="shared" si="313"/>
        <v>0</v>
      </c>
      <c r="P395" s="123">
        <f t="shared" si="313"/>
        <v>0</v>
      </c>
      <c r="Q395" s="123">
        <f t="shared" si="313"/>
        <v>0</v>
      </c>
      <c r="R395" s="123">
        <f t="shared" si="313"/>
        <v>0</v>
      </c>
      <c r="S395" s="123">
        <f t="shared" si="313"/>
        <v>0</v>
      </c>
      <c r="T395" s="123">
        <f t="shared" si="313"/>
        <v>0</v>
      </c>
      <c r="U395" s="122">
        <f t="shared" si="276"/>
        <v>0</v>
      </c>
      <c r="V395" s="122">
        <f t="shared" si="300"/>
        <v>0</v>
      </c>
      <c r="W395" s="122">
        <f t="shared" si="297"/>
        <v>0</v>
      </c>
      <c r="X395" s="122">
        <f t="shared" si="298"/>
        <v>0</v>
      </c>
      <c r="Y395" s="122">
        <f t="shared" si="301"/>
        <v>0</v>
      </c>
      <c r="Z395" s="125" t="str">
        <f t="shared" si="302"/>
        <v/>
      </c>
      <c r="AA395" s="125" t="str">
        <f t="shared" si="303"/>
        <v/>
      </c>
      <c r="AB395" s="125" t="str">
        <f t="shared" si="304"/>
        <v/>
      </c>
      <c r="AC395" s="125" t="str">
        <f t="shared" si="305"/>
        <v/>
      </c>
      <c r="AD395" s="125" t="str">
        <f t="shared" si="299"/>
        <v/>
      </c>
    </row>
    <row r="396" spans="1:30" hidden="1" outlineLevel="1">
      <c r="A396" s="202"/>
      <c r="B396" s="204"/>
      <c r="C396" s="245" t="s">
        <v>253</v>
      </c>
      <c r="D396" s="52"/>
      <c r="E396" s="52"/>
      <c r="F396" s="96"/>
      <c r="G396" s="100"/>
      <c r="H396" s="96"/>
      <c r="I396" s="96"/>
      <c r="J396" s="96"/>
      <c r="K396" s="96"/>
      <c r="L396" s="96"/>
      <c r="M396" s="96"/>
      <c r="N396" s="96"/>
      <c r="O396" s="96"/>
      <c r="P396" s="133"/>
      <c r="Q396" s="133"/>
      <c r="R396" s="133"/>
      <c r="S396" s="133"/>
      <c r="T396" s="133"/>
      <c r="U396" s="122">
        <f t="shared" si="276"/>
        <v>0</v>
      </c>
      <c r="V396" s="122">
        <f t="shared" si="300"/>
        <v>0</v>
      </c>
      <c r="W396" s="122">
        <f t="shared" si="297"/>
        <v>0</v>
      </c>
      <c r="X396" s="122">
        <f t="shared" si="298"/>
        <v>0</v>
      </c>
      <c r="Y396" s="122">
        <f t="shared" si="301"/>
        <v>0</v>
      </c>
      <c r="Z396" s="125" t="str">
        <f t="shared" si="302"/>
        <v/>
      </c>
      <c r="AA396" s="125" t="str">
        <f t="shared" si="303"/>
        <v/>
      </c>
      <c r="AB396" s="125" t="str">
        <f t="shared" si="304"/>
        <v/>
      </c>
      <c r="AC396" s="125" t="str">
        <f t="shared" si="305"/>
        <v/>
      </c>
      <c r="AD396" s="125" t="str">
        <f t="shared" si="299"/>
        <v/>
      </c>
    </row>
    <row r="397" spans="1:30" hidden="1" outlineLevel="1">
      <c r="A397" s="202" t="s">
        <v>247</v>
      </c>
      <c r="B397" s="53" t="s">
        <v>261</v>
      </c>
      <c r="C397" s="245" t="s">
        <v>252</v>
      </c>
      <c r="D397" s="52"/>
      <c r="E397" s="52"/>
      <c r="F397" s="96"/>
      <c r="G397" s="123">
        <f>SUM(H397:K397)</f>
        <v>0</v>
      </c>
      <c r="H397" s="96"/>
      <c r="I397" s="96"/>
      <c r="J397" s="96"/>
      <c r="K397" s="96"/>
      <c r="L397" s="96"/>
      <c r="M397" s="96"/>
      <c r="N397" s="96"/>
      <c r="O397" s="96"/>
      <c r="P397" s="133"/>
      <c r="Q397" s="133"/>
      <c r="R397" s="133"/>
      <c r="S397" s="133"/>
      <c r="T397" s="133"/>
      <c r="U397" s="122">
        <f t="shared" si="276"/>
        <v>0</v>
      </c>
      <c r="V397" s="122">
        <f t="shared" si="300"/>
        <v>0</v>
      </c>
      <c r="W397" s="122">
        <f t="shared" si="297"/>
        <v>0</v>
      </c>
      <c r="X397" s="122">
        <f t="shared" si="298"/>
        <v>0</v>
      </c>
      <c r="Y397" s="122">
        <f t="shared" si="301"/>
        <v>0</v>
      </c>
      <c r="Z397" s="125" t="str">
        <f t="shared" si="302"/>
        <v/>
      </c>
      <c r="AA397" s="125" t="str">
        <f t="shared" si="303"/>
        <v/>
      </c>
      <c r="AB397" s="125" t="str">
        <f t="shared" si="304"/>
        <v/>
      </c>
      <c r="AC397" s="125" t="str">
        <f t="shared" si="305"/>
        <v/>
      </c>
      <c r="AD397" s="125" t="str">
        <f t="shared" si="299"/>
        <v/>
      </c>
    </row>
    <row r="398" spans="1:30" hidden="1" outlineLevel="1">
      <c r="A398" s="202"/>
      <c r="B398" s="58"/>
      <c r="C398" s="245" t="s">
        <v>235</v>
      </c>
      <c r="D398" s="52"/>
      <c r="E398" s="123">
        <f>E397*0.76*1.49/1000</f>
        <v>0</v>
      </c>
      <c r="F398" s="123">
        <f>F397*0.76*1.49/1000</f>
        <v>0</v>
      </c>
      <c r="G398" s="123">
        <f>G397*0.76*1.49/1000</f>
        <v>0</v>
      </c>
      <c r="H398" s="123">
        <f t="shared" ref="H398:T398" si="314">H397*0.76*1.49/1000</f>
        <v>0</v>
      </c>
      <c r="I398" s="123">
        <f t="shared" si="314"/>
        <v>0</v>
      </c>
      <c r="J398" s="123">
        <f t="shared" si="314"/>
        <v>0</v>
      </c>
      <c r="K398" s="123">
        <f t="shared" si="314"/>
        <v>0</v>
      </c>
      <c r="L398" s="123">
        <f t="shared" si="314"/>
        <v>0</v>
      </c>
      <c r="M398" s="123">
        <f t="shared" si="314"/>
        <v>0</v>
      </c>
      <c r="N398" s="123">
        <f t="shared" si="314"/>
        <v>0</v>
      </c>
      <c r="O398" s="123">
        <f t="shared" si="314"/>
        <v>0</v>
      </c>
      <c r="P398" s="123">
        <f t="shared" si="314"/>
        <v>0</v>
      </c>
      <c r="Q398" s="123">
        <f t="shared" si="314"/>
        <v>0</v>
      </c>
      <c r="R398" s="123">
        <f t="shared" si="314"/>
        <v>0</v>
      </c>
      <c r="S398" s="123">
        <f t="shared" si="314"/>
        <v>0</v>
      </c>
      <c r="T398" s="123">
        <f t="shared" si="314"/>
        <v>0</v>
      </c>
      <c r="U398" s="122">
        <f t="shared" si="276"/>
        <v>0</v>
      </c>
      <c r="V398" s="122">
        <f t="shared" si="300"/>
        <v>0</v>
      </c>
      <c r="W398" s="122">
        <f t="shared" si="297"/>
        <v>0</v>
      </c>
      <c r="X398" s="122">
        <f t="shared" si="298"/>
        <v>0</v>
      </c>
      <c r="Y398" s="122">
        <f t="shared" si="301"/>
        <v>0</v>
      </c>
      <c r="Z398" s="125" t="str">
        <f t="shared" si="302"/>
        <v/>
      </c>
      <c r="AA398" s="125" t="str">
        <f t="shared" si="303"/>
        <v/>
      </c>
      <c r="AB398" s="125" t="str">
        <f t="shared" si="304"/>
        <v/>
      </c>
      <c r="AC398" s="125" t="str">
        <f t="shared" si="305"/>
        <v/>
      </c>
      <c r="AD398" s="125" t="str">
        <f t="shared" si="299"/>
        <v/>
      </c>
    </row>
    <row r="399" spans="1:30" hidden="1" outlineLevel="1">
      <c r="A399" s="202"/>
      <c r="B399" s="58"/>
      <c r="C399" s="245" t="s">
        <v>57</v>
      </c>
      <c r="D399" s="52"/>
      <c r="E399" s="52"/>
      <c r="F399" s="96"/>
      <c r="G399" s="123">
        <f>SUM(H399:K399)</f>
        <v>0</v>
      </c>
      <c r="H399" s="96"/>
      <c r="I399" s="96"/>
      <c r="J399" s="96"/>
      <c r="K399" s="96"/>
      <c r="L399" s="96"/>
      <c r="M399" s="96"/>
      <c r="N399" s="96"/>
      <c r="O399" s="96"/>
      <c r="P399" s="133"/>
      <c r="Q399" s="133"/>
      <c r="R399" s="133"/>
      <c r="S399" s="133"/>
      <c r="T399" s="133"/>
      <c r="U399" s="122">
        <f t="shared" si="276"/>
        <v>0</v>
      </c>
      <c r="V399" s="122">
        <f t="shared" si="300"/>
        <v>0</v>
      </c>
      <c r="W399" s="122">
        <f t="shared" si="297"/>
        <v>0</v>
      </c>
      <c r="X399" s="122">
        <f t="shared" si="298"/>
        <v>0</v>
      </c>
      <c r="Y399" s="122">
        <f t="shared" si="301"/>
        <v>0</v>
      </c>
      <c r="Z399" s="125" t="str">
        <f t="shared" si="302"/>
        <v/>
      </c>
      <c r="AA399" s="125" t="str">
        <f t="shared" si="303"/>
        <v/>
      </c>
      <c r="AB399" s="125" t="str">
        <f t="shared" si="304"/>
        <v/>
      </c>
      <c r="AC399" s="125" t="str">
        <f t="shared" si="305"/>
        <v/>
      </c>
      <c r="AD399" s="125" t="str">
        <f t="shared" si="299"/>
        <v/>
      </c>
    </row>
    <row r="400" spans="1:30" hidden="1" outlineLevel="1">
      <c r="A400" s="202"/>
      <c r="B400" s="58"/>
      <c r="C400" s="245" t="s">
        <v>253</v>
      </c>
      <c r="D400" s="52"/>
      <c r="E400" s="52"/>
      <c r="F400" s="96"/>
      <c r="G400" s="100"/>
      <c r="H400" s="96"/>
      <c r="I400" s="96"/>
      <c r="J400" s="96"/>
      <c r="K400" s="96"/>
      <c r="L400" s="96"/>
      <c r="M400" s="96"/>
      <c r="N400" s="96"/>
      <c r="O400" s="96"/>
      <c r="P400" s="133"/>
      <c r="Q400" s="133"/>
      <c r="R400" s="133"/>
      <c r="S400" s="133"/>
      <c r="T400" s="133"/>
      <c r="U400" s="122">
        <f t="shared" si="276"/>
        <v>0</v>
      </c>
      <c r="V400" s="122">
        <f t="shared" si="300"/>
        <v>0</v>
      </c>
      <c r="W400" s="122">
        <f t="shared" si="297"/>
        <v>0</v>
      </c>
      <c r="X400" s="122">
        <f t="shared" si="298"/>
        <v>0</v>
      </c>
      <c r="Y400" s="122">
        <f t="shared" si="301"/>
        <v>0</v>
      </c>
      <c r="Z400" s="125" t="str">
        <f t="shared" si="302"/>
        <v/>
      </c>
      <c r="AA400" s="125" t="str">
        <f t="shared" si="303"/>
        <v/>
      </c>
      <c r="AB400" s="125" t="str">
        <f t="shared" si="304"/>
        <v/>
      </c>
      <c r="AC400" s="125" t="str">
        <f t="shared" si="305"/>
        <v/>
      </c>
      <c r="AD400" s="125" t="str">
        <f t="shared" si="299"/>
        <v/>
      </c>
    </row>
    <row r="401" spans="1:30" hidden="1" outlineLevel="1">
      <c r="A401" s="202" t="s">
        <v>248</v>
      </c>
      <c r="B401" s="53" t="s">
        <v>262</v>
      </c>
      <c r="C401" s="245" t="s">
        <v>254</v>
      </c>
      <c r="D401" s="52"/>
      <c r="E401" s="52"/>
      <c r="F401" s="96"/>
      <c r="G401" s="123">
        <f>SUM(H401:K401)</f>
        <v>0</v>
      </c>
      <c r="H401" s="96"/>
      <c r="I401" s="96"/>
      <c r="J401" s="96"/>
      <c r="K401" s="96"/>
      <c r="L401" s="96"/>
      <c r="M401" s="96"/>
      <c r="N401" s="96"/>
      <c r="O401" s="96"/>
      <c r="P401" s="133"/>
      <c r="Q401" s="133"/>
      <c r="R401" s="133"/>
      <c r="S401" s="133"/>
      <c r="T401" s="133"/>
      <c r="U401" s="122">
        <f t="shared" ref="U401:U426" si="315">G401-P401</f>
        <v>0</v>
      </c>
      <c r="V401" s="122">
        <f t="shared" si="300"/>
        <v>0</v>
      </c>
      <c r="W401" s="122">
        <f t="shared" si="297"/>
        <v>0</v>
      </c>
      <c r="X401" s="122">
        <f t="shared" si="298"/>
        <v>0</v>
      </c>
      <c r="Y401" s="122">
        <f t="shared" si="301"/>
        <v>0</v>
      </c>
      <c r="Z401" s="125" t="str">
        <f t="shared" si="302"/>
        <v/>
      </c>
      <c r="AA401" s="125" t="str">
        <f t="shared" si="303"/>
        <v/>
      </c>
      <c r="AB401" s="125" t="str">
        <f t="shared" si="304"/>
        <v/>
      </c>
      <c r="AC401" s="125" t="str">
        <f t="shared" si="305"/>
        <v/>
      </c>
      <c r="AD401" s="125" t="str">
        <f t="shared" si="299"/>
        <v/>
      </c>
    </row>
    <row r="402" spans="1:30" hidden="1" outlineLevel="1">
      <c r="A402" s="202"/>
      <c r="B402" s="204"/>
      <c r="C402" s="245" t="s">
        <v>235</v>
      </c>
      <c r="D402" s="52"/>
      <c r="E402" s="123">
        <f>E401*0.76*1.49/1000</f>
        <v>0</v>
      </c>
      <c r="F402" s="123">
        <f>F401*0.76*1.49/1000</f>
        <v>0</v>
      </c>
      <c r="G402" s="123">
        <f>G401*0.76*1.49/1000</f>
        <v>0</v>
      </c>
      <c r="H402" s="123">
        <f t="shared" ref="H402:T402" si="316">H401*0.76*1.49/1000</f>
        <v>0</v>
      </c>
      <c r="I402" s="123">
        <f t="shared" si="316"/>
        <v>0</v>
      </c>
      <c r="J402" s="123">
        <f t="shared" si="316"/>
        <v>0</v>
      </c>
      <c r="K402" s="123">
        <f t="shared" si="316"/>
        <v>0</v>
      </c>
      <c r="L402" s="123">
        <f t="shared" si="316"/>
        <v>0</v>
      </c>
      <c r="M402" s="123">
        <f t="shared" si="316"/>
        <v>0</v>
      </c>
      <c r="N402" s="123">
        <f t="shared" si="316"/>
        <v>0</v>
      </c>
      <c r="O402" s="123">
        <f t="shared" si="316"/>
        <v>0</v>
      </c>
      <c r="P402" s="123">
        <f t="shared" si="316"/>
        <v>0</v>
      </c>
      <c r="Q402" s="123">
        <f t="shared" si="316"/>
        <v>0</v>
      </c>
      <c r="R402" s="123">
        <f t="shared" si="316"/>
        <v>0</v>
      </c>
      <c r="S402" s="123">
        <f t="shared" si="316"/>
        <v>0</v>
      </c>
      <c r="T402" s="123">
        <f t="shared" si="316"/>
        <v>0</v>
      </c>
      <c r="U402" s="122">
        <f t="shared" si="315"/>
        <v>0</v>
      </c>
      <c r="V402" s="122">
        <f t="shared" si="300"/>
        <v>0</v>
      </c>
      <c r="W402" s="122">
        <f t="shared" si="297"/>
        <v>0</v>
      </c>
      <c r="X402" s="122">
        <f t="shared" si="298"/>
        <v>0</v>
      </c>
      <c r="Y402" s="122">
        <f t="shared" si="301"/>
        <v>0</v>
      </c>
      <c r="Z402" s="125" t="str">
        <f t="shared" si="302"/>
        <v/>
      </c>
      <c r="AA402" s="125" t="str">
        <f t="shared" si="303"/>
        <v/>
      </c>
      <c r="AB402" s="125" t="str">
        <f t="shared" si="304"/>
        <v/>
      </c>
      <c r="AC402" s="125" t="str">
        <f t="shared" si="305"/>
        <v/>
      </c>
      <c r="AD402" s="125" t="str">
        <f t="shared" si="299"/>
        <v/>
      </c>
    </row>
    <row r="403" spans="1:30" hidden="1" outlineLevel="1">
      <c r="A403" s="202"/>
      <c r="B403" s="204"/>
      <c r="C403" s="245" t="s">
        <v>57</v>
      </c>
      <c r="D403" s="52"/>
      <c r="E403" s="52"/>
      <c r="F403" s="96"/>
      <c r="G403" s="123">
        <f>SUM(H403:K403)</f>
        <v>0</v>
      </c>
      <c r="H403" s="96"/>
      <c r="I403" s="96"/>
      <c r="J403" s="96"/>
      <c r="K403" s="96"/>
      <c r="L403" s="96"/>
      <c r="M403" s="96"/>
      <c r="N403" s="96"/>
      <c r="O403" s="96"/>
      <c r="P403" s="133"/>
      <c r="Q403" s="133"/>
      <c r="R403" s="133"/>
      <c r="S403" s="133"/>
      <c r="T403" s="133"/>
      <c r="U403" s="122">
        <f t="shared" si="315"/>
        <v>0</v>
      </c>
      <c r="V403" s="122">
        <f t="shared" si="300"/>
        <v>0</v>
      </c>
      <c r="W403" s="122">
        <f t="shared" si="297"/>
        <v>0</v>
      </c>
      <c r="X403" s="122">
        <f t="shared" si="298"/>
        <v>0</v>
      </c>
      <c r="Y403" s="122">
        <f t="shared" si="301"/>
        <v>0</v>
      </c>
      <c r="Z403" s="125" t="str">
        <f t="shared" si="302"/>
        <v/>
      </c>
      <c r="AA403" s="125" t="str">
        <f t="shared" si="303"/>
        <v/>
      </c>
      <c r="AB403" s="125" t="str">
        <f t="shared" si="304"/>
        <v/>
      </c>
      <c r="AC403" s="125" t="str">
        <f t="shared" si="305"/>
        <v/>
      </c>
      <c r="AD403" s="125" t="str">
        <f t="shared" si="299"/>
        <v/>
      </c>
    </row>
    <row r="404" spans="1:30" hidden="1" outlineLevel="1">
      <c r="A404" s="202"/>
      <c r="B404" s="204"/>
      <c r="C404" s="245" t="s">
        <v>253</v>
      </c>
      <c r="D404" s="52"/>
      <c r="E404" s="52"/>
      <c r="F404" s="96"/>
      <c r="G404" s="100"/>
      <c r="H404" s="96"/>
      <c r="I404" s="96"/>
      <c r="J404" s="96"/>
      <c r="K404" s="96"/>
      <c r="L404" s="96"/>
      <c r="M404" s="96"/>
      <c r="N404" s="96"/>
      <c r="O404" s="96"/>
      <c r="P404" s="133"/>
      <c r="Q404" s="133"/>
      <c r="R404" s="133"/>
      <c r="S404" s="133"/>
      <c r="T404" s="133"/>
      <c r="U404" s="122">
        <f t="shared" si="315"/>
        <v>0</v>
      </c>
      <c r="V404" s="122">
        <f t="shared" si="300"/>
        <v>0</v>
      </c>
      <c r="W404" s="122">
        <f t="shared" si="297"/>
        <v>0</v>
      </c>
      <c r="X404" s="122">
        <f t="shared" si="298"/>
        <v>0</v>
      </c>
      <c r="Y404" s="122">
        <f t="shared" si="301"/>
        <v>0</v>
      </c>
      <c r="Z404" s="125" t="str">
        <f t="shared" si="302"/>
        <v/>
      </c>
      <c r="AA404" s="125" t="str">
        <f t="shared" si="303"/>
        <v/>
      </c>
      <c r="AB404" s="125" t="str">
        <f t="shared" si="304"/>
        <v/>
      </c>
      <c r="AC404" s="125" t="str">
        <f t="shared" si="305"/>
        <v/>
      </c>
      <c r="AD404" s="125" t="str">
        <f t="shared" si="299"/>
        <v/>
      </c>
    </row>
    <row r="405" spans="1:30" hidden="1" outlineLevel="1">
      <c r="A405" s="202"/>
      <c r="B405" s="204"/>
      <c r="C405" s="245" t="s">
        <v>270</v>
      </c>
      <c r="D405" s="52"/>
      <c r="E405" s="52"/>
      <c r="F405" s="96"/>
      <c r="G405" s="100"/>
      <c r="H405" s="96"/>
      <c r="I405" s="96"/>
      <c r="J405" s="96"/>
      <c r="K405" s="96"/>
      <c r="L405" s="96"/>
      <c r="M405" s="96"/>
      <c r="N405" s="96"/>
      <c r="O405" s="96"/>
      <c r="P405" s="133"/>
      <c r="Q405" s="133"/>
      <c r="R405" s="133"/>
      <c r="S405" s="133"/>
      <c r="T405" s="133"/>
      <c r="U405" s="122">
        <f t="shared" si="315"/>
        <v>0</v>
      </c>
      <c r="V405" s="122">
        <f t="shared" si="300"/>
        <v>0</v>
      </c>
      <c r="W405" s="122">
        <f t="shared" si="297"/>
        <v>0</v>
      </c>
      <c r="X405" s="122">
        <f t="shared" si="298"/>
        <v>0</v>
      </c>
      <c r="Y405" s="122">
        <f t="shared" si="301"/>
        <v>0</v>
      </c>
      <c r="Z405" s="125" t="str">
        <f t="shared" si="302"/>
        <v/>
      </c>
      <c r="AA405" s="125" t="str">
        <f t="shared" si="303"/>
        <v/>
      </c>
      <c r="AB405" s="125" t="str">
        <f t="shared" si="304"/>
        <v/>
      </c>
      <c r="AC405" s="125" t="str">
        <f t="shared" si="305"/>
        <v/>
      </c>
      <c r="AD405" s="125" t="str">
        <f t="shared" si="299"/>
        <v/>
      </c>
    </row>
    <row r="406" spans="1:30" hidden="1" outlineLevel="1">
      <c r="A406" s="202" t="s">
        <v>249</v>
      </c>
      <c r="B406" s="56" t="s">
        <v>236</v>
      </c>
      <c r="C406" s="245" t="s">
        <v>252</v>
      </c>
      <c r="D406" s="52"/>
      <c r="E406" s="123">
        <f t="shared" ref="E406:F408" si="317">E410+E414</f>
        <v>0</v>
      </c>
      <c r="F406" s="123">
        <f t="shared" si="317"/>
        <v>0</v>
      </c>
      <c r="G406" s="123">
        <f t="shared" ref="G406:T406" si="318">G410+G414</f>
        <v>0</v>
      </c>
      <c r="H406" s="123">
        <f t="shared" si="318"/>
        <v>0</v>
      </c>
      <c r="I406" s="123">
        <f t="shared" si="318"/>
        <v>0</v>
      </c>
      <c r="J406" s="123">
        <f t="shared" si="318"/>
        <v>0</v>
      </c>
      <c r="K406" s="123">
        <f t="shared" si="318"/>
        <v>0</v>
      </c>
      <c r="L406" s="123">
        <f t="shared" si="318"/>
        <v>0</v>
      </c>
      <c r="M406" s="123">
        <f t="shared" si="318"/>
        <v>0</v>
      </c>
      <c r="N406" s="123">
        <f t="shared" si="318"/>
        <v>0</v>
      </c>
      <c r="O406" s="123">
        <f t="shared" si="318"/>
        <v>0</v>
      </c>
      <c r="P406" s="123">
        <f t="shared" si="318"/>
        <v>0</v>
      </c>
      <c r="Q406" s="123">
        <f t="shared" si="318"/>
        <v>0</v>
      </c>
      <c r="R406" s="123">
        <f t="shared" si="318"/>
        <v>0</v>
      </c>
      <c r="S406" s="123">
        <f t="shared" si="318"/>
        <v>0</v>
      </c>
      <c r="T406" s="123">
        <f t="shared" si="318"/>
        <v>0</v>
      </c>
      <c r="U406" s="122">
        <f t="shared" si="315"/>
        <v>0</v>
      </c>
      <c r="V406" s="122">
        <f t="shared" si="300"/>
        <v>0</v>
      </c>
      <c r="W406" s="122">
        <f t="shared" si="297"/>
        <v>0</v>
      </c>
      <c r="X406" s="122">
        <f t="shared" si="298"/>
        <v>0</v>
      </c>
      <c r="Y406" s="122">
        <f t="shared" si="301"/>
        <v>0</v>
      </c>
      <c r="Z406" s="125" t="str">
        <f t="shared" si="302"/>
        <v/>
      </c>
      <c r="AA406" s="125" t="str">
        <f t="shared" si="303"/>
        <v/>
      </c>
      <c r="AB406" s="125" t="str">
        <f t="shared" si="304"/>
        <v/>
      </c>
      <c r="AC406" s="125" t="str">
        <f t="shared" si="305"/>
        <v/>
      </c>
      <c r="AD406" s="125" t="str">
        <f t="shared" si="299"/>
        <v/>
      </c>
    </row>
    <row r="407" spans="1:30" hidden="1" outlineLevel="1">
      <c r="A407" s="202"/>
      <c r="B407" s="204"/>
      <c r="C407" s="245" t="s">
        <v>235</v>
      </c>
      <c r="D407" s="52"/>
      <c r="E407" s="123">
        <f t="shared" si="317"/>
        <v>0</v>
      </c>
      <c r="F407" s="123">
        <f t="shared" si="317"/>
        <v>0</v>
      </c>
      <c r="G407" s="123">
        <f t="shared" ref="G407:T407" si="319">G411+G415</f>
        <v>0</v>
      </c>
      <c r="H407" s="123">
        <f t="shared" si="319"/>
        <v>0</v>
      </c>
      <c r="I407" s="123">
        <f t="shared" si="319"/>
        <v>0</v>
      </c>
      <c r="J407" s="123">
        <f t="shared" si="319"/>
        <v>0</v>
      </c>
      <c r="K407" s="123">
        <f t="shared" si="319"/>
        <v>0</v>
      </c>
      <c r="L407" s="123">
        <f t="shared" si="319"/>
        <v>0</v>
      </c>
      <c r="M407" s="123">
        <f t="shared" si="319"/>
        <v>0</v>
      </c>
      <c r="N407" s="123">
        <f t="shared" si="319"/>
        <v>0</v>
      </c>
      <c r="O407" s="123">
        <f t="shared" si="319"/>
        <v>0</v>
      </c>
      <c r="P407" s="123">
        <f t="shared" si="319"/>
        <v>0</v>
      </c>
      <c r="Q407" s="123">
        <f t="shared" si="319"/>
        <v>0</v>
      </c>
      <c r="R407" s="123">
        <f t="shared" si="319"/>
        <v>0</v>
      </c>
      <c r="S407" s="123">
        <f t="shared" si="319"/>
        <v>0</v>
      </c>
      <c r="T407" s="123">
        <f t="shared" si="319"/>
        <v>0</v>
      </c>
      <c r="U407" s="122">
        <f t="shared" si="315"/>
        <v>0</v>
      </c>
      <c r="V407" s="122">
        <f t="shared" si="300"/>
        <v>0</v>
      </c>
      <c r="W407" s="122">
        <f t="shared" si="297"/>
        <v>0</v>
      </c>
      <c r="X407" s="122">
        <f t="shared" si="298"/>
        <v>0</v>
      </c>
      <c r="Y407" s="122">
        <f t="shared" si="301"/>
        <v>0</v>
      </c>
      <c r="Z407" s="125" t="str">
        <f t="shared" si="302"/>
        <v/>
      </c>
      <c r="AA407" s="125" t="str">
        <f t="shared" si="303"/>
        <v/>
      </c>
      <c r="AB407" s="125" t="str">
        <f t="shared" si="304"/>
        <v/>
      </c>
      <c r="AC407" s="125" t="str">
        <f t="shared" si="305"/>
        <v/>
      </c>
      <c r="AD407" s="125" t="str">
        <f t="shared" si="299"/>
        <v/>
      </c>
    </row>
    <row r="408" spans="1:30" hidden="1" outlineLevel="1">
      <c r="A408" s="202"/>
      <c r="B408" s="204"/>
      <c r="C408" s="245" t="s">
        <v>57</v>
      </c>
      <c r="D408" s="52"/>
      <c r="E408" s="123">
        <f t="shared" si="317"/>
        <v>0</v>
      </c>
      <c r="F408" s="123">
        <f t="shared" si="317"/>
        <v>0</v>
      </c>
      <c r="G408" s="123">
        <f t="shared" ref="G408:T408" si="320">G412+G416</f>
        <v>0</v>
      </c>
      <c r="H408" s="123">
        <f t="shared" si="320"/>
        <v>0</v>
      </c>
      <c r="I408" s="123">
        <f t="shared" si="320"/>
        <v>0</v>
      </c>
      <c r="J408" s="123">
        <f t="shared" si="320"/>
        <v>0</v>
      </c>
      <c r="K408" s="123">
        <f t="shared" si="320"/>
        <v>0</v>
      </c>
      <c r="L408" s="123">
        <f t="shared" si="320"/>
        <v>0</v>
      </c>
      <c r="M408" s="123">
        <f t="shared" si="320"/>
        <v>0</v>
      </c>
      <c r="N408" s="123">
        <f t="shared" si="320"/>
        <v>0</v>
      </c>
      <c r="O408" s="123">
        <f t="shared" si="320"/>
        <v>0</v>
      </c>
      <c r="P408" s="123">
        <f t="shared" si="320"/>
        <v>0</v>
      </c>
      <c r="Q408" s="123">
        <f t="shared" si="320"/>
        <v>0</v>
      </c>
      <c r="R408" s="123">
        <f t="shared" si="320"/>
        <v>0</v>
      </c>
      <c r="S408" s="123">
        <f t="shared" si="320"/>
        <v>0</v>
      </c>
      <c r="T408" s="123">
        <f t="shared" si="320"/>
        <v>0</v>
      </c>
      <c r="U408" s="122">
        <f t="shared" si="315"/>
        <v>0</v>
      </c>
      <c r="V408" s="122">
        <f t="shared" si="300"/>
        <v>0</v>
      </c>
      <c r="W408" s="122">
        <f t="shared" si="297"/>
        <v>0</v>
      </c>
      <c r="X408" s="122">
        <f t="shared" si="298"/>
        <v>0</v>
      </c>
      <c r="Y408" s="122">
        <f t="shared" si="301"/>
        <v>0</v>
      </c>
      <c r="Z408" s="125" t="str">
        <f t="shared" si="302"/>
        <v/>
      </c>
      <c r="AA408" s="125" t="str">
        <f t="shared" si="303"/>
        <v/>
      </c>
      <c r="AB408" s="125" t="str">
        <f t="shared" si="304"/>
        <v/>
      </c>
      <c r="AC408" s="125" t="str">
        <f t="shared" si="305"/>
        <v/>
      </c>
      <c r="AD408" s="125" t="str">
        <f t="shared" si="299"/>
        <v/>
      </c>
    </row>
    <row r="409" spans="1:30" hidden="1" outlineLevel="1">
      <c r="A409" s="202"/>
      <c r="B409" s="204"/>
      <c r="C409" s="245" t="s">
        <v>253</v>
      </c>
      <c r="D409" s="52"/>
      <c r="E409" s="52"/>
      <c r="F409" s="96"/>
      <c r="G409" s="100"/>
      <c r="H409" s="96"/>
      <c r="I409" s="96"/>
      <c r="J409" s="96"/>
      <c r="K409" s="96"/>
      <c r="L409" s="96"/>
      <c r="M409" s="96"/>
      <c r="N409" s="96"/>
      <c r="O409" s="96"/>
      <c r="P409" s="133"/>
      <c r="Q409" s="133"/>
      <c r="R409" s="133"/>
      <c r="S409" s="133"/>
      <c r="T409" s="133"/>
      <c r="U409" s="122">
        <f t="shared" si="315"/>
        <v>0</v>
      </c>
      <c r="V409" s="122">
        <f t="shared" si="300"/>
        <v>0</v>
      </c>
      <c r="W409" s="122">
        <f t="shared" si="297"/>
        <v>0</v>
      </c>
      <c r="X409" s="122">
        <f t="shared" si="298"/>
        <v>0</v>
      </c>
      <c r="Y409" s="122">
        <f t="shared" si="301"/>
        <v>0</v>
      </c>
      <c r="Z409" s="125" t="str">
        <f t="shared" si="302"/>
        <v/>
      </c>
      <c r="AA409" s="125" t="str">
        <f t="shared" si="303"/>
        <v/>
      </c>
      <c r="AB409" s="125" t="str">
        <f t="shared" si="304"/>
        <v/>
      </c>
      <c r="AC409" s="125" t="str">
        <f t="shared" si="305"/>
        <v/>
      </c>
      <c r="AD409" s="125" t="str">
        <f t="shared" si="299"/>
        <v/>
      </c>
    </row>
    <row r="410" spans="1:30" hidden="1" outlineLevel="1">
      <c r="A410" s="202" t="s">
        <v>250</v>
      </c>
      <c r="B410" s="53" t="s">
        <v>261</v>
      </c>
      <c r="C410" s="245" t="s">
        <v>252</v>
      </c>
      <c r="D410" s="52"/>
      <c r="E410" s="52"/>
      <c r="F410" s="96"/>
      <c r="G410" s="123">
        <f>SUM(H410:K410)</f>
        <v>0</v>
      </c>
      <c r="H410" s="96"/>
      <c r="I410" s="96"/>
      <c r="J410" s="96"/>
      <c r="K410" s="96"/>
      <c r="L410" s="96"/>
      <c r="M410" s="96"/>
      <c r="N410" s="96"/>
      <c r="O410" s="96"/>
      <c r="P410" s="133"/>
      <c r="Q410" s="133"/>
      <c r="R410" s="133"/>
      <c r="S410" s="133"/>
      <c r="T410" s="133"/>
      <c r="U410" s="122">
        <f t="shared" si="315"/>
        <v>0</v>
      </c>
      <c r="V410" s="122">
        <f t="shared" si="300"/>
        <v>0</v>
      </c>
      <c r="W410" s="122">
        <f t="shared" si="297"/>
        <v>0</v>
      </c>
      <c r="X410" s="122">
        <f t="shared" si="298"/>
        <v>0</v>
      </c>
      <c r="Y410" s="122">
        <f t="shared" si="301"/>
        <v>0</v>
      </c>
      <c r="Z410" s="125" t="str">
        <f t="shared" si="302"/>
        <v/>
      </c>
      <c r="AA410" s="125" t="str">
        <f t="shared" si="303"/>
        <v/>
      </c>
      <c r="AB410" s="125" t="str">
        <f t="shared" si="304"/>
        <v/>
      </c>
      <c r="AC410" s="125" t="str">
        <f t="shared" si="305"/>
        <v/>
      </c>
      <c r="AD410" s="125" t="str">
        <f t="shared" si="299"/>
        <v/>
      </c>
    </row>
    <row r="411" spans="1:30" hidden="1" outlineLevel="1">
      <c r="A411" s="202"/>
      <c r="B411" s="58"/>
      <c r="C411" s="245" t="s">
        <v>235</v>
      </c>
      <c r="D411" s="52"/>
      <c r="E411" s="123">
        <f>E410*0.85*1.45/1000</f>
        <v>0</v>
      </c>
      <c r="F411" s="123">
        <f>F410*0.85*1.45/1000</f>
        <v>0</v>
      </c>
      <c r="G411" s="123">
        <f>G410*0.85*1.45/1000</f>
        <v>0</v>
      </c>
      <c r="H411" s="123">
        <f t="shared" ref="H411:T411" si="321">H410*0.85*1.45/1000</f>
        <v>0</v>
      </c>
      <c r="I411" s="123">
        <f t="shared" si="321"/>
        <v>0</v>
      </c>
      <c r="J411" s="123">
        <f t="shared" si="321"/>
        <v>0</v>
      </c>
      <c r="K411" s="123">
        <f t="shared" si="321"/>
        <v>0</v>
      </c>
      <c r="L411" s="123">
        <f t="shared" si="321"/>
        <v>0</v>
      </c>
      <c r="M411" s="123">
        <f t="shared" si="321"/>
        <v>0</v>
      </c>
      <c r="N411" s="123">
        <f t="shared" si="321"/>
        <v>0</v>
      </c>
      <c r="O411" s="123">
        <f t="shared" si="321"/>
        <v>0</v>
      </c>
      <c r="P411" s="123">
        <f t="shared" si="321"/>
        <v>0</v>
      </c>
      <c r="Q411" s="123">
        <f t="shared" si="321"/>
        <v>0</v>
      </c>
      <c r="R411" s="123">
        <f t="shared" si="321"/>
        <v>0</v>
      </c>
      <c r="S411" s="123">
        <f t="shared" si="321"/>
        <v>0</v>
      </c>
      <c r="T411" s="123">
        <f t="shared" si="321"/>
        <v>0</v>
      </c>
      <c r="U411" s="122">
        <f t="shared" si="315"/>
        <v>0</v>
      </c>
      <c r="V411" s="122">
        <f t="shared" si="300"/>
        <v>0</v>
      </c>
      <c r="W411" s="122">
        <f t="shared" si="297"/>
        <v>0</v>
      </c>
      <c r="X411" s="122">
        <f t="shared" si="298"/>
        <v>0</v>
      </c>
      <c r="Y411" s="122">
        <f t="shared" si="301"/>
        <v>0</v>
      </c>
      <c r="Z411" s="125" t="str">
        <f t="shared" si="302"/>
        <v/>
      </c>
      <c r="AA411" s="125" t="str">
        <f t="shared" si="303"/>
        <v/>
      </c>
      <c r="AB411" s="125" t="str">
        <f t="shared" si="304"/>
        <v/>
      </c>
      <c r="AC411" s="125" t="str">
        <f t="shared" si="305"/>
        <v/>
      </c>
      <c r="AD411" s="125" t="str">
        <f t="shared" si="299"/>
        <v/>
      </c>
    </row>
    <row r="412" spans="1:30" hidden="1" outlineLevel="1">
      <c r="A412" s="202"/>
      <c r="B412" s="58"/>
      <c r="C412" s="245" t="s">
        <v>57</v>
      </c>
      <c r="D412" s="52"/>
      <c r="E412" s="52"/>
      <c r="F412" s="96"/>
      <c r="G412" s="123">
        <f>SUM(H412:K412)</f>
        <v>0</v>
      </c>
      <c r="H412" s="96"/>
      <c r="I412" s="96"/>
      <c r="J412" s="96"/>
      <c r="K412" s="96"/>
      <c r="L412" s="96"/>
      <c r="M412" s="96"/>
      <c r="N412" s="96"/>
      <c r="O412" s="96"/>
      <c r="P412" s="133"/>
      <c r="Q412" s="133"/>
      <c r="R412" s="133"/>
      <c r="S412" s="133"/>
      <c r="T412" s="133"/>
      <c r="U412" s="122">
        <f t="shared" si="315"/>
        <v>0</v>
      </c>
      <c r="V412" s="122">
        <f t="shared" si="300"/>
        <v>0</v>
      </c>
      <c r="W412" s="122">
        <f t="shared" si="297"/>
        <v>0</v>
      </c>
      <c r="X412" s="122">
        <f t="shared" si="298"/>
        <v>0</v>
      </c>
      <c r="Y412" s="122">
        <f t="shared" si="301"/>
        <v>0</v>
      </c>
      <c r="Z412" s="125" t="str">
        <f t="shared" si="302"/>
        <v/>
      </c>
      <c r="AA412" s="125" t="str">
        <f t="shared" si="303"/>
        <v/>
      </c>
      <c r="AB412" s="125" t="str">
        <f t="shared" si="304"/>
        <v/>
      </c>
      <c r="AC412" s="125" t="str">
        <f t="shared" si="305"/>
        <v/>
      </c>
      <c r="AD412" s="125" t="str">
        <f t="shared" si="299"/>
        <v/>
      </c>
    </row>
    <row r="413" spans="1:30" hidden="1" outlineLevel="1">
      <c r="A413" s="202"/>
      <c r="B413" s="58"/>
      <c r="C413" s="245" t="s">
        <v>253</v>
      </c>
      <c r="D413" s="52"/>
      <c r="E413" s="52"/>
      <c r="F413" s="96"/>
      <c r="G413" s="100"/>
      <c r="H413" s="96"/>
      <c r="I413" s="96"/>
      <c r="J413" s="96"/>
      <c r="K413" s="96"/>
      <c r="L413" s="96"/>
      <c r="M413" s="96"/>
      <c r="N413" s="96"/>
      <c r="O413" s="96"/>
      <c r="P413" s="133"/>
      <c r="Q413" s="133"/>
      <c r="R413" s="133"/>
      <c r="S413" s="133"/>
      <c r="T413" s="133"/>
      <c r="U413" s="122">
        <f t="shared" si="315"/>
        <v>0</v>
      </c>
      <c r="V413" s="122">
        <f t="shared" si="300"/>
        <v>0</v>
      </c>
      <c r="W413" s="122">
        <f t="shared" si="297"/>
        <v>0</v>
      </c>
      <c r="X413" s="122">
        <f t="shared" si="298"/>
        <v>0</v>
      </c>
      <c r="Y413" s="122">
        <f t="shared" si="301"/>
        <v>0</v>
      </c>
      <c r="Z413" s="125" t="str">
        <f t="shared" si="302"/>
        <v/>
      </c>
      <c r="AA413" s="125" t="str">
        <f t="shared" si="303"/>
        <v/>
      </c>
      <c r="AB413" s="125" t="str">
        <f t="shared" si="304"/>
        <v/>
      </c>
      <c r="AC413" s="125" t="str">
        <f t="shared" si="305"/>
        <v/>
      </c>
      <c r="AD413" s="125" t="str">
        <f t="shared" si="299"/>
        <v/>
      </c>
    </row>
    <row r="414" spans="1:30" hidden="1" outlineLevel="1">
      <c r="A414" s="202" t="s">
        <v>251</v>
      </c>
      <c r="B414" s="53" t="s">
        <v>262</v>
      </c>
      <c r="C414" s="245" t="s">
        <v>254</v>
      </c>
      <c r="D414" s="52"/>
      <c r="E414" s="52"/>
      <c r="F414" s="96"/>
      <c r="G414" s="123">
        <f>SUM(H414:K414)</f>
        <v>0</v>
      </c>
      <c r="H414" s="96"/>
      <c r="I414" s="96"/>
      <c r="J414" s="96"/>
      <c r="K414" s="96"/>
      <c r="L414" s="96"/>
      <c r="M414" s="96"/>
      <c r="N414" s="96"/>
      <c r="O414" s="96"/>
      <c r="P414" s="133"/>
      <c r="Q414" s="133"/>
      <c r="R414" s="133"/>
      <c r="S414" s="133"/>
      <c r="T414" s="133"/>
      <c r="U414" s="122">
        <f t="shared" si="315"/>
        <v>0</v>
      </c>
      <c r="V414" s="122">
        <f t="shared" si="300"/>
        <v>0</v>
      </c>
      <c r="W414" s="122">
        <f t="shared" si="297"/>
        <v>0</v>
      </c>
      <c r="X414" s="122">
        <f t="shared" si="298"/>
        <v>0</v>
      </c>
      <c r="Y414" s="122">
        <f t="shared" si="301"/>
        <v>0</v>
      </c>
      <c r="Z414" s="125" t="str">
        <f t="shared" si="302"/>
        <v/>
      </c>
      <c r="AA414" s="125" t="str">
        <f t="shared" si="303"/>
        <v/>
      </c>
      <c r="AB414" s="125" t="str">
        <f t="shared" si="304"/>
        <v/>
      </c>
      <c r="AC414" s="125" t="str">
        <f t="shared" si="305"/>
        <v/>
      </c>
      <c r="AD414" s="125" t="str">
        <f t="shared" si="299"/>
        <v/>
      </c>
    </row>
    <row r="415" spans="1:30" hidden="1" outlineLevel="1">
      <c r="A415" s="202"/>
      <c r="B415" s="58"/>
      <c r="C415" s="245" t="s">
        <v>235</v>
      </c>
      <c r="D415" s="52"/>
      <c r="E415" s="123">
        <f>E414*0.85*1.45/1000</f>
        <v>0</v>
      </c>
      <c r="F415" s="123">
        <f>F414*0.85*1.45/1000</f>
        <v>0</v>
      </c>
      <c r="G415" s="123">
        <f>G414*0.85*1.45/1000</f>
        <v>0</v>
      </c>
      <c r="H415" s="123">
        <f t="shared" ref="H415:T415" si="322">H414*0.85*1.45/1000</f>
        <v>0</v>
      </c>
      <c r="I415" s="123">
        <f t="shared" si="322"/>
        <v>0</v>
      </c>
      <c r="J415" s="123">
        <f t="shared" si="322"/>
        <v>0</v>
      </c>
      <c r="K415" s="123">
        <f t="shared" si="322"/>
        <v>0</v>
      </c>
      <c r="L415" s="123">
        <f t="shared" si="322"/>
        <v>0</v>
      </c>
      <c r="M415" s="123">
        <f t="shared" si="322"/>
        <v>0</v>
      </c>
      <c r="N415" s="123">
        <f t="shared" si="322"/>
        <v>0</v>
      </c>
      <c r="O415" s="123">
        <f t="shared" si="322"/>
        <v>0</v>
      </c>
      <c r="P415" s="123">
        <f t="shared" si="322"/>
        <v>0</v>
      </c>
      <c r="Q415" s="123">
        <f t="shared" si="322"/>
        <v>0</v>
      </c>
      <c r="R415" s="123">
        <f t="shared" si="322"/>
        <v>0</v>
      </c>
      <c r="S415" s="123">
        <f t="shared" si="322"/>
        <v>0</v>
      </c>
      <c r="T415" s="123">
        <f t="shared" si="322"/>
        <v>0</v>
      </c>
      <c r="U415" s="122">
        <f t="shared" si="315"/>
        <v>0</v>
      </c>
      <c r="V415" s="122">
        <f t="shared" si="300"/>
        <v>0</v>
      </c>
      <c r="W415" s="122">
        <f t="shared" si="297"/>
        <v>0</v>
      </c>
      <c r="X415" s="122">
        <f t="shared" si="298"/>
        <v>0</v>
      </c>
      <c r="Y415" s="122">
        <f t="shared" si="301"/>
        <v>0</v>
      </c>
      <c r="Z415" s="125" t="str">
        <f t="shared" si="302"/>
        <v/>
      </c>
      <c r="AA415" s="125" t="str">
        <f t="shared" si="303"/>
        <v/>
      </c>
      <c r="AB415" s="125" t="str">
        <f t="shared" si="304"/>
        <v/>
      </c>
      <c r="AC415" s="125" t="str">
        <f t="shared" si="305"/>
        <v/>
      </c>
      <c r="AD415" s="125" t="str">
        <f t="shared" si="299"/>
        <v/>
      </c>
    </row>
    <row r="416" spans="1:30" hidden="1" outlineLevel="1">
      <c r="A416" s="202"/>
      <c r="B416" s="204"/>
      <c r="C416" s="245" t="s">
        <v>57</v>
      </c>
      <c r="D416" s="52"/>
      <c r="E416" s="52"/>
      <c r="F416" s="96"/>
      <c r="G416" s="123">
        <f>SUM(H416:K416)</f>
        <v>0</v>
      </c>
      <c r="H416" s="96"/>
      <c r="I416" s="96"/>
      <c r="J416" s="96"/>
      <c r="K416" s="96"/>
      <c r="L416" s="96"/>
      <c r="M416" s="96"/>
      <c r="N416" s="96"/>
      <c r="O416" s="96"/>
      <c r="P416" s="133"/>
      <c r="Q416" s="133"/>
      <c r="R416" s="133"/>
      <c r="S416" s="133"/>
      <c r="T416" s="133"/>
      <c r="U416" s="122">
        <f t="shared" si="315"/>
        <v>0</v>
      </c>
      <c r="V416" s="122">
        <f t="shared" si="300"/>
        <v>0</v>
      </c>
      <c r="W416" s="122">
        <f t="shared" si="297"/>
        <v>0</v>
      </c>
      <c r="X416" s="122">
        <f t="shared" si="298"/>
        <v>0</v>
      </c>
      <c r="Y416" s="122">
        <f t="shared" si="301"/>
        <v>0</v>
      </c>
      <c r="Z416" s="125" t="str">
        <f t="shared" si="302"/>
        <v/>
      </c>
      <c r="AA416" s="125" t="str">
        <f t="shared" si="303"/>
        <v/>
      </c>
      <c r="AB416" s="125" t="str">
        <f t="shared" si="304"/>
        <v/>
      </c>
      <c r="AC416" s="125" t="str">
        <f t="shared" si="305"/>
        <v/>
      </c>
      <c r="AD416" s="125" t="str">
        <f t="shared" si="299"/>
        <v/>
      </c>
    </row>
    <row r="417" spans="1:30" hidden="1" outlineLevel="1">
      <c r="A417" s="203"/>
      <c r="B417" s="60"/>
      <c r="C417" s="245" t="s">
        <v>253</v>
      </c>
      <c r="D417" s="52"/>
      <c r="E417" s="52"/>
      <c r="F417" s="96"/>
      <c r="G417" s="100"/>
      <c r="H417" s="96"/>
      <c r="I417" s="96"/>
      <c r="J417" s="96"/>
      <c r="K417" s="96"/>
      <c r="L417" s="96"/>
      <c r="M417" s="96"/>
      <c r="N417" s="96"/>
      <c r="O417" s="96"/>
      <c r="P417" s="133"/>
      <c r="Q417" s="133"/>
      <c r="R417" s="133"/>
      <c r="S417" s="133"/>
      <c r="T417" s="133"/>
      <c r="U417" s="122">
        <f t="shared" si="315"/>
        <v>0</v>
      </c>
      <c r="V417" s="122">
        <f t="shared" si="300"/>
        <v>0</v>
      </c>
      <c r="W417" s="122">
        <f t="shared" si="297"/>
        <v>0</v>
      </c>
      <c r="X417" s="122">
        <f t="shared" si="298"/>
        <v>0</v>
      </c>
      <c r="Y417" s="122">
        <f t="shared" si="301"/>
        <v>0</v>
      </c>
      <c r="Z417" s="125" t="str">
        <f t="shared" si="302"/>
        <v/>
      </c>
      <c r="AA417" s="125" t="str">
        <f t="shared" si="303"/>
        <v/>
      </c>
      <c r="AB417" s="125" t="str">
        <f t="shared" si="304"/>
        <v/>
      </c>
      <c r="AC417" s="125" t="str">
        <f t="shared" si="305"/>
        <v/>
      </c>
      <c r="AD417" s="125" t="str">
        <f t="shared" si="299"/>
        <v/>
      </c>
    </row>
    <row r="418" spans="1:30" hidden="1" outlineLevel="1">
      <c r="A418" s="203"/>
      <c r="B418" s="60"/>
      <c r="C418" s="245" t="s">
        <v>270</v>
      </c>
      <c r="D418" s="52"/>
      <c r="E418" s="52"/>
      <c r="F418" s="96"/>
      <c r="G418" s="100"/>
      <c r="H418" s="96"/>
      <c r="I418" s="96"/>
      <c r="J418" s="96"/>
      <c r="K418" s="96"/>
      <c r="L418" s="96"/>
      <c r="M418" s="96"/>
      <c r="N418" s="96"/>
      <c r="O418" s="96"/>
      <c r="P418" s="133"/>
      <c r="Q418" s="133"/>
      <c r="R418" s="133"/>
      <c r="S418" s="133"/>
      <c r="T418" s="133"/>
      <c r="U418" s="122">
        <f t="shared" si="315"/>
        <v>0</v>
      </c>
      <c r="V418" s="122">
        <f t="shared" si="300"/>
        <v>0</v>
      </c>
      <c r="W418" s="122">
        <f t="shared" si="297"/>
        <v>0</v>
      </c>
      <c r="X418" s="122">
        <f t="shared" si="298"/>
        <v>0</v>
      </c>
      <c r="Y418" s="122">
        <f t="shared" si="301"/>
        <v>0</v>
      </c>
      <c r="Z418" s="125" t="str">
        <f t="shared" si="302"/>
        <v/>
      </c>
      <c r="AA418" s="125" t="str">
        <f t="shared" si="303"/>
        <v/>
      </c>
      <c r="AB418" s="125" t="str">
        <f t="shared" si="304"/>
        <v/>
      </c>
      <c r="AC418" s="125" t="str">
        <f t="shared" si="305"/>
        <v/>
      </c>
      <c r="AD418" s="125" t="str">
        <f t="shared" si="299"/>
        <v/>
      </c>
    </row>
    <row r="419" spans="1:30" ht="15" hidden="1" customHeight="1" outlineLevel="1">
      <c r="A419" s="384" t="s">
        <v>258</v>
      </c>
      <c r="B419" s="382" t="s">
        <v>263</v>
      </c>
      <c r="C419" s="245" t="s">
        <v>235</v>
      </c>
      <c r="D419" s="52"/>
      <c r="E419" s="123">
        <f>E422+E425</f>
        <v>0</v>
      </c>
      <c r="F419" s="123">
        <f>F422+F425</f>
        <v>0</v>
      </c>
      <c r="G419" s="123">
        <f t="shared" ref="G419:T419" si="323">G422+G425</f>
        <v>0</v>
      </c>
      <c r="H419" s="123">
        <f t="shared" si="323"/>
        <v>0</v>
      </c>
      <c r="I419" s="123">
        <f t="shared" si="323"/>
        <v>0</v>
      </c>
      <c r="J419" s="123">
        <f t="shared" si="323"/>
        <v>0</v>
      </c>
      <c r="K419" s="123">
        <f t="shared" si="323"/>
        <v>0</v>
      </c>
      <c r="L419" s="123">
        <f t="shared" si="323"/>
        <v>0</v>
      </c>
      <c r="M419" s="123">
        <f t="shared" si="323"/>
        <v>0</v>
      </c>
      <c r="N419" s="123">
        <f t="shared" si="323"/>
        <v>0</v>
      </c>
      <c r="O419" s="123">
        <f t="shared" si="323"/>
        <v>0</v>
      </c>
      <c r="P419" s="123">
        <f t="shared" si="323"/>
        <v>0</v>
      </c>
      <c r="Q419" s="123">
        <f t="shared" si="323"/>
        <v>0</v>
      </c>
      <c r="R419" s="123">
        <f t="shared" si="323"/>
        <v>0</v>
      </c>
      <c r="S419" s="123">
        <f t="shared" si="323"/>
        <v>0</v>
      </c>
      <c r="T419" s="123">
        <f t="shared" si="323"/>
        <v>0</v>
      </c>
      <c r="U419" s="122">
        <f t="shared" si="315"/>
        <v>0</v>
      </c>
      <c r="V419" s="122">
        <f t="shared" si="300"/>
        <v>0</v>
      </c>
      <c r="W419" s="122">
        <f t="shared" si="297"/>
        <v>0</v>
      </c>
      <c r="X419" s="122">
        <f t="shared" si="298"/>
        <v>0</v>
      </c>
      <c r="Y419" s="122">
        <f t="shared" si="301"/>
        <v>0</v>
      </c>
      <c r="Z419" s="125" t="str">
        <f t="shared" si="302"/>
        <v/>
      </c>
      <c r="AA419" s="125" t="str">
        <f t="shared" si="303"/>
        <v/>
      </c>
      <c r="AB419" s="125" t="str">
        <f t="shared" si="304"/>
        <v/>
      </c>
      <c r="AC419" s="125" t="str">
        <f t="shared" si="305"/>
        <v/>
      </c>
      <c r="AD419" s="125" t="str">
        <f t="shared" si="299"/>
        <v/>
      </c>
    </row>
    <row r="420" spans="1:30" hidden="1" outlineLevel="1">
      <c r="A420" s="384"/>
      <c r="B420" s="383"/>
      <c r="C420" s="245" t="s">
        <v>57</v>
      </c>
      <c r="D420" s="52"/>
      <c r="E420" s="123">
        <f>E423+E426</f>
        <v>0</v>
      </c>
      <c r="F420" s="123">
        <f>F423+F426</f>
        <v>0</v>
      </c>
      <c r="G420" s="123">
        <f t="shared" ref="G420:T420" si="324">G423+G426</f>
        <v>0</v>
      </c>
      <c r="H420" s="123">
        <f t="shared" si="324"/>
        <v>0</v>
      </c>
      <c r="I420" s="123">
        <f t="shared" si="324"/>
        <v>0</v>
      </c>
      <c r="J420" s="123">
        <f t="shared" si="324"/>
        <v>0</v>
      </c>
      <c r="K420" s="123">
        <f t="shared" si="324"/>
        <v>0</v>
      </c>
      <c r="L420" s="123">
        <f t="shared" si="324"/>
        <v>0</v>
      </c>
      <c r="M420" s="123">
        <f t="shared" si="324"/>
        <v>0</v>
      </c>
      <c r="N420" s="123">
        <f t="shared" si="324"/>
        <v>0</v>
      </c>
      <c r="O420" s="123">
        <f t="shared" si="324"/>
        <v>0</v>
      </c>
      <c r="P420" s="123">
        <f t="shared" si="324"/>
        <v>0</v>
      </c>
      <c r="Q420" s="123">
        <f t="shared" si="324"/>
        <v>0</v>
      </c>
      <c r="R420" s="123">
        <f t="shared" si="324"/>
        <v>0</v>
      </c>
      <c r="S420" s="123">
        <f t="shared" si="324"/>
        <v>0</v>
      </c>
      <c r="T420" s="123">
        <f t="shared" si="324"/>
        <v>0</v>
      </c>
      <c r="U420" s="122">
        <f t="shared" si="315"/>
        <v>0</v>
      </c>
      <c r="V420" s="122">
        <f t="shared" si="300"/>
        <v>0</v>
      </c>
      <c r="W420" s="122">
        <f t="shared" si="297"/>
        <v>0</v>
      </c>
      <c r="X420" s="122">
        <f t="shared" si="298"/>
        <v>0</v>
      </c>
      <c r="Y420" s="122">
        <f t="shared" si="301"/>
        <v>0</v>
      </c>
      <c r="Z420" s="125" t="str">
        <f t="shared" si="302"/>
        <v/>
      </c>
      <c r="AA420" s="125" t="str">
        <f t="shared" si="303"/>
        <v/>
      </c>
      <c r="AB420" s="125" t="str">
        <f t="shared" si="304"/>
        <v/>
      </c>
      <c r="AC420" s="125" t="str">
        <f t="shared" si="305"/>
        <v/>
      </c>
      <c r="AD420" s="125" t="str">
        <f t="shared" si="299"/>
        <v/>
      </c>
    </row>
    <row r="421" spans="1:30" hidden="1" outlineLevel="1">
      <c r="A421" s="384" t="s">
        <v>264</v>
      </c>
      <c r="B421" s="390" t="s">
        <v>257</v>
      </c>
      <c r="C421" s="245" t="s">
        <v>342</v>
      </c>
      <c r="D421" s="52"/>
      <c r="E421" s="52"/>
      <c r="F421" s="96"/>
      <c r="G421" s="123">
        <f>SUM(H421:K421)</f>
        <v>0</v>
      </c>
      <c r="H421" s="96"/>
      <c r="I421" s="96"/>
      <c r="J421" s="96"/>
      <c r="K421" s="96"/>
      <c r="L421" s="96"/>
      <c r="M421" s="96"/>
      <c r="N421" s="96"/>
      <c r="O421" s="96"/>
      <c r="P421" s="133"/>
      <c r="Q421" s="133"/>
      <c r="R421" s="133"/>
      <c r="S421" s="133"/>
      <c r="T421" s="133"/>
      <c r="U421" s="122">
        <f t="shared" si="315"/>
        <v>0</v>
      </c>
      <c r="V421" s="122">
        <f t="shared" si="300"/>
        <v>0</v>
      </c>
      <c r="W421" s="122">
        <f t="shared" si="297"/>
        <v>0</v>
      </c>
      <c r="X421" s="122">
        <f t="shared" si="298"/>
        <v>0</v>
      </c>
      <c r="Y421" s="122">
        <f t="shared" si="301"/>
        <v>0</v>
      </c>
      <c r="Z421" s="125" t="str">
        <f t="shared" si="302"/>
        <v/>
      </c>
      <c r="AA421" s="125" t="str">
        <f t="shared" si="303"/>
        <v/>
      </c>
      <c r="AB421" s="125" t="str">
        <f t="shared" si="304"/>
        <v/>
      </c>
      <c r="AC421" s="125" t="str">
        <f t="shared" si="305"/>
        <v/>
      </c>
      <c r="AD421" s="125" t="str">
        <f t="shared" si="299"/>
        <v/>
      </c>
    </row>
    <row r="422" spans="1:30" hidden="1" outlineLevel="1">
      <c r="A422" s="384"/>
      <c r="B422" s="391"/>
      <c r="C422" s="245" t="s">
        <v>235</v>
      </c>
      <c r="D422" s="52"/>
      <c r="E422" s="123">
        <f t="shared" ref="E422:T422" si="325">1.154*E421/1000</f>
        <v>0</v>
      </c>
      <c r="F422" s="123">
        <f t="shared" si="325"/>
        <v>0</v>
      </c>
      <c r="G422" s="123">
        <f t="shared" si="325"/>
        <v>0</v>
      </c>
      <c r="H422" s="123">
        <f t="shared" si="325"/>
        <v>0</v>
      </c>
      <c r="I422" s="123">
        <f t="shared" si="325"/>
        <v>0</v>
      </c>
      <c r="J422" s="123">
        <f t="shared" si="325"/>
        <v>0</v>
      </c>
      <c r="K422" s="123">
        <f t="shared" si="325"/>
        <v>0</v>
      </c>
      <c r="L422" s="123">
        <f t="shared" si="325"/>
        <v>0</v>
      </c>
      <c r="M422" s="123">
        <f t="shared" si="325"/>
        <v>0</v>
      </c>
      <c r="N422" s="123">
        <f t="shared" si="325"/>
        <v>0</v>
      </c>
      <c r="O422" s="123">
        <f t="shared" si="325"/>
        <v>0</v>
      </c>
      <c r="P422" s="123">
        <f t="shared" si="325"/>
        <v>0</v>
      </c>
      <c r="Q422" s="123">
        <f t="shared" si="325"/>
        <v>0</v>
      </c>
      <c r="R422" s="123">
        <f t="shared" si="325"/>
        <v>0</v>
      </c>
      <c r="S422" s="123">
        <f t="shared" si="325"/>
        <v>0</v>
      </c>
      <c r="T422" s="123">
        <f t="shared" si="325"/>
        <v>0</v>
      </c>
      <c r="U422" s="122">
        <f t="shared" si="315"/>
        <v>0</v>
      </c>
      <c r="V422" s="122">
        <f t="shared" si="300"/>
        <v>0</v>
      </c>
      <c r="W422" s="122">
        <f t="shared" si="297"/>
        <v>0</v>
      </c>
      <c r="X422" s="122">
        <f t="shared" si="298"/>
        <v>0</v>
      </c>
      <c r="Y422" s="122">
        <f t="shared" si="301"/>
        <v>0</v>
      </c>
      <c r="Z422" s="125" t="str">
        <f t="shared" si="302"/>
        <v/>
      </c>
      <c r="AA422" s="125" t="str">
        <f t="shared" si="303"/>
        <v/>
      </c>
      <c r="AB422" s="125" t="str">
        <f t="shared" si="304"/>
        <v/>
      </c>
      <c r="AC422" s="125" t="str">
        <f t="shared" si="305"/>
        <v/>
      </c>
      <c r="AD422" s="125" t="str">
        <f t="shared" si="299"/>
        <v/>
      </c>
    </row>
    <row r="423" spans="1:30" hidden="1" outlineLevel="1">
      <c r="A423" s="384"/>
      <c r="B423" s="392"/>
      <c r="C423" s="245" t="s">
        <v>57</v>
      </c>
      <c r="D423" s="52"/>
      <c r="E423" s="52"/>
      <c r="F423" s="96"/>
      <c r="G423" s="123">
        <f>SUM(H423:K423)</f>
        <v>0</v>
      </c>
      <c r="H423" s="96"/>
      <c r="I423" s="96"/>
      <c r="J423" s="96"/>
      <c r="K423" s="96"/>
      <c r="L423" s="96"/>
      <c r="M423" s="96"/>
      <c r="N423" s="96"/>
      <c r="O423" s="96"/>
      <c r="P423" s="133"/>
      <c r="Q423" s="133"/>
      <c r="R423" s="133"/>
      <c r="S423" s="133"/>
      <c r="T423" s="133"/>
      <c r="U423" s="122">
        <f t="shared" si="315"/>
        <v>0</v>
      </c>
      <c r="V423" s="122">
        <f t="shared" si="300"/>
        <v>0</v>
      </c>
      <c r="W423" s="122">
        <f t="shared" si="297"/>
        <v>0</v>
      </c>
      <c r="X423" s="122">
        <f t="shared" si="298"/>
        <v>0</v>
      </c>
      <c r="Y423" s="122">
        <f t="shared" si="301"/>
        <v>0</v>
      </c>
      <c r="Z423" s="125" t="str">
        <f t="shared" si="302"/>
        <v/>
      </c>
      <c r="AA423" s="125" t="str">
        <f t="shared" si="303"/>
        <v/>
      </c>
      <c r="AB423" s="125" t="str">
        <f t="shared" si="304"/>
        <v/>
      </c>
      <c r="AC423" s="125" t="str">
        <f t="shared" si="305"/>
        <v/>
      </c>
      <c r="AD423" s="125" t="str">
        <f t="shared" si="299"/>
        <v/>
      </c>
    </row>
    <row r="424" spans="1:30" hidden="1" outlineLevel="1">
      <c r="A424" s="384" t="s">
        <v>259</v>
      </c>
      <c r="B424" s="390" t="s">
        <v>256</v>
      </c>
      <c r="C424" s="245" t="s">
        <v>60</v>
      </c>
      <c r="D424" s="52"/>
      <c r="E424" s="52"/>
      <c r="F424" s="96"/>
      <c r="G424" s="123">
        <f>SUM(H424:K424)</f>
        <v>0</v>
      </c>
      <c r="H424" s="96"/>
      <c r="I424" s="96"/>
      <c r="J424" s="96"/>
      <c r="K424" s="96"/>
      <c r="L424" s="96"/>
      <c r="M424" s="96"/>
      <c r="N424" s="96"/>
      <c r="O424" s="96"/>
      <c r="P424" s="133"/>
      <c r="Q424" s="133"/>
      <c r="R424" s="133"/>
      <c r="S424" s="133"/>
      <c r="T424" s="133"/>
      <c r="U424" s="122">
        <f t="shared" si="315"/>
        <v>0</v>
      </c>
      <c r="V424" s="122">
        <f t="shared" si="300"/>
        <v>0</v>
      </c>
      <c r="W424" s="122">
        <f t="shared" si="297"/>
        <v>0</v>
      </c>
      <c r="X424" s="122">
        <f t="shared" si="298"/>
        <v>0</v>
      </c>
      <c r="Y424" s="122">
        <f t="shared" si="301"/>
        <v>0</v>
      </c>
      <c r="Z424" s="125" t="str">
        <f t="shared" si="302"/>
        <v/>
      </c>
      <c r="AA424" s="125" t="str">
        <f t="shared" si="303"/>
        <v/>
      </c>
      <c r="AB424" s="125" t="str">
        <f t="shared" si="304"/>
        <v/>
      </c>
      <c r="AC424" s="125" t="str">
        <f t="shared" si="305"/>
        <v/>
      </c>
      <c r="AD424" s="125" t="str">
        <f t="shared" si="299"/>
        <v/>
      </c>
    </row>
    <row r="425" spans="1:30" hidden="1" outlineLevel="1">
      <c r="A425" s="384"/>
      <c r="B425" s="391"/>
      <c r="C425" s="245" t="s">
        <v>58</v>
      </c>
      <c r="D425" s="52"/>
      <c r="E425" s="123">
        <f>0.12*E424</f>
        <v>0</v>
      </c>
      <c r="F425" s="123">
        <f>0.12*F424</f>
        <v>0</v>
      </c>
      <c r="G425" s="123">
        <f>0.12*G424</f>
        <v>0</v>
      </c>
      <c r="H425" s="123">
        <f t="shared" ref="H425:T425" si="326">0.12*H424</f>
        <v>0</v>
      </c>
      <c r="I425" s="123">
        <f t="shared" si="326"/>
        <v>0</v>
      </c>
      <c r="J425" s="123">
        <f t="shared" si="326"/>
        <v>0</v>
      </c>
      <c r="K425" s="123">
        <f t="shared" si="326"/>
        <v>0</v>
      </c>
      <c r="L425" s="123">
        <f t="shared" si="326"/>
        <v>0</v>
      </c>
      <c r="M425" s="123">
        <f t="shared" si="326"/>
        <v>0</v>
      </c>
      <c r="N425" s="123">
        <f t="shared" si="326"/>
        <v>0</v>
      </c>
      <c r="O425" s="123">
        <f t="shared" si="326"/>
        <v>0</v>
      </c>
      <c r="P425" s="123">
        <f t="shared" si="326"/>
        <v>0</v>
      </c>
      <c r="Q425" s="123">
        <f t="shared" si="326"/>
        <v>0</v>
      </c>
      <c r="R425" s="123">
        <f t="shared" si="326"/>
        <v>0</v>
      </c>
      <c r="S425" s="123">
        <f t="shared" si="326"/>
        <v>0</v>
      </c>
      <c r="T425" s="123">
        <f t="shared" si="326"/>
        <v>0</v>
      </c>
      <c r="U425" s="122">
        <f t="shared" si="315"/>
        <v>0</v>
      </c>
      <c r="V425" s="122">
        <f t="shared" si="300"/>
        <v>0</v>
      </c>
      <c r="W425" s="122">
        <f t="shared" si="297"/>
        <v>0</v>
      </c>
      <c r="X425" s="122">
        <f t="shared" si="298"/>
        <v>0</v>
      </c>
      <c r="Y425" s="122">
        <f t="shared" si="301"/>
        <v>0</v>
      </c>
      <c r="Z425" s="125" t="str">
        <f t="shared" si="302"/>
        <v/>
      </c>
      <c r="AA425" s="125" t="str">
        <f t="shared" si="303"/>
        <v/>
      </c>
      <c r="AB425" s="125" t="str">
        <f t="shared" si="304"/>
        <v/>
      </c>
      <c r="AC425" s="125" t="str">
        <f t="shared" si="305"/>
        <v/>
      </c>
      <c r="AD425" s="125" t="str">
        <f t="shared" si="299"/>
        <v/>
      </c>
    </row>
    <row r="426" spans="1:30" hidden="1" outlineLevel="1">
      <c r="A426" s="384"/>
      <c r="B426" s="392"/>
      <c r="C426" s="245" t="s">
        <v>57</v>
      </c>
      <c r="D426" s="52"/>
      <c r="E426" s="52"/>
      <c r="F426" s="96"/>
      <c r="G426" s="123">
        <f>SUM(H426:K426)</f>
        <v>0</v>
      </c>
      <c r="H426" s="96"/>
      <c r="I426" s="96"/>
      <c r="J426" s="96"/>
      <c r="K426" s="96"/>
      <c r="L426" s="96"/>
      <c r="M426" s="96"/>
      <c r="N426" s="96"/>
      <c r="O426" s="96"/>
      <c r="P426" s="133"/>
      <c r="Q426" s="133"/>
      <c r="R426" s="133"/>
      <c r="S426" s="133"/>
      <c r="T426" s="133"/>
      <c r="U426" s="122">
        <f t="shared" si="315"/>
        <v>0</v>
      </c>
      <c r="V426" s="122">
        <f t="shared" si="300"/>
        <v>0</v>
      </c>
      <c r="W426" s="122">
        <f t="shared" si="297"/>
        <v>0</v>
      </c>
      <c r="X426" s="122">
        <f t="shared" si="298"/>
        <v>0</v>
      </c>
      <c r="Y426" s="122">
        <f t="shared" si="301"/>
        <v>0</v>
      </c>
      <c r="Z426" s="125" t="str">
        <f t="shared" si="302"/>
        <v/>
      </c>
      <c r="AA426" s="125" t="str">
        <f t="shared" si="303"/>
        <v/>
      </c>
      <c r="AB426" s="125" t="str">
        <f t="shared" si="304"/>
        <v/>
      </c>
      <c r="AC426" s="125" t="str">
        <f t="shared" si="305"/>
        <v/>
      </c>
      <c r="AD426" s="125" t="str">
        <f t="shared" si="299"/>
        <v/>
      </c>
    </row>
    <row r="427" spans="1:30" collapsed="1">
      <c r="A427" s="412" t="s">
        <v>330</v>
      </c>
      <c r="B427" s="412"/>
      <c r="C427" s="412"/>
      <c r="D427" s="412"/>
      <c r="E427" s="412"/>
      <c r="F427" s="412"/>
      <c r="G427" s="412"/>
      <c r="H427" s="412"/>
      <c r="I427" s="412"/>
      <c r="J427" s="412"/>
      <c r="K427" s="412"/>
      <c r="L427" s="412"/>
      <c r="M427" s="412"/>
      <c r="N427" s="412"/>
      <c r="O427" s="412"/>
      <c r="P427" s="412"/>
      <c r="Q427" s="412"/>
      <c r="R427" s="412"/>
      <c r="S427" s="412"/>
      <c r="T427" s="412"/>
      <c r="U427" s="412"/>
      <c r="V427" s="412"/>
      <c r="W427" s="412"/>
      <c r="X427" s="412"/>
      <c r="Y427" s="412"/>
      <c r="Z427" s="412"/>
      <c r="AA427" s="412"/>
      <c r="AB427" s="412"/>
      <c r="AC427" s="412"/>
      <c r="AD427" s="412"/>
    </row>
    <row r="428" spans="1:30" ht="45" hidden="1" outlineLevel="1">
      <c r="A428" s="205">
        <v>1</v>
      </c>
      <c r="B428" s="73" t="s">
        <v>80</v>
      </c>
      <c r="C428" s="92" t="s">
        <v>75</v>
      </c>
      <c r="D428" s="143"/>
      <c r="E428" s="143"/>
      <c r="F428" s="97"/>
      <c r="G428" s="122">
        <f t="shared" ref="G428:G440" si="327">SUM(H428:K428)</f>
        <v>0</v>
      </c>
      <c r="H428" s="97"/>
      <c r="I428" s="97"/>
      <c r="J428" s="97"/>
      <c r="K428" s="97"/>
      <c r="L428" s="97"/>
      <c r="M428" s="97"/>
      <c r="N428" s="97"/>
      <c r="O428" s="97"/>
      <c r="P428" s="143"/>
      <c r="Q428" s="143"/>
      <c r="R428" s="143"/>
      <c r="S428" s="143"/>
      <c r="T428" s="143"/>
      <c r="U428" s="122">
        <f>G428-P428</f>
        <v>0</v>
      </c>
      <c r="V428" s="122">
        <f>L428-Q428</f>
        <v>0</v>
      </c>
      <c r="W428" s="122">
        <f t="shared" ref="W428:W491" si="328">M428-R428</f>
        <v>0</v>
      </c>
      <c r="X428" s="122">
        <f t="shared" ref="X428:X491" si="329">N428-S428</f>
        <v>0</v>
      </c>
      <c r="Y428" s="122">
        <f>O428-T428</f>
        <v>0</v>
      </c>
      <c r="Z428" s="125" t="str">
        <f>IF(U428&gt;0,U428/G428*100,"")</f>
        <v/>
      </c>
      <c r="AA428" s="125" t="str">
        <f>IF(V428&gt;0,V428/L428*100,"")</f>
        <v/>
      </c>
      <c r="AB428" s="125" t="str">
        <f>IF(W428&gt;0,W428/M428*100,"")</f>
        <v/>
      </c>
      <c r="AC428" s="125" t="str">
        <f>IF(X428&gt;0,X428/N428*100,"")</f>
        <v/>
      </c>
      <c r="AD428" s="125" t="str">
        <f t="shared" ref="AD428:AD491" si="330">IF(Y428&gt;0,Y428/O428*100,"")</f>
        <v/>
      </c>
    </row>
    <row r="429" spans="1:30" hidden="1" outlineLevel="1">
      <c r="A429" s="201" t="s">
        <v>46</v>
      </c>
      <c r="B429" s="206" t="s">
        <v>76</v>
      </c>
      <c r="C429" s="137" t="s">
        <v>75</v>
      </c>
      <c r="D429" s="133"/>
      <c r="E429" s="133"/>
      <c r="F429" s="96"/>
      <c r="G429" s="123">
        <f t="shared" si="327"/>
        <v>0</v>
      </c>
      <c r="H429" s="96"/>
      <c r="I429" s="96"/>
      <c r="J429" s="96"/>
      <c r="K429" s="96"/>
      <c r="L429" s="96"/>
      <c r="M429" s="96"/>
      <c r="N429" s="96"/>
      <c r="O429" s="96"/>
      <c r="P429" s="133"/>
      <c r="Q429" s="133"/>
      <c r="R429" s="133"/>
      <c r="S429" s="133"/>
      <c r="T429" s="133"/>
      <c r="U429" s="122">
        <f t="shared" ref="U429:U440" si="331">G429-P429</f>
        <v>0</v>
      </c>
      <c r="V429" s="122">
        <f t="shared" ref="V429:V492" si="332">L429-Q429</f>
        <v>0</v>
      </c>
      <c r="W429" s="122">
        <f t="shared" si="328"/>
        <v>0</v>
      </c>
      <c r="X429" s="122">
        <f t="shared" si="329"/>
        <v>0</v>
      </c>
      <c r="Y429" s="122">
        <f t="shared" ref="Y429:Y492" si="333">O429-T429</f>
        <v>0</v>
      </c>
      <c r="Z429" s="125" t="str">
        <f t="shared" ref="Z429:Z492" si="334">IF(U429&gt;0,U429/G429*100,"")</f>
        <v/>
      </c>
      <c r="AA429" s="125" t="str">
        <f t="shared" ref="AA429:AA492" si="335">IF(V429&gt;0,V429/L429*100,"")</f>
        <v/>
      </c>
      <c r="AB429" s="125" t="str">
        <f t="shared" ref="AB429:AB492" si="336">IF(W429&gt;0,W429/M429*100,"")</f>
        <v/>
      </c>
      <c r="AC429" s="125" t="str">
        <f t="shared" ref="AC429:AC492" si="337">IF(X429&gt;0,X429/N429*100,"")</f>
        <v/>
      </c>
      <c r="AD429" s="125" t="str">
        <f t="shared" si="330"/>
        <v/>
      </c>
    </row>
    <row r="430" spans="1:30" hidden="1" outlineLevel="1">
      <c r="A430" s="201" t="s">
        <v>47</v>
      </c>
      <c r="B430" s="206" t="s">
        <v>77</v>
      </c>
      <c r="C430" s="137" t="s">
        <v>75</v>
      </c>
      <c r="D430" s="133"/>
      <c r="E430" s="133"/>
      <c r="F430" s="96"/>
      <c r="G430" s="123">
        <f t="shared" si="327"/>
        <v>0</v>
      </c>
      <c r="H430" s="96"/>
      <c r="I430" s="96"/>
      <c r="J430" s="96"/>
      <c r="K430" s="96"/>
      <c r="L430" s="96"/>
      <c r="M430" s="96"/>
      <c r="N430" s="96"/>
      <c r="O430" s="96"/>
      <c r="P430" s="133"/>
      <c r="Q430" s="133"/>
      <c r="R430" s="133"/>
      <c r="S430" s="133"/>
      <c r="T430" s="133"/>
      <c r="U430" s="122">
        <f t="shared" si="331"/>
        <v>0</v>
      </c>
      <c r="V430" s="122">
        <f t="shared" si="332"/>
        <v>0</v>
      </c>
      <c r="W430" s="122">
        <f t="shared" si="328"/>
        <v>0</v>
      </c>
      <c r="X430" s="122">
        <f t="shared" si="329"/>
        <v>0</v>
      </c>
      <c r="Y430" s="122">
        <f t="shared" si="333"/>
        <v>0</v>
      </c>
      <c r="Z430" s="125" t="str">
        <f t="shared" si="334"/>
        <v/>
      </c>
      <c r="AA430" s="125" t="str">
        <f t="shared" si="335"/>
        <v/>
      </c>
      <c r="AB430" s="125" t="str">
        <f t="shared" si="336"/>
        <v/>
      </c>
      <c r="AC430" s="125" t="str">
        <f t="shared" si="337"/>
        <v/>
      </c>
      <c r="AD430" s="125" t="str">
        <f t="shared" si="330"/>
        <v/>
      </c>
    </row>
    <row r="431" spans="1:30" hidden="1" outlineLevel="1">
      <c r="A431" s="201" t="s">
        <v>48</v>
      </c>
      <c r="B431" s="206" t="s">
        <v>78</v>
      </c>
      <c r="C431" s="137" t="s">
        <v>75</v>
      </c>
      <c r="D431" s="133"/>
      <c r="E431" s="133"/>
      <c r="F431" s="96"/>
      <c r="G431" s="123">
        <f t="shared" si="327"/>
        <v>0</v>
      </c>
      <c r="H431" s="96"/>
      <c r="I431" s="96"/>
      <c r="J431" s="96"/>
      <c r="K431" s="96"/>
      <c r="L431" s="96"/>
      <c r="M431" s="96"/>
      <c r="N431" s="96"/>
      <c r="O431" s="96"/>
      <c r="P431" s="133"/>
      <c r="Q431" s="133"/>
      <c r="R431" s="133"/>
      <c r="S431" s="133"/>
      <c r="T431" s="133"/>
      <c r="U431" s="122">
        <f t="shared" si="331"/>
        <v>0</v>
      </c>
      <c r="V431" s="122">
        <f t="shared" si="332"/>
        <v>0</v>
      </c>
      <c r="W431" s="122">
        <f t="shared" si="328"/>
        <v>0</v>
      </c>
      <c r="X431" s="122">
        <f t="shared" si="329"/>
        <v>0</v>
      </c>
      <c r="Y431" s="122">
        <f t="shared" si="333"/>
        <v>0</v>
      </c>
      <c r="Z431" s="125" t="str">
        <f t="shared" si="334"/>
        <v/>
      </c>
      <c r="AA431" s="125" t="str">
        <f t="shared" si="335"/>
        <v/>
      </c>
      <c r="AB431" s="125" t="str">
        <f t="shared" si="336"/>
        <v/>
      </c>
      <c r="AC431" s="125" t="str">
        <f t="shared" si="337"/>
        <v/>
      </c>
      <c r="AD431" s="125" t="str">
        <f t="shared" si="330"/>
        <v/>
      </c>
    </row>
    <row r="432" spans="1:30" hidden="1" outlineLevel="1">
      <c r="A432" s="201" t="s">
        <v>49</v>
      </c>
      <c r="B432" s="206" t="s">
        <v>79</v>
      </c>
      <c r="C432" s="137" t="s">
        <v>75</v>
      </c>
      <c r="D432" s="133"/>
      <c r="E432" s="133"/>
      <c r="F432" s="96"/>
      <c r="G432" s="123">
        <f t="shared" si="327"/>
        <v>0</v>
      </c>
      <c r="H432" s="96"/>
      <c r="I432" s="96"/>
      <c r="J432" s="96"/>
      <c r="K432" s="96"/>
      <c r="L432" s="96"/>
      <c r="M432" s="96"/>
      <c r="N432" s="96"/>
      <c r="O432" s="96"/>
      <c r="P432" s="133"/>
      <c r="Q432" s="133"/>
      <c r="R432" s="133"/>
      <c r="S432" s="133"/>
      <c r="T432" s="133"/>
      <c r="U432" s="122">
        <f t="shared" si="331"/>
        <v>0</v>
      </c>
      <c r="V432" s="122">
        <f t="shared" si="332"/>
        <v>0</v>
      </c>
      <c r="W432" s="122">
        <f t="shared" si="328"/>
        <v>0</v>
      </c>
      <c r="X432" s="122">
        <f t="shared" si="329"/>
        <v>0</v>
      </c>
      <c r="Y432" s="122">
        <f t="shared" si="333"/>
        <v>0</v>
      </c>
      <c r="Z432" s="125" t="str">
        <f t="shared" si="334"/>
        <v/>
      </c>
      <c r="AA432" s="125" t="str">
        <f t="shared" si="335"/>
        <v/>
      </c>
      <c r="AB432" s="125" t="str">
        <f t="shared" si="336"/>
        <v/>
      </c>
      <c r="AC432" s="125" t="str">
        <f t="shared" si="337"/>
        <v/>
      </c>
      <c r="AD432" s="125" t="str">
        <f t="shared" si="330"/>
        <v/>
      </c>
    </row>
    <row r="433" spans="1:30" ht="60" hidden="1" outlineLevel="1">
      <c r="A433" s="201">
        <v>2</v>
      </c>
      <c r="B433" s="49" t="s">
        <v>309</v>
      </c>
      <c r="C433" s="137" t="s">
        <v>75</v>
      </c>
      <c r="D433" s="133"/>
      <c r="E433" s="133"/>
      <c r="F433" s="96"/>
      <c r="G433" s="123">
        <f t="shared" si="327"/>
        <v>0</v>
      </c>
      <c r="H433" s="96"/>
      <c r="I433" s="96"/>
      <c r="J433" s="96"/>
      <c r="K433" s="96"/>
      <c r="L433" s="96"/>
      <c r="M433" s="96"/>
      <c r="N433" s="96"/>
      <c r="O433" s="96"/>
      <c r="P433" s="133"/>
      <c r="Q433" s="133"/>
      <c r="R433" s="133"/>
      <c r="S433" s="133"/>
      <c r="T433" s="133"/>
      <c r="U433" s="122">
        <f t="shared" si="331"/>
        <v>0</v>
      </c>
      <c r="V433" s="122">
        <f t="shared" si="332"/>
        <v>0</v>
      </c>
      <c r="W433" s="122">
        <f t="shared" si="328"/>
        <v>0</v>
      </c>
      <c r="X433" s="122">
        <f t="shared" si="329"/>
        <v>0</v>
      </c>
      <c r="Y433" s="122">
        <f t="shared" si="333"/>
        <v>0</v>
      </c>
      <c r="Z433" s="125" t="str">
        <f t="shared" si="334"/>
        <v/>
      </c>
      <c r="AA433" s="125" t="str">
        <f t="shared" si="335"/>
        <v/>
      </c>
      <c r="AB433" s="125" t="str">
        <f t="shared" si="336"/>
        <v/>
      </c>
      <c r="AC433" s="125" t="str">
        <f t="shared" si="337"/>
        <v/>
      </c>
      <c r="AD433" s="125" t="str">
        <f t="shared" si="330"/>
        <v/>
      </c>
    </row>
    <row r="434" spans="1:30" ht="60" hidden="1" outlineLevel="1">
      <c r="A434" s="201">
        <v>3</v>
      </c>
      <c r="B434" s="49" t="s">
        <v>298</v>
      </c>
      <c r="C434" s="137" t="s">
        <v>75</v>
      </c>
      <c r="D434" s="133"/>
      <c r="E434" s="133"/>
      <c r="F434" s="96"/>
      <c r="G434" s="123">
        <f t="shared" si="327"/>
        <v>0</v>
      </c>
      <c r="H434" s="169"/>
      <c r="I434" s="169"/>
      <c r="J434" s="169"/>
      <c r="K434" s="169"/>
      <c r="L434" s="169"/>
      <c r="M434" s="169"/>
      <c r="N434" s="169"/>
      <c r="O434" s="169"/>
      <c r="P434" s="170"/>
      <c r="Q434" s="170"/>
      <c r="R434" s="170"/>
      <c r="S434" s="170"/>
      <c r="T434" s="170"/>
      <c r="U434" s="122">
        <f t="shared" si="331"/>
        <v>0</v>
      </c>
      <c r="V434" s="122">
        <f t="shared" si="332"/>
        <v>0</v>
      </c>
      <c r="W434" s="122">
        <f t="shared" si="328"/>
        <v>0</v>
      </c>
      <c r="X434" s="122">
        <f t="shared" si="329"/>
        <v>0</v>
      </c>
      <c r="Y434" s="122">
        <f t="shared" si="333"/>
        <v>0</v>
      </c>
      <c r="Z434" s="125" t="str">
        <f t="shared" si="334"/>
        <v/>
      </c>
      <c r="AA434" s="125" t="str">
        <f t="shared" si="335"/>
        <v/>
      </c>
      <c r="AB434" s="125" t="str">
        <f t="shared" si="336"/>
        <v/>
      </c>
      <c r="AC434" s="125" t="str">
        <f t="shared" si="337"/>
        <v/>
      </c>
      <c r="AD434" s="125" t="str">
        <f t="shared" si="330"/>
        <v/>
      </c>
    </row>
    <row r="435" spans="1:30" hidden="1" outlineLevel="1">
      <c r="A435" s="201" t="s">
        <v>67</v>
      </c>
      <c r="B435" s="206" t="s">
        <v>76</v>
      </c>
      <c r="C435" s="137" t="s">
        <v>75</v>
      </c>
      <c r="D435" s="133"/>
      <c r="E435" s="133"/>
      <c r="F435" s="96"/>
      <c r="G435" s="123">
        <f t="shared" si="327"/>
        <v>0</v>
      </c>
      <c r="H435" s="169"/>
      <c r="I435" s="169"/>
      <c r="J435" s="169"/>
      <c r="K435" s="169"/>
      <c r="L435" s="169"/>
      <c r="M435" s="169"/>
      <c r="N435" s="169"/>
      <c r="O435" s="169"/>
      <c r="P435" s="170"/>
      <c r="Q435" s="170"/>
      <c r="R435" s="170"/>
      <c r="S435" s="170"/>
      <c r="T435" s="170"/>
      <c r="U435" s="122">
        <f t="shared" si="331"/>
        <v>0</v>
      </c>
      <c r="V435" s="122">
        <f t="shared" si="332"/>
        <v>0</v>
      </c>
      <c r="W435" s="122">
        <f t="shared" si="328"/>
        <v>0</v>
      </c>
      <c r="X435" s="122">
        <f t="shared" si="329"/>
        <v>0</v>
      </c>
      <c r="Y435" s="122">
        <f t="shared" si="333"/>
        <v>0</v>
      </c>
      <c r="Z435" s="125" t="str">
        <f t="shared" si="334"/>
        <v/>
      </c>
      <c r="AA435" s="125" t="str">
        <f t="shared" si="335"/>
        <v/>
      </c>
      <c r="AB435" s="125" t="str">
        <f t="shared" si="336"/>
        <v/>
      </c>
      <c r="AC435" s="125" t="str">
        <f t="shared" si="337"/>
        <v/>
      </c>
      <c r="AD435" s="125" t="str">
        <f t="shared" si="330"/>
        <v/>
      </c>
    </row>
    <row r="436" spans="1:30" hidden="1" outlineLevel="1">
      <c r="A436" s="201" t="s">
        <v>91</v>
      </c>
      <c r="B436" s="206" t="s">
        <v>77</v>
      </c>
      <c r="C436" s="137" t="s">
        <v>75</v>
      </c>
      <c r="D436" s="133"/>
      <c r="E436" s="133"/>
      <c r="F436" s="96"/>
      <c r="G436" s="123">
        <f t="shared" si="327"/>
        <v>0</v>
      </c>
      <c r="H436" s="169"/>
      <c r="I436" s="169"/>
      <c r="J436" s="169"/>
      <c r="K436" s="169"/>
      <c r="L436" s="169"/>
      <c r="M436" s="169"/>
      <c r="N436" s="169"/>
      <c r="O436" s="169"/>
      <c r="P436" s="170"/>
      <c r="Q436" s="170"/>
      <c r="R436" s="170"/>
      <c r="S436" s="170"/>
      <c r="T436" s="170"/>
      <c r="U436" s="122">
        <f t="shared" si="331"/>
        <v>0</v>
      </c>
      <c r="V436" s="122">
        <f t="shared" si="332"/>
        <v>0</v>
      </c>
      <c r="W436" s="122">
        <f t="shared" si="328"/>
        <v>0</v>
      </c>
      <c r="X436" s="122">
        <f t="shared" si="329"/>
        <v>0</v>
      </c>
      <c r="Y436" s="122">
        <f t="shared" si="333"/>
        <v>0</v>
      </c>
      <c r="Z436" s="125" t="str">
        <f t="shared" si="334"/>
        <v/>
      </c>
      <c r="AA436" s="125" t="str">
        <f t="shared" si="335"/>
        <v/>
      </c>
      <c r="AB436" s="125" t="str">
        <f t="shared" si="336"/>
        <v/>
      </c>
      <c r="AC436" s="125" t="str">
        <f t="shared" si="337"/>
        <v/>
      </c>
      <c r="AD436" s="125" t="str">
        <f t="shared" si="330"/>
        <v/>
      </c>
    </row>
    <row r="437" spans="1:30" hidden="1" outlineLevel="1">
      <c r="A437" s="201" t="s">
        <v>89</v>
      </c>
      <c r="B437" s="206" t="s">
        <v>78</v>
      </c>
      <c r="C437" s="137" t="s">
        <v>75</v>
      </c>
      <c r="D437" s="133"/>
      <c r="E437" s="133"/>
      <c r="F437" s="96"/>
      <c r="G437" s="123">
        <f t="shared" si="327"/>
        <v>0</v>
      </c>
      <c r="H437" s="169"/>
      <c r="I437" s="169"/>
      <c r="J437" s="169"/>
      <c r="K437" s="169"/>
      <c r="L437" s="169"/>
      <c r="M437" s="169"/>
      <c r="N437" s="169"/>
      <c r="O437" s="169"/>
      <c r="P437" s="170"/>
      <c r="Q437" s="170"/>
      <c r="R437" s="170"/>
      <c r="S437" s="170"/>
      <c r="T437" s="170"/>
      <c r="U437" s="122">
        <f t="shared" si="331"/>
        <v>0</v>
      </c>
      <c r="V437" s="122">
        <f t="shared" si="332"/>
        <v>0</v>
      </c>
      <c r="W437" s="122">
        <f t="shared" si="328"/>
        <v>0</v>
      </c>
      <c r="X437" s="122">
        <f t="shared" si="329"/>
        <v>0</v>
      </c>
      <c r="Y437" s="122">
        <f t="shared" si="333"/>
        <v>0</v>
      </c>
      <c r="Z437" s="125" t="str">
        <f t="shared" si="334"/>
        <v/>
      </c>
      <c r="AA437" s="125" t="str">
        <f t="shared" si="335"/>
        <v/>
      </c>
      <c r="AB437" s="125" t="str">
        <f t="shared" si="336"/>
        <v/>
      </c>
      <c r="AC437" s="125" t="str">
        <f t="shared" si="337"/>
        <v/>
      </c>
      <c r="AD437" s="125" t="str">
        <f t="shared" si="330"/>
        <v/>
      </c>
    </row>
    <row r="438" spans="1:30" hidden="1" outlineLevel="1">
      <c r="A438" s="201" t="s">
        <v>90</v>
      </c>
      <c r="B438" s="206" t="s">
        <v>79</v>
      </c>
      <c r="C438" s="137" t="s">
        <v>75</v>
      </c>
      <c r="D438" s="133"/>
      <c r="E438" s="133"/>
      <c r="F438" s="96"/>
      <c r="G438" s="123">
        <f t="shared" si="327"/>
        <v>0</v>
      </c>
      <c r="H438" s="169"/>
      <c r="I438" s="169"/>
      <c r="J438" s="169"/>
      <c r="K438" s="169"/>
      <c r="L438" s="169"/>
      <c r="M438" s="169"/>
      <c r="N438" s="169"/>
      <c r="O438" s="169"/>
      <c r="P438" s="170"/>
      <c r="Q438" s="170"/>
      <c r="R438" s="170"/>
      <c r="S438" s="170"/>
      <c r="T438" s="170"/>
      <c r="U438" s="122">
        <f t="shared" si="331"/>
        <v>0</v>
      </c>
      <c r="V438" s="122">
        <f t="shared" si="332"/>
        <v>0</v>
      </c>
      <c r="W438" s="122">
        <f t="shared" si="328"/>
        <v>0</v>
      </c>
      <c r="X438" s="122">
        <f t="shared" si="329"/>
        <v>0</v>
      </c>
      <c r="Y438" s="122">
        <f t="shared" si="333"/>
        <v>0</v>
      </c>
      <c r="Z438" s="125" t="str">
        <f t="shared" si="334"/>
        <v/>
      </c>
      <c r="AA438" s="125" t="str">
        <f t="shared" si="335"/>
        <v/>
      </c>
      <c r="AB438" s="125" t="str">
        <f t="shared" si="336"/>
        <v/>
      </c>
      <c r="AC438" s="125" t="str">
        <f t="shared" si="337"/>
        <v/>
      </c>
      <c r="AD438" s="125" t="str">
        <f t="shared" si="330"/>
        <v/>
      </c>
    </row>
    <row r="439" spans="1:30" ht="15" hidden="1" customHeight="1" outlineLevel="1">
      <c r="A439" s="377">
        <v>4</v>
      </c>
      <c r="B439" s="401" t="s">
        <v>82</v>
      </c>
      <c r="C439" s="137" t="s">
        <v>75</v>
      </c>
      <c r="D439" s="133"/>
      <c r="E439" s="133"/>
      <c r="F439" s="96"/>
      <c r="G439" s="123">
        <f t="shared" si="327"/>
        <v>0</v>
      </c>
      <c r="H439" s="169"/>
      <c r="I439" s="169"/>
      <c r="J439" s="169"/>
      <c r="K439" s="169"/>
      <c r="L439" s="169"/>
      <c r="M439" s="169"/>
      <c r="N439" s="169"/>
      <c r="O439" s="169"/>
      <c r="P439" s="170"/>
      <c r="Q439" s="170"/>
      <c r="R439" s="170"/>
      <c r="S439" s="170"/>
      <c r="T439" s="170"/>
      <c r="U439" s="122">
        <f t="shared" si="331"/>
        <v>0</v>
      </c>
      <c r="V439" s="122">
        <f t="shared" si="332"/>
        <v>0</v>
      </c>
      <c r="W439" s="122">
        <f t="shared" si="328"/>
        <v>0</v>
      </c>
      <c r="X439" s="122">
        <f t="shared" si="329"/>
        <v>0</v>
      </c>
      <c r="Y439" s="122">
        <f t="shared" si="333"/>
        <v>0</v>
      </c>
      <c r="Z439" s="125" t="str">
        <f t="shared" si="334"/>
        <v/>
      </c>
      <c r="AA439" s="125" t="str">
        <f t="shared" si="335"/>
        <v/>
      </c>
      <c r="AB439" s="125" t="str">
        <f t="shared" si="336"/>
        <v/>
      </c>
      <c r="AC439" s="125" t="str">
        <f t="shared" si="337"/>
        <v/>
      </c>
      <c r="AD439" s="125" t="str">
        <f t="shared" si="330"/>
        <v/>
      </c>
    </row>
    <row r="440" spans="1:30" hidden="1" outlineLevel="1">
      <c r="A440" s="377"/>
      <c r="B440" s="402"/>
      <c r="C440" s="137" t="s">
        <v>57</v>
      </c>
      <c r="D440" s="133"/>
      <c r="E440" s="133"/>
      <c r="F440" s="96"/>
      <c r="G440" s="123">
        <f t="shared" si="327"/>
        <v>0</v>
      </c>
      <c r="H440" s="169"/>
      <c r="I440" s="169"/>
      <c r="J440" s="169"/>
      <c r="K440" s="169"/>
      <c r="L440" s="169"/>
      <c r="M440" s="169"/>
      <c r="N440" s="169"/>
      <c r="O440" s="169"/>
      <c r="P440" s="170"/>
      <c r="Q440" s="170"/>
      <c r="R440" s="170"/>
      <c r="S440" s="170"/>
      <c r="T440" s="170"/>
      <c r="U440" s="122">
        <f t="shared" si="331"/>
        <v>0</v>
      </c>
      <c r="V440" s="122">
        <f t="shared" si="332"/>
        <v>0</v>
      </c>
      <c r="W440" s="122">
        <f t="shared" si="328"/>
        <v>0</v>
      </c>
      <c r="X440" s="122">
        <f t="shared" si="329"/>
        <v>0</v>
      </c>
      <c r="Y440" s="122">
        <f t="shared" si="333"/>
        <v>0</v>
      </c>
      <c r="Z440" s="125" t="str">
        <f t="shared" si="334"/>
        <v/>
      </c>
      <c r="AA440" s="125" t="str">
        <f t="shared" si="335"/>
        <v/>
      </c>
      <c r="AB440" s="125" t="str">
        <f t="shared" si="336"/>
        <v/>
      </c>
      <c r="AC440" s="125" t="str">
        <f t="shared" si="337"/>
        <v/>
      </c>
      <c r="AD440" s="125" t="str">
        <f t="shared" si="330"/>
        <v/>
      </c>
    </row>
    <row r="441" spans="1:30" hidden="1" outlineLevel="1">
      <c r="A441" s="377"/>
      <c r="B441" s="402"/>
      <c r="C441" s="95" t="s">
        <v>87</v>
      </c>
      <c r="D441" s="124"/>
      <c r="E441" s="172">
        <f>IF(E428&gt;0,E439/E$8*100,)</f>
        <v>0</v>
      </c>
      <c r="F441" s="172">
        <f>IF(F428&gt;0,F439/F$8*100,)</f>
        <v>0</v>
      </c>
      <c r="G441" s="172">
        <f t="shared" ref="G441:T441" si="338">IF(G428&gt;0,G439/G$8*100,)</f>
        <v>0</v>
      </c>
      <c r="H441" s="172">
        <f t="shared" si="338"/>
        <v>0</v>
      </c>
      <c r="I441" s="172">
        <f t="shared" si="338"/>
        <v>0</v>
      </c>
      <c r="J441" s="172">
        <f t="shared" si="338"/>
        <v>0</v>
      </c>
      <c r="K441" s="172">
        <f t="shared" si="338"/>
        <v>0</v>
      </c>
      <c r="L441" s="172">
        <f t="shared" si="338"/>
        <v>0</v>
      </c>
      <c r="M441" s="172">
        <f t="shared" si="338"/>
        <v>0</v>
      </c>
      <c r="N441" s="172">
        <f t="shared" si="338"/>
        <v>0</v>
      </c>
      <c r="O441" s="172">
        <f t="shared" si="338"/>
        <v>0</v>
      </c>
      <c r="P441" s="172">
        <f t="shared" si="338"/>
        <v>0</v>
      </c>
      <c r="Q441" s="172">
        <f t="shared" si="338"/>
        <v>0</v>
      </c>
      <c r="R441" s="172">
        <f t="shared" si="338"/>
        <v>0</v>
      </c>
      <c r="S441" s="172">
        <f t="shared" si="338"/>
        <v>0</v>
      </c>
      <c r="T441" s="172">
        <f t="shared" si="338"/>
        <v>0</v>
      </c>
      <c r="U441" s="122">
        <f>G441-P441</f>
        <v>0</v>
      </c>
      <c r="V441" s="122">
        <f t="shared" si="332"/>
        <v>0</v>
      </c>
      <c r="W441" s="122">
        <f t="shared" si="328"/>
        <v>0</v>
      </c>
      <c r="X441" s="122">
        <f t="shared" si="329"/>
        <v>0</v>
      </c>
      <c r="Y441" s="122">
        <f t="shared" si="333"/>
        <v>0</v>
      </c>
      <c r="Z441" s="125" t="str">
        <f t="shared" si="334"/>
        <v/>
      </c>
      <c r="AA441" s="125" t="str">
        <f t="shared" si="335"/>
        <v/>
      </c>
      <c r="AB441" s="125" t="str">
        <f t="shared" si="336"/>
        <v/>
      </c>
      <c r="AC441" s="125" t="str">
        <f t="shared" si="337"/>
        <v/>
      </c>
      <c r="AD441" s="125" t="str">
        <f t="shared" si="330"/>
        <v/>
      </c>
    </row>
    <row r="442" spans="1:30" hidden="1" outlineLevel="1">
      <c r="A442" s="377"/>
      <c r="B442" s="403"/>
      <c r="C442" s="95" t="s">
        <v>88</v>
      </c>
      <c r="D442" s="124"/>
      <c r="E442" s="172">
        <f>IF(E433&gt;0,E439/E$13*100,)</f>
        <v>0</v>
      </c>
      <c r="F442" s="172">
        <f>IF(F433&gt;0,F439/F$13*100,)</f>
        <v>0</v>
      </c>
      <c r="G442" s="172">
        <f t="shared" ref="G442:T442" si="339">IF(G433&gt;0,G439/G$13*100,)</f>
        <v>0</v>
      </c>
      <c r="H442" s="172">
        <f t="shared" si="339"/>
        <v>0</v>
      </c>
      <c r="I442" s="172">
        <f t="shared" si="339"/>
        <v>0</v>
      </c>
      <c r="J442" s="172">
        <f t="shared" si="339"/>
        <v>0</v>
      </c>
      <c r="K442" s="172">
        <f t="shared" si="339"/>
        <v>0</v>
      </c>
      <c r="L442" s="172">
        <f t="shared" si="339"/>
        <v>0</v>
      </c>
      <c r="M442" s="172">
        <f t="shared" si="339"/>
        <v>0</v>
      </c>
      <c r="N442" s="172">
        <f t="shared" si="339"/>
        <v>0</v>
      </c>
      <c r="O442" s="172">
        <f t="shared" si="339"/>
        <v>0</v>
      </c>
      <c r="P442" s="172">
        <f t="shared" si="339"/>
        <v>0</v>
      </c>
      <c r="Q442" s="172">
        <f t="shared" si="339"/>
        <v>0</v>
      </c>
      <c r="R442" s="172">
        <f t="shared" si="339"/>
        <v>0</v>
      </c>
      <c r="S442" s="172">
        <f t="shared" si="339"/>
        <v>0</v>
      </c>
      <c r="T442" s="172">
        <f t="shared" si="339"/>
        <v>0</v>
      </c>
      <c r="U442" s="122">
        <f t="shared" ref="U442:U505" si="340">G442-P442</f>
        <v>0</v>
      </c>
      <c r="V442" s="122">
        <f t="shared" si="332"/>
        <v>0</v>
      </c>
      <c r="W442" s="122">
        <f t="shared" si="328"/>
        <v>0</v>
      </c>
      <c r="X442" s="122">
        <f t="shared" si="329"/>
        <v>0</v>
      </c>
      <c r="Y442" s="122">
        <f t="shared" si="333"/>
        <v>0</v>
      </c>
      <c r="Z442" s="125" t="str">
        <f t="shared" si="334"/>
        <v/>
      </c>
      <c r="AA442" s="125" t="str">
        <f t="shared" si="335"/>
        <v/>
      </c>
      <c r="AB442" s="125" t="str">
        <f t="shared" si="336"/>
        <v/>
      </c>
      <c r="AC442" s="125" t="str">
        <f t="shared" si="337"/>
        <v/>
      </c>
      <c r="AD442" s="125" t="str">
        <f t="shared" si="330"/>
        <v/>
      </c>
    </row>
    <row r="443" spans="1:30" hidden="1" outlineLevel="1">
      <c r="A443" s="377" t="s">
        <v>66</v>
      </c>
      <c r="B443" s="413" t="s">
        <v>76</v>
      </c>
      <c r="C443" s="137" t="s">
        <v>75</v>
      </c>
      <c r="D443" s="133"/>
      <c r="E443" s="133"/>
      <c r="F443" s="96"/>
      <c r="G443" s="123">
        <f>SUM(H443:K443)</f>
        <v>0</v>
      </c>
      <c r="H443" s="96"/>
      <c r="I443" s="96"/>
      <c r="J443" s="96"/>
      <c r="K443" s="96"/>
      <c r="L443" s="96"/>
      <c r="M443" s="96"/>
      <c r="N443" s="96"/>
      <c r="O443" s="96"/>
      <c r="P443" s="133"/>
      <c r="Q443" s="133"/>
      <c r="R443" s="133"/>
      <c r="S443" s="133"/>
      <c r="T443" s="133"/>
      <c r="U443" s="122">
        <f t="shared" si="340"/>
        <v>0</v>
      </c>
      <c r="V443" s="122">
        <f t="shared" si="332"/>
        <v>0</v>
      </c>
      <c r="W443" s="122">
        <f t="shared" si="328"/>
        <v>0</v>
      </c>
      <c r="X443" s="122">
        <f t="shared" si="329"/>
        <v>0</v>
      </c>
      <c r="Y443" s="122">
        <f t="shared" si="333"/>
        <v>0</v>
      </c>
      <c r="Z443" s="125" t="str">
        <f t="shared" si="334"/>
        <v/>
      </c>
      <c r="AA443" s="125" t="str">
        <f t="shared" si="335"/>
        <v/>
      </c>
      <c r="AB443" s="125" t="str">
        <f t="shared" si="336"/>
        <v/>
      </c>
      <c r="AC443" s="125" t="str">
        <f t="shared" si="337"/>
        <v/>
      </c>
      <c r="AD443" s="125" t="str">
        <f t="shared" si="330"/>
        <v/>
      </c>
    </row>
    <row r="444" spans="1:30" hidden="1" outlineLevel="1">
      <c r="A444" s="377"/>
      <c r="B444" s="413"/>
      <c r="C444" s="137" t="s">
        <v>57</v>
      </c>
      <c r="D444" s="133"/>
      <c r="E444" s="133"/>
      <c r="F444" s="96"/>
      <c r="G444" s="123">
        <f>SUM(H444:K444)</f>
        <v>0</v>
      </c>
      <c r="H444" s="96"/>
      <c r="I444" s="96"/>
      <c r="J444" s="96"/>
      <c r="K444" s="96"/>
      <c r="L444" s="96"/>
      <c r="M444" s="96"/>
      <c r="N444" s="96"/>
      <c r="O444" s="96"/>
      <c r="P444" s="133"/>
      <c r="Q444" s="133"/>
      <c r="R444" s="133"/>
      <c r="S444" s="133"/>
      <c r="T444" s="133"/>
      <c r="U444" s="122">
        <f t="shared" si="340"/>
        <v>0</v>
      </c>
      <c r="V444" s="122">
        <f t="shared" si="332"/>
        <v>0</v>
      </c>
      <c r="W444" s="122">
        <f t="shared" si="328"/>
        <v>0</v>
      </c>
      <c r="X444" s="122">
        <f t="shared" si="329"/>
        <v>0</v>
      </c>
      <c r="Y444" s="122">
        <f t="shared" si="333"/>
        <v>0</v>
      </c>
      <c r="Z444" s="125" t="str">
        <f t="shared" si="334"/>
        <v/>
      </c>
      <c r="AA444" s="125" t="str">
        <f t="shared" si="335"/>
        <v/>
      </c>
      <c r="AB444" s="125" t="str">
        <f t="shared" si="336"/>
        <v/>
      </c>
      <c r="AC444" s="125" t="str">
        <f t="shared" si="337"/>
        <v/>
      </c>
      <c r="AD444" s="125" t="str">
        <f t="shared" si="330"/>
        <v/>
      </c>
    </row>
    <row r="445" spans="1:30" hidden="1" outlineLevel="1">
      <c r="A445" s="377"/>
      <c r="B445" s="413"/>
      <c r="C445" s="95" t="s">
        <v>83</v>
      </c>
      <c r="D445" s="124"/>
      <c r="E445" s="173">
        <f>IF(E429&gt;0,E443/E$9*100,)</f>
        <v>0</v>
      </c>
      <c r="F445" s="173">
        <f>IF(F429&gt;0,F443/F$9*100,)</f>
        <v>0</v>
      </c>
      <c r="G445" s="173">
        <f t="shared" ref="G445:T445" si="341">IF(G429&gt;0,G443/G$9*100,)</f>
        <v>0</v>
      </c>
      <c r="H445" s="173">
        <f t="shared" si="341"/>
        <v>0</v>
      </c>
      <c r="I445" s="173">
        <f t="shared" si="341"/>
        <v>0</v>
      </c>
      <c r="J445" s="173">
        <f t="shared" si="341"/>
        <v>0</v>
      </c>
      <c r="K445" s="173">
        <f t="shared" si="341"/>
        <v>0</v>
      </c>
      <c r="L445" s="173">
        <f t="shared" si="341"/>
        <v>0</v>
      </c>
      <c r="M445" s="173">
        <f t="shared" si="341"/>
        <v>0</v>
      </c>
      <c r="N445" s="173">
        <f t="shared" si="341"/>
        <v>0</v>
      </c>
      <c r="O445" s="173">
        <f t="shared" si="341"/>
        <v>0</v>
      </c>
      <c r="P445" s="173">
        <f t="shared" si="341"/>
        <v>0</v>
      </c>
      <c r="Q445" s="173">
        <f t="shared" si="341"/>
        <v>0</v>
      </c>
      <c r="R445" s="173">
        <f t="shared" si="341"/>
        <v>0</v>
      </c>
      <c r="S445" s="173">
        <f t="shared" si="341"/>
        <v>0</v>
      </c>
      <c r="T445" s="173">
        <f t="shared" si="341"/>
        <v>0</v>
      </c>
      <c r="U445" s="122">
        <f t="shared" si="340"/>
        <v>0</v>
      </c>
      <c r="V445" s="122">
        <f t="shared" si="332"/>
        <v>0</v>
      </c>
      <c r="W445" s="122">
        <f t="shared" si="328"/>
        <v>0</v>
      </c>
      <c r="X445" s="122">
        <f t="shared" si="329"/>
        <v>0</v>
      </c>
      <c r="Y445" s="122">
        <f t="shared" si="333"/>
        <v>0</v>
      </c>
      <c r="Z445" s="125" t="str">
        <f t="shared" si="334"/>
        <v/>
      </c>
      <c r="AA445" s="125" t="str">
        <f t="shared" si="335"/>
        <v/>
      </c>
      <c r="AB445" s="125" t="str">
        <f t="shared" si="336"/>
        <v/>
      </c>
      <c r="AC445" s="125" t="str">
        <f t="shared" si="337"/>
        <v/>
      </c>
      <c r="AD445" s="125" t="str">
        <f t="shared" si="330"/>
        <v/>
      </c>
    </row>
    <row r="446" spans="1:30" hidden="1" outlineLevel="1">
      <c r="A446" s="377"/>
      <c r="B446" s="413"/>
      <c r="C446" s="95" t="s">
        <v>147</v>
      </c>
      <c r="D446" s="124"/>
      <c r="E446" s="173">
        <f>IF(E435&gt;0,E443/E$15*100,)</f>
        <v>0</v>
      </c>
      <c r="F446" s="173">
        <f>IF(F435&gt;0,F443/F$15*100,)</f>
        <v>0</v>
      </c>
      <c r="G446" s="173">
        <f t="shared" ref="G446:T446" si="342">IF(G435&gt;0,G443/G$15*100,)</f>
        <v>0</v>
      </c>
      <c r="H446" s="173">
        <f t="shared" si="342"/>
        <v>0</v>
      </c>
      <c r="I446" s="173">
        <f t="shared" si="342"/>
        <v>0</v>
      </c>
      <c r="J446" s="173">
        <f t="shared" si="342"/>
        <v>0</v>
      </c>
      <c r="K446" s="173">
        <f t="shared" si="342"/>
        <v>0</v>
      </c>
      <c r="L446" s="173">
        <f t="shared" si="342"/>
        <v>0</v>
      </c>
      <c r="M446" s="173">
        <f t="shared" si="342"/>
        <v>0</v>
      </c>
      <c r="N446" s="173">
        <f t="shared" si="342"/>
        <v>0</v>
      </c>
      <c r="O446" s="173">
        <f t="shared" si="342"/>
        <v>0</v>
      </c>
      <c r="P446" s="173">
        <f t="shared" si="342"/>
        <v>0</v>
      </c>
      <c r="Q446" s="173">
        <f t="shared" si="342"/>
        <v>0</v>
      </c>
      <c r="R446" s="173">
        <f t="shared" si="342"/>
        <v>0</v>
      </c>
      <c r="S446" s="173">
        <f t="shared" si="342"/>
        <v>0</v>
      </c>
      <c r="T446" s="173">
        <f t="shared" si="342"/>
        <v>0</v>
      </c>
      <c r="U446" s="122">
        <f t="shared" si="340"/>
        <v>0</v>
      </c>
      <c r="V446" s="122">
        <f t="shared" si="332"/>
        <v>0</v>
      </c>
      <c r="W446" s="122">
        <f t="shared" si="328"/>
        <v>0</v>
      </c>
      <c r="X446" s="122">
        <f t="shared" si="329"/>
        <v>0</v>
      </c>
      <c r="Y446" s="122">
        <f t="shared" si="333"/>
        <v>0</v>
      </c>
      <c r="Z446" s="125" t="str">
        <f t="shared" si="334"/>
        <v/>
      </c>
      <c r="AA446" s="125" t="str">
        <f t="shared" si="335"/>
        <v/>
      </c>
      <c r="AB446" s="125" t="str">
        <f t="shared" si="336"/>
        <v/>
      </c>
      <c r="AC446" s="125" t="str">
        <f t="shared" si="337"/>
        <v/>
      </c>
      <c r="AD446" s="125" t="str">
        <f t="shared" si="330"/>
        <v/>
      </c>
    </row>
    <row r="447" spans="1:30" hidden="1" outlineLevel="1">
      <c r="A447" s="377" t="s">
        <v>68</v>
      </c>
      <c r="B447" s="413" t="s">
        <v>77</v>
      </c>
      <c r="C447" s="137" t="s">
        <v>75</v>
      </c>
      <c r="D447" s="133"/>
      <c r="E447" s="133"/>
      <c r="F447" s="169"/>
      <c r="G447" s="174">
        <f>SUM(H447:K447)</f>
        <v>0</v>
      </c>
      <c r="H447" s="169"/>
      <c r="I447" s="169"/>
      <c r="J447" s="169"/>
      <c r="K447" s="169"/>
      <c r="L447" s="169"/>
      <c r="M447" s="169"/>
      <c r="N447" s="169"/>
      <c r="O447" s="169"/>
      <c r="P447" s="170"/>
      <c r="Q447" s="170"/>
      <c r="R447" s="170"/>
      <c r="S447" s="170"/>
      <c r="T447" s="170"/>
      <c r="U447" s="122">
        <f t="shared" si="340"/>
        <v>0</v>
      </c>
      <c r="V447" s="122">
        <f t="shared" si="332"/>
        <v>0</v>
      </c>
      <c r="W447" s="122">
        <f t="shared" si="328"/>
        <v>0</v>
      </c>
      <c r="X447" s="122">
        <f t="shared" si="329"/>
        <v>0</v>
      </c>
      <c r="Y447" s="122">
        <f t="shared" si="333"/>
        <v>0</v>
      </c>
      <c r="Z447" s="125" t="str">
        <f t="shared" si="334"/>
        <v/>
      </c>
      <c r="AA447" s="125" t="str">
        <f t="shared" si="335"/>
        <v/>
      </c>
      <c r="AB447" s="125" t="str">
        <f t="shared" si="336"/>
        <v/>
      </c>
      <c r="AC447" s="125" t="str">
        <f t="shared" si="337"/>
        <v/>
      </c>
      <c r="AD447" s="125" t="str">
        <f t="shared" si="330"/>
        <v/>
      </c>
    </row>
    <row r="448" spans="1:30" hidden="1" outlineLevel="1">
      <c r="A448" s="377"/>
      <c r="B448" s="413"/>
      <c r="C448" s="137" t="s">
        <v>57</v>
      </c>
      <c r="D448" s="133"/>
      <c r="E448" s="133"/>
      <c r="F448" s="169"/>
      <c r="G448" s="174">
        <f>SUM(H448:K448)</f>
        <v>0</v>
      </c>
      <c r="H448" s="169"/>
      <c r="I448" s="169"/>
      <c r="J448" s="169"/>
      <c r="K448" s="169"/>
      <c r="L448" s="169"/>
      <c r="M448" s="169"/>
      <c r="N448" s="169"/>
      <c r="O448" s="169"/>
      <c r="P448" s="170"/>
      <c r="Q448" s="170"/>
      <c r="R448" s="170"/>
      <c r="S448" s="170"/>
      <c r="T448" s="170"/>
      <c r="U448" s="122">
        <f t="shared" si="340"/>
        <v>0</v>
      </c>
      <c r="V448" s="122">
        <f t="shared" si="332"/>
        <v>0</v>
      </c>
      <c r="W448" s="122">
        <f t="shared" si="328"/>
        <v>0</v>
      </c>
      <c r="X448" s="122">
        <f t="shared" si="329"/>
        <v>0</v>
      </c>
      <c r="Y448" s="122">
        <f t="shared" si="333"/>
        <v>0</v>
      </c>
      <c r="Z448" s="125" t="str">
        <f t="shared" si="334"/>
        <v/>
      </c>
      <c r="AA448" s="125" t="str">
        <f t="shared" si="335"/>
        <v/>
      </c>
      <c r="AB448" s="125" t="str">
        <f t="shared" si="336"/>
        <v/>
      </c>
      <c r="AC448" s="125" t="str">
        <f t="shared" si="337"/>
        <v/>
      </c>
      <c r="AD448" s="125" t="str">
        <f t="shared" si="330"/>
        <v/>
      </c>
    </row>
    <row r="449" spans="1:30" hidden="1" outlineLevel="1">
      <c r="A449" s="377"/>
      <c r="B449" s="413"/>
      <c r="C449" s="95" t="s">
        <v>84</v>
      </c>
      <c r="D449" s="124"/>
      <c r="E449" s="173">
        <f>IF(E430&gt;0,E447/E$10*100,)</f>
        <v>0</v>
      </c>
      <c r="F449" s="173">
        <f>IF(F430&gt;0,F447/F$10*100,)</f>
        <v>0</v>
      </c>
      <c r="G449" s="173">
        <f t="shared" ref="G449:T449" si="343">IF(G430&gt;0,G447/G$10*100,)</f>
        <v>0</v>
      </c>
      <c r="H449" s="173">
        <f t="shared" si="343"/>
        <v>0</v>
      </c>
      <c r="I449" s="173">
        <f t="shared" si="343"/>
        <v>0</v>
      </c>
      <c r="J449" s="173">
        <f t="shared" si="343"/>
        <v>0</v>
      </c>
      <c r="K449" s="173">
        <f t="shared" si="343"/>
        <v>0</v>
      </c>
      <c r="L449" s="173">
        <f t="shared" si="343"/>
        <v>0</v>
      </c>
      <c r="M449" s="173">
        <f t="shared" si="343"/>
        <v>0</v>
      </c>
      <c r="N449" s="173">
        <f t="shared" si="343"/>
        <v>0</v>
      </c>
      <c r="O449" s="173">
        <f t="shared" si="343"/>
        <v>0</v>
      </c>
      <c r="P449" s="173">
        <f t="shared" si="343"/>
        <v>0</v>
      </c>
      <c r="Q449" s="173">
        <f t="shared" si="343"/>
        <v>0</v>
      </c>
      <c r="R449" s="173">
        <f t="shared" si="343"/>
        <v>0</v>
      </c>
      <c r="S449" s="173">
        <f t="shared" si="343"/>
        <v>0</v>
      </c>
      <c r="T449" s="173">
        <f t="shared" si="343"/>
        <v>0</v>
      </c>
      <c r="U449" s="122">
        <f t="shared" si="340"/>
        <v>0</v>
      </c>
      <c r="V449" s="122">
        <f t="shared" si="332"/>
        <v>0</v>
      </c>
      <c r="W449" s="122">
        <f t="shared" si="328"/>
        <v>0</v>
      </c>
      <c r="X449" s="122">
        <f t="shared" si="329"/>
        <v>0</v>
      </c>
      <c r="Y449" s="122">
        <f t="shared" si="333"/>
        <v>0</v>
      </c>
      <c r="Z449" s="125" t="str">
        <f t="shared" si="334"/>
        <v/>
      </c>
      <c r="AA449" s="125" t="str">
        <f t="shared" si="335"/>
        <v/>
      </c>
      <c r="AB449" s="125" t="str">
        <f t="shared" si="336"/>
        <v/>
      </c>
      <c r="AC449" s="125" t="str">
        <f t="shared" si="337"/>
        <v/>
      </c>
      <c r="AD449" s="125" t="str">
        <f t="shared" si="330"/>
        <v/>
      </c>
    </row>
    <row r="450" spans="1:30" hidden="1" outlineLevel="1">
      <c r="A450" s="377"/>
      <c r="B450" s="413"/>
      <c r="C450" s="95" t="s">
        <v>148</v>
      </c>
      <c r="D450" s="124"/>
      <c r="E450" s="173">
        <f>IF(E436&gt;0,E447/E$16*100,)</f>
        <v>0</v>
      </c>
      <c r="F450" s="173">
        <f>IF(F436&gt;0,F447/F$16*100,)</f>
        <v>0</v>
      </c>
      <c r="G450" s="173">
        <f t="shared" ref="G450:T450" si="344">IF(G436&gt;0,G447/G$16*100,)</f>
        <v>0</v>
      </c>
      <c r="H450" s="173">
        <f t="shared" si="344"/>
        <v>0</v>
      </c>
      <c r="I450" s="173">
        <f t="shared" si="344"/>
        <v>0</v>
      </c>
      <c r="J450" s="173">
        <f t="shared" si="344"/>
        <v>0</v>
      </c>
      <c r="K450" s="173">
        <f t="shared" si="344"/>
        <v>0</v>
      </c>
      <c r="L450" s="173">
        <f t="shared" si="344"/>
        <v>0</v>
      </c>
      <c r="M450" s="173">
        <f t="shared" si="344"/>
        <v>0</v>
      </c>
      <c r="N450" s="173">
        <f t="shared" si="344"/>
        <v>0</v>
      </c>
      <c r="O450" s="173">
        <f t="shared" si="344"/>
        <v>0</v>
      </c>
      <c r="P450" s="173">
        <f t="shared" si="344"/>
        <v>0</v>
      </c>
      <c r="Q450" s="173">
        <f t="shared" si="344"/>
        <v>0</v>
      </c>
      <c r="R450" s="173">
        <f t="shared" si="344"/>
        <v>0</v>
      </c>
      <c r="S450" s="173">
        <f t="shared" si="344"/>
        <v>0</v>
      </c>
      <c r="T450" s="173">
        <f t="shared" si="344"/>
        <v>0</v>
      </c>
      <c r="U450" s="122">
        <f t="shared" si="340"/>
        <v>0</v>
      </c>
      <c r="V450" s="122">
        <f t="shared" si="332"/>
        <v>0</v>
      </c>
      <c r="W450" s="122">
        <f t="shared" si="328"/>
        <v>0</v>
      </c>
      <c r="X450" s="122">
        <f t="shared" si="329"/>
        <v>0</v>
      </c>
      <c r="Y450" s="122">
        <f t="shared" si="333"/>
        <v>0</v>
      </c>
      <c r="Z450" s="125" t="str">
        <f t="shared" si="334"/>
        <v/>
      </c>
      <c r="AA450" s="125" t="str">
        <f t="shared" si="335"/>
        <v/>
      </c>
      <c r="AB450" s="125" t="str">
        <f t="shared" si="336"/>
        <v/>
      </c>
      <c r="AC450" s="125" t="str">
        <f t="shared" si="337"/>
        <v/>
      </c>
      <c r="AD450" s="125" t="str">
        <f t="shared" si="330"/>
        <v/>
      </c>
    </row>
    <row r="451" spans="1:30" hidden="1" outlineLevel="1">
      <c r="A451" s="377" t="s">
        <v>94</v>
      </c>
      <c r="B451" s="413" t="s">
        <v>78</v>
      </c>
      <c r="C451" s="137" t="s">
        <v>75</v>
      </c>
      <c r="D451" s="133"/>
      <c r="E451" s="133"/>
      <c r="F451" s="169"/>
      <c r="G451" s="174">
        <f>SUM(H451:K451)</f>
        <v>0</v>
      </c>
      <c r="H451" s="169"/>
      <c r="I451" s="169"/>
      <c r="J451" s="169"/>
      <c r="K451" s="169"/>
      <c r="L451" s="169"/>
      <c r="M451" s="169"/>
      <c r="N451" s="169"/>
      <c r="O451" s="169"/>
      <c r="P451" s="170"/>
      <c r="Q451" s="170"/>
      <c r="R451" s="170"/>
      <c r="S451" s="170"/>
      <c r="T451" s="170"/>
      <c r="U451" s="122">
        <f t="shared" si="340"/>
        <v>0</v>
      </c>
      <c r="V451" s="122">
        <f t="shared" si="332"/>
        <v>0</v>
      </c>
      <c r="W451" s="122">
        <f t="shared" si="328"/>
        <v>0</v>
      </c>
      <c r="X451" s="122">
        <f t="shared" si="329"/>
        <v>0</v>
      </c>
      <c r="Y451" s="122">
        <f t="shared" si="333"/>
        <v>0</v>
      </c>
      <c r="Z451" s="125" t="str">
        <f t="shared" si="334"/>
        <v/>
      </c>
      <c r="AA451" s="125" t="str">
        <f t="shared" si="335"/>
        <v/>
      </c>
      <c r="AB451" s="125" t="str">
        <f t="shared" si="336"/>
        <v/>
      </c>
      <c r="AC451" s="125" t="str">
        <f t="shared" si="337"/>
        <v/>
      </c>
      <c r="AD451" s="125" t="str">
        <f t="shared" si="330"/>
        <v/>
      </c>
    </row>
    <row r="452" spans="1:30" hidden="1" outlineLevel="1">
      <c r="A452" s="377"/>
      <c r="B452" s="413"/>
      <c r="C452" s="137" t="s">
        <v>57</v>
      </c>
      <c r="D452" s="133"/>
      <c r="E452" s="133"/>
      <c r="F452" s="169"/>
      <c r="G452" s="174">
        <f>SUM(H452:K452)</f>
        <v>0</v>
      </c>
      <c r="H452" s="169"/>
      <c r="I452" s="169"/>
      <c r="J452" s="169"/>
      <c r="K452" s="169"/>
      <c r="L452" s="169"/>
      <c r="M452" s="169"/>
      <c r="N452" s="169"/>
      <c r="O452" s="169"/>
      <c r="P452" s="170"/>
      <c r="Q452" s="170"/>
      <c r="R452" s="170"/>
      <c r="S452" s="170"/>
      <c r="T452" s="170"/>
      <c r="U452" s="122">
        <f t="shared" si="340"/>
        <v>0</v>
      </c>
      <c r="V452" s="122">
        <f t="shared" si="332"/>
        <v>0</v>
      </c>
      <c r="W452" s="122">
        <f t="shared" si="328"/>
        <v>0</v>
      </c>
      <c r="X452" s="122">
        <f t="shared" si="329"/>
        <v>0</v>
      </c>
      <c r="Y452" s="122">
        <f t="shared" si="333"/>
        <v>0</v>
      </c>
      <c r="Z452" s="125" t="str">
        <f t="shared" si="334"/>
        <v/>
      </c>
      <c r="AA452" s="125" t="str">
        <f t="shared" si="335"/>
        <v/>
      </c>
      <c r="AB452" s="125" t="str">
        <f t="shared" si="336"/>
        <v/>
      </c>
      <c r="AC452" s="125" t="str">
        <f t="shared" si="337"/>
        <v/>
      </c>
      <c r="AD452" s="125" t="str">
        <f t="shared" si="330"/>
        <v/>
      </c>
    </row>
    <row r="453" spans="1:30" hidden="1" outlineLevel="1">
      <c r="A453" s="377"/>
      <c r="B453" s="413"/>
      <c r="C453" s="95" t="s">
        <v>85</v>
      </c>
      <c r="D453" s="124"/>
      <c r="E453" s="173">
        <f>IF(E431&gt;0,E451/E$11*100,)</f>
        <v>0</v>
      </c>
      <c r="F453" s="173">
        <f>IF(F431&gt;0,F451/F$11*100,)</f>
        <v>0</v>
      </c>
      <c r="G453" s="173">
        <f t="shared" ref="G453:T453" si="345">IF(G431&gt;0,G451/G$11*100,)</f>
        <v>0</v>
      </c>
      <c r="H453" s="173">
        <f t="shared" si="345"/>
        <v>0</v>
      </c>
      <c r="I453" s="173">
        <f t="shared" si="345"/>
        <v>0</v>
      </c>
      <c r="J453" s="173">
        <f t="shared" si="345"/>
        <v>0</v>
      </c>
      <c r="K453" s="173">
        <f t="shared" si="345"/>
        <v>0</v>
      </c>
      <c r="L453" s="173">
        <f t="shared" si="345"/>
        <v>0</v>
      </c>
      <c r="M453" s="173">
        <f t="shared" si="345"/>
        <v>0</v>
      </c>
      <c r="N453" s="173">
        <f t="shared" si="345"/>
        <v>0</v>
      </c>
      <c r="O453" s="173">
        <f t="shared" si="345"/>
        <v>0</v>
      </c>
      <c r="P453" s="173">
        <f t="shared" si="345"/>
        <v>0</v>
      </c>
      <c r="Q453" s="173">
        <f t="shared" si="345"/>
        <v>0</v>
      </c>
      <c r="R453" s="173">
        <f t="shared" si="345"/>
        <v>0</v>
      </c>
      <c r="S453" s="173">
        <f t="shared" si="345"/>
        <v>0</v>
      </c>
      <c r="T453" s="173">
        <f t="shared" si="345"/>
        <v>0</v>
      </c>
      <c r="U453" s="122">
        <f t="shared" si="340"/>
        <v>0</v>
      </c>
      <c r="V453" s="122">
        <f t="shared" si="332"/>
        <v>0</v>
      </c>
      <c r="W453" s="122">
        <f t="shared" si="328"/>
        <v>0</v>
      </c>
      <c r="X453" s="122">
        <f t="shared" si="329"/>
        <v>0</v>
      </c>
      <c r="Y453" s="122">
        <f t="shared" si="333"/>
        <v>0</v>
      </c>
      <c r="Z453" s="125" t="str">
        <f t="shared" si="334"/>
        <v/>
      </c>
      <c r="AA453" s="125" t="str">
        <f t="shared" si="335"/>
        <v/>
      </c>
      <c r="AB453" s="125" t="str">
        <f t="shared" si="336"/>
        <v/>
      </c>
      <c r="AC453" s="125" t="str">
        <f t="shared" si="337"/>
        <v/>
      </c>
      <c r="AD453" s="125" t="str">
        <f t="shared" si="330"/>
        <v/>
      </c>
    </row>
    <row r="454" spans="1:30" hidden="1" outlineLevel="1">
      <c r="A454" s="377"/>
      <c r="B454" s="413"/>
      <c r="C454" s="95" t="s">
        <v>149</v>
      </c>
      <c r="D454" s="124"/>
      <c r="E454" s="173">
        <f>IF(E437&gt;0,E451/E$17*100,)</f>
        <v>0</v>
      </c>
      <c r="F454" s="173">
        <f>IF(F437&gt;0,F451/F$17*100,)</f>
        <v>0</v>
      </c>
      <c r="G454" s="173">
        <f t="shared" ref="G454:T454" si="346">IF(G437&gt;0,G451/G$17*100,)</f>
        <v>0</v>
      </c>
      <c r="H454" s="173">
        <f t="shared" si="346"/>
        <v>0</v>
      </c>
      <c r="I454" s="173">
        <f t="shared" si="346"/>
        <v>0</v>
      </c>
      <c r="J454" s="173">
        <f t="shared" si="346"/>
        <v>0</v>
      </c>
      <c r="K454" s="173">
        <f t="shared" si="346"/>
        <v>0</v>
      </c>
      <c r="L454" s="173">
        <f t="shared" si="346"/>
        <v>0</v>
      </c>
      <c r="M454" s="173">
        <f t="shared" si="346"/>
        <v>0</v>
      </c>
      <c r="N454" s="173">
        <f t="shared" si="346"/>
        <v>0</v>
      </c>
      <c r="O454" s="173">
        <f t="shared" si="346"/>
        <v>0</v>
      </c>
      <c r="P454" s="173">
        <f t="shared" si="346"/>
        <v>0</v>
      </c>
      <c r="Q454" s="173">
        <f t="shared" si="346"/>
        <v>0</v>
      </c>
      <c r="R454" s="173">
        <f t="shared" si="346"/>
        <v>0</v>
      </c>
      <c r="S454" s="173">
        <f t="shared" si="346"/>
        <v>0</v>
      </c>
      <c r="T454" s="173">
        <f t="shared" si="346"/>
        <v>0</v>
      </c>
      <c r="U454" s="122">
        <f t="shared" si="340"/>
        <v>0</v>
      </c>
      <c r="V454" s="122">
        <f t="shared" si="332"/>
        <v>0</v>
      </c>
      <c r="W454" s="122">
        <f t="shared" si="328"/>
        <v>0</v>
      </c>
      <c r="X454" s="122">
        <f t="shared" si="329"/>
        <v>0</v>
      </c>
      <c r="Y454" s="122">
        <f t="shared" si="333"/>
        <v>0</v>
      </c>
      <c r="Z454" s="125" t="str">
        <f t="shared" si="334"/>
        <v/>
      </c>
      <c r="AA454" s="125" t="str">
        <f t="shared" si="335"/>
        <v/>
      </c>
      <c r="AB454" s="125" t="str">
        <f t="shared" si="336"/>
        <v/>
      </c>
      <c r="AC454" s="125" t="str">
        <f t="shared" si="337"/>
        <v/>
      </c>
      <c r="AD454" s="125" t="str">
        <f t="shared" si="330"/>
        <v/>
      </c>
    </row>
    <row r="455" spans="1:30" hidden="1" outlineLevel="1">
      <c r="A455" s="377" t="s">
        <v>95</v>
      </c>
      <c r="B455" s="413" t="s">
        <v>79</v>
      </c>
      <c r="C455" s="137" t="s">
        <v>75</v>
      </c>
      <c r="D455" s="133"/>
      <c r="E455" s="133"/>
      <c r="F455" s="169"/>
      <c r="G455" s="174">
        <f>SUM(H455:K455)</f>
        <v>0</v>
      </c>
      <c r="H455" s="169"/>
      <c r="I455" s="169"/>
      <c r="J455" s="169"/>
      <c r="K455" s="169"/>
      <c r="L455" s="169"/>
      <c r="M455" s="169"/>
      <c r="N455" s="169"/>
      <c r="O455" s="169"/>
      <c r="P455" s="170"/>
      <c r="Q455" s="170"/>
      <c r="R455" s="170"/>
      <c r="S455" s="170"/>
      <c r="T455" s="170"/>
      <c r="U455" s="122">
        <f t="shared" si="340"/>
        <v>0</v>
      </c>
      <c r="V455" s="122">
        <f t="shared" si="332"/>
        <v>0</v>
      </c>
      <c r="W455" s="122">
        <f t="shared" si="328"/>
        <v>0</v>
      </c>
      <c r="X455" s="122">
        <f t="shared" si="329"/>
        <v>0</v>
      </c>
      <c r="Y455" s="122">
        <f t="shared" si="333"/>
        <v>0</v>
      </c>
      <c r="Z455" s="125" t="str">
        <f t="shared" si="334"/>
        <v/>
      </c>
      <c r="AA455" s="125" t="str">
        <f t="shared" si="335"/>
        <v/>
      </c>
      <c r="AB455" s="125" t="str">
        <f t="shared" si="336"/>
        <v/>
      </c>
      <c r="AC455" s="125" t="str">
        <f t="shared" si="337"/>
        <v/>
      </c>
      <c r="AD455" s="125" t="str">
        <f t="shared" si="330"/>
        <v/>
      </c>
    </row>
    <row r="456" spans="1:30" hidden="1" outlineLevel="1">
      <c r="A456" s="377"/>
      <c r="B456" s="413"/>
      <c r="C456" s="137" t="s">
        <v>57</v>
      </c>
      <c r="D456" s="133"/>
      <c r="E456" s="133"/>
      <c r="F456" s="169"/>
      <c r="G456" s="174">
        <f>SUM(H456:K456)</f>
        <v>0</v>
      </c>
      <c r="H456" s="169"/>
      <c r="I456" s="169"/>
      <c r="J456" s="169"/>
      <c r="K456" s="169"/>
      <c r="L456" s="169"/>
      <c r="M456" s="169"/>
      <c r="N456" s="169"/>
      <c r="O456" s="169"/>
      <c r="P456" s="170"/>
      <c r="Q456" s="170"/>
      <c r="R456" s="170"/>
      <c r="S456" s="170"/>
      <c r="T456" s="170"/>
      <c r="U456" s="122">
        <f t="shared" si="340"/>
        <v>0</v>
      </c>
      <c r="V456" s="122">
        <f t="shared" si="332"/>
        <v>0</v>
      </c>
      <c r="W456" s="122">
        <f t="shared" si="328"/>
        <v>0</v>
      </c>
      <c r="X456" s="122">
        <f t="shared" si="329"/>
        <v>0</v>
      </c>
      <c r="Y456" s="122">
        <f t="shared" si="333"/>
        <v>0</v>
      </c>
      <c r="Z456" s="125" t="str">
        <f t="shared" si="334"/>
        <v/>
      </c>
      <c r="AA456" s="125" t="str">
        <f t="shared" si="335"/>
        <v/>
      </c>
      <c r="AB456" s="125" t="str">
        <f t="shared" si="336"/>
        <v/>
      </c>
      <c r="AC456" s="125" t="str">
        <f t="shared" si="337"/>
        <v/>
      </c>
      <c r="AD456" s="125" t="str">
        <f t="shared" si="330"/>
        <v/>
      </c>
    </row>
    <row r="457" spans="1:30" hidden="1" outlineLevel="1">
      <c r="A457" s="377"/>
      <c r="B457" s="413"/>
      <c r="C457" s="95" t="s">
        <v>86</v>
      </c>
      <c r="D457" s="124"/>
      <c r="E457" s="173">
        <f>IF(E432&gt;0,E455/E$12*100,)</f>
        <v>0</v>
      </c>
      <c r="F457" s="173">
        <f>IF(F432&gt;0,F455/F$12*100,)</f>
        <v>0</v>
      </c>
      <c r="G457" s="173">
        <f t="shared" ref="G457:T457" si="347">IF(G432&gt;0,G455/G$12*100,)</f>
        <v>0</v>
      </c>
      <c r="H457" s="173">
        <f t="shared" si="347"/>
        <v>0</v>
      </c>
      <c r="I457" s="173">
        <f t="shared" si="347"/>
        <v>0</v>
      </c>
      <c r="J457" s="173">
        <f t="shared" si="347"/>
        <v>0</v>
      </c>
      <c r="K457" s="173">
        <f t="shared" si="347"/>
        <v>0</v>
      </c>
      <c r="L457" s="173">
        <f t="shared" si="347"/>
        <v>0</v>
      </c>
      <c r="M457" s="173">
        <f t="shared" si="347"/>
        <v>0</v>
      </c>
      <c r="N457" s="173">
        <f t="shared" si="347"/>
        <v>0</v>
      </c>
      <c r="O457" s="173">
        <f t="shared" si="347"/>
        <v>0</v>
      </c>
      <c r="P457" s="173">
        <f t="shared" si="347"/>
        <v>0</v>
      </c>
      <c r="Q457" s="173">
        <f t="shared" si="347"/>
        <v>0</v>
      </c>
      <c r="R457" s="173">
        <f t="shared" si="347"/>
        <v>0</v>
      </c>
      <c r="S457" s="173">
        <f t="shared" si="347"/>
        <v>0</v>
      </c>
      <c r="T457" s="173">
        <f t="shared" si="347"/>
        <v>0</v>
      </c>
      <c r="U457" s="122">
        <f t="shared" si="340"/>
        <v>0</v>
      </c>
      <c r="V457" s="122">
        <f t="shared" si="332"/>
        <v>0</v>
      </c>
      <c r="W457" s="122">
        <f t="shared" si="328"/>
        <v>0</v>
      </c>
      <c r="X457" s="122">
        <f t="shared" si="329"/>
        <v>0</v>
      </c>
      <c r="Y457" s="122">
        <f t="shared" si="333"/>
        <v>0</v>
      </c>
      <c r="Z457" s="125" t="str">
        <f t="shared" si="334"/>
        <v/>
      </c>
      <c r="AA457" s="125" t="str">
        <f t="shared" si="335"/>
        <v/>
      </c>
      <c r="AB457" s="125" t="str">
        <f t="shared" si="336"/>
        <v/>
      </c>
      <c r="AC457" s="125" t="str">
        <f t="shared" si="337"/>
        <v/>
      </c>
      <c r="AD457" s="125" t="str">
        <f t="shared" si="330"/>
        <v/>
      </c>
    </row>
    <row r="458" spans="1:30" hidden="1" outlineLevel="1">
      <c r="A458" s="377"/>
      <c r="B458" s="413"/>
      <c r="C458" s="95" t="s">
        <v>150</v>
      </c>
      <c r="D458" s="124"/>
      <c r="E458" s="173">
        <f>IF(E438&gt;0,E455/E$18*100,)</f>
        <v>0</v>
      </c>
      <c r="F458" s="173">
        <f>IF(F438&gt;0,F455/F$18*100,)</f>
        <v>0</v>
      </c>
      <c r="G458" s="173">
        <f t="shared" ref="G458:T458" si="348">IF(G438&gt;0,G455/G$18*100,)</f>
        <v>0</v>
      </c>
      <c r="H458" s="173">
        <f t="shared" si="348"/>
        <v>0</v>
      </c>
      <c r="I458" s="173">
        <f t="shared" si="348"/>
        <v>0</v>
      </c>
      <c r="J458" s="173">
        <f t="shared" si="348"/>
        <v>0</v>
      </c>
      <c r="K458" s="173">
        <f t="shared" si="348"/>
        <v>0</v>
      </c>
      <c r="L458" s="173">
        <f t="shared" si="348"/>
        <v>0</v>
      </c>
      <c r="M458" s="173">
        <f t="shared" si="348"/>
        <v>0</v>
      </c>
      <c r="N458" s="173">
        <f t="shared" si="348"/>
        <v>0</v>
      </c>
      <c r="O458" s="173">
        <f t="shared" si="348"/>
        <v>0</v>
      </c>
      <c r="P458" s="173">
        <f t="shared" si="348"/>
        <v>0</v>
      </c>
      <c r="Q458" s="173">
        <f t="shared" si="348"/>
        <v>0</v>
      </c>
      <c r="R458" s="173">
        <f t="shared" si="348"/>
        <v>0</v>
      </c>
      <c r="S458" s="173">
        <f t="shared" si="348"/>
        <v>0</v>
      </c>
      <c r="T458" s="173">
        <f t="shared" si="348"/>
        <v>0</v>
      </c>
      <c r="U458" s="122">
        <f t="shared" si="340"/>
        <v>0</v>
      </c>
      <c r="V458" s="122">
        <f t="shared" si="332"/>
        <v>0</v>
      </c>
      <c r="W458" s="122">
        <f t="shared" si="328"/>
        <v>0</v>
      </c>
      <c r="X458" s="122">
        <f t="shared" si="329"/>
        <v>0</v>
      </c>
      <c r="Y458" s="122">
        <f t="shared" si="333"/>
        <v>0</v>
      </c>
      <c r="Z458" s="125" t="str">
        <f t="shared" si="334"/>
        <v/>
      </c>
      <c r="AA458" s="125" t="str">
        <f t="shared" si="335"/>
        <v/>
      </c>
      <c r="AB458" s="125" t="str">
        <f t="shared" si="336"/>
        <v/>
      </c>
      <c r="AC458" s="125" t="str">
        <f t="shared" si="337"/>
        <v/>
      </c>
      <c r="AD458" s="125" t="str">
        <f t="shared" si="330"/>
        <v/>
      </c>
    </row>
    <row r="459" spans="1:30" ht="15" hidden="1" customHeight="1" outlineLevel="1">
      <c r="A459" s="378">
        <v>5</v>
      </c>
      <c r="B459" s="401" t="s">
        <v>130</v>
      </c>
      <c r="C459" s="243" t="s">
        <v>75</v>
      </c>
      <c r="D459" s="50"/>
      <c r="E459" s="50"/>
      <c r="F459" s="169"/>
      <c r="G459" s="174">
        <f>SUM(H459:K459)</f>
        <v>0</v>
      </c>
      <c r="H459" s="169"/>
      <c r="I459" s="169"/>
      <c r="J459" s="169"/>
      <c r="K459" s="169"/>
      <c r="L459" s="169"/>
      <c r="M459" s="169"/>
      <c r="N459" s="169"/>
      <c r="O459" s="169"/>
      <c r="P459" s="170"/>
      <c r="Q459" s="170"/>
      <c r="R459" s="170"/>
      <c r="S459" s="170"/>
      <c r="T459" s="170"/>
      <c r="U459" s="122">
        <f t="shared" si="340"/>
        <v>0</v>
      </c>
      <c r="V459" s="122">
        <f t="shared" si="332"/>
        <v>0</v>
      </c>
      <c r="W459" s="122">
        <f t="shared" si="328"/>
        <v>0</v>
      </c>
      <c r="X459" s="122">
        <f t="shared" si="329"/>
        <v>0</v>
      </c>
      <c r="Y459" s="122">
        <f t="shared" si="333"/>
        <v>0</v>
      </c>
      <c r="Z459" s="125" t="str">
        <f t="shared" si="334"/>
        <v/>
      </c>
      <c r="AA459" s="125" t="str">
        <f t="shared" si="335"/>
        <v/>
      </c>
      <c r="AB459" s="125" t="str">
        <f t="shared" si="336"/>
        <v/>
      </c>
      <c r="AC459" s="125" t="str">
        <f t="shared" si="337"/>
        <v/>
      </c>
      <c r="AD459" s="125" t="str">
        <f t="shared" si="330"/>
        <v/>
      </c>
    </row>
    <row r="460" spans="1:30" hidden="1" outlineLevel="1">
      <c r="A460" s="395"/>
      <c r="B460" s="403"/>
      <c r="C460" s="243" t="s">
        <v>151</v>
      </c>
      <c r="D460" s="50"/>
      <c r="E460" s="173">
        <f>IF(E439&gt;0,E459/E$19*100,)</f>
        <v>0</v>
      </c>
      <c r="F460" s="173">
        <f>IF(F439&gt;0,F459/F$19*100,)</f>
        <v>0</v>
      </c>
      <c r="G460" s="173">
        <f t="shared" ref="G460:T460" si="349">IF(G439&gt;0,G459/G$19*100,)</f>
        <v>0</v>
      </c>
      <c r="H460" s="173">
        <f t="shared" si="349"/>
        <v>0</v>
      </c>
      <c r="I460" s="173">
        <f t="shared" si="349"/>
        <v>0</v>
      </c>
      <c r="J460" s="173">
        <f t="shared" si="349"/>
        <v>0</v>
      </c>
      <c r="K460" s="173">
        <f t="shared" si="349"/>
        <v>0</v>
      </c>
      <c r="L460" s="173">
        <f t="shared" si="349"/>
        <v>0</v>
      </c>
      <c r="M460" s="173">
        <f t="shared" si="349"/>
        <v>0</v>
      </c>
      <c r="N460" s="173">
        <f t="shared" si="349"/>
        <v>0</v>
      </c>
      <c r="O460" s="173">
        <f t="shared" si="349"/>
        <v>0</v>
      </c>
      <c r="P460" s="173">
        <f t="shared" si="349"/>
        <v>0</v>
      </c>
      <c r="Q460" s="173">
        <f t="shared" si="349"/>
        <v>0</v>
      </c>
      <c r="R460" s="173">
        <f t="shared" si="349"/>
        <v>0</v>
      </c>
      <c r="S460" s="173">
        <f t="shared" si="349"/>
        <v>0</v>
      </c>
      <c r="T460" s="173">
        <f t="shared" si="349"/>
        <v>0</v>
      </c>
      <c r="U460" s="122">
        <f t="shared" si="340"/>
        <v>0</v>
      </c>
      <c r="V460" s="122">
        <f t="shared" si="332"/>
        <v>0</v>
      </c>
      <c r="W460" s="122">
        <f t="shared" si="328"/>
        <v>0</v>
      </c>
      <c r="X460" s="122">
        <f t="shared" si="329"/>
        <v>0</v>
      </c>
      <c r="Y460" s="122">
        <f t="shared" si="333"/>
        <v>0</v>
      </c>
      <c r="Z460" s="125" t="str">
        <f t="shared" si="334"/>
        <v/>
      </c>
      <c r="AA460" s="125" t="str">
        <f t="shared" si="335"/>
        <v/>
      </c>
      <c r="AB460" s="125" t="str">
        <f t="shared" si="336"/>
        <v/>
      </c>
      <c r="AC460" s="125" t="str">
        <f t="shared" si="337"/>
        <v/>
      </c>
      <c r="AD460" s="125" t="str">
        <f t="shared" si="330"/>
        <v/>
      </c>
    </row>
    <row r="461" spans="1:30" hidden="1" outlineLevel="1">
      <c r="A461" s="378" t="s">
        <v>96</v>
      </c>
      <c r="B461" s="398" t="s">
        <v>76</v>
      </c>
      <c r="C461" s="137" t="s">
        <v>75</v>
      </c>
      <c r="D461" s="133"/>
      <c r="E461" s="133"/>
      <c r="F461" s="169"/>
      <c r="G461" s="174">
        <f>SUM(H461:K461)</f>
        <v>0</v>
      </c>
      <c r="H461" s="169"/>
      <c r="I461" s="169"/>
      <c r="J461" s="169"/>
      <c r="K461" s="169"/>
      <c r="L461" s="169"/>
      <c r="M461" s="169"/>
      <c r="N461" s="169"/>
      <c r="O461" s="169"/>
      <c r="P461" s="170"/>
      <c r="Q461" s="170"/>
      <c r="R461" s="170"/>
      <c r="S461" s="170"/>
      <c r="T461" s="170"/>
      <c r="U461" s="122">
        <f t="shared" si="340"/>
        <v>0</v>
      </c>
      <c r="V461" s="122">
        <f t="shared" si="332"/>
        <v>0</v>
      </c>
      <c r="W461" s="122">
        <f t="shared" si="328"/>
        <v>0</v>
      </c>
      <c r="X461" s="122">
        <f t="shared" si="329"/>
        <v>0</v>
      </c>
      <c r="Y461" s="122">
        <f t="shared" si="333"/>
        <v>0</v>
      </c>
      <c r="Z461" s="125" t="str">
        <f t="shared" si="334"/>
        <v/>
      </c>
      <c r="AA461" s="125" t="str">
        <f t="shared" si="335"/>
        <v/>
      </c>
      <c r="AB461" s="125" t="str">
        <f t="shared" si="336"/>
        <v/>
      </c>
      <c r="AC461" s="125" t="str">
        <f t="shared" si="337"/>
        <v/>
      </c>
      <c r="AD461" s="125" t="str">
        <f t="shared" si="330"/>
        <v/>
      </c>
    </row>
    <row r="462" spans="1:30" hidden="1" outlineLevel="1">
      <c r="A462" s="395"/>
      <c r="B462" s="399"/>
      <c r="C462" s="95" t="s">
        <v>152</v>
      </c>
      <c r="D462" s="124"/>
      <c r="E462" s="173">
        <f>IF(E443&gt;0,E461/E$23*100,)</f>
        <v>0</v>
      </c>
      <c r="F462" s="173">
        <f>IF(F443&gt;0,F461/F$23*100,)</f>
        <v>0</v>
      </c>
      <c r="G462" s="173">
        <f t="shared" ref="G462:T462" si="350">IF(G443&gt;0,G461/G$23*100,)</f>
        <v>0</v>
      </c>
      <c r="H462" s="173">
        <f t="shared" si="350"/>
        <v>0</v>
      </c>
      <c r="I462" s="173">
        <f t="shared" si="350"/>
        <v>0</v>
      </c>
      <c r="J462" s="173">
        <f t="shared" si="350"/>
        <v>0</v>
      </c>
      <c r="K462" s="173">
        <f t="shared" si="350"/>
        <v>0</v>
      </c>
      <c r="L462" s="173">
        <f t="shared" si="350"/>
        <v>0</v>
      </c>
      <c r="M462" s="173">
        <f t="shared" si="350"/>
        <v>0</v>
      </c>
      <c r="N462" s="173">
        <f t="shared" si="350"/>
        <v>0</v>
      </c>
      <c r="O462" s="173">
        <f t="shared" si="350"/>
        <v>0</v>
      </c>
      <c r="P462" s="173">
        <f t="shared" si="350"/>
        <v>0</v>
      </c>
      <c r="Q462" s="173">
        <f t="shared" si="350"/>
        <v>0</v>
      </c>
      <c r="R462" s="173">
        <f t="shared" si="350"/>
        <v>0</v>
      </c>
      <c r="S462" s="173">
        <f t="shared" si="350"/>
        <v>0</v>
      </c>
      <c r="T462" s="173">
        <f t="shared" si="350"/>
        <v>0</v>
      </c>
      <c r="U462" s="122">
        <f t="shared" si="340"/>
        <v>0</v>
      </c>
      <c r="V462" s="122">
        <f t="shared" si="332"/>
        <v>0</v>
      </c>
      <c r="W462" s="122">
        <f t="shared" si="328"/>
        <v>0</v>
      </c>
      <c r="X462" s="122">
        <f t="shared" si="329"/>
        <v>0</v>
      </c>
      <c r="Y462" s="122">
        <f t="shared" si="333"/>
        <v>0</v>
      </c>
      <c r="Z462" s="125" t="str">
        <f t="shared" si="334"/>
        <v/>
      </c>
      <c r="AA462" s="125" t="str">
        <f t="shared" si="335"/>
        <v/>
      </c>
      <c r="AB462" s="125" t="str">
        <f t="shared" si="336"/>
        <v/>
      </c>
      <c r="AC462" s="125" t="str">
        <f t="shared" si="337"/>
        <v/>
      </c>
      <c r="AD462" s="125" t="str">
        <f t="shared" si="330"/>
        <v/>
      </c>
    </row>
    <row r="463" spans="1:30" hidden="1" outlineLevel="1">
      <c r="A463" s="378" t="s">
        <v>97</v>
      </c>
      <c r="B463" s="396" t="s">
        <v>77</v>
      </c>
      <c r="C463" s="137" t="s">
        <v>75</v>
      </c>
      <c r="D463" s="133"/>
      <c r="E463" s="133"/>
      <c r="F463" s="169"/>
      <c r="G463" s="174">
        <f>SUM(H463:K463)</f>
        <v>0</v>
      </c>
      <c r="H463" s="169"/>
      <c r="I463" s="169"/>
      <c r="J463" s="169"/>
      <c r="K463" s="169"/>
      <c r="L463" s="169"/>
      <c r="M463" s="169"/>
      <c r="N463" s="169"/>
      <c r="O463" s="169"/>
      <c r="P463" s="170"/>
      <c r="Q463" s="170"/>
      <c r="R463" s="170"/>
      <c r="S463" s="170"/>
      <c r="T463" s="170"/>
      <c r="U463" s="122">
        <f t="shared" si="340"/>
        <v>0</v>
      </c>
      <c r="V463" s="122">
        <f t="shared" si="332"/>
        <v>0</v>
      </c>
      <c r="W463" s="122">
        <f t="shared" si="328"/>
        <v>0</v>
      </c>
      <c r="X463" s="122">
        <f t="shared" si="329"/>
        <v>0</v>
      </c>
      <c r="Y463" s="122">
        <f t="shared" si="333"/>
        <v>0</v>
      </c>
      <c r="Z463" s="125" t="str">
        <f t="shared" si="334"/>
        <v/>
      </c>
      <c r="AA463" s="125" t="str">
        <f t="shared" si="335"/>
        <v/>
      </c>
      <c r="AB463" s="125" t="str">
        <f t="shared" si="336"/>
        <v/>
      </c>
      <c r="AC463" s="125" t="str">
        <f t="shared" si="337"/>
        <v/>
      </c>
      <c r="AD463" s="125" t="str">
        <f t="shared" si="330"/>
        <v/>
      </c>
    </row>
    <row r="464" spans="1:30" hidden="1" outlineLevel="1">
      <c r="A464" s="395"/>
      <c r="B464" s="397"/>
      <c r="C464" s="95" t="s">
        <v>153</v>
      </c>
      <c r="D464" s="124"/>
      <c r="E464" s="173">
        <f>IF(E447&gt;0,E463/E$27*100,)</f>
        <v>0</v>
      </c>
      <c r="F464" s="173">
        <f>IF(F447&gt;0,F463/F$27*100,)</f>
        <v>0</v>
      </c>
      <c r="G464" s="173">
        <f t="shared" ref="G464:T464" si="351">IF(G447&gt;0,G463/G$27*100,)</f>
        <v>0</v>
      </c>
      <c r="H464" s="173">
        <f t="shared" si="351"/>
        <v>0</v>
      </c>
      <c r="I464" s="173">
        <f t="shared" si="351"/>
        <v>0</v>
      </c>
      <c r="J464" s="173">
        <f t="shared" si="351"/>
        <v>0</v>
      </c>
      <c r="K464" s="173">
        <f t="shared" si="351"/>
        <v>0</v>
      </c>
      <c r="L464" s="173">
        <f t="shared" si="351"/>
        <v>0</v>
      </c>
      <c r="M464" s="173">
        <f t="shared" si="351"/>
        <v>0</v>
      </c>
      <c r="N464" s="173">
        <f t="shared" si="351"/>
        <v>0</v>
      </c>
      <c r="O464" s="173">
        <f t="shared" si="351"/>
        <v>0</v>
      </c>
      <c r="P464" s="173">
        <f t="shared" si="351"/>
        <v>0</v>
      </c>
      <c r="Q464" s="173">
        <f t="shared" si="351"/>
        <v>0</v>
      </c>
      <c r="R464" s="173">
        <f t="shared" si="351"/>
        <v>0</v>
      </c>
      <c r="S464" s="173">
        <f t="shared" si="351"/>
        <v>0</v>
      </c>
      <c r="T464" s="173">
        <f t="shared" si="351"/>
        <v>0</v>
      </c>
      <c r="U464" s="122">
        <f t="shared" si="340"/>
        <v>0</v>
      </c>
      <c r="V464" s="122">
        <f t="shared" si="332"/>
        <v>0</v>
      </c>
      <c r="W464" s="122">
        <f t="shared" si="328"/>
        <v>0</v>
      </c>
      <c r="X464" s="122">
        <f t="shared" si="329"/>
        <v>0</v>
      </c>
      <c r="Y464" s="122">
        <f t="shared" si="333"/>
        <v>0</v>
      </c>
      <c r="Z464" s="125" t="str">
        <f t="shared" si="334"/>
        <v/>
      </c>
      <c r="AA464" s="125" t="str">
        <f t="shared" si="335"/>
        <v/>
      </c>
      <c r="AB464" s="125" t="str">
        <f t="shared" si="336"/>
        <v/>
      </c>
      <c r="AC464" s="125" t="str">
        <f t="shared" si="337"/>
        <v/>
      </c>
      <c r="AD464" s="125" t="str">
        <f t="shared" si="330"/>
        <v/>
      </c>
    </row>
    <row r="465" spans="1:30" hidden="1" outlineLevel="1">
      <c r="A465" s="378" t="s">
        <v>98</v>
      </c>
      <c r="B465" s="396" t="s">
        <v>78</v>
      </c>
      <c r="C465" s="137" t="s">
        <v>75</v>
      </c>
      <c r="D465" s="133"/>
      <c r="E465" s="133"/>
      <c r="F465" s="169"/>
      <c r="G465" s="174">
        <f>SUM(H465:K465)</f>
        <v>0</v>
      </c>
      <c r="H465" s="169"/>
      <c r="I465" s="169"/>
      <c r="J465" s="169"/>
      <c r="K465" s="169"/>
      <c r="L465" s="169"/>
      <c r="M465" s="169"/>
      <c r="N465" s="169"/>
      <c r="O465" s="169"/>
      <c r="P465" s="170"/>
      <c r="Q465" s="170"/>
      <c r="R465" s="170"/>
      <c r="S465" s="170"/>
      <c r="T465" s="170"/>
      <c r="U465" s="122">
        <f t="shared" si="340"/>
        <v>0</v>
      </c>
      <c r="V465" s="122">
        <f t="shared" si="332"/>
        <v>0</v>
      </c>
      <c r="W465" s="122">
        <f t="shared" si="328"/>
        <v>0</v>
      </c>
      <c r="X465" s="122">
        <f t="shared" si="329"/>
        <v>0</v>
      </c>
      <c r="Y465" s="122">
        <f t="shared" si="333"/>
        <v>0</v>
      </c>
      <c r="Z465" s="125" t="str">
        <f t="shared" si="334"/>
        <v/>
      </c>
      <c r="AA465" s="125" t="str">
        <f t="shared" si="335"/>
        <v/>
      </c>
      <c r="AB465" s="125" t="str">
        <f t="shared" si="336"/>
        <v/>
      </c>
      <c r="AC465" s="125" t="str">
        <f t="shared" si="337"/>
        <v/>
      </c>
      <c r="AD465" s="125" t="str">
        <f t="shared" si="330"/>
        <v/>
      </c>
    </row>
    <row r="466" spans="1:30" hidden="1" outlineLevel="1">
      <c r="A466" s="395"/>
      <c r="B466" s="397"/>
      <c r="C466" s="95" t="s">
        <v>154</v>
      </c>
      <c r="D466" s="124"/>
      <c r="E466" s="173">
        <f>IF(E451&gt;0,E465/E$31*100,)</f>
        <v>0</v>
      </c>
      <c r="F466" s="173">
        <f>IF(F451&gt;0,F465/F$31*100,)</f>
        <v>0</v>
      </c>
      <c r="G466" s="173">
        <f t="shared" ref="G466:T466" si="352">IF(G451&gt;0,G465/G$31*100,)</f>
        <v>0</v>
      </c>
      <c r="H466" s="173">
        <f t="shared" si="352"/>
        <v>0</v>
      </c>
      <c r="I466" s="173">
        <f t="shared" si="352"/>
        <v>0</v>
      </c>
      <c r="J466" s="173">
        <f t="shared" si="352"/>
        <v>0</v>
      </c>
      <c r="K466" s="173">
        <f t="shared" si="352"/>
        <v>0</v>
      </c>
      <c r="L466" s="173">
        <f t="shared" si="352"/>
        <v>0</v>
      </c>
      <c r="M466" s="173">
        <f t="shared" si="352"/>
        <v>0</v>
      </c>
      <c r="N466" s="173">
        <f t="shared" si="352"/>
        <v>0</v>
      </c>
      <c r="O466" s="173">
        <f t="shared" si="352"/>
        <v>0</v>
      </c>
      <c r="P466" s="173">
        <f t="shared" si="352"/>
        <v>0</v>
      </c>
      <c r="Q466" s="173">
        <f t="shared" si="352"/>
        <v>0</v>
      </c>
      <c r="R466" s="173">
        <f t="shared" si="352"/>
        <v>0</v>
      </c>
      <c r="S466" s="173">
        <f t="shared" si="352"/>
        <v>0</v>
      </c>
      <c r="T466" s="173">
        <f t="shared" si="352"/>
        <v>0</v>
      </c>
      <c r="U466" s="122">
        <f t="shared" si="340"/>
        <v>0</v>
      </c>
      <c r="V466" s="122">
        <f t="shared" si="332"/>
        <v>0</v>
      </c>
      <c r="W466" s="122">
        <f t="shared" si="328"/>
        <v>0</v>
      </c>
      <c r="X466" s="122">
        <f t="shared" si="329"/>
        <v>0</v>
      </c>
      <c r="Y466" s="122">
        <f t="shared" si="333"/>
        <v>0</v>
      </c>
      <c r="Z466" s="125" t="str">
        <f t="shared" si="334"/>
        <v/>
      </c>
      <c r="AA466" s="125" t="str">
        <f t="shared" si="335"/>
        <v/>
      </c>
      <c r="AB466" s="125" t="str">
        <f t="shared" si="336"/>
        <v/>
      </c>
      <c r="AC466" s="125" t="str">
        <f t="shared" si="337"/>
        <v/>
      </c>
      <c r="AD466" s="125" t="str">
        <f t="shared" si="330"/>
        <v/>
      </c>
    </row>
    <row r="467" spans="1:30" ht="15" hidden="1" customHeight="1" outlineLevel="1">
      <c r="A467" s="387">
        <v>6</v>
      </c>
      <c r="B467" s="417" t="s">
        <v>239</v>
      </c>
      <c r="C467" s="244" t="s">
        <v>59</v>
      </c>
      <c r="D467" s="51"/>
      <c r="E467" s="123">
        <f>E471+E475+E479+E484</f>
        <v>0</v>
      </c>
      <c r="F467" s="123">
        <f>F471+F475+F479+F484</f>
        <v>0</v>
      </c>
      <c r="G467" s="123">
        <f t="shared" ref="G467:T467" si="353">G471+G475+G479+G484</f>
        <v>0</v>
      </c>
      <c r="H467" s="123">
        <f t="shared" si="353"/>
        <v>0</v>
      </c>
      <c r="I467" s="123">
        <f t="shared" si="353"/>
        <v>0</v>
      </c>
      <c r="J467" s="123">
        <f t="shared" si="353"/>
        <v>0</v>
      </c>
      <c r="K467" s="123">
        <f t="shared" si="353"/>
        <v>0</v>
      </c>
      <c r="L467" s="123">
        <f t="shared" si="353"/>
        <v>0</v>
      </c>
      <c r="M467" s="123">
        <f t="shared" si="353"/>
        <v>0</v>
      </c>
      <c r="N467" s="123">
        <f t="shared" si="353"/>
        <v>0</v>
      </c>
      <c r="O467" s="123">
        <f t="shared" si="353"/>
        <v>0</v>
      </c>
      <c r="P467" s="123">
        <f t="shared" si="353"/>
        <v>0</v>
      </c>
      <c r="Q467" s="123">
        <f t="shared" si="353"/>
        <v>0</v>
      </c>
      <c r="R467" s="123">
        <f t="shared" si="353"/>
        <v>0</v>
      </c>
      <c r="S467" s="123">
        <f t="shared" si="353"/>
        <v>0</v>
      </c>
      <c r="T467" s="123">
        <f t="shared" si="353"/>
        <v>0</v>
      </c>
      <c r="U467" s="122">
        <f t="shared" si="340"/>
        <v>0</v>
      </c>
      <c r="V467" s="122">
        <f t="shared" si="332"/>
        <v>0</v>
      </c>
      <c r="W467" s="122">
        <f t="shared" si="328"/>
        <v>0</v>
      </c>
      <c r="X467" s="122">
        <f t="shared" si="329"/>
        <v>0</v>
      </c>
      <c r="Y467" s="122">
        <f t="shared" si="333"/>
        <v>0</v>
      </c>
      <c r="Z467" s="125" t="str">
        <f t="shared" si="334"/>
        <v/>
      </c>
      <c r="AA467" s="125" t="str">
        <f t="shared" si="335"/>
        <v/>
      </c>
      <c r="AB467" s="125" t="str">
        <f t="shared" si="336"/>
        <v/>
      </c>
      <c r="AC467" s="125" t="str">
        <f t="shared" si="337"/>
        <v/>
      </c>
      <c r="AD467" s="125" t="str">
        <f t="shared" si="330"/>
        <v/>
      </c>
    </row>
    <row r="468" spans="1:30" hidden="1" outlineLevel="1">
      <c r="A468" s="388"/>
      <c r="B468" s="418"/>
      <c r="C468" s="244" t="s">
        <v>58</v>
      </c>
      <c r="D468" s="51"/>
      <c r="E468" s="123">
        <f>E470+E474+E478+E483</f>
        <v>0</v>
      </c>
      <c r="F468" s="123">
        <f>F470+F474+F478+F483</f>
        <v>0</v>
      </c>
      <c r="G468" s="123">
        <f t="shared" ref="G468:T468" si="354">G470+G474+G478+G483</f>
        <v>0</v>
      </c>
      <c r="H468" s="123">
        <f t="shared" si="354"/>
        <v>0</v>
      </c>
      <c r="I468" s="123">
        <f t="shared" si="354"/>
        <v>0</v>
      </c>
      <c r="J468" s="123">
        <f t="shared" si="354"/>
        <v>0</v>
      </c>
      <c r="K468" s="123">
        <f t="shared" si="354"/>
        <v>0</v>
      </c>
      <c r="L468" s="123">
        <f t="shared" si="354"/>
        <v>0</v>
      </c>
      <c r="M468" s="123">
        <f t="shared" si="354"/>
        <v>0</v>
      </c>
      <c r="N468" s="123">
        <f t="shared" si="354"/>
        <v>0</v>
      </c>
      <c r="O468" s="123">
        <f t="shared" si="354"/>
        <v>0</v>
      </c>
      <c r="P468" s="123">
        <f t="shared" si="354"/>
        <v>0</v>
      </c>
      <c r="Q468" s="123">
        <f t="shared" si="354"/>
        <v>0</v>
      </c>
      <c r="R468" s="123">
        <f t="shared" si="354"/>
        <v>0</v>
      </c>
      <c r="S468" s="123">
        <f t="shared" si="354"/>
        <v>0</v>
      </c>
      <c r="T468" s="123">
        <f t="shared" si="354"/>
        <v>0</v>
      </c>
      <c r="U468" s="122">
        <f t="shared" si="340"/>
        <v>0</v>
      </c>
      <c r="V468" s="122">
        <f t="shared" si="332"/>
        <v>0</v>
      </c>
      <c r="W468" s="122">
        <f t="shared" si="328"/>
        <v>0</v>
      </c>
      <c r="X468" s="122">
        <f t="shared" si="329"/>
        <v>0</v>
      </c>
      <c r="Y468" s="122">
        <f t="shared" si="333"/>
        <v>0</v>
      </c>
      <c r="Z468" s="125" t="str">
        <f t="shared" si="334"/>
        <v/>
      </c>
      <c r="AA468" s="125" t="str">
        <f t="shared" si="335"/>
        <v/>
      </c>
      <c r="AB468" s="125" t="str">
        <f t="shared" si="336"/>
        <v/>
      </c>
      <c r="AC468" s="125" t="str">
        <f t="shared" si="337"/>
        <v/>
      </c>
      <c r="AD468" s="125" t="str">
        <f t="shared" si="330"/>
        <v/>
      </c>
    </row>
    <row r="469" spans="1:30" hidden="1" outlineLevel="1">
      <c r="A469" s="394" t="s">
        <v>155</v>
      </c>
      <c r="B469" s="414" t="s">
        <v>256</v>
      </c>
      <c r="C469" s="245" t="s">
        <v>307</v>
      </c>
      <c r="D469" s="52"/>
      <c r="E469" s="52"/>
      <c r="F469" s="96"/>
      <c r="G469" s="123">
        <f>SUM(H469:K469)</f>
        <v>0</v>
      </c>
      <c r="H469" s="96"/>
      <c r="I469" s="96"/>
      <c r="J469" s="96"/>
      <c r="K469" s="96"/>
      <c r="L469" s="96"/>
      <c r="M469" s="96"/>
      <c r="N469" s="96"/>
      <c r="O469" s="96"/>
      <c r="P469" s="133"/>
      <c r="Q469" s="133"/>
      <c r="R469" s="133"/>
      <c r="S469" s="133"/>
      <c r="T469" s="133"/>
      <c r="U469" s="122">
        <f t="shared" si="340"/>
        <v>0</v>
      </c>
      <c r="V469" s="122">
        <f t="shared" si="332"/>
        <v>0</v>
      </c>
      <c r="W469" s="122">
        <f t="shared" si="328"/>
        <v>0</v>
      </c>
      <c r="X469" s="122">
        <f t="shared" si="329"/>
        <v>0</v>
      </c>
      <c r="Y469" s="122">
        <f t="shared" si="333"/>
        <v>0</v>
      </c>
      <c r="Z469" s="125" t="str">
        <f t="shared" si="334"/>
        <v/>
      </c>
      <c r="AA469" s="125" t="str">
        <f t="shared" si="335"/>
        <v/>
      </c>
      <c r="AB469" s="125" t="str">
        <f t="shared" si="336"/>
        <v/>
      </c>
      <c r="AC469" s="125" t="str">
        <f t="shared" si="337"/>
        <v/>
      </c>
      <c r="AD469" s="125" t="str">
        <f t="shared" si="330"/>
        <v/>
      </c>
    </row>
    <row r="470" spans="1:30" hidden="1" outlineLevel="1">
      <c r="A470" s="394"/>
      <c r="B470" s="414"/>
      <c r="C470" s="245" t="s">
        <v>58</v>
      </c>
      <c r="D470" s="52"/>
      <c r="E470" s="123">
        <f>0.12*E469</f>
        <v>0</v>
      </c>
      <c r="F470" s="123">
        <f>0.12*F469</f>
        <v>0</v>
      </c>
      <c r="G470" s="123">
        <f t="shared" ref="G470:T470" si="355">0.12*G469</f>
        <v>0</v>
      </c>
      <c r="H470" s="123">
        <f t="shared" si="355"/>
        <v>0</v>
      </c>
      <c r="I470" s="123">
        <f t="shared" si="355"/>
        <v>0</v>
      </c>
      <c r="J470" s="123">
        <f t="shared" si="355"/>
        <v>0</v>
      </c>
      <c r="K470" s="123">
        <f t="shared" si="355"/>
        <v>0</v>
      </c>
      <c r="L470" s="123">
        <f t="shared" si="355"/>
        <v>0</v>
      </c>
      <c r="M470" s="123">
        <f t="shared" si="355"/>
        <v>0</v>
      </c>
      <c r="N470" s="123">
        <f t="shared" si="355"/>
        <v>0</v>
      </c>
      <c r="O470" s="123">
        <f t="shared" si="355"/>
        <v>0</v>
      </c>
      <c r="P470" s="123">
        <f t="shared" si="355"/>
        <v>0</v>
      </c>
      <c r="Q470" s="123">
        <f t="shared" si="355"/>
        <v>0</v>
      </c>
      <c r="R470" s="123">
        <f t="shared" si="355"/>
        <v>0</v>
      </c>
      <c r="S470" s="123">
        <f t="shared" si="355"/>
        <v>0</v>
      </c>
      <c r="T470" s="123">
        <f t="shared" si="355"/>
        <v>0</v>
      </c>
      <c r="U470" s="122">
        <f t="shared" si="340"/>
        <v>0</v>
      </c>
      <c r="V470" s="122">
        <f t="shared" si="332"/>
        <v>0</v>
      </c>
      <c r="W470" s="122">
        <f t="shared" si="328"/>
        <v>0</v>
      </c>
      <c r="X470" s="122">
        <f t="shared" si="329"/>
        <v>0</v>
      </c>
      <c r="Y470" s="122">
        <f t="shared" si="333"/>
        <v>0</v>
      </c>
      <c r="Z470" s="125" t="str">
        <f t="shared" si="334"/>
        <v/>
      </c>
      <c r="AA470" s="125" t="str">
        <f t="shared" si="335"/>
        <v/>
      </c>
      <c r="AB470" s="125" t="str">
        <f t="shared" si="336"/>
        <v/>
      </c>
      <c r="AC470" s="125" t="str">
        <f t="shared" si="337"/>
        <v/>
      </c>
      <c r="AD470" s="125" t="str">
        <f t="shared" si="330"/>
        <v/>
      </c>
    </row>
    <row r="471" spans="1:30" hidden="1" outlineLevel="1">
      <c r="A471" s="384"/>
      <c r="B471" s="414"/>
      <c r="C471" s="245" t="s">
        <v>59</v>
      </c>
      <c r="D471" s="52"/>
      <c r="E471" s="52"/>
      <c r="F471" s="96"/>
      <c r="G471" s="123">
        <f>SUM(H471:K471)</f>
        <v>0</v>
      </c>
      <c r="H471" s="96"/>
      <c r="I471" s="96"/>
      <c r="J471" s="96"/>
      <c r="K471" s="96"/>
      <c r="L471" s="96"/>
      <c r="M471" s="96"/>
      <c r="N471" s="96"/>
      <c r="O471" s="96"/>
      <c r="P471" s="133"/>
      <c r="Q471" s="133"/>
      <c r="R471" s="133"/>
      <c r="S471" s="133"/>
      <c r="T471" s="133"/>
      <c r="U471" s="122">
        <f t="shared" si="340"/>
        <v>0</v>
      </c>
      <c r="V471" s="122">
        <f t="shared" si="332"/>
        <v>0</v>
      </c>
      <c r="W471" s="122">
        <f t="shared" si="328"/>
        <v>0</v>
      </c>
      <c r="X471" s="122">
        <f t="shared" si="329"/>
        <v>0</v>
      </c>
      <c r="Y471" s="122">
        <f t="shared" si="333"/>
        <v>0</v>
      </c>
      <c r="Z471" s="125" t="str">
        <f t="shared" si="334"/>
        <v/>
      </c>
      <c r="AA471" s="125" t="str">
        <f t="shared" si="335"/>
        <v/>
      </c>
      <c r="AB471" s="125" t="str">
        <f t="shared" si="336"/>
        <v/>
      </c>
      <c r="AC471" s="125" t="str">
        <f t="shared" si="337"/>
        <v/>
      </c>
      <c r="AD471" s="125" t="str">
        <f t="shared" si="330"/>
        <v/>
      </c>
    </row>
    <row r="472" spans="1:30" ht="17.25" hidden="1" outlineLevel="1">
      <c r="A472" s="384"/>
      <c r="B472" s="414"/>
      <c r="C472" s="245" t="s">
        <v>308</v>
      </c>
      <c r="D472" s="52"/>
      <c r="E472" s="52"/>
      <c r="F472" s="96"/>
      <c r="G472" s="100"/>
      <c r="H472" s="96"/>
      <c r="I472" s="96"/>
      <c r="J472" s="96"/>
      <c r="K472" s="96"/>
      <c r="L472" s="96"/>
      <c r="M472" s="96"/>
      <c r="N472" s="96"/>
      <c r="O472" s="96"/>
      <c r="P472" s="133"/>
      <c r="Q472" s="133"/>
      <c r="R472" s="133"/>
      <c r="S472" s="133"/>
      <c r="T472" s="133"/>
      <c r="U472" s="122">
        <f t="shared" si="340"/>
        <v>0</v>
      </c>
      <c r="V472" s="122">
        <f t="shared" si="332"/>
        <v>0</v>
      </c>
      <c r="W472" s="122">
        <f t="shared" si="328"/>
        <v>0</v>
      </c>
      <c r="X472" s="122">
        <f t="shared" si="329"/>
        <v>0</v>
      </c>
      <c r="Y472" s="122">
        <f t="shared" si="333"/>
        <v>0</v>
      </c>
      <c r="Z472" s="125" t="str">
        <f t="shared" si="334"/>
        <v/>
      </c>
      <c r="AA472" s="125" t="str">
        <f t="shared" si="335"/>
        <v/>
      </c>
      <c r="AB472" s="125" t="str">
        <f t="shared" si="336"/>
        <v/>
      </c>
      <c r="AC472" s="125" t="str">
        <f t="shared" si="337"/>
        <v/>
      </c>
      <c r="AD472" s="125" t="str">
        <f t="shared" si="330"/>
        <v/>
      </c>
    </row>
    <row r="473" spans="1:30" ht="15" hidden="1" customHeight="1" outlineLevel="1">
      <c r="A473" s="384" t="s">
        <v>156</v>
      </c>
      <c r="B473" s="414" t="s">
        <v>265</v>
      </c>
      <c r="C473" s="245" t="s">
        <v>61</v>
      </c>
      <c r="D473" s="52"/>
      <c r="E473" s="52"/>
      <c r="F473" s="96"/>
      <c r="G473" s="123">
        <f>SUM(H473:K473)</f>
        <v>0</v>
      </c>
      <c r="H473" s="96"/>
      <c r="I473" s="96"/>
      <c r="J473" s="96"/>
      <c r="K473" s="96"/>
      <c r="L473" s="96"/>
      <c r="M473" s="96"/>
      <c r="N473" s="96"/>
      <c r="O473" s="96"/>
      <c r="P473" s="133"/>
      <c r="Q473" s="133"/>
      <c r="R473" s="133"/>
      <c r="S473" s="133"/>
      <c r="T473" s="133"/>
      <c r="U473" s="122">
        <f t="shared" si="340"/>
        <v>0</v>
      </c>
      <c r="V473" s="122">
        <f t="shared" si="332"/>
        <v>0</v>
      </c>
      <c r="W473" s="122">
        <f t="shared" si="328"/>
        <v>0</v>
      </c>
      <c r="X473" s="122">
        <f t="shared" si="329"/>
        <v>0</v>
      </c>
      <c r="Y473" s="122">
        <f t="shared" si="333"/>
        <v>0</v>
      </c>
      <c r="Z473" s="125" t="str">
        <f t="shared" si="334"/>
        <v/>
      </c>
      <c r="AA473" s="125" t="str">
        <f t="shared" si="335"/>
        <v/>
      </c>
      <c r="AB473" s="125" t="str">
        <f t="shared" si="336"/>
        <v/>
      </c>
      <c r="AC473" s="125" t="str">
        <f t="shared" si="337"/>
        <v/>
      </c>
      <c r="AD473" s="125" t="str">
        <f t="shared" si="330"/>
        <v/>
      </c>
    </row>
    <row r="474" spans="1:30" hidden="1" outlineLevel="1">
      <c r="A474" s="384"/>
      <c r="B474" s="414"/>
      <c r="C474" s="245" t="s">
        <v>58</v>
      </c>
      <c r="D474" s="52"/>
      <c r="E474" s="123">
        <f>0.1429*E473/1000</f>
        <v>0</v>
      </c>
      <c r="F474" s="123">
        <f>0.1429*F473/1000</f>
        <v>0</v>
      </c>
      <c r="G474" s="123">
        <f t="shared" ref="G474:T474" si="356">0.1429*G473/1000</f>
        <v>0</v>
      </c>
      <c r="H474" s="123">
        <f t="shared" si="356"/>
        <v>0</v>
      </c>
      <c r="I474" s="123">
        <f t="shared" si="356"/>
        <v>0</v>
      </c>
      <c r="J474" s="123">
        <f t="shared" si="356"/>
        <v>0</v>
      </c>
      <c r="K474" s="123">
        <f t="shared" si="356"/>
        <v>0</v>
      </c>
      <c r="L474" s="123">
        <f t="shared" si="356"/>
        <v>0</v>
      </c>
      <c r="M474" s="123">
        <f t="shared" si="356"/>
        <v>0</v>
      </c>
      <c r="N474" s="123">
        <f t="shared" si="356"/>
        <v>0</v>
      </c>
      <c r="O474" s="123">
        <f t="shared" si="356"/>
        <v>0</v>
      </c>
      <c r="P474" s="123">
        <f t="shared" si="356"/>
        <v>0</v>
      </c>
      <c r="Q474" s="123">
        <f t="shared" si="356"/>
        <v>0</v>
      </c>
      <c r="R474" s="123">
        <f t="shared" si="356"/>
        <v>0</v>
      </c>
      <c r="S474" s="123">
        <f t="shared" si="356"/>
        <v>0</v>
      </c>
      <c r="T474" s="123">
        <f t="shared" si="356"/>
        <v>0</v>
      </c>
      <c r="U474" s="122">
        <f t="shared" si="340"/>
        <v>0</v>
      </c>
      <c r="V474" s="122">
        <f t="shared" si="332"/>
        <v>0</v>
      </c>
      <c r="W474" s="122">
        <f t="shared" si="328"/>
        <v>0</v>
      </c>
      <c r="X474" s="122">
        <f t="shared" si="329"/>
        <v>0</v>
      </c>
      <c r="Y474" s="122">
        <f t="shared" si="333"/>
        <v>0</v>
      </c>
      <c r="Z474" s="125" t="str">
        <f t="shared" si="334"/>
        <v/>
      </c>
      <c r="AA474" s="125" t="str">
        <f t="shared" si="335"/>
        <v/>
      </c>
      <c r="AB474" s="125" t="str">
        <f t="shared" si="336"/>
        <v/>
      </c>
      <c r="AC474" s="125" t="str">
        <f t="shared" si="337"/>
        <v/>
      </c>
      <c r="AD474" s="125" t="str">
        <f t="shared" si="330"/>
        <v/>
      </c>
    </row>
    <row r="475" spans="1:30" hidden="1" outlineLevel="1">
      <c r="A475" s="384"/>
      <c r="B475" s="414"/>
      <c r="C475" s="245" t="s">
        <v>59</v>
      </c>
      <c r="D475" s="52"/>
      <c r="E475" s="52"/>
      <c r="F475" s="96"/>
      <c r="G475" s="123">
        <f>SUM(H475:K475)</f>
        <v>0</v>
      </c>
      <c r="H475" s="96"/>
      <c r="I475" s="96"/>
      <c r="J475" s="96"/>
      <c r="K475" s="96"/>
      <c r="L475" s="96"/>
      <c r="M475" s="96"/>
      <c r="N475" s="96"/>
      <c r="O475" s="96"/>
      <c r="P475" s="133"/>
      <c r="Q475" s="133"/>
      <c r="R475" s="133"/>
      <c r="S475" s="133"/>
      <c r="T475" s="133"/>
      <c r="U475" s="122">
        <f t="shared" si="340"/>
        <v>0</v>
      </c>
      <c r="V475" s="122">
        <f t="shared" si="332"/>
        <v>0</v>
      </c>
      <c r="W475" s="122">
        <f t="shared" si="328"/>
        <v>0</v>
      </c>
      <c r="X475" s="122">
        <f t="shared" si="329"/>
        <v>0</v>
      </c>
      <c r="Y475" s="122">
        <f t="shared" si="333"/>
        <v>0</v>
      </c>
      <c r="Z475" s="125" t="str">
        <f t="shared" si="334"/>
        <v/>
      </c>
      <c r="AA475" s="125" t="str">
        <f t="shared" si="335"/>
        <v/>
      </c>
      <c r="AB475" s="125" t="str">
        <f t="shared" si="336"/>
        <v/>
      </c>
      <c r="AC475" s="125" t="str">
        <f t="shared" si="337"/>
        <v/>
      </c>
      <c r="AD475" s="125" t="str">
        <f t="shared" si="330"/>
        <v/>
      </c>
    </row>
    <row r="476" spans="1:30" ht="17.25" hidden="1" outlineLevel="1">
      <c r="A476" s="384"/>
      <c r="B476" s="414"/>
      <c r="C476" s="245" t="s">
        <v>299</v>
      </c>
      <c r="D476" s="52"/>
      <c r="E476" s="52"/>
      <c r="F476" s="96"/>
      <c r="G476" s="100"/>
      <c r="H476" s="96"/>
      <c r="I476" s="96"/>
      <c r="J476" s="96"/>
      <c r="K476" s="96"/>
      <c r="L476" s="96"/>
      <c r="M476" s="96"/>
      <c r="N476" s="96"/>
      <c r="O476" s="96"/>
      <c r="P476" s="133"/>
      <c r="Q476" s="133"/>
      <c r="R476" s="133"/>
      <c r="S476" s="133"/>
      <c r="T476" s="133"/>
      <c r="U476" s="122">
        <f t="shared" si="340"/>
        <v>0</v>
      </c>
      <c r="V476" s="122">
        <f t="shared" si="332"/>
        <v>0</v>
      </c>
      <c r="W476" s="122">
        <f t="shared" si="328"/>
        <v>0</v>
      </c>
      <c r="X476" s="122">
        <f t="shared" si="329"/>
        <v>0</v>
      </c>
      <c r="Y476" s="122">
        <f t="shared" si="333"/>
        <v>0</v>
      </c>
      <c r="Z476" s="125" t="str">
        <f t="shared" si="334"/>
        <v/>
      </c>
      <c r="AA476" s="125" t="str">
        <f t="shared" si="335"/>
        <v/>
      </c>
      <c r="AB476" s="125" t="str">
        <f t="shared" si="336"/>
        <v/>
      </c>
      <c r="AC476" s="125" t="str">
        <f t="shared" si="337"/>
        <v/>
      </c>
      <c r="AD476" s="125" t="str">
        <f t="shared" si="330"/>
        <v/>
      </c>
    </row>
    <row r="477" spans="1:30" ht="17.25" hidden="1" customHeight="1" outlineLevel="1">
      <c r="A477" s="384" t="s">
        <v>157</v>
      </c>
      <c r="B477" s="414" t="s">
        <v>266</v>
      </c>
      <c r="C477" s="245" t="s">
        <v>327</v>
      </c>
      <c r="D477" s="52"/>
      <c r="E477" s="52"/>
      <c r="F477" s="96"/>
      <c r="G477" s="123">
        <f>SUM(H477:K477)</f>
        <v>0</v>
      </c>
      <c r="H477" s="96"/>
      <c r="I477" s="96"/>
      <c r="J477" s="96"/>
      <c r="K477" s="96"/>
      <c r="L477" s="96"/>
      <c r="M477" s="96"/>
      <c r="N477" s="96"/>
      <c r="O477" s="96"/>
      <c r="P477" s="133"/>
      <c r="Q477" s="133"/>
      <c r="R477" s="133"/>
      <c r="S477" s="133"/>
      <c r="T477" s="133"/>
      <c r="U477" s="122">
        <f t="shared" si="340"/>
        <v>0</v>
      </c>
      <c r="V477" s="122">
        <f t="shared" si="332"/>
        <v>0</v>
      </c>
      <c r="W477" s="122">
        <f t="shared" si="328"/>
        <v>0</v>
      </c>
      <c r="X477" s="122">
        <f t="shared" si="329"/>
        <v>0</v>
      </c>
      <c r="Y477" s="122">
        <f t="shared" si="333"/>
        <v>0</v>
      </c>
      <c r="Z477" s="125" t="str">
        <f t="shared" si="334"/>
        <v/>
      </c>
      <c r="AA477" s="125" t="str">
        <f t="shared" si="335"/>
        <v/>
      </c>
      <c r="AB477" s="125" t="str">
        <f t="shared" si="336"/>
        <v/>
      </c>
      <c r="AC477" s="125" t="str">
        <f t="shared" si="337"/>
        <v/>
      </c>
      <c r="AD477" s="125" t="str">
        <f t="shared" si="330"/>
        <v/>
      </c>
    </row>
    <row r="478" spans="1:30" hidden="1" outlineLevel="1">
      <c r="A478" s="384"/>
      <c r="B478" s="414"/>
      <c r="C478" s="245" t="s">
        <v>58</v>
      </c>
      <c r="D478" s="52"/>
      <c r="E478" s="123">
        <f>1.154*E477/1000</f>
        <v>0</v>
      </c>
      <c r="F478" s="123">
        <f>1.154*F477/1000</f>
        <v>0</v>
      </c>
      <c r="G478" s="123">
        <f t="shared" ref="G478:T478" si="357">1.154*G477/1000</f>
        <v>0</v>
      </c>
      <c r="H478" s="123">
        <f t="shared" si="357"/>
        <v>0</v>
      </c>
      <c r="I478" s="123">
        <f t="shared" si="357"/>
        <v>0</v>
      </c>
      <c r="J478" s="123">
        <f t="shared" si="357"/>
        <v>0</v>
      </c>
      <c r="K478" s="123">
        <f t="shared" si="357"/>
        <v>0</v>
      </c>
      <c r="L478" s="123">
        <f t="shared" si="357"/>
        <v>0</v>
      </c>
      <c r="M478" s="123">
        <f t="shared" si="357"/>
        <v>0</v>
      </c>
      <c r="N478" s="123">
        <f t="shared" si="357"/>
        <v>0</v>
      </c>
      <c r="O478" s="123">
        <f t="shared" si="357"/>
        <v>0</v>
      </c>
      <c r="P478" s="123">
        <f t="shared" si="357"/>
        <v>0</v>
      </c>
      <c r="Q478" s="123">
        <f t="shared" si="357"/>
        <v>0</v>
      </c>
      <c r="R478" s="123">
        <f t="shared" si="357"/>
        <v>0</v>
      </c>
      <c r="S478" s="123">
        <f t="shared" si="357"/>
        <v>0</v>
      </c>
      <c r="T478" s="123">
        <f t="shared" si="357"/>
        <v>0</v>
      </c>
      <c r="U478" s="122">
        <f t="shared" si="340"/>
        <v>0</v>
      </c>
      <c r="V478" s="122">
        <f t="shared" si="332"/>
        <v>0</v>
      </c>
      <c r="W478" s="122">
        <f t="shared" si="328"/>
        <v>0</v>
      </c>
      <c r="X478" s="122">
        <f t="shared" si="329"/>
        <v>0</v>
      </c>
      <c r="Y478" s="122">
        <f t="shared" si="333"/>
        <v>0</v>
      </c>
      <c r="Z478" s="125" t="str">
        <f t="shared" si="334"/>
        <v/>
      </c>
      <c r="AA478" s="125" t="str">
        <f t="shared" si="335"/>
        <v/>
      </c>
      <c r="AB478" s="125" t="str">
        <f t="shared" si="336"/>
        <v/>
      </c>
      <c r="AC478" s="125" t="str">
        <f t="shared" si="337"/>
        <v/>
      </c>
      <c r="AD478" s="125" t="str">
        <f t="shared" si="330"/>
        <v/>
      </c>
    </row>
    <row r="479" spans="1:30" hidden="1" outlineLevel="1">
      <c r="A479" s="384"/>
      <c r="B479" s="414"/>
      <c r="C479" s="245" t="s">
        <v>59</v>
      </c>
      <c r="D479" s="52"/>
      <c r="E479" s="52"/>
      <c r="F479" s="96"/>
      <c r="G479" s="123">
        <f t="shared" ref="G479:G484" si="358">SUM(H479:K479)</f>
        <v>0</v>
      </c>
      <c r="H479" s="96"/>
      <c r="I479" s="96"/>
      <c r="J479" s="96"/>
      <c r="K479" s="96"/>
      <c r="L479" s="96"/>
      <c r="M479" s="96"/>
      <c r="N479" s="96"/>
      <c r="O479" s="96"/>
      <c r="P479" s="133"/>
      <c r="Q479" s="133"/>
      <c r="R479" s="133"/>
      <c r="S479" s="133"/>
      <c r="T479" s="133"/>
      <c r="U479" s="122">
        <f t="shared" si="340"/>
        <v>0</v>
      </c>
      <c r="V479" s="122">
        <f t="shared" si="332"/>
        <v>0</v>
      </c>
      <c r="W479" s="122">
        <f t="shared" si="328"/>
        <v>0</v>
      </c>
      <c r="X479" s="122">
        <f t="shared" si="329"/>
        <v>0</v>
      </c>
      <c r="Y479" s="122">
        <f t="shared" si="333"/>
        <v>0</v>
      </c>
      <c r="Z479" s="125" t="str">
        <f t="shared" si="334"/>
        <v/>
      </c>
      <c r="AA479" s="125" t="str">
        <f t="shared" si="335"/>
        <v/>
      </c>
      <c r="AB479" s="125" t="str">
        <f t="shared" si="336"/>
        <v/>
      </c>
      <c r="AC479" s="125" t="str">
        <f t="shared" si="337"/>
        <v/>
      </c>
      <c r="AD479" s="125" t="str">
        <f t="shared" si="330"/>
        <v/>
      </c>
    </row>
    <row r="480" spans="1:30" ht="17.25" hidden="1" customHeight="1" outlineLevel="1">
      <c r="A480" s="384" t="s">
        <v>158</v>
      </c>
      <c r="B480" s="414" t="s">
        <v>305</v>
      </c>
      <c r="C480" s="245" t="s">
        <v>267</v>
      </c>
      <c r="D480" s="52"/>
      <c r="E480" s="52"/>
      <c r="F480" s="96"/>
      <c r="G480" s="123">
        <f t="shared" si="358"/>
        <v>0</v>
      </c>
      <c r="H480" s="96"/>
      <c r="I480" s="96"/>
      <c r="J480" s="96"/>
      <c r="K480" s="96"/>
      <c r="L480" s="96"/>
      <c r="M480" s="96"/>
      <c r="N480" s="96"/>
      <c r="O480" s="96"/>
      <c r="P480" s="133"/>
      <c r="Q480" s="133"/>
      <c r="R480" s="133"/>
      <c r="S480" s="133"/>
      <c r="T480" s="133"/>
      <c r="U480" s="122">
        <f t="shared" si="340"/>
        <v>0</v>
      </c>
      <c r="V480" s="122">
        <f t="shared" si="332"/>
        <v>0</v>
      </c>
      <c r="W480" s="122">
        <f t="shared" si="328"/>
        <v>0</v>
      </c>
      <c r="X480" s="122">
        <f t="shared" si="329"/>
        <v>0</v>
      </c>
      <c r="Y480" s="122">
        <f t="shared" si="333"/>
        <v>0</v>
      </c>
      <c r="Z480" s="125" t="str">
        <f t="shared" si="334"/>
        <v/>
      </c>
      <c r="AA480" s="125" t="str">
        <f t="shared" si="335"/>
        <v/>
      </c>
      <c r="AB480" s="125" t="str">
        <f t="shared" si="336"/>
        <v/>
      </c>
      <c r="AC480" s="125" t="str">
        <f t="shared" si="337"/>
        <v/>
      </c>
      <c r="AD480" s="125" t="str">
        <f t="shared" si="330"/>
        <v/>
      </c>
    </row>
    <row r="481" spans="1:30" hidden="1" outlineLevel="1">
      <c r="A481" s="384"/>
      <c r="B481" s="414"/>
      <c r="C481" s="245" t="s">
        <v>254</v>
      </c>
      <c r="D481" s="52"/>
      <c r="E481" s="52"/>
      <c r="F481" s="96"/>
      <c r="G481" s="123">
        <f t="shared" si="358"/>
        <v>0</v>
      </c>
      <c r="H481" s="96"/>
      <c r="I481" s="96"/>
      <c r="J481" s="96"/>
      <c r="K481" s="96"/>
      <c r="L481" s="96"/>
      <c r="M481" s="96"/>
      <c r="N481" s="96"/>
      <c r="O481" s="96"/>
      <c r="P481" s="133"/>
      <c r="Q481" s="133"/>
      <c r="R481" s="133"/>
      <c r="S481" s="133"/>
      <c r="T481" s="133"/>
      <c r="U481" s="122">
        <f t="shared" si="340"/>
        <v>0</v>
      </c>
      <c r="V481" s="122">
        <f t="shared" si="332"/>
        <v>0</v>
      </c>
      <c r="W481" s="122">
        <f t="shared" si="328"/>
        <v>0</v>
      </c>
      <c r="X481" s="122">
        <f t="shared" si="329"/>
        <v>0</v>
      </c>
      <c r="Y481" s="122">
        <f t="shared" si="333"/>
        <v>0</v>
      </c>
      <c r="Z481" s="125" t="str">
        <f t="shared" si="334"/>
        <v/>
      </c>
      <c r="AA481" s="125" t="str">
        <f t="shared" si="335"/>
        <v/>
      </c>
      <c r="AB481" s="125" t="str">
        <f t="shared" si="336"/>
        <v/>
      </c>
      <c r="AC481" s="125" t="str">
        <f t="shared" si="337"/>
        <v/>
      </c>
      <c r="AD481" s="125" t="str">
        <f t="shared" si="330"/>
        <v/>
      </c>
    </row>
    <row r="482" spans="1:30" hidden="1" outlineLevel="1">
      <c r="A482" s="384"/>
      <c r="B482" s="414"/>
      <c r="C482" s="245" t="s">
        <v>328</v>
      </c>
      <c r="D482" s="52"/>
      <c r="E482" s="52"/>
      <c r="F482" s="96"/>
      <c r="G482" s="123">
        <f t="shared" si="358"/>
        <v>0</v>
      </c>
      <c r="H482" s="96"/>
      <c r="I482" s="96"/>
      <c r="J482" s="96"/>
      <c r="K482" s="96"/>
      <c r="L482" s="96"/>
      <c r="M482" s="96"/>
      <c r="N482" s="96"/>
      <c r="O482" s="96"/>
      <c r="P482" s="133"/>
      <c r="Q482" s="133"/>
      <c r="R482" s="133"/>
      <c r="S482" s="133"/>
      <c r="T482" s="133"/>
      <c r="U482" s="122">
        <f t="shared" si="340"/>
        <v>0</v>
      </c>
      <c r="V482" s="122">
        <f t="shared" si="332"/>
        <v>0</v>
      </c>
      <c r="W482" s="122">
        <f t="shared" si="328"/>
        <v>0</v>
      </c>
      <c r="X482" s="122">
        <f t="shared" si="329"/>
        <v>0</v>
      </c>
      <c r="Y482" s="122">
        <f t="shared" si="333"/>
        <v>0</v>
      </c>
      <c r="Z482" s="125" t="str">
        <f t="shared" si="334"/>
        <v/>
      </c>
      <c r="AA482" s="125" t="str">
        <f t="shared" si="335"/>
        <v/>
      </c>
      <c r="AB482" s="125" t="str">
        <f t="shared" si="336"/>
        <v/>
      </c>
      <c r="AC482" s="125" t="str">
        <f t="shared" si="337"/>
        <v/>
      </c>
      <c r="AD482" s="125" t="str">
        <f t="shared" si="330"/>
        <v/>
      </c>
    </row>
    <row r="483" spans="1:30" hidden="1" outlineLevel="1">
      <c r="A483" s="384"/>
      <c r="B483" s="414"/>
      <c r="C483" s="245" t="s">
        <v>58</v>
      </c>
      <c r="D483" s="52"/>
      <c r="E483" s="52"/>
      <c r="F483" s="96"/>
      <c r="G483" s="123">
        <f t="shared" si="358"/>
        <v>0</v>
      </c>
      <c r="H483" s="96"/>
      <c r="I483" s="96"/>
      <c r="J483" s="96"/>
      <c r="K483" s="96"/>
      <c r="L483" s="96"/>
      <c r="M483" s="96"/>
      <c r="N483" s="96"/>
      <c r="O483" s="96"/>
      <c r="P483" s="133"/>
      <c r="Q483" s="133"/>
      <c r="R483" s="133"/>
      <c r="S483" s="133"/>
      <c r="T483" s="133"/>
      <c r="U483" s="122">
        <f t="shared" si="340"/>
        <v>0</v>
      </c>
      <c r="V483" s="122">
        <f t="shared" si="332"/>
        <v>0</v>
      </c>
      <c r="W483" s="122">
        <f t="shared" si="328"/>
        <v>0</v>
      </c>
      <c r="X483" s="122">
        <f t="shared" si="329"/>
        <v>0</v>
      </c>
      <c r="Y483" s="122">
        <f t="shared" si="333"/>
        <v>0</v>
      </c>
      <c r="Z483" s="125" t="str">
        <f t="shared" si="334"/>
        <v/>
      </c>
      <c r="AA483" s="125" t="str">
        <f t="shared" si="335"/>
        <v/>
      </c>
      <c r="AB483" s="125" t="str">
        <f t="shared" si="336"/>
        <v/>
      </c>
      <c r="AC483" s="125" t="str">
        <f t="shared" si="337"/>
        <v/>
      </c>
      <c r="AD483" s="125" t="str">
        <f t="shared" si="330"/>
        <v/>
      </c>
    </row>
    <row r="484" spans="1:30" hidden="1" outlineLevel="1">
      <c r="A484" s="384"/>
      <c r="B484" s="414"/>
      <c r="C484" s="245" t="s">
        <v>59</v>
      </c>
      <c r="D484" s="52"/>
      <c r="E484" s="52"/>
      <c r="F484" s="96"/>
      <c r="G484" s="123">
        <f t="shared" si="358"/>
        <v>0</v>
      </c>
      <c r="H484" s="96"/>
      <c r="I484" s="96"/>
      <c r="J484" s="96"/>
      <c r="K484" s="96"/>
      <c r="L484" s="96"/>
      <c r="M484" s="96"/>
      <c r="N484" s="96"/>
      <c r="O484" s="96"/>
      <c r="P484" s="133"/>
      <c r="Q484" s="133"/>
      <c r="R484" s="133"/>
      <c r="S484" s="133"/>
      <c r="T484" s="133"/>
      <c r="U484" s="122">
        <f t="shared" si="340"/>
        <v>0</v>
      </c>
      <c r="V484" s="122">
        <f t="shared" si="332"/>
        <v>0</v>
      </c>
      <c r="W484" s="122">
        <f t="shared" si="328"/>
        <v>0</v>
      </c>
      <c r="X484" s="122">
        <f t="shared" si="329"/>
        <v>0</v>
      </c>
      <c r="Y484" s="122">
        <f t="shared" si="333"/>
        <v>0</v>
      </c>
      <c r="Z484" s="125" t="str">
        <f t="shared" si="334"/>
        <v/>
      </c>
      <c r="AA484" s="125" t="str">
        <f t="shared" si="335"/>
        <v/>
      </c>
      <c r="AB484" s="125" t="str">
        <f t="shared" si="336"/>
        <v/>
      </c>
      <c r="AC484" s="125" t="str">
        <f t="shared" si="337"/>
        <v/>
      </c>
      <c r="AD484" s="125" t="str">
        <f t="shared" si="330"/>
        <v/>
      </c>
    </row>
    <row r="485" spans="1:30" ht="15" hidden="1" customHeight="1" outlineLevel="1">
      <c r="A485" s="387" t="s">
        <v>241</v>
      </c>
      <c r="B485" s="385" t="s">
        <v>240</v>
      </c>
      <c r="C485" s="244" t="s">
        <v>59</v>
      </c>
      <c r="D485" s="51"/>
      <c r="E485" s="123">
        <f>E488+E490+E494</f>
        <v>0</v>
      </c>
      <c r="F485" s="123">
        <f>F488+F490+F494</f>
        <v>0</v>
      </c>
      <c r="G485" s="123">
        <f t="shared" ref="G485:T485" si="359">G488+G490+G494</f>
        <v>0</v>
      </c>
      <c r="H485" s="123">
        <f t="shared" si="359"/>
        <v>0</v>
      </c>
      <c r="I485" s="123">
        <f t="shared" si="359"/>
        <v>0</v>
      </c>
      <c r="J485" s="123">
        <f t="shared" si="359"/>
        <v>0</v>
      </c>
      <c r="K485" s="123">
        <f t="shared" si="359"/>
        <v>0</v>
      </c>
      <c r="L485" s="123">
        <f t="shared" si="359"/>
        <v>0</v>
      </c>
      <c r="M485" s="123">
        <f t="shared" si="359"/>
        <v>0</v>
      </c>
      <c r="N485" s="123">
        <f t="shared" si="359"/>
        <v>0</v>
      </c>
      <c r="O485" s="123">
        <f t="shared" si="359"/>
        <v>0</v>
      </c>
      <c r="P485" s="123">
        <f t="shared" si="359"/>
        <v>0</v>
      </c>
      <c r="Q485" s="123">
        <f t="shared" si="359"/>
        <v>0</v>
      </c>
      <c r="R485" s="123">
        <f t="shared" si="359"/>
        <v>0</v>
      </c>
      <c r="S485" s="123">
        <f t="shared" si="359"/>
        <v>0</v>
      </c>
      <c r="T485" s="123">
        <f t="shared" si="359"/>
        <v>0</v>
      </c>
      <c r="U485" s="122">
        <f t="shared" si="340"/>
        <v>0</v>
      </c>
      <c r="V485" s="122">
        <f t="shared" si="332"/>
        <v>0</v>
      </c>
      <c r="W485" s="122">
        <f t="shared" si="328"/>
        <v>0</v>
      </c>
      <c r="X485" s="122">
        <f t="shared" si="329"/>
        <v>0</v>
      </c>
      <c r="Y485" s="122">
        <f t="shared" si="333"/>
        <v>0</v>
      </c>
      <c r="Z485" s="125" t="str">
        <f t="shared" si="334"/>
        <v/>
      </c>
      <c r="AA485" s="125" t="str">
        <f t="shared" si="335"/>
        <v/>
      </c>
      <c r="AB485" s="125" t="str">
        <f t="shared" si="336"/>
        <v/>
      </c>
      <c r="AC485" s="125" t="str">
        <f t="shared" si="337"/>
        <v/>
      </c>
      <c r="AD485" s="125" t="str">
        <f t="shared" si="330"/>
        <v/>
      </c>
    </row>
    <row r="486" spans="1:30" ht="17.25" hidden="1" outlineLevel="1">
      <c r="A486" s="388"/>
      <c r="B486" s="386"/>
      <c r="C486" s="244" t="s">
        <v>267</v>
      </c>
      <c r="D486" s="51"/>
      <c r="E486" s="51"/>
      <c r="F486" s="96"/>
      <c r="G486" s="123">
        <f t="shared" ref="G486:G493" si="360">SUM(H486:K486)</f>
        <v>0</v>
      </c>
      <c r="H486" s="96"/>
      <c r="I486" s="96"/>
      <c r="J486" s="96"/>
      <c r="K486" s="96"/>
      <c r="L486" s="96"/>
      <c r="M486" s="96"/>
      <c r="N486" s="96"/>
      <c r="O486" s="96"/>
      <c r="P486" s="133"/>
      <c r="Q486" s="133"/>
      <c r="R486" s="133"/>
      <c r="S486" s="133"/>
      <c r="T486" s="133"/>
      <c r="U486" s="122">
        <f t="shared" si="340"/>
        <v>0</v>
      </c>
      <c r="V486" s="122">
        <f t="shared" si="332"/>
        <v>0</v>
      </c>
      <c r="W486" s="122">
        <f t="shared" si="328"/>
        <v>0</v>
      </c>
      <c r="X486" s="122">
        <f t="shared" si="329"/>
        <v>0</v>
      </c>
      <c r="Y486" s="122">
        <f t="shared" si="333"/>
        <v>0</v>
      </c>
      <c r="Z486" s="125" t="str">
        <f t="shared" si="334"/>
        <v/>
      </c>
      <c r="AA486" s="125" t="str">
        <f t="shared" si="335"/>
        <v/>
      </c>
      <c r="AB486" s="125" t="str">
        <f t="shared" si="336"/>
        <v/>
      </c>
      <c r="AC486" s="125" t="str">
        <f t="shared" si="337"/>
        <v/>
      </c>
      <c r="AD486" s="125" t="str">
        <f t="shared" si="330"/>
        <v/>
      </c>
    </row>
    <row r="487" spans="1:30" ht="17.25" hidden="1" outlineLevel="1">
      <c r="A487" s="394" t="s">
        <v>242</v>
      </c>
      <c r="B487" s="390" t="s">
        <v>24</v>
      </c>
      <c r="C487" s="245" t="s">
        <v>267</v>
      </c>
      <c r="D487" s="52"/>
      <c r="E487" s="52"/>
      <c r="F487" s="96"/>
      <c r="G487" s="123">
        <f t="shared" si="360"/>
        <v>0</v>
      </c>
      <c r="H487" s="96"/>
      <c r="I487" s="96"/>
      <c r="J487" s="96"/>
      <c r="K487" s="96"/>
      <c r="L487" s="96"/>
      <c r="M487" s="96"/>
      <c r="N487" s="96"/>
      <c r="O487" s="96"/>
      <c r="P487" s="133"/>
      <c r="Q487" s="133"/>
      <c r="R487" s="133"/>
      <c r="S487" s="133"/>
      <c r="T487" s="133"/>
      <c r="U487" s="122">
        <f t="shared" si="340"/>
        <v>0</v>
      </c>
      <c r="V487" s="122">
        <f t="shared" si="332"/>
        <v>0</v>
      </c>
      <c r="W487" s="122">
        <f t="shared" si="328"/>
        <v>0</v>
      </c>
      <c r="X487" s="122">
        <f t="shared" si="329"/>
        <v>0</v>
      </c>
      <c r="Y487" s="122">
        <f t="shared" si="333"/>
        <v>0</v>
      </c>
      <c r="Z487" s="125" t="str">
        <f t="shared" si="334"/>
        <v/>
      </c>
      <c r="AA487" s="125" t="str">
        <f t="shared" si="335"/>
        <v/>
      </c>
      <c r="AB487" s="125" t="str">
        <f t="shared" si="336"/>
        <v/>
      </c>
      <c r="AC487" s="125" t="str">
        <f t="shared" si="337"/>
        <v/>
      </c>
      <c r="AD487" s="125" t="str">
        <f t="shared" si="330"/>
        <v/>
      </c>
    </row>
    <row r="488" spans="1:30" hidden="1" outlineLevel="1">
      <c r="A488" s="384"/>
      <c r="B488" s="392"/>
      <c r="C488" s="245" t="s">
        <v>59</v>
      </c>
      <c r="D488" s="52"/>
      <c r="E488" s="52"/>
      <c r="F488" s="96"/>
      <c r="G488" s="123">
        <f t="shared" si="360"/>
        <v>0</v>
      </c>
      <c r="H488" s="96"/>
      <c r="I488" s="96"/>
      <c r="J488" s="96"/>
      <c r="K488" s="96"/>
      <c r="L488" s="96"/>
      <c r="M488" s="96"/>
      <c r="N488" s="96"/>
      <c r="O488" s="96"/>
      <c r="P488" s="133"/>
      <c r="Q488" s="133"/>
      <c r="R488" s="133"/>
      <c r="S488" s="133"/>
      <c r="T488" s="133"/>
      <c r="U488" s="122">
        <f t="shared" si="340"/>
        <v>0</v>
      </c>
      <c r="V488" s="122">
        <f t="shared" si="332"/>
        <v>0</v>
      </c>
      <c r="W488" s="122">
        <f t="shared" si="328"/>
        <v>0</v>
      </c>
      <c r="X488" s="122">
        <f t="shared" si="329"/>
        <v>0</v>
      </c>
      <c r="Y488" s="122">
        <f t="shared" si="333"/>
        <v>0</v>
      </c>
      <c r="Z488" s="125" t="str">
        <f t="shared" si="334"/>
        <v/>
      </c>
      <c r="AA488" s="125" t="str">
        <f t="shared" si="335"/>
        <v/>
      </c>
      <c r="AB488" s="125" t="str">
        <f t="shared" si="336"/>
        <v/>
      </c>
      <c r="AC488" s="125" t="str">
        <f t="shared" si="337"/>
        <v/>
      </c>
      <c r="AD488" s="125" t="str">
        <f t="shared" si="330"/>
        <v/>
      </c>
    </row>
    <row r="489" spans="1:30" ht="17.25" hidden="1" outlineLevel="1">
      <c r="A489" s="384" t="s">
        <v>243</v>
      </c>
      <c r="B489" s="390" t="s">
        <v>25</v>
      </c>
      <c r="C489" s="245" t="s">
        <v>267</v>
      </c>
      <c r="D489" s="52"/>
      <c r="E489" s="52"/>
      <c r="F489" s="96"/>
      <c r="G489" s="123">
        <f t="shared" si="360"/>
        <v>0</v>
      </c>
      <c r="H489" s="96"/>
      <c r="I489" s="96"/>
      <c r="J489" s="96"/>
      <c r="K489" s="96"/>
      <c r="L489" s="96"/>
      <c r="M489" s="96"/>
      <c r="N489" s="96"/>
      <c r="O489" s="96"/>
      <c r="P489" s="133"/>
      <c r="Q489" s="133"/>
      <c r="R489" s="133"/>
      <c r="S489" s="133"/>
      <c r="T489" s="133"/>
      <c r="U489" s="122">
        <f t="shared" si="340"/>
        <v>0</v>
      </c>
      <c r="V489" s="122">
        <f t="shared" si="332"/>
        <v>0</v>
      </c>
      <c r="W489" s="122">
        <f t="shared" si="328"/>
        <v>0</v>
      </c>
      <c r="X489" s="122">
        <f t="shared" si="329"/>
        <v>0</v>
      </c>
      <c r="Y489" s="122">
        <f t="shared" si="333"/>
        <v>0</v>
      </c>
      <c r="Z489" s="125" t="str">
        <f t="shared" si="334"/>
        <v/>
      </c>
      <c r="AA489" s="125" t="str">
        <f t="shared" si="335"/>
        <v/>
      </c>
      <c r="AB489" s="125" t="str">
        <f t="shared" si="336"/>
        <v/>
      </c>
      <c r="AC489" s="125" t="str">
        <f t="shared" si="337"/>
        <v/>
      </c>
      <c r="AD489" s="125" t="str">
        <f t="shared" si="330"/>
        <v/>
      </c>
    </row>
    <row r="490" spans="1:30" hidden="1" outlineLevel="1">
      <c r="A490" s="384"/>
      <c r="B490" s="392"/>
      <c r="C490" s="245" t="s">
        <v>59</v>
      </c>
      <c r="D490" s="52"/>
      <c r="E490" s="52"/>
      <c r="F490" s="96"/>
      <c r="G490" s="123">
        <f t="shared" si="360"/>
        <v>0</v>
      </c>
      <c r="H490" s="96"/>
      <c r="I490" s="96"/>
      <c r="J490" s="96"/>
      <c r="K490" s="96"/>
      <c r="L490" s="96"/>
      <c r="M490" s="96"/>
      <c r="N490" s="96"/>
      <c r="O490" s="96"/>
      <c r="P490" s="133"/>
      <c r="Q490" s="133"/>
      <c r="R490" s="133"/>
      <c r="S490" s="133"/>
      <c r="T490" s="133"/>
      <c r="U490" s="122">
        <f t="shared" si="340"/>
        <v>0</v>
      </c>
      <c r="V490" s="122">
        <f t="shared" si="332"/>
        <v>0</v>
      </c>
      <c r="W490" s="122">
        <f t="shared" si="328"/>
        <v>0</v>
      </c>
      <c r="X490" s="122">
        <f t="shared" si="329"/>
        <v>0</v>
      </c>
      <c r="Y490" s="122">
        <f t="shared" si="333"/>
        <v>0</v>
      </c>
      <c r="Z490" s="125" t="str">
        <f t="shared" si="334"/>
        <v/>
      </c>
      <c r="AA490" s="125" t="str">
        <f t="shared" si="335"/>
        <v/>
      </c>
      <c r="AB490" s="125" t="str">
        <f t="shared" si="336"/>
        <v/>
      </c>
      <c r="AC490" s="125" t="str">
        <f t="shared" si="337"/>
        <v/>
      </c>
      <c r="AD490" s="125" t="str">
        <f t="shared" si="330"/>
        <v/>
      </c>
    </row>
    <row r="491" spans="1:30" ht="17.25" hidden="1" outlineLevel="1">
      <c r="A491" s="387" t="s">
        <v>245</v>
      </c>
      <c r="B491" s="390" t="s">
        <v>244</v>
      </c>
      <c r="C491" s="245" t="s">
        <v>267</v>
      </c>
      <c r="D491" s="52"/>
      <c r="E491" s="52"/>
      <c r="F491" s="96"/>
      <c r="G491" s="123">
        <f t="shared" si="360"/>
        <v>0</v>
      </c>
      <c r="H491" s="96"/>
      <c r="I491" s="96"/>
      <c r="J491" s="96"/>
      <c r="K491" s="96"/>
      <c r="L491" s="96"/>
      <c r="M491" s="96"/>
      <c r="N491" s="96"/>
      <c r="O491" s="96"/>
      <c r="P491" s="133"/>
      <c r="Q491" s="133"/>
      <c r="R491" s="133"/>
      <c r="S491" s="133"/>
      <c r="T491" s="133"/>
      <c r="U491" s="122">
        <f t="shared" si="340"/>
        <v>0</v>
      </c>
      <c r="V491" s="122">
        <f t="shared" si="332"/>
        <v>0</v>
      </c>
      <c r="W491" s="122">
        <f t="shared" si="328"/>
        <v>0</v>
      </c>
      <c r="X491" s="122">
        <f t="shared" si="329"/>
        <v>0</v>
      </c>
      <c r="Y491" s="122">
        <f t="shared" si="333"/>
        <v>0</v>
      </c>
      <c r="Z491" s="125" t="str">
        <f t="shared" si="334"/>
        <v/>
      </c>
      <c r="AA491" s="125" t="str">
        <f t="shared" si="335"/>
        <v/>
      </c>
      <c r="AB491" s="125" t="str">
        <f t="shared" si="336"/>
        <v/>
      </c>
      <c r="AC491" s="125" t="str">
        <f t="shared" si="337"/>
        <v/>
      </c>
      <c r="AD491" s="125" t="str">
        <f t="shared" si="330"/>
        <v/>
      </c>
    </row>
    <row r="492" spans="1:30" hidden="1" outlineLevel="1">
      <c r="A492" s="389"/>
      <c r="B492" s="391"/>
      <c r="C492" s="245" t="s">
        <v>254</v>
      </c>
      <c r="D492" s="52"/>
      <c r="E492" s="52"/>
      <c r="F492" s="96"/>
      <c r="G492" s="123">
        <f t="shared" si="360"/>
        <v>0</v>
      </c>
      <c r="H492" s="96"/>
      <c r="I492" s="96"/>
      <c r="J492" s="96"/>
      <c r="K492" s="96"/>
      <c r="L492" s="96"/>
      <c r="M492" s="96"/>
      <c r="N492" s="96"/>
      <c r="O492" s="96"/>
      <c r="P492" s="133"/>
      <c r="Q492" s="133"/>
      <c r="R492" s="133"/>
      <c r="S492" s="133"/>
      <c r="T492" s="133"/>
      <c r="U492" s="122">
        <f t="shared" si="340"/>
        <v>0</v>
      </c>
      <c r="V492" s="122">
        <f t="shared" si="332"/>
        <v>0</v>
      </c>
      <c r="W492" s="122">
        <f t="shared" ref="W492:W531" si="361">M492-R492</f>
        <v>0</v>
      </c>
      <c r="X492" s="122">
        <f t="shared" ref="X492:X531" si="362">N492-S492</f>
        <v>0</v>
      </c>
      <c r="Y492" s="122">
        <f t="shared" si="333"/>
        <v>0</v>
      </c>
      <c r="Z492" s="125" t="str">
        <f t="shared" si="334"/>
        <v/>
      </c>
      <c r="AA492" s="125" t="str">
        <f t="shared" si="335"/>
        <v/>
      </c>
      <c r="AB492" s="125" t="str">
        <f t="shared" si="336"/>
        <v/>
      </c>
      <c r="AC492" s="125" t="str">
        <f t="shared" si="337"/>
        <v/>
      </c>
      <c r="AD492" s="125" t="str">
        <f t="shared" ref="AD492:AD531" si="363">IF(Y492&gt;0,Y492/O492*100,"")</f>
        <v/>
      </c>
    </row>
    <row r="493" spans="1:30" hidden="1" outlineLevel="1">
      <c r="A493" s="389"/>
      <c r="B493" s="391"/>
      <c r="C493" s="245" t="s">
        <v>328</v>
      </c>
      <c r="D493" s="52"/>
      <c r="E493" s="52"/>
      <c r="F493" s="96"/>
      <c r="G493" s="123">
        <f t="shared" si="360"/>
        <v>0</v>
      </c>
      <c r="H493" s="96"/>
      <c r="I493" s="96"/>
      <c r="J493" s="96"/>
      <c r="K493" s="96"/>
      <c r="L493" s="96"/>
      <c r="M493" s="96"/>
      <c r="N493" s="96"/>
      <c r="O493" s="96"/>
      <c r="P493" s="133"/>
      <c r="Q493" s="133"/>
      <c r="R493" s="133"/>
      <c r="S493" s="133"/>
      <c r="T493" s="133"/>
      <c r="U493" s="122">
        <f t="shared" si="340"/>
        <v>0</v>
      </c>
      <c r="V493" s="122">
        <f t="shared" ref="V493:V531" si="364">L493-Q493</f>
        <v>0</v>
      </c>
      <c r="W493" s="122">
        <f t="shared" si="361"/>
        <v>0</v>
      </c>
      <c r="X493" s="122">
        <f t="shared" si="362"/>
        <v>0</v>
      </c>
      <c r="Y493" s="122">
        <f t="shared" ref="Y493:Y531" si="365">O493-T493</f>
        <v>0</v>
      </c>
      <c r="Z493" s="125" t="str">
        <f t="shared" ref="Z493:Z531" si="366">IF(U493&gt;0,U493/G493*100,"")</f>
        <v/>
      </c>
      <c r="AA493" s="125" t="str">
        <f t="shared" ref="AA493:AA531" si="367">IF(V493&gt;0,V493/L493*100,"")</f>
        <v/>
      </c>
      <c r="AB493" s="125" t="str">
        <f t="shared" ref="AB493:AB531" si="368">IF(W493&gt;0,W493/M493*100,"")</f>
        <v/>
      </c>
      <c r="AC493" s="125" t="str">
        <f t="shared" ref="AC493:AC531" si="369">IF(X493&gt;0,X493/N493*100,"")</f>
        <v/>
      </c>
      <c r="AD493" s="125" t="str">
        <f t="shared" si="363"/>
        <v/>
      </c>
    </row>
    <row r="494" spans="1:30" hidden="1" outlineLevel="1">
      <c r="A494" s="388"/>
      <c r="B494" s="392"/>
      <c r="C494" s="245" t="s">
        <v>59</v>
      </c>
      <c r="D494" s="52"/>
      <c r="E494" s="52"/>
      <c r="F494" s="96"/>
      <c r="G494" s="123">
        <f>SUM(H494:K494)</f>
        <v>0</v>
      </c>
      <c r="H494" s="96"/>
      <c r="I494" s="96"/>
      <c r="J494" s="96"/>
      <c r="K494" s="96"/>
      <c r="L494" s="96"/>
      <c r="M494" s="96"/>
      <c r="N494" s="96"/>
      <c r="O494" s="96"/>
      <c r="P494" s="133"/>
      <c r="Q494" s="133"/>
      <c r="R494" s="133"/>
      <c r="S494" s="133"/>
      <c r="T494" s="133"/>
      <c r="U494" s="122">
        <f t="shared" si="340"/>
        <v>0</v>
      </c>
      <c r="V494" s="122">
        <f t="shared" si="364"/>
        <v>0</v>
      </c>
      <c r="W494" s="122">
        <f t="shared" si="361"/>
        <v>0</v>
      </c>
      <c r="X494" s="122">
        <f t="shared" si="362"/>
        <v>0</v>
      </c>
      <c r="Y494" s="122">
        <f t="shared" si="365"/>
        <v>0</v>
      </c>
      <c r="Z494" s="125" t="str">
        <f t="shared" si="366"/>
        <v/>
      </c>
      <c r="AA494" s="125" t="str">
        <f t="shared" si="367"/>
        <v/>
      </c>
      <c r="AB494" s="125" t="str">
        <f t="shared" si="368"/>
        <v/>
      </c>
      <c r="AC494" s="125" t="str">
        <f t="shared" si="369"/>
        <v/>
      </c>
      <c r="AD494" s="125" t="str">
        <f t="shared" si="363"/>
        <v/>
      </c>
    </row>
    <row r="495" spans="1:30" ht="15" hidden="1" customHeight="1" outlineLevel="1">
      <c r="A495" s="387">
        <v>8</v>
      </c>
      <c r="B495" s="385" t="s">
        <v>255</v>
      </c>
      <c r="C495" s="245" t="s">
        <v>252</v>
      </c>
      <c r="D495" s="52"/>
      <c r="E495" s="123">
        <f t="shared" ref="E495:F497" si="370">E498+E511</f>
        <v>0</v>
      </c>
      <c r="F495" s="123">
        <f t="shared" si="370"/>
        <v>0</v>
      </c>
      <c r="G495" s="123">
        <f t="shared" ref="G495:T495" si="371">G498+G511</f>
        <v>0</v>
      </c>
      <c r="H495" s="123">
        <f t="shared" si="371"/>
        <v>0</v>
      </c>
      <c r="I495" s="123">
        <f t="shared" si="371"/>
        <v>0</v>
      </c>
      <c r="J495" s="123">
        <f t="shared" si="371"/>
        <v>0</v>
      </c>
      <c r="K495" s="123">
        <f t="shared" si="371"/>
        <v>0</v>
      </c>
      <c r="L495" s="123">
        <f t="shared" si="371"/>
        <v>0</v>
      </c>
      <c r="M495" s="123">
        <f t="shared" si="371"/>
        <v>0</v>
      </c>
      <c r="N495" s="123">
        <f t="shared" si="371"/>
        <v>0</v>
      </c>
      <c r="O495" s="123">
        <f t="shared" si="371"/>
        <v>0</v>
      </c>
      <c r="P495" s="123">
        <f t="shared" si="371"/>
        <v>0</v>
      </c>
      <c r="Q495" s="123">
        <f t="shared" si="371"/>
        <v>0</v>
      </c>
      <c r="R495" s="123">
        <f t="shared" si="371"/>
        <v>0</v>
      </c>
      <c r="S495" s="123">
        <f t="shared" si="371"/>
        <v>0</v>
      </c>
      <c r="T495" s="123">
        <f t="shared" si="371"/>
        <v>0</v>
      </c>
      <c r="U495" s="122">
        <f t="shared" si="340"/>
        <v>0</v>
      </c>
      <c r="V495" s="122">
        <f t="shared" si="364"/>
        <v>0</v>
      </c>
      <c r="W495" s="122">
        <f t="shared" si="361"/>
        <v>0</v>
      </c>
      <c r="X495" s="122">
        <f t="shared" si="362"/>
        <v>0</v>
      </c>
      <c r="Y495" s="122">
        <f t="shared" si="365"/>
        <v>0</v>
      </c>
      <c r="Z495" s="125" t="str">
        <f t="shared" si="366"/>
        <v/>
      </c>
      <c r="AA495" s="125" t="str">
        <f t="shared" si="367"/>
        <v/>
      </c>
      <c r="AB495" s="125" t="str">
        <f t="shared" si="368"/>
        <v/>
      </c>
      <c r="AC495" s="125" t="str">
        <f t="shared" si="369"/>
        <v/>
      </c>
      <c r="AD495" s="125" t="str">
        <f t="shared" si="363"/>
        <v/>
      </c>
    </row>
    <row r="496" spans="1:30" hidden="1" outlineLevel="1">
      <c r="A496" s="389"/>
      <c r="B496" s="393"/>
      <c r="C496" s="245" t="s">
        <v>58</v>
      </c>
      <c r="D496" s="52"/>
      <c r="E496" s="123">
        <f t="shared" si="370"/>
        <v>0</v>
      </c>
      <c r="F496" s="123">
        <f t="shared" si="370"/>
        <v>0</v>
      </c>
      <c r="G496" s="123">
        <f t="shared" ref="G496:T496" si="372">G499+G512</f>
        <v>0</v>
      </c>
      <c r="H496" s="123">
        <f t="shared" si="372"/>
        <v>0</v>
      </c>
      <c r="I496" s="123">
        <f t="shared" si="372"/>
        <v>0</v>
      </c>
      <c r="J496" s="123">
        <f t="shared" si="372"/>
        <v>0</v>
      </c>
      <c r="K496" s="123">
        <f t="shared" si="372"/>
        <v>0</v>
      </c>
      <c r="L496" s="123">
        <f t="shared" si="372"/>
        <v>0</v>
      </c>
      <c r="M496" s="123">
        <f t="shared" si="372"/>
        <v>0</v>
      </c>
      <c r="N496" s="123">
        <f t="shared" si="372"/>
        <v>0</v>
      </c>
      <c r="O496" s="123">
        <f t="shared" si="372"/>
        <v>0</v>
      </c>
      <c r="P496" s="123">
        <f t="shared" si="372"/>
        <v>0</v>
      </c>
      <c r="Q496" s="123">
        <f t="shared" si="372"/>
        <v>0</v>
      </c>
      <c r="R496" s="123">
        <f t="shared" si="372"/>
        <v>0</v>
      </c>
      <c r="S496" s="123">
        <f t="shared" si="372"/>
        <v>0</v>
      </c>
      <c r="T496" s="123">
        <f t="shared" si="372"/>
        <v>0</v>
      </c>
      <c r="U496" s="122">
        <f t="shared" si="340"/>
        <v>0</v>
      </c>
      <c r="V496" s="122">
        <f t="shared" si="364"/>
        <v>0</v>
      </c>
      <c r="W496" s="122">
        <f t="shared" si="361"/>
        <v>0</v>
      </c>
      <c r="X496" s="122">
        <f t="shared" si="362"/>
        <v>0</v>
      </c>
      <c r="Y496" s="122">
        <f t="shared" si="365"/>
        <v>0</v>
      </c>
      <c r="Z496" s="125" t="str">
        <f t="shared" si="366"/>
        <v/>
      </c>
      <c r="AA496" s="125" t="str">
        <f t="shared" si="367"/>
        <v/>
      </c>
      <c r="AB496" s="125" t="str">
        <f t="shared" si="368"/>
        <v/>
      </c>
      <c r="AC496" s="125" t="str">
        <f t="shared" si="369"/>
        <v/>
      </c>
      <c r="AD496" s="125" t="str">
        <f t="shared" si="363"/>
        <v/>
      </c>
    </row>
    <row r="497" spans="1:30" hidden="1" outlineLevel="1">
      <c r="A497" s="388"/>
      <c r="B497" s="386"/>
      <c r="C497" s="247" t="s">
        <v>57</v>
      </c>
      <c r="D497" s="54"/>
      <c r="E497" s="123">
        <f t="shared" si="370"/>
        <v>0</v>
      </c>
      <c r="F497" s="123">
        <f t="shared" si="370"/>
        <v>0</v>
      </c>
      <c r="G497" s="123">
        <f t="shared" ref="G497:T497" si="373">G500+G513</f>
        <v>0</v>
      </c>
      <c r="H497" s="123">
        <f t="shared" si="373"/>
        <v>0</v>
      </c>
      <c r="I497" s="123">
        <f t="shared" si="373"/>
        <v>0</v>
      </c>
      <c r="J497" s="123">
        <f t="shared" si="373"/>
        <v>0</v>
      </c>
      <c r="K497" s="123">
        <f t="shared" si="373"/>
        <v>0</v>
      </c>
      <c r="L497" s="123">
        <f t="shared" si="373"/>
        <v>0</v>
      </c>
      <c r="M497" s="123">
        <f t="shared" si="373"/>
        <v>0</v>
      </c>
      <c r="N497" s="123">
        <f t="shared" si="373"/>
        <v>0</v>
      </c>
      <c r="O497" s="123">
        <f t="shared" si="373"/>
        <v>0</v>
      </c>
      <c r="P497" s="123">
        <f t="shared" si="373"/>
        <v>0</v>
      </c>
      <c r="Q497" s="123">
        <f t="shared" si="373"/>
        <v>0</v>
      </c>
      <c r="R497" s="123">
        <f t="shared" si="373"/>
        <v>0</v>
      </c>
      <c r="S497" s="123">
        <f t="shared" si="373"/>
        <v>0</v>
      </c>
      <c r="T497" s="123">
        <f t="shared" si="373"/>
        <v>0</v>
      </c>
      <c r="U497" s="122">
        <f t="shared" si="340"/>
        <v>0</v>
      </c>
      <c r="V497" s="122">
        <f t="shared" si="364"/>
        <v>0</v>
      </c>
      <c r="W497" s="122">
        <f t="shared" si="361"/>
        <v>0</v>
      </c>
      <c r="X497" s="122">
        <f t="shared" si="362"/>
        <v>0</v>
      </c>
      <c r="Y497" s="122">
        <f t="shared" si="365"/>
        <v>0</v>
      </c>
      <c r="Z497" s="125" t="str">
        <f t="shared" si="366"/>
        <v/>
      </c>
      <c r="AA497" s="125" t="str">
        <f t="shared" si="367"/>
        <v/>
      </c>
      <c r="AB497" s="125" t="str">
        <f t="shared" si="368"/>
        <v/>
      </c>
      <c r="AC497" s="125" t="str">
        <f t="shared" si="369"/>
        <v/>
      </c>
      <c r="AD497" s="125" t="str">
        <f t="shared" si="363"/>
        <v/>
      </c>
    </row>
    <row r="498" spans="1:30" hidden="1" outlineLevel="1">
      <c r="A498" s="202" t="s">
        <v>246</v>
      </c>
      <c r="B498" s="56" t="s">
        <v>260</v>
      </c>
      <c r="C498" s="245" t="s">
        <v>252</v>
      </c>
      <c r="D498" s="52"/>
      <c r="E498" s="123">
        <f t="shared" ref="E498:F500" si="374">E502+E506</f>
        <v>0</v>
      </c>
      <c r="F498" s="123">
        <f t="shared" si="374"/>
        <v>0</v>
      </c>
      <c r="G498" s="123">
        <f t="shared" ref="G498:T498" si="375">G502+G506</f>
        <v>0</v>
      </c>
      <c r="H498" s="123">
        <f t="shared" si="375"/>
        <v>0</v>
      </c>
      <c r="I498" s="123">
        <f t="shared" si="375"/>
        <v>0</v>
      </c>
      <c r="J498" s="123">
        <f t="shared" si="375"/>
        <v>0</v>
      </c>
      <c r="K498" s="123">
        <f t="shared" si="375"/>
        <v>0</v>
      </c>
      <c r="L498" s="123">
        <f t="shared" si="375"/>
        <v>0</v>
      </c>
      <c r="M498" s="123">
        <f t="shared" si="375"/>
        <v>0</v>
      </c>
      <c r="N498" s="123">
        <f t="shared" si="375"/>
        <v>0</v>
      </c>
      <c r="O498" s="123">
        <f t="shared" si="375"/>
        <v>0</v>
      </c>
      <c r="P498" s="123">
        <f t="shared" si="375"/>
        <v>0</v>
      </c>
      <c r="Q498" s="123">
        <f t="shared" si="375"/>
        <v>0</v>
      </c>
      <c r="R498" s="123">
        <f t="shared" si="375"/>
        <v>0</v>
      </c>
      <c r="S498" s="123">
        <f t="shared" si="375"/>
        <v>0</v>
      </c>
      <c r="T498" s="123">
        <f t="shared" si="375"/>
        <v>0</v>
      </c>
      <c r="U498" s="122">
        <f t="shared" si="340"/>
        <v>0</v>
      </c>
      <c r="V498" s="122">
        <f t="shared" si="364"/>
        <v>0</v>
      </c>
      <c r="W498" s="122">
        <f t="shared" si="361"/>
        <v>0</v>
      </c>
      <c r="X498" s="122">
        <f t="shared" si="362"/>
        <v>0</v>
      </c>
      <c r="Y498" s="122">
        <f t="shared" si="365"/>
        <v>0</v>
      </c>
      <c r="Z498" s="125" t="str">
        <f t="shared" si="366"/>
        <v/>
      </c>
      <c r="AA498" s="125" t="str">
        <f t="shared" si="367"/>
        <v/>
      </c>
      <c r="AB498" s="125" t="str">
        <f t="shared" si="368"/>
        <v/>
      </c>
      <c r="AC498" s="125" t="str">
        <f t="shared" si="369"/>
        <v/>
      </c>
      <c r="AD498" s="125" t="str">
        <f t="shared" si="363"/>
        <v/>
      </c>
    </row>
    <row r="499" spans="1:30" hidden="1" outlineLevel="1">
      <c r="A499" s="202"/>
      <c r="B499" s="204"/>
      <c r="C499" s="245" t="s">
        <v>58</v>
      </c>
      <c r="D499" s="52"/>
      <c r="E499" s="123">
        <f t="shared" si="374"/>
        <v>0</v>
      </c>
      <c r="F499" s="123">
        <f t="shared" si="374"/>
        <v>0</v>
      </c>
      <c r="G499" s="123">
        <f t="shared" ref="G499:T499" si="376">G503+G507</f>
        <v>0</v>
      </c>
      <c r="H499" s="123">
        <f t="shared" si="376"/>
        <v>0</v>
      </c>
      <c r="I499" s="123">
        <f t="shared" si="376"/>
        <v>0</v>
      </c>
      <c r="J499" s="123">
        <f t="shared" si="376"/>
        <v>0</v>
      </c>
      <c r="K499" s="123">
        <f t="shared" si="376"/>
        <v>0</v>
      </c>
      <c r="L499" s="123">
        <f t="shared" si="376"/>
        <v>0</v>
      </c>
      <c r="M499" s="123">
        <f t="shared" si="376"/>
        <v>0</v>
      </c>
      <c r="N499" s="123">
        <f t="shared" si="376"/>
        <v>0</v>
      </c>
      <c r="O499" s="123">
        <f t="shared" si="376"/>
        <v>0</v>
      </c>
      <c r="P499" s="123">
        <f t="shared" si="376"/>
        <v>0</v>
      </c>
      <c r="Q499" s="123">
        <f t="shared" si="376"/>
        <v>0</v>
      </c>
      <c r="R499" s="123">
        <f t="shared" si="376"/>
        <v>0</v>
      </c>
      <c r="S499" s="123">
        <f t="shared" si="376"/>
        <v>0</v>
      </c>
      <c r="T499" s="123">
        <f t="shared" si="376"/>
        <v>0</v>
      </c>
      <c r="U499" s="122">
        <f t="shared" si="340"/>
        <v>0</v>
      </c>
      <c r="V499" s="122">
        <f t="shared" si="364"/>
        <v>0</v>
      </c>
      <c r="W499" s="122">
        <f t="shared" si="361"/>
        <v>0</v>
      </c>
      <c r="X499" s="122">
        <f t="shared" si="362"/>
        <v>0</v>
      </c>
      <c r="Y499" s="122">
        <f t="shared" si="365"/>
        <v>0</v>
      </c>
      <c r="Z499" s="125" t="str">
        <f t="shared" si="366"/>
        <v/>
      </c>
      <c r="AA499" s="125" t="str">
        <f t="shared" si="367"/>
        <v/>
      </c>
      <c r="AB499" s="125" t="str">
        <f t="shared" si="368"/>
        <v/>
      </c>
      <c r="AC499" s="125" t="str">
        <f t="shared" si="369"/>
        <v/>
      </c>
      <c r="AD499" s="125" t="str">
        <f t="shared" si="363"/>
        <v/>
      </c>
    </row>
    <row r="500" spans="1:30" hidden="1" outlineLevel="1">
      <c r="A500" s="202"/>
      <c r="B500" s="204"/>
      <c r="C500" s="245" t="s">
        <v>57</v>
      </c>
      <c r="D500" s="52"/>
      <c r="E500" s="123">
        <f t="shared" si="374"/>
        <v>0</v>
      </c>
      <c r="F500" s="123">
        <f t="shared" si="374"/>
        <v>0</v>
      </c>
      <c r="G500" s="123">
        <f t="shared" ref="G500:T500" si="377">G504+G508</f>
        <v>0</v>
      </c>
      <c r="H500" s="123">
        <f t="shared" si="377"/>
        <v>0</v>
      </c>
      <c r="I500" s="123">
        <f t="shared" si="377"/>
        <v>0</v>
      </c>
      <c r="J500" s="123">
        <f t="shared" si="377"/>
        <v>0</v>
      </c>
      <c r="K500" s="123">
        <f t="shared" si="377"/>
        <v>0</v>
      </c>
      <c r="L500" s="123">
        <f t="shared" si="377"/>
        <v>0</v>
      </c>
      <c r="M500" s="123">
        <f t="shared" si="377"/>
        <v>0</v>
      </c>
      <c r="N500" s="123">
        <f t="shared" si="377"/>
        <v>0</v>
      </c>
      <c r="O500" s="123">
        <f t="shared" si="377"/>
        <v>0</v>
      </c>
      <c r="P500" s="123">
        <f t="shared" si="377"/>
        <v>0</v>
      </c>
      <c r="Q500" s="123">
        <f t="shared" si="377"/>
        <v>0</v>
      </c>
      <c r="R500" s="123">
        <f t="shared" si="377"/>
        <v>0</v>
      </c>
      <c r="S500" s="123">
        <f t="shared" si="377"/>
        <v>0</v>
      </c>
      <c r="T500" s="123">
        <f t="shared" si="377"/>
        <v>0</v>
      </c>
      <c r="U500" s="122">
        <f t="shared" si="340"/>
        <v>0</v>
      </c>
      <c r="V500" s="122">
        <f t="shared" si="364"/>
        <v>0</v>
      </c>
      <c r="W500" s="122">
        <f t="shared" si="361"/>
        <v>0</v>
      </c>
      <c r="X500" s="122">
        <f t="shared" si="362"/>
        <v>0</v>
      </c>
      <c r="Y500" s="122">
        <f t="shared" si="365"/>
        <v>0</v>
      </c>
      <c r="Z500" s="125" t="str">
        <f t="shared" si="366"/>
        <v/>
      </c>
      <c r="AA500" s="125" t="str">
        <f t="shared" si="367"/>
        <v/>
      </c>
      <c r="AB500" s="125" t="str">
        <f t="shared" si="368"/>
        <v/>
      </c>
      <c r="AC500" s="125" t="str">
        <f t="shared" si="369"/>
        <v/>
      </c>
      <c r="AD500" s="125" t="str">
        <f t="shared" si="363"/>
        <v/>
      </c>
    </row>
    <row r="501" spans="1:30" hidden="1" outlineLevel="1">
      <c r="A501" s="202"/>
      <c r="B501" s="204"/>
      <c r="C501" s="245" t="s">
        <v>253</v>
      </c>
      <c r="D501" s="52"/>
      <c r="E501" s="52"/>
      <c r="F501" s="96"/>
      <c r="G501" s="100"/>
      <c r="H501" s="96"/>
      <c r="I501" s="96"/>
      <c r="J501" s="96"/>
      <c r="K501" s="96"/>
      <c r="L501" s="96"/>
      <c r="M501" s="96"/>
      <c r="N501" s="96"/>
      <c r="O501" s="96"/>
      <c r="P501" s="133"/>
      <c r="Q501" s="133"/>
      <c r="R501" s="133"/>
      <c r="S501" s="133"/>
      <c r="T501" s="133"/>
      <c r="U501" s="122">
        <f t="shared" si="340"/>
        <v>0</v>
      </c>
      <c r="V501" s="122">
        <f t="shared" si="364"/>
        <v>0</v>
      </c>
      <c r="W501" s="122">
        <f t="shared" si="361"/>
        <v>0</v>
      </c>
      <c r="X501" s="122">
        <f t="shared" si="362"/>
        <v>0</v>
      </c>
      <c r="Y501" s="122">
        <f t="shared" si="365"/>
        <v>0</v>
      </c>
      <c r="Z501" s="125" t="str">
        <f t="shared" si="366"/>
        <v/>
      </c>
      <c r="AA501" s="125" t="str">
        <f t="shared" si="367"/>
        <v/>
      </c>
      <c r="AB501" s="125" t="str">
        <f t="shared" si="368"/>
        <v/>
      </c>
      <c r="AC501" s="125" t="str">
        <f t="shared" si="369"/>
        <v/>
      </c>
      <c r="AD501" s="125" t="str">
        <f t="shared" si="363"/>
        <v/>
      </c>
    </row>
    <row r="502" spans="1:30" hidden="1" outlineLevel="1">
      <c r="A502" s="202" t="s">
        <v>247</v>
      </c>
      <c r="B502" s="53" t="s">
        <v>261</v>
      </c>
      <c r="C502" s="245" t="s">
        <v>252</v>
      </c>
      <c r="D502" s="52"/>
      <c r="E502" s="52"/>
      <c r="F502" s="96"/>
      <c r="G502" s="123">
        <f>SUM(H502:K502)</f>
        <v>0</v>
      </c>
      <c r="H502" s="96"/>
      <c r="I502" s="96"/>
      <c r="J502" s="96"/>
      <c r="K502" s="96"/>
      <c r="L502" s="96"/>
      <c r="M502" s="96"/>
      <c r="N502" s="96"/>
      <c r="O502" s="96"/>
      <c r="P502" s="133"/>
      <c r="Q502" s="133"/>
      <c r="R502" s="133"/>
      <c r="S502" s="133"/>
      <c r="T502" s="133"/>
      <c r="U502" s="122">
        <f t="shared" si="340"/>
        <v>0</v>
      </c>
      <c r="V502" s="122">
        <f t="shared" si="364"/>
        <v>0</v>
      </c>
      <c r="W502" s="122">
        <f t="shared" si="361"/>
        <v>0</v>
      </c>
      <c r="X502" s="122">
        <f t="shared" si="362"/>
        <v>0</v>
      </c>
      <c r="Y502" s="122">
        <f t="shared" si="365"/>
        <v>0</v>
      </c>
      <c r="Z502" s="125" t="str">
        <f t="shared" si="366"/>
        <v/>
      </c>
      <c r="AA502" s="125" t="str">
        <f t="shared" si="367"/>
        <v/>
      </c>
      <c r="AB502" s="125" t="str">
        <f t="shared" si="368"/>
        <v/>
      </c>
      <c r="AC502" s="125" t="str">
        <f t="shared" si="369"/>
        <v/>
      </c>
      <c r="AD502" s="125" t="str">
        <f t="shared" si="363"/>
        <v/>
      </c>
    </row>
    <row r="503" spans="1:30" hidden="1" outlineLevel="1">
      <c r="A503" s="202"/>
      <c r="B503" s="58"/>
      <c r="C503" s="245" t="s">
        <v>235</v>
      </c>
      <c r="D503" s="52"/>
      <c r="E503" s="123">
        <f>E502*0.76*1.49/1000</f>
        <v>0</v>
      </c>
      <c r="F503" s="123">
        <f>F502*0.76*1.49/1000</f>
        <v>0</v>
      </c>
      <c r="G503" s="123">
        <f>G502*0.76*1.49/1000</f>
        <v>0</v>
      </c>
      <c r="H503" s="123">
        <f t="shared" ref="H503:T503" si="378">H502*0.76*1.49/1000</f>
        <v>0</v>
      </c>
      <c r="I503" s="123">
        <f t="shared" si="378"/>
        <v>0</v>
      </c>
      <c r="J503" s="123">
        <f t="shared" si="378"/>
        <v>0</v>
      </c>
      <c r="K503" s="123">
        <f t="shared" si="378"/>
        <v>0</v>
      </c>
      <c r="L503" s="123">
        <f t="shared" si="378"/>
        <v>0</v>
      </c>
      <c r="M503" s="123">
        <f t="shared" si="378"/>
        <v>0</v>
      </c>
      <c r="N503" s="123">
        <f t="shared" si="378"/>
        <v>0</v>
      </c>
      <c r="O503" s="123">
        <f t="shared" si="378"/>
        <v>0</v>
      </c>
      <c r="P503" s="123">
        <f t="shared" si="378"/>
        <v>0</v>
      </c>
      <c r="Q503" s="123">
        <f t="shared" si="378"/>
        <v>0</v>
      </c>
      <c r="R503" s="123">
        <f t="shared" si="378"/>
        <v>0</v>
      </c>
      <c r="S503" s="123">
        <f t="shared" si="378"/>
        <v>0</v>
      </c>
      <c r="T503" s="123">
        <f t="shared" si="378"/>
        <v>0</v>
      </c>
      <c r="U503" s="122">
        <f t="shared" si="340"/>
        <v>0</v>
      </c>
      <c r="V503" s="122">
        <f t="shared" si="364"/>
        <v>0</v>
      </c>
      <c r="W503" s="122">
        <f t="shared" si="361"/>
        <v>0</v>
      </c>
      <c r="X503" s="122">
        <f t="shared" si="362"/>
        <v>0</v>
      </c>
      <c r="Y503" s="122">
        <f t="shared" si="365"/>
        <v>0</v>
      </c>
      <c r="Z503" s="125" t="str">
        <f t="shared" si="366"/>
        <v/>
      </c>
      <c r="AA503" s="125" t="str">
        <f t="shared" si="367"/>
        <v/>
      </c>
      <c r="AB503" s="125" t="str">
        <f t="shared" si="368"/>
        <v/>
      </c>
      <c r="AC503" s="125" t="str">
        <f t="shared" si="369"/>
        <v/>
      </c>
      <c r="AD503" s="125" t="str">
        <f t="shared" si="363"/>
        <v/>
      </c>
    </row>
    <row r="504" spans="1:30" hidden="1" outlineLevel="1">
      <c r="A504" s="202"/>
      <c r="B504" s="58"/>
      <c r="C504" s="245" t="s">
        <v>57</v>
      </c>
      <c r="D504" s="52"/>
      <c r="E504" s="52"/>
      <c r="F504" s="96"/>
      <c r="G504" s="123">
        <f>SUM(H504:K504)</f>
        <v>0</v>
      </c>
      <c r="H504" s="96"/>
      <c r="I504" s="96"/>
      <c r="J504" s="96"/>
      <c r="K504" s="96"/>
      <c r="L504" s="96"/>
      <c r="M504" s="96"/>
      <c r="N504" s="96"/>
      <c r="O504" s="96"/>
      <c r="P504" s="133"/>
      <c r="Q504" s="133"/>
      <c r="R504" s="133"/>
      <c r="S504" s="133"/>
      <c r="T504" s="133"/>
      <c r="U504" s="122">
        <f t="shared" si="340"/>
        <v>0</v>
      </c>
      <c r="V504" s="122">
        <f t="shared" si="364"/>
        <v>0</v>
      </c>
      <c r="W504" s="122">
        <f t="shared" si="361"/>
        <v>0</v>
      </c>
      <c r="X504" s="122">
        <f t="shared" si="362"/>
        <v>0</v>
      </c>
      <c r="Y504" s="122">
        <f t="shared" si="365"/>
        <v>0</v>
      </c>
      <c r="Z504" s="125" t="str">
        <f t="shared" si="366"/>
        <v/>
      </c>
      <c r="AA504" s="125" t="str">
        <f t="shared" si="367"/>
        <v/>
      </c>
      <c r="AB504" s="125" t="str">
        <f t="shared" si="368"/>
        <v/>
      </c>
      <c r="AC504" s="125" t="str">
        <f t="shared" si="369"/>
        <v/>
      </c>
      <c r="AD504" s="125" t="str">
        <f t="shared" si="363"/>
        <v/>
      </c>
    </row>
    <row r="505" spans="1:30" hidden="1" outlineLevel="1">
      <c r="A505" s="202"/>
      <c r="B505" s="58"/>
      <c r="C505" s="245" t="s">
        <v>253</v>
      </c>
      <c r="D505" s="52"/>
      <c r="E505" s="52"/>
      <c r="F505" s="96"/>
      <c r="G505" s="100"/>
      <c r="H505" s="96"/>
      <c r="I505" s="96"/>
      <c r="J505" s="96"/>
      <c r="K505" s="96"/>
      <c r="L505" s="96"/>
      <c r="M505" s="96"/>
      <c r="N505" s="96"/>
      <c r="O505" s="96"/>
      <c r="P505" s="133"/>
      <c r="Q505" s="133"/>
      <c r="R505" s="133"/>
      <c r="S505" s="133"/>
      <c r="T505" s="133"/>
      <c r="U505" s="122">
        <f t="shared" si="340"/>
        <v>0</v>
      </c>
      <c r="V505" s="122">
        <f t="shared" si="364"/>
        <v>0</v>
      </c>
      <c r="W505" s="122">
        <f t="shared" si="361"/>
        <v>0</v>
      </c>
      <c r="X505" s="122">
        <f t="shared" si="362"/>
        <v>0</v>
      </c>
      <c r="Y505" s="122">
        <f t="shared" si="365"/>
        <v>0</v>
      </c>
      <c r="Z505" s="125" t="str">
        <f t="shared" si="366"/>
        <v/>
      </c>
      <c r="AA505" s="125" t="str">
        <f t="shared" si="367"/>
        <v/>
      </c>
      <c r="AB505" s="125" t="str">
        <f t="shared" si="368"/>
        <v/>
      </c>
      <c r="AC505" s="125" t="str">
        <f t="shared" si="369"/>
        <v/>
      </c>
      <c r="AD505" s="125" t="str">
        <f t="shared" si="363"/>
        <v/>
      </c>
    </row>
    <row r="506" spans="1:30" hidden="1" outlineLevel="1">
      <c r="A506" s="202" t="s">
        <v>248</v>
      </c>
      <c r="B506" s="53" t="s">
        <v>262</v>
      </c>
      <c r="C506" s="245" t="s">
        <v>254</v>
      </c>
      <c r="D506" s="52"/>
      <c r="E506" s="52"/>
      <c r="F506" s="96"/>
      <c r="G506" s="123">
        <f>SUM(H506:K506)</f>
        <v>0</v>
      </c>
      <c r="H506" s="96"/>
      <c r="I506" s="96"/>
      <c r="J506" s="96"/>
      <c r="K506" s="96"/>
      <c r="L506" s="96"/>
      <c r="M506" s="96"/>
      <c r="N506" s="96"/>
      <c r="O506" s="96"/>
      <c r="P506" s="133"/>
      <c r="Q506" s="133"/>
      <c r="R506" s="133"/>
      <c r="S506" s="133"/>
      <c r="T506" s="133"/>
      <c r="U506" s="122">
        <f t="shared" ref="U506:U531" si="379">G506-P506</f>
        <v>0</v>
      </c>
      <c r="V506" s="122">
        <f t="shared" si="364"/>
        <v>0</v>
      </c>
      <c r="W506" s="122">
        <f t="shared" si="361"/>
        <v>0</v>
      </c>
      <c r="X506" s="122">
        <f t="shared" si="362"/>
        <v>0</v>
      </c>
      <c r="Y506" s="122">
        <f t="shared" si="365"/>
        <v>0</v>
      </c>
      <c r="Z506" s="125" t="str">
        <f t="shared" si="366"/>
        <v/>
      </c>
      <c r="AA506" s="125" t="str">
        <f t="shared" si="367"/>
        <v/>
      </c>
      <c r="AB506" s="125" t="str">
        <f t="shared" si="368"/>
        <v/>
      </c>
      <c r="AC506" s="125" t="str">
        <f t="shared" si="369"/>
        <v/>
      </c>
      <c r="AD506" s="125" t="str">
        <f t="shared" si="363"/>
        <v/>
      </c>
    </row>
    <row r="507" spans="1:30" hidden="1" outlineLevel="1">
      <c r="A507" s="202"/>
      <c r="B507" s="204"/>
      <c r="C507" s="245" t="s">
        <v>235</v>
      </c>
      <c r="D507" s="52"/>
      <c r="E507" s="123">
        <f>E506*0.76*1.49/1000</f>
        <v>0</v>
      </c>
      <c r="F507" s="123">
        <f>F506*0.76*1.49/1000</f>
        <v>0</v>
      </c>
      <c r="G507" s="123">
        <f>G506*0.76*1.49/1000</f>
        <v>0</v>
      </c>
      <c r="H507" s="123">
        <f t="shared" ref="H507:T507" si="380">H506*0.76*1.49/1000</f>
        <v>0</v>
      </c>
      <c r="I507" s="123">
        <f t="shared" si="380"/>
        <v>0</v>
      </c>
      <c r="J507" s="123">
        <f t="shared" si="380"/>
        <v>0</v>
      </c>
      <c r="K507" s="123">
        <f t="shared" si="380"/>
        <v>0</v>
      </c>
      <c r="L507" s="123">
        <f t="shared" si="380"/>
        <v>0</v>
      </c>
      <c r="M507" s="123">
        <f t="shared" si="380"/>
        <v>0</v>
      </c>
      <c r="N507" s="123">
        <f t="shared" si="380"/>
        <v>0</v>
      </c>
      <c r="O507" s="123">
        <f t="shared" si="380"/>
        <v>0</v>
      </c>
      <c r="P507" s="123">
        <f t="shared" si="380"/>
        <v>0</v>
      </c>
      <c r="Q507" s="123">
        <f t="shared" si="380"/>
        <v>0</v>
      </c>
      <c r="R507" s="123">
        <f t="shared" si="380"/>
        <v>0</v>
      </c>
      <c r="S507" s="123">
        <f t="shared" si="380"/>
        <v>0</v>
      </c>
      <c r="T507" s="123">
        <f t="shared" si="380"/>
        <v>0</v>
      </c>
      <c r="U507" s="122">
        <f t="shared" si="379"/>
        <v>0</v>
      </c>
      <c r="V507" s="122">
        <f t="shared" si="364"/>
        <v>0</v>
      </c>
      <c r="W507" s="122">
        <f t="shared" si="361"/>
        <v>0</v>
      </c>
      <c r="X507" s="122">
        <f t="shared" si="362"/>
        <v>0</v>
      </c>
      <c r="Y507" s="122">
        <f t="shared" si="365"/>
        <v>0</v>
      </c>
      <c r="Z507" s="125" t="str">
        <f t="shared" si="366"/>
        <v/>
      </c>
      <c r="AA507" s="125" t="str">
        <f t="shared" si="367"/>
        <v/>
      </c>
      <c r="AB507" s="125" t="str">
        <f t="shared" si="368"/>
        <v/>
      </c>
      <c r="AC507" s="125" t="str">
        <f t="shared" si="369"/>
        <v/>
      </c>
      <c r="AD507" s="125" t="str">
        <f t="shared" si="363"/>
        <v/>
      </c>
    </row>
    <row r="508" spans="1:30" hidden="1" outlineLevel="1">
      <c r="A508" s="202"/>
      <c r="B508" s="204"/>
      <c r="C508" s="245" t="s">
        <v>57</v>
      </c>
      <c r="D508" s="52"/>
      <c r="E508" s="52"/>
      <c r="F508" s="96"/>
      <c r="G508" s="123">
        <f>SUM(H508:K508)</f>
        <v>0</v>
      </c>
      <c r="H508" s="96"/>
      <c r="I508" s="96"/>
      <c r="J508" s="96"/>
      <c r="K508" s="96"/>
      <c r="L508" s="96"/>
      <c r="M508" s="96"/>
      <c r="N508" s="96"/>
      <c r="O508" s="96"/>
      <c r="P508" s="133"/>
      <c r="Q508" s="133"/>
      <c r="R508" s="133"/>
      <c r="S508" s="133"/>
      <c r="T508" s="133"/>
      <c r="U508" s="122">
        <f t="shared" si="379"/>
        <v>0</v>
      </c>
      <c r="V508" s="122">
        <f t="shared" si="364"/>
        <v>0</v>
      </c>
      <c r="W508" s="122">
        <f t="shared" si="361"/>
        <v>0</v>
      </c>
      <c r="X508" s="122">
        <f t="shared" si="362"/>
        <v>0</v>
      </c>
      <c r="Y508" s="122">
        <f t="shared" si="365"/>
        <v>0</v>
      </c>
      <c r="Z508" s="125" t="str">
        <f t="shared" si="366"/>
        <v/>
      </c>
      <c r="AA508" s="125" t="str">
        <f t="shared" si="367"/>
        <v/>
      </c>
      <c r="AB508" s="125" t="str">
        <f t="shared" si="368"/>
        <v/>
      </c>
      <c r="AC508" s="125" t="str">
        <f t="shared" si="369"/>
        <v/>
      </c>
      <c r="AD508" s="125" t="str">
        <f t="shared" si="363"/>
        <v/>
      </c>
    </row>
    <row r="509" spans="1:30" hidden="1" outlineLevel="1">
      <c r="A509" s="202"/>
      <c r="B509" s="204"/>
      <c r="C509" s="245" t="s">
        <v>253</v>
      </c>
      <c r="D509" s="52"/>
      <c r="E509" s="52"/>
      <c r="F509" s="96"/>
      <c r="G509" s="100"/>
      <c r="H509" s="96"/>
      <c r="I509" s="96"/>
      <c r="J509" s="96"/>
      <c r="K509" s="96"/>
      <c r="L509" s="96"/>
      <c r="M509" s="96"/>
      <c r="N509" s="96"/>
      <c r="O509" s="96"/>
      <c r="P509" s="133"/>
      <c r="Q509" s="133"/>
      <c r="R509" s="133"/>
      <c r="S509" s="133"/>
      <c r="T509" s="133"/>
      <c r="U509" s="122">
        <f t="shared" si="379"/>
        <v>0</v>
      </c>
      <c r="V509" s="122">
        <f t="shared" si="364"/>
        <v>0</v>
      </c>
      <c r="W509" s="122">
        <f t="shared" si="361"/>
        <v>0</v>
      </c>
      <c r="X509" s="122">
        <f t="shared" si="362"/>
        <v>0</v>
      </c>
      <c r="Y509" s="122">
        <f t="shared" si="365"/>
        <v>0</v>
      </c>
      <c r="Z509" s="125" t="str">
        <f t="shared" si="366"/>
        <v/>
      </c>
      <c r="AA509" s="125" t="str">
        <f t="shared" si="367"/>
        <v/>
      </c>
      <c r="AB509" s="125" t="str">
        <f t="shared" si="368"/>
        <v/>
      </c>
      <c r="AC509" s="125" t="str">
        <f t="shared" si="369"/>
        <v/>
      </c>
      <c r="AD509" s="125" t="str">
        <f t="shared" si="363"/>
        <v/>
      </c>
    </row>
    <row r="510" spans="1:30" hidden="1" outlineLevel="1">
      <c r="A510" s="202"/>
      <c r="B510" s="204"/>
      <c r="C510" s="245" t="s">
        <v>270</v>
      </c>
      <c r="D510" s="52"/>
      <c r="E510" s="52"/>
      <c r="F510" s="96"/>
      <c r="G510" s="100"/>
      <c r="H510" s="96"/>
      <c r="I510" s="96"/>
      <c r="J510" s="96"/>
      <c r="K510" s="96"/>
      <c r="L510" s="96"/>
      <c r="M510" s="96"/>
      <c r="N510" s="96"/>
      <c r="O510" s="96"/>
      <c r="P510" s="133"/>
      <c r="Q510" s="133"/>
      <c r="R510" s="133"/>
      <c r="S510" s="133"/>
      <c r="T510" s="133"/>
      <c r="U510" s="122">
        <f t="shared" si="379"/>
        <v>0</v>
      </c>
      <c r="V510" s="122">
        <f t="shared" si="364"/>
        <v>0</v>
      </c>
      <c r="W510" s="122">
        <f t="shared" si="361"/>
        <v>0</v>
      </c>
      <c r="X510" s="122">
        <f t="shared" si="362"/>
        <v>0</v>
      </c>
      <c r="Y510" s="122">
        <f t="shared" si="365"/>
        <v>0</v>
      </c>
      <c r="Z510" s="125" t="str">
        <f t="shared" si="366"/>
        <v/>
      </c>
      <c r="AA510" s="125" t="str">
        <f t="shared" si="367"/>
        <v/>
      </c>
      <c r="AB510" s="125" t="str">
        <f t="shared" si="368"/>
        <v/>
      </c>
      <c r="AC510" s="125" t="str">
        <f t="shared" si="369"/>
        <v/>
      </c>
      <c r="AD510" s="125" t="str">
        <f t="shared" si="363"/>
        <v/>
      </c>
    </row>
    <row r="511" spans="1:30" hidden="1" outlineLevel="1">
      <c r="A511" s="202" t="s">
        <v>249</v>
      </c>
      <c r="B511" s="56" t="s">
        <v>236</v>
      </c>
      <c r="C511" s="245" t="s">
        <v>252</v>
      </c>
      <c r="D511" s="52"/>
      <c r="E511" s="123">
        <f t="shared" ref="E511:F513" si="381">E515+E519</f>
        <v>0</v>
      </c>
      <c r="F511" s="123">
        <f t="shared" si="381"/>
        <v>0</v>
      </c>
      <c r="G511" s="123">
        <f t="shared" ref="G511:T511" si="382">G515+G519</f>
        <v>0</v>
      </c>
      <c r="H511" s="123">
        <f t="shared" si="382"/>
        <v>0</v>
      </c>
      <c r="I511" s="123">
        <f t="shared" si="382"/>
        <v>0</v>
      </c>
      <c r="J511" s="123">
        <f t="shared" si="382"/>
        <v>0</v>
      </c>
      <c r="K511" s="123">
        <f t="shared" si="382"/>
        <v>0</v>
      </c>
      <c r="L511" s="123">
        <f t="shared" si="382"/>
        <v>0</v>
      </c>
      <c r="M511" s="123">
        <f t="shared" si="382"/>
        <v>0</v>
      </c>
      <c r="N511" s="123">
        <f t="shared" si="382"/>
        <v>0</v>
      </c>
      <c r="O511" s="123">
        <f t="shared" si="382"/>
        <v>0</v>
      </c>
      <c r="P511" s="123">
        <f t="shared" si="382"/>
        <v>0</v>
      </c>
      <c r="Q511" s="123">
        <f t="shared" si="382"/>
        <v>0</v>
      </c>
      <c r="R511" s="123">
        <f t="shared" si="382"/>
        <v>0</v>
      </c>
      <c r="S511" s="123">
        <f t="shared" si="382"/>
        <v>0</v>
      </c>
      <c r="T511" s="123">
        <f t="shared" si="382"/>
        <v>0</v>
      </c>
      <c r="U511" s="122">
        <f t="shared" si="379"/>
        <v>0</v>
      </c>
      <c r="V511" s="122">
        <f t="shared" si="364"/>
        <v>0</v>
      </c>
      <c r="W511" s="122">
        <f t="shared" si="361"/>
        <v>0</v>
      </c>
      <c r="X511" s="122">
        <f t="shared" si="362"/>
        <v>0</v>
      </c>
      <c r="Y511" s="122">
        <f t="shared" si="365"/>
        <v>0</v>
      </c>
      <c r="Z511" s="125" t="str">
        <f t="shared" si="366"/>
        <v/>
      </c>
      <c r="AA511" s="125" t="str">
        <f t="shared" si="367"/>
        <v/>
      </c>
      <c r="AB511" s="125" t="str">
        <f t="shared" si="368"/>
        <v/>
      </c>
      <c r="AC511" s="125" t="str">
        <f t="shared" si="369"/>
        <v/>
      </c>
      <c r="AD511" s="125" t="str">
        <f t="shared" si="363"/>
        <v/>
      </c>
    </row>
    <row r="512" spans="1:30" hidden="1" outlineLevel="1">
      <c r="A512" s="202"/>
      <c r="B512" s="204"/>
      <c r="C512" s="245" t="s">
        <v>235</v>
      </c>
      <c r="D512" s="52"/>
      <c r="E512" s="123">
        <f t="shared" si="381"/>
        <v>0</v>
      </c>
      <c r="F512" s="123">
        <f t="shared" si="381"/>
        <v>0</v>
      </c>
      <c r="G512" s="123">
        <f t="shared" ref="G512:T512" si="383">G516+G520</f>
        <v>0</v>
      </c>
      <c r="H512" s="123">
        <f t="shared" si="383"/>
        <v>0</v>
      </c>
      <c r="I512" s="123">
        <f t="shared" si="383"/>
        <v>0</v>
      </c>
      <c r="J512" s="123">
        <f t="shared" si="383"/>
        <v>0</v>
      </c>
      <c r="K512" s="123">
        <f t="shared" si="383"/>
        <v>0</v>
      </c>
      <c r="L512" s="123">
        <f t="shared" si="383"/>
        <v>0</v>
      </c>
      <c r="M512" s="123">
        <f t="shared" si="383"/>
        <v>0</v>
      </c>
      <c r="N512" s="123">
        <f t="shared" si="383"/>
        <v>0</v>
      </c>
      <c r="O512" s="123">
        <f t="shared" si="383"/>
        <v>0</v>
      </c>
      <c r="P512" s="123">
        <f t="shared" si="383"/>
        <v>0</v>
      </c>
      <c r="Q512" s="123">
        <f t="shared" si="383"/>
        <v>0</v>
      </c>
      <c r="R512" s="123">
        <f t="shared" si="383"/>
        <v>0</v>
      </c>
      <c r="S512" s="123">
        <f t="shared" si="383"/>
        <v>0</v>
      </c>
      <c r="T512" s="123">
        <f t="shared" si="383"/>
        <v>0</v>
      </c>
      <c r="U512" s="122">
        <f t="shared" si="379"/>
        <v>0</v>
      </c>
      <c r="V512" s="122">
        <f t="shared" si="364"/>
        <v>0</v>
      </c>
      <c r="W512" s="122">
        <f t="shared" si="361"/>
        <v>0</v>
      </c>
      <c r="X512" s="122">
        <f t="shared" si="362"/>
        <v>0</v>
      </c>
      <c r="Y512" s="122">
        <f t="shared" si="365"/>
        <v>0</v>
      </c>
      <c r="Z512" s="125" t="str">
        <f t="shared" si="366"/>
        <v/>
      </c>
      <c r="AA512" s="125" t="str">
        <f t="shared" si="367"/>
        <v/>
      </c>
      <c r="AB512" s="125" t="str">
        <f t="shared" si="368"/>
        <v/>
      </c>
      <c r="AC512" s="125" t="str">
        <f t="shared" si="369"/>
        <v/>
      </c>
      <c r="AD512" s="125" t="str">
        <f t="shared" si="363"/>
        <v/>
      </c>
    </row>
    <row r="513" spans="1:30" hidden="1" outlineLevel="1">
      <c r="A513" s="202"/>
      <c r="B513" s="204"/>
      <c r="C513" s="245" t="s">
        <v>57</v>
      </c>
      <c r="D513" s="52"/>
      <c r="E513" s="123">
        <f t="shared" si="381"/>
        <v>0</v>
      </c>
      <c r="F513" s="123">
        <f t="shared" si="381"/>
        <v>0</v>
      </c>
      <c r="G513" s="123">
        <f t="shared" ref="G513:T513" si="384">G517+G521</f>
        <v>0</v>
      </c>
      <c r="H513" s="123">
        <f t="shared" si="384"/>
        <v>0</v>
      </c>
      <c r="I513" s="123">
        <f t="shared" si="384"/>
        <v>0</v>
      </c>
      <c r="J513" s="123">
        <f t="shared" si="384"/>
        <v>0</v>
      </c>
      <c r="K513" s="123">
        <f t="shared" si="384"/>
        <v>0</v>
      </c>
      <c r="L513" s="123">
        <f t="shared" si="384"/>
        <v>0</v>
      </c>
      <c r="M513" s="123">
        <f t="shared" si="384"/>
        <v>0</v>
      </c>
      <c r="N513" s="123">
        <f t="shared" si="384"/>
        <v>0</v>
      </c>
      <c r="O513" s="123">
        <f t="shared" si="384"/>
        <v>0</v>
      </c>
      <c r="P513" s="123">
        <f t="shared" si="384"/>
        <v>0</v>
      </c>
      <c r="Q513" s="123">
        <f t="shared" si="384"/>
        <v>0</v>
      </c>
      <c r="R513" s="123">
        <f t="shared" si="384"/>
        <v>0</v>
      </c>
      <c r="S513" s="123">
        <f t="shared" si="384"/>
        <v>0</v>
      </c>
      <c r="T513" s="123">
        <f t="shared" si="384"/>
        <v>0</v>
      </c>
      <c r="U513" s="122">
        <f t="shared" si="379"/>
        <v>0</v>
      </c>
      <c r="V513" s="122">
        <f t="shared" si="364"/>
        <v>0</v>
      </c>
      <c r="W513" s="122">
        <f t="shared" si="361"/>
        <v>0</v>
      </c>
      <c r="X513" s="122">
        <f t="shared" si="362"/>
        <v>0</v>
      </c>
      <c r="Y513" s="122">
        <f t="shared" si="365"/>
        <v>0</v>
      </c>
      <c r="Z513" s="125" t="str">
        <f t="shared" si="366"/>
        <v/>
      </c>
      <c r="AA513" s="125" t="str">
        <f t="shared" si="367"/>
        <v/>
      </c>
      <c r="AB513" s="125" t="str">
        <f t="shared" si="368"/>
        <v/>
      </c>
      <c r="AC513" s="125" t="str">
        <f t="shared" si="369"/>
        <v/>
      </c>
      <c r="AD513" s="125" t="str">
        <f t="shared" si="363"/>
        <v/>
      </c>
    </row>
    <row r="514" spans="1:30" hidden="1" outlineLevel="1">
      <c r="A514" s="202"/>
      <c r="B514" s="204"/>
      <c r="C514" s="245" t="s">
        <v>253</v>
      </c>
      <c r="D514" s="52"/>
      <c r="E514" s="52"/>
      <c r="F514" s="96"/>
      <c r="G514" s="100"/>
      <c r="H514" s="96"/>
      <c r="I514" s="96"/>
      <c r="J514" s="96"/>
      <c r="K514" s="96"/>
      <c r="L514" s="96"/>
      <c r="M514" s="96"/>
      <c r="N514" s="96"/>
      <c r="O514" s="96"/>
      <c r="P514" s="133"/>
      <c r="Q514" s="133"/>
      <c r="R514" s="133"/>
      <c r="S514" s="133"/>
      <c r="T514" s="133"/>
      <c r="U514" s="122">
        <f t="shared" si="379"/>
        <v>0</v>
      </c>
      <c r="V514" s="122">
        <f t="shared" si="364"/>
        <v>0</v>
      </c>
      <c r="W514" s="122">
        <f t="shared" si="361"/>
        <v>0</v>
      </c>
      <c r="X514" s="122">
        <f t="shared" si="362"/>
        <v>0</v>
      </c>
      <c r="Y514" s="122">
        <f t="shared" si="365"/>
        <v>0</v>
      </c>
      <c r="Z514" s="125" t="str">
        <f t="shared" si="366"/>
        <v/>
      </c>
      <c r="AA514" s="125" t="str">
        <f t="shared" si="367"/>
        <v/>
      </c>
      <c r="AB514" s="125" t="str">
        <f t="shared" si="368"/>
        <v/>
      </c>
      <c r="AC514" s="125" t="str">
        <f t="shared" si="369"/>
        <v/>
      </c>
      <c r="AD514" s="125" t="str">
        <f t="shared" si="363"/>
        <v/>
      </c>
    </row>
    <row r="515" spans="1:30" hidden="1" outlineLevel="1">
      <c r="A515" s="202" t="s">
        <v>250</v>
      </c>
      <c r="B515" s="53" t="s">
        <v>261</v>
      </c>
      <c r="C515" s="245" t="s">
        <v>252</v>
      </c>
      <c r="D515" s="52"/>
      <c r="E515" s="52"/>
      <c r="F515" s="96"/>
      <c r="G515" s="123">
        <f>SUM(H515:K515)</f>
        <v>0</v>
      </c>
      <c r="H515" s="96"/>
      <c r="I515" s="96"/>
      <c r="J515" s="96"/>
      <c r="K515" s="96"/>
      <c r="L515" s="96"/>
      <c r="M515" s="96"/>
      <c r="N515" s="96"/>
      <c r="O515" s="96"/>
      <c r="P515" s="133"/>
      <c r="Q515" s="133"/>
      <c r="R515" s="133"/>
      <c r="S515" s="133"/>
      <c r="T515" s="133"/>
      <c r="U515" s="122">
        <f t="shared" si="379"/>
        <v>0</v>
      </c>
      <c r="V515" s="122">
        <f t="shared" si="364"/>
        <v>0</v>
      </c>
      <c r="W515" s="122">
        <f t="shared" si="361"/>
        <v>0</v>
      </c>
      <c r="X515" s="122">
        <f t="shared" si="362"/>
        <v>0</v>
      </c>
      <c r="Y515" s="122">
        <f t="shared" si="365"/>
        <v>0</v>
      </c>
      <c r="Z515" s="125" t="str">
        <f t="shared" si="366"/>
        <v/>
      </c>
      <c r="AA515" s="125" t="str">
        <f t="shared" si="367"/>
        <v/>
      </c>
      <c r="AB515" s="125" t="str">
        <f t="shared" si="368"/>
        <v/>
      </c>
      <c r="AC515" s="125" t="str">
        <f t="shared" si="369"/>
        <v/>
      </c>
      <c r="AD515" s="125" t="str">
        <f t="shared" si="363"/>
        <v/>
      </c>
    </row>
    <row r="516" spans="1:30" hidden="1" outlineLevel="1">
      <c r="A516" s="202"/>
      <c r="B516" s="58"/>
      <c r="C516" s="245" t="s">
        <v>235</v>
      </c>
      <c r="D516" s="52"/>
      <c r="E516" s="123">
        <f>E515*0.85*1.45/1000</f>
        <v>0</v>
      </c>
      <c r="F516" s="123">
        <f>F515*0.85*1.45/1000</f>
        <v>0</v>
      </c>
      <c r="G516" s="123">
        <f>G515*0.85*1.45/1000</f>
        <v>0</v>
      </c>
      <c r="H516" s="123">
        <f t="shared" ref="H516:T516" si="385">H515*0.85*1.45/1000</f>
        <v>0</v>
      </c>
      <c r="I516" s="123">
        <f t="shared" si="385"/>
        <v>0</v>
      </c>
      <c r="J516" s="123">
        <f t="shared" si="385"/>
        <v>0</v>
      </c>
      <c r="K516" s="123">
        <f t="shared" si="385"/>
        <v>0</v>
      </c>
      <c r="L516" s="123">
        <f t="shared" si="385"/>
        <v>0</v>
      </c>
      <c r="M516" s="123">
        <f t="shared" si="385"/>
        <v>0</v>
      </c>
      <c r="N516" s="123">
        <f t="shared" si="385"/>
        <v>0</v>
      </c>
      <c r="O516" s="123">
        <f t="shared" si="385"/>
        <v>0</v>
      </c>
      <c r="P516" s="123">
        <f t="shared" si="385"/>
        <v>0</v>
      </c>
      <c r="Q516" s="123">
        <f t="shared" si="385"/>
        <v>0</v>
      </c>
      <c r="R516" s="123">
        <f t="shared" si="385"/>
        <v>0</v>
      </c>
      <c r="S516" s="123">
        <f t="shared" si="385"/>
        <v>0</v>
      </c>
      <c r="T516" s="123">
        <f t="shared" si="385"/>
        <v>0</v>
      </c>
      <c r="U516" s="122">
        <f t="shared" si="379"/>
        <v>0</v>
      </c>
      <c r="V516" s="122">
        <f t="shared" si="364"/>
        <v>0</v>
      </c>
      <c r="W516" s="122">
        <f t="shared" si="361"/>
        <v>0</v>
      </c>
      <c r="X516" s="122">
        <f t="shared" si="362"/>
        <v>0</v>
      </c>
      <c r="Y516" s="122">
        <f t="shared" si="365"/>
        <v>0</v>
      </c>
      <c r="Z516" s="125" t="str">
        <f t="shared" si="366"/>
        <v/>
      </c>
      <c r="AA516" s="125" t="str">
        <f t="shared" si="367"/>
        <v/>
      </c>
      <c r="AB516" s="125" t="str">
        <f t="shared" si="368"/>
        <v/>
      </c>
      <c r="AC516" s="125" t="str">
        <f t="shared" si="369"/>
        <v/>
      </c>
      <c r="AD516" s="125" t="str">
        <f t="shared" si="363"/>
        <v/>
      </c>
    </row>
    <row r="517" spans="1:30" hidden="1" outlineLevel="1">
      <c r="A517" s="202"/>
      <c r="B517" s="58"/>
      <c r="C517" s="245" t="s">
        <v>57</v>
      </c>
      <c r="D517" s="52"/>
      <c r="E517" s="52"/>
      <c r="F517" s="96"/>
      <c r="G517" s="123">
        <f>SUM(H517:K517)</f>
        <v>0</v>
      </c>
      <c r="H517" s="96"/>
      <c r="I517" s="96"/>
      <c r="J517" s="96"/>
      <c r="K517" s="96"/>
      <c r="L517" s="96"/>
      <c r="M517" s="96"/>
      <c r="N517" s="96"/>
      <c r="O517" s="96"/>
      <c r="P517" s="133"/>
      <c r="Q517" s="133"/>
      <c r="R517" s="133"/>
      <c r="S517" s="133"/>
      <c r="T517" s="133"/>
      <c r="U517" s="122">
        <f t="shared" si="379"/>
        <v>0</v>
      </c>
      <c r="V517" s="122">
        <f t="shared" si="364"/>
        <v>0</v>
      </c>
      <c r="W517" s="122">
        <f t="shared" si="361"/>
        <v>0</v>
      </c>
      <c r="X517" s="122">
        <f t="shared" si="362"/>
        <v>0</v>
      </c>
      <c r="Y517" s="122">
        <f t="shared" si="365"/>
        <v>0</v>
      </c>
      <c r="Z517" s="125" t="str">
        <f t="shared" si="366"/>
        <v/>
      </c>
      <c r="AA517" s="125" t="str">
        <f t="shared" si="367"/>
        <v/>
      </c>
      <c r="AB517" s="125" t="str">
        <f t="shared" si="368"/>
        <v/>
      </c>
      <c r="AC517" s="125" t="str">
        <f t="shared" si="369"/>
        <v/>
      </c>
      <c r="AD517" s="125" t="str">
        <f t="shared" si="363"/>
        <v/>
      </c>
    </row>
    <row r="518" spans="1:30" hidden="1" outlineLevel="1">
      <c r="A518" s="202"/>
      <c r="B518" s="58"/>
      <c r="C518" s="245" t="s">
        <v>253</v>
      </c>
      <c r="D518" s="52"/>
      <c r="E518" s="52"/>
      <c r="F518" s="96"/>
      <c r="G518" s="100"/>
      <c r="H518" s="96"/>
      <c r="I518" s="96"/>
      <c r="J518" s="96"/>
      <c r="K518" s="96"/>
      <c r="L518" s="96"/>
      <c r="M518" s="96"/>
      <c r="N518" s="96"/>
      <c r="O518" s="96"/>
      <c r="P518" s="133"/>
      <c r="Q518" s="133"/>
      <c r="R518" s="133"/>
      <c r="S518" s="133"/>
      <c r="T518" s="133"/>
      <c r="U518" s="122">
        <f t="shared" si="379"/>
        <v>0</v>
      </c>
      <c r="V518" s="122">
        <f t="shared" si="364"/>
        <v>0</v>
      </c>
      <c r="W518" s="122">
        <f t="shared" si="361"/>
        <v>0</v>
      </c>
      <c r="X518" s="122">
        <f t="shared" si="362"/>
        <v>0</v>
      </c>
      <c r="Y518" s="122">
        <f t="shared" si="365"/>
        <v>0</v>
      </c>
      <c r="Z518" s="125" t="str">
        <f t="shared" si="366"/>
        <v/>
      </c>
      <c r="AA518" s="125" t="str">
        <f t="shared" si="367"/>
        <v/>
      </c>
      <c r="AB518" s="125" t="str">
        <f t="shared" si="368"/>
        <v/>
      </c>
      <c r="AC518" s="125" t="str">
        <f t="shared" si="369"/>
        <v/>
      </c>
      <c r="AD518" s="125" t="str">
        <f t="shared" si="363"/>
        <v/>
      </c>
    </row>
    <row r="519" spans="1:30" hidden="1" outlineLevel="1">
      <c r="A519" s="202" t="s">
        <v>251</v>
      </c>
      <c r="B519" s="53" t="s">
        <v>262</v>
      </c>
      <c r="C519" s="245" t="s">
        <v>254</v>
      </c>
      <c r="D519" s="52"/>
      <c r="E519" s="52"/>
      <c r="F519" s="96"/>
      <c r="G519" s="123">
        <f>SUM(H519:K519)</f>
        <v>0</v>
      </c>
      <c r="H519" s="96"/>
      <c r="I519" s="96"/>
      <c r="J519" s="96"/>
      <c r="K519" s="96"/>
      <c r="L519" s="96"/>
      <c r="M519" s="96"/>
      <c r="N519" s="96"/>
      <c r="O519" s="96"/>
      <c r="P519" s="133"/>
      <c r="Q519" s="133"/>
      <c r="R519" s="133"/>
      <c r="S519" s="133"/>
      <c r="T519" s="133"/>
      <c r="U519" s="122">
        <f t="shared" si="379"/>
        <v>0</v>
      </c>
      <c r="V519" s="122">
        <f t="shared" si="364"/>
        <v>0</v>
      </c>
      <c r="W519" s="122">
        <f t="shared" si="361"/>
        <v>0</v>
      </c>
      <c r="X519" s="122">
        <f t="shared" si="362"/>
        <v>0</v>
      </c>
      <c r="Y519" s="122">
        <f t="shared" si="365"/>
        <v>0</v>
      </c>
      <c r="Z519" s="125" t="str">
        <f t="shared" si="366"/>
        <v/>
      </c>
      <c r="AA519" s="125" t="str">
        <f t="shared" si="367"/>
        <v/>
      </c>
      <c r="AB519" s="125" t="str">
        <f t="shared" si="368"/>
        <v/>
      </c>
      <c r="AC519" s="125" t="str">
        <f t="shared" si="369"/>
        <v/>
      </c>
      <c r="AD519" s="125" t="str">
        <f t="shared" si="363"/>
        <v/>
      </c>
    </row>
    <row r="520" spans="1:30" hidden="1" outlineLevel="1">
      <c r="A520" s="202"/>
      <c r="B520" s="58"/>
      <c r="C520" s="245" t="s">
        <v>235</v>
      </c>
      <c r="D520" s="52"/>
      <c r="E520" s="123">
        <f>E519*0.85*1.45/1000</f>
        <v>0</v>
      </c>
      <c r="F520" s="123">
        <f>F519*0.85*1.45/1000</f>
        <v>0</v>
      </c>
      <c r="G520" s="123">
        <f>G519*0.85*1.45/1000</f>
        <v>0</v>
      </c>
      <c r="H520" s="123">
        <f t="shared" ref="H520:T520" si="386">H519*0.85*1.45/1000</f>
        <v>0</v>
      </c>
      <c r="I520" s="123">
        <f t="shared" si="386"/>
        <v>0</v>
      </c>
      <c r="J520" s="123">
        <f t="shared" si="386"/>
        <v>0</v>
      </c>
      <c r="K520" s="123">
        <f t="shared" si="386"/>
        <v>0</v>
      </c>
      <c r="L520" s="123">
        <f t="shared" si="386"/>
        <v>0</v>
      </c>
      <c r="M520" s="123">
        <f t="shared" si="386"/>
        <v>0</v>
      </c>
      <c r="N520" s="123">
        <f t="shared" si="386"/>
        <v>0</v>
      </c>
      <c r="O520" s="123">
        <f t="shared" si="386"/>
        <v>0</v>
      </c>
      <c r="P520" s="123">
        <f t="shared" si="386"/>
        <v>0</v>
      </c>
      <c r="Q520" s="123">
        <f t="shared" si="386"/>
        <v>0</v>
      </c>
      <c r="R520" s="123">
        <f t="shared" si="386"/>
        <v>0</v>
      </c>
      <c r="S520" s="123">
        <f t="shared" si="386"/>
        <v>0</v>
      </c>
      <c r="T520" s="123">
        <f t="shared" si="386"/>
        <v>0</v>
      </c>
      <c r="U520" s="122">
        <f t="shared" si="379"/>
        <v>0</v>
      </c>
      <c r="V520" s="122">
        <f t="shared" si="364"/>
        <v>0</v>
      </c>
      <c r="W520" s="122">
        <f t="shared" si="361"/>
        <v>0</v>
      </c>
      <c r="X520" s="122">
        <f t="shared" si="362"/>
        <v>0</v>
      </c>
      <c r="Y520" s="122">
        <f t="shared" si="365"/>
        <v>0</v>
      </c>
      <c r="Z520" s="125" t="str">
        <f t="shared" si="366"/>
        <v/>
      </c>
      <c r="AA520" s="125" t="str">
        <f t="shared" si="367"/>
        <v/>
      </c>
      <c r="AB520" s="125" t="str">
        <f t="shared" si="368"/>
        <v/>
      </c>
      <c r="AC520" s="125" t="str">
        <f t="shared" si="369"/>
        <v/>
      </c>
      <c r="AD520" s="125" t="str">
        <f t="shared" si="363"/>
        <v/>
      </c>
    </row>
    <row r="521" spans="1:30" hidden="1" outlineLevel="1">
      <c r="A521" s="202"/>
      <c r="B521" s="204"/>
      <c r="C521" s="245" t="s">
        <v>57</v>
      </c>
      <c r="D521" s="52"/>
      <c r="E521" s="52"/>
      <c r="F521" s="96"/>
      <c r="G521" s="123">
        <f>SUM(H521:K521)</f>
        <v>0</v>
      </c>
      <c r="H521" s="96"/>
      <c r="I521" s="96"/>
      <c r="J521" s="96"/>
      <c r="K521" s="96"/>
      <c r="L521" s="96"/>
      <c r="M521" s="96"/>
      <c r="N521" s="96"/>
      <c r="O521" s="96"/>
      <c r="P521" s="133"/>
      <c r="Q521" s="133"/>
      <c r="R521" s="133"/>
      <c r="S521" s="133"/>
      <c r="T521" s="133"/>
      <c r="U521" s="122">
        <f t="shared" si="379"/>
        <v>0</v>
      </c>
      <c r="V521" s="122">
        <f t="shared" si="364"/>
        <v>0</v>
      </c>
      <c r="W521" s="122">
        <f t="shared" si="361"/>
        <v>0</v>
      </c>
      <c r="X521" s="122">
        <f t="shared" si="362"/>
        <v>0</v>
      </c>
      <c r="Y521" s="122">
        <f t="shared" si="365"/>
        <v>0</v>
      </c>
      <c r="Z521" s="125" t="str">
        <f t="shared" si="366"/>
        <v/>
      </c>
      <c r="AA521" s="125" t="str">
        <f t="shared" si="367"/>
        <v/>
      </c>
      <c r="AB521" s="125" t="str">
        <f t="shared" si="368"/>
        <v/>
      </c>
      <c r="AC521" s="125" t="str">
        <f t="shared" si="369"/>
        <v/>
      </c>
      <c r="AD521" s="125" t="str">
        <f t="shared" si="363"/>
        <v/>
      </c>
    </row>
    <row r="522" spans="1:30" hidden="1" outlineLevel="1">
      <c r="A522" s="203"/>
      <c r="B522" s="60"/>
      <c r="C522" s="245" t="s">
        <v>253</v>
      </c>
      <c r="D522" s="52"/>
      <c r="E522" s="52"/>
      <c r="F522" s="96"/>
      <c r="G522" s="100"/>
      <c r="H522" s="96"/>
      <c r="I522" s="96"/>
      <c r="J522" s="96"/>
      <c r="K522" s="96"/>
      <c r="L522" s="96"/>
      <c r="M522" s="96"/>
      <c r="N522" s="96"/>
      <c r="O522" s="96"/>
      <c r="P522" s="133"/>
      <c r="Q522" s="133"/>
      <c r="R522" s="133"/>
      <c r="S522" s="133"/>
      <c r="T522" s="133"/>
      <c r="U522" s="122">
        <f t="shared" si="379"/>
        <v>0</v>
      </c>
      <c r="V522" s="122">
        <f t="shared" si="364"/>
        <v>0</v>
      </c>
      <c r="W522" s="122">
        <f t="shared" si="361"/>
        <v>0</v>
      </c>
      <c r="X522" s="122">
        <f t="shared" si="362"/>
        <v>0</v>
      </c>
      <c r="Y522" s="122">
        <f t="shared" si="365"/>
        <v>0</v>
      </c>
      <c r="Z522" s="125" t="str">
        <f t="shared" si="366"/>
        <v/>
      </c>
      <c r="AA522" s="125" t="str">
        <f t="shared" si="367"/>
        <v/>
      </c>
      <c r="AB522" s="125" t="str">
        <f t="shared" si="368"/>
        <v/>
      </c>
      <c r="AC522" s="125" t="str">
        <f t="shared" si="369"/>
        <v/>
      </c>
      <c r="AD522" s="125" t="str">
        <f t="shared" si="363"/>
        <v/>
      </c>
    </row>
    <row r="523" spans="1:30" hidden="1" outlineLevel="1">
      <c r="A523" s="203"/>
      <c r="B523" s="60"/>
      <c r="C523" s="245" t="s">
        <v>270</v>
      </c>
      <c r="D523" s="52"/>
      <c r="E523" s="52"/>
      <c r="F523" s="96"/>
      <c r="G523" s="100"/>
      <c r="H523" s="96"/>
      <c r="I523" s="96"/>
      <c r="J523" s="96"/>
      <c r="K523" s="96"/>
      <c r="L523" s="96"/>
      <c r="M523" s="96"/>
      <c r="N523" s="96"/>
      <c r="O523" s="96"/>
      <c r="P523" s="133"/>
      <c r="Q523" s="133"/>
      <c r="R523" s="133"/>
      <c r="S523" s="133"/>
      <c r="T523" s="133"/>
      <c r="U523" s="122">
        <f t="shared" si="379"/>
        <v>0</v>
      </c>
      <c r="V523" s="122">
        <f t="shared" si="364"/>
        <v>0</v>
      </c>
      <c r="W523" s="122">
        <f t="shared" si="361"/>
        <v>0</v>
      </c>
      <c r="X523" s="122">
        <f t="shared" si="362"/>
        <v>0</v>
      </c>
      <c r="Y523" s="122">
        <f t="shared" si="365"/>
        <v>0</v>
      </c>
      <c r="Z523" s="125" t="str">
        <f t="shared" si="366"/>
        <v/>
      </c>
      <c r="AA523" s="125" t="str">
        <f t="shared" si="367"/>
        <v/>
      </c>
      <c r="AB523" s="125" t="str">
        <f t="shared" si="368"/>
        <v/>
      </c>
      <c r="AC523" s="125" t="str">
        <f t="shared" si="369"/>
        <v/>
      </c>
      <c r="AD523" s="125" t="str">
        <f t="shared" si="363"/>
        <v/>
      </c>
    </row>
    <row r="524" spans="1:30" ht="15" hidden="1" customHeight="1" outlineLevel="1">
      <c r="A524" s="384" t="s">
        <v>258</v>
      </c>
      <c r="B524" s="382" t="s">
        <v>263</v>
      </c>
      <c r="C524" s="245" t="s">
        <v>235</v>
      </c>
      <c r="D524" s="52"/>
      <c r="E524" s="123">
        <f>E527+E530</f>
        <v>0</v>
      </c>
      <c r="F524" s="123">
        <f>F527+F530</f>
        <v>0</v>
      </c>
      <c r="G524" s="123">
        <f t="shared" ref="G524:T524" si="387">G527+G530</f>
        <v>0</v>
      </c>
      <c r="H524" s="123">
        <f t="shared" si="387"/>
        <v>0</v>
      </c>
      <c r="I524" s="123">
        <f t="shared" si="387"/>
        <v>0</v>
      </c>
      <c r="J524" s="123">
        <f t="shared" si="387"/>
        <v>0</v>
      </c>
      <c r="K524" s="123">
        <f t="shared" si="387"/>
        <v>0</v>
      </c>
      <c r="L524" s="123">
        <f t="shared" si="387"/>
        <v>0</v>
      </c>
      <c r="M524" s="123">
        <f t="shared" si="387"/>
        <v>0</v>
      </c>
      <c r="N524" s="123">
        <f t="shared" si="387"/>
        <v>0</v>
      </c>
      <c r="O524" s="123">
        <f t="shared" si="387"/>
        <v>0</v>
      </c>
      <c r="P524" s="123">
        <f t="shared" si="387"/>
        <v>0</v>
      </c>
      <c r="Q524" s="123">
        <f t="shared" si="387"/>
        <v>0</v>
      </c>
      <c r="R524" s="123">
        <f t="shared" si="387"/>
        <v>0</v>
      </c>
      <c r="S524" s="123">
        <f t="shared" si="387"/>
        <v>0</v>
      </c>
      <c r="T524" s="123">
        <f t="shared" si="387"/>
        <v>0</v>
      </c>
      <c r="U524" s="122">
        <f t="shared" si="379"/>
        <v>0</v>
      </c>
      <c r="V524" s="122">
        <f t="shared" si="364"/>
        <v>0</v>
      </c>
      <c r="W524" s="122">
        <f t="shared" si="361"/>
        <v>0</v>
      </c>
      <c r="X524" s="122">
        <f t="shared" si="362"/>
        <v>0</v>
      </c>
      <c r="Y524" s="122">
        <f t="shared" si="365"/>
        <v>0</v>
      </c>
      <c r="Z524" s="125" t="str">
        <f t="shared" si="366"/>
        <v/>
      </c>
      <c r="AA524" s="125" t="str">
        <f t="shared" si="367"/>
        <v/>
      </c>
      <c r="AB524" s="125" t="str">
        <f t="shared" si="368"/>
        <v/>
      </c>
      <c r="AC524" s="125" t="str">
        <f t="shared" si="369"/>
        <v/>
      </c>
      <c r="AD524" s="125" t="str">
        <f t="shared" si="363"/>
        <v/>
      </c>
    </row>
    <row r="525" spans="1:30" hidden="1" outlineLevel="1">
      <c r="A525" s="384"/>
      <c r="B525" s="383"/>
      <c r="C525" s="245" t="s">
        <v>57</v>
      </c>
      <c r="D525" s="52"/>
      <c r="E525" s="123">
        <f>E528+E531</f>
        <v>0</v>
      </c>
      <c r="F525" s="123">
        <f>F528+F531</f>
        <v>0</v>
      </c>
      <c r="G525" s="123">
        <f t="shared" ref="G525:T525" si="388">G528+G531</f>
        <v>0</v>
      </c>
      <c r="H525" s="123">
        <f t="shared" si="388"/>
        <v>0</v>
      </c>
      <c r="I525" s="123">
        <f t="shared" si="388"/>
        <v>0</v>
      </c>
      <c r="J525" s="123">
        <f t="shared" si="388"/>
        <v>0</v>
      </c>
      <c r="K525" s="123">
        <f t="shared" si="388"/>
        <v>0</v>
      </c>
      <c r="L525" s="123">
        <f t="shared" si="388"/>
        <v>0</v>
      </c>
      <c r="M525" s="123">
        <f t="shared" si="388"/>
        <v>0</v>
      </c>
      <c r="N525" s="123">
        <f t="shared" si="388"/>
        <v>0</v>
      </c>
      <c r="O525" s="123">
        <f t="shared" si="388"/>
        <v>0</v>
      </c>
      <c r="P525" s="123">
        <f t="shared" si="388"/>
        <v>0</v>
      </c>
      <c r="Q525" s="123">
        <f t="shared" si="388"/>
        <v>0</v>
      </c>
      <c r="R525" s="123">
        <f t="shared" si="388"/>
        <v>0</v>
      </c>
      <c r="S525" s="123">
        <f t="shared" si="388"/>
        <v>0</v>
      </c>
      <c r="T525" s="123">
        <f t="shared" si="388"/>
        <v>0</v>
      </c>
      <c r="U525" s="122">
        <f t="shared" si="379"/>
        <v>0</v>
      </c>
      <c r="V525" s="122">
        <f t="shared" si="364"/>
        <v>0</v>
      </c>
      <c r="W525" s="122">
        <f t="shared" si="361"/>
        <v>0</v>
      </c>
      <c r="X525" s="122">
        <f t="shared" si="362"/>
        <v>0</v>
      </c>
      <c r="Y525" s="122">
        <f t="shared" si="365"/>
        <v>0</v>
      </c>
      <c r="Z525" s="125" t="str">
        <f t="shared" si="366"/>
        <v/>
      </c>
      <c r="AA525" s="125" t="str">
        <f t="shared" si="367"/>
        <v/>
      </c>
      <c r="AB525" s="125" t="str">
        <f t="shared" si="368"/>
        <v/>
      </c>
      <c r="AC525" s="125" t="str">
        <f t="shared" si="369"/>
        <v/>
      </c>
      <c r="AD525" s="125" t="str">
        <f t="shared" si="363"/>
        <v/>
      </c>
    </row>
    <row r="526" spans="1:30" hidden="1" outlineLevel="1">
      <c r="A526" s="384" t="s">
        <v>264</v>
      </c>
      <c r="B526" s="390" t="s">
        <v>257</v>
      </c>
      <c r="C526" s="245" t="s">
        <v>342</v>
      </c>
      <c r="D526" s="52"/>
      <c r="E526" s="52"/>
      <c r="F526" s="96"/>
      <c r="G526" s="123">
        <f>SUM(H526:K526)</f>
        <v>0</v>
      </c>
      <c r="H526" s="96"/>
      <c r="I526" s="96"/>
      <c r="J526" s="96"/>
      <c r="K526" s="96"/>
      <c r="L526" s="96"/>
      <c r="M526" s="96"/>
      <c r="N526" s="96"/>
      <c r="O526" s="96"/>
      <c r="P526" s="133"/>
      <c r="Q526" s="133"/>
      <c r="R526" s="133"/>
      <c r="S526" s="133"/>
      <c r="T526" s="133"/>
      <c r="U526" s="122">
        <f t="shared" si="379"/>
        <v>0</v>
      </c>
      <c r="V526" s="122">
        <f t="shared" si="364"/>
        <v>0</v>
      </c>
      <c r="W526" s="122">
        <f t="shared" si="361"/>
        <v>0</v>
      </c>
      <c r="X526" s="122">
        <f t="shared" si="362"/>
        <v>0</v>
      </c>
      <c r="Y526" s="122">
        <f t="shared" si="365"/>
        <v>0</v>
      </c>
      <c r="Z526" s="125" t="str">
        <f t="shared" si="366"/>
        <v/>
      </c>
      <c r="AA526" s="125" t="str">
        <f t="shared" si="367"/>
        <v/>
      </c>
      <c r="AB526" s="125" t="str">
        <f t="shared" si="368"/>
        <v/>
      </c>
      <c r="AC526" s="125" t="str">
        <f t="shared" si="369"/>
        <v/>
      </c>
      <c r="AD526" s="125" t="str">
        <f t="shared" si="363"/>
        <v/>
      </c>
    </row>
    <row r="527" spans="1:30" hidden="1" outlineLevel="1">
      <c r="A527" s="384"/>
      <c r="B527" s="391"/>
      <c r="C527" s="245" t="s">
        <v>235</v>
      </c>
      <c r="D527" s="52"/>
      <c r="E527" s="123">
        <f t="shared" ref="E527:T527" si="389">1.154*E526/1000</f>
        <v>0</v>
      </c>
      <c r="F527" s="123">
        <f t="shared" si="389"/>
        <v>0</v>
      </c>
      <c r="G527" s="123">
        <f t="shared" si="389"/>
        <v>0</v>
      </c>
      <c r="H527" s="123">
        <f t="shared" si="389"/>
        <v>0</v>
      </c>
      <c r="I527" s="123">
        <f t="shared" si="389"/>
        <v>0</v>
      </c>
      <c r="J527" s="123">
        <f t="shared" si="389"/>
        <v>0</v>
      </c>
      <c r="K527" s="123">
        <f t="shared" si="389"/>
        <v>0</v>
      </c>
      <c r="L527" s="123">
        <f t="shared" si="389"/>
        <v>0</v>
      </c>
      <c r="M527" s="123">
        <f t="shared" si="389"/>
        <v>0</v>
      </c>
      <c r="N527" s="123">
        <f t="shared" si="389"/>
        <v>0</v>
      </c>
      <c r="O527" s="123">
        <f t="shared" si="389"/>
        <v>0</v>
      </c>
      <c r="P527" s="123">
        <f t="shared" si="389"/>
        <v>0</v>
      </c>
      <c r="Q527" s="123">
        <f t="shared" si="389"/>
        <v>0</v>
      </c>
      <c r="R527" s="123">
        <f t="shared" si="389"/>
        <v>0</v>
      </c>
      <c r="S527" s="123">
        <f t="shared" si="389"/>
        <v>0</v>
      </c>
      <c r="T527" s="123">
        <f t="shared" si="389"/>
        <v>0</v>
      </c>
      <c r="U527" s="122">
        <f t="shared" si="379"/>
        <v>0</v>
      </c>
      <c r="V527" s="122">
        <f t="shared" si="364"/>
        <v>0</v>
      </c>
      <c r="W527" s="122">
        <f t="shared" si="361"/>
        <v>0</v>
      </c>
      <c r="X527" s="122">
        <f t="shared" si="362"/>
        <v>0</v>
      </c>
      <c r="Y527" s="122">
        <f t="shared" si="365"/>
        <v>0</v>
      </c>
      <c r="Z527" s="125" t="str">
        <f t="shared" si="366"/>
        <v/>
      </c>
      <c r="AA527" s="125" t="str">
        <f t="shared" si="367"/>
        <v/>
      </c>
      <c r="AB527" s="125" t="str">
        <f t="shared" si="368"/>
        <v/>
      </c>
      <c r="AC527" s="125" t="str">
        <f t="shared" si="369"/>
        <v/>
      </c>
      <c r="AD527" s="125" t="str">
        <f t="shared" si="363"/>
        <v/>
      </c>
    </row>
    <row r="528" spans="1:30" hidden="1" outlineLevel="1">
      <c r="A528" s="384"/>
      <c r="B528" s="392"/>
      <c r="C528" s="245" t="s">
        <v>57</v>
      </c>
      <c r="D528" s="52"/>
      <c r="E528" s="52"/>
      <c r="F528" s="96"/>
      <c r="G528" s="123">
        <f>SUM(H528:K528)</f>
        <v>0</v>
      </c>
      <c r="H528" s="96"/>
      <c r="I528" s="96"/>
      <c r="J528" s="96"/>
      <c r="K528" s="96"/>
      <c r="L528" s="96"/>
      <c r="M528" s="96"/>
      <c r="N528" s="96"/>
      <c r="O528" s="96"/>
      <c r="P528" s="133"/>
      <c r="Q528" s="133"/>
      <c r="R528" s="133"/>
      <c r="S528" s="133"/>
      <c r="T528" s="133"/>
      <c r="U528" s="122">
        <f t="shared" si="379"/>
        <v>0</v>
      </c>
      <c r="V528" s="122">
        <f t="shared" si="364"/>
        <v>0</v>
      </c>
      <c r="W528" s="122">
        <f t="shared" si="361"/>
        <v>0</v>
      </c>
      <c r="X528" s="122">
        <f t="shared" si="362"/>
        <v>0</v>
      </c>
      <c r="Y528" s="122">
        <f t="shared" si="365"/>
        <v>0</v>
      </c>
      <c r="Z528" s="125" t="str">
        <f t="shared" si="366"/>
        <v/>
      </c>
      <c r="AA528" s="125" t="str">
        <f t="shared" si="367"/>
        <v/>
      </c>
      <c r="AB528" s="125" t="str">
        <f t="shared" si="368"/>
        <v/>
      </c>
      <c r="AC528" s="125" t="str">
        <f t="shared" si="369"/>
        <v/>
      </c>
      <c r="AD528" s="125" t="str">
        <f t="shared" si="363"/>
        <v/>
      </c>
    </row>
    <row r="529" spans="1:30" hidden="1" outlineLevel="1">
      <c r="A529" s="384" t="s">
        <v>259</v>
      </c>
      <c r="B529" s="390" t="s">
        <v>256</v>
      </c>
      <c r="C529" s="245" t="s">
        <v>60</v>
      </c>
      <c r="D529" s="52"/>
      <c r="E529" s="52"/>
      <c r="F529" s="96"/>
      <c r="G529" s="123">
        <f>SUM(H529:K529)</f>
        <v>0</v>
      </c>
      <c r="H529" s="96"/>
      <c r="I529" s="96"/>
      <c r="J529" s="96"/>
      <c r="K529" s="96"/>
      <c r="L529" s="96"/>
      <c r="M529" s="96"/>
      <c r="N529" s="96"/>
      <c r="O529" s="96"/>
      <c r="P529" s="133"/>
      <c r="Q529" s="133"/>
      <c r="R529" s="133"/>
      <c r="S529" s="133"/>
      <c r="T529" s="133"/>
      <c r="U529" s="122">
        <f t="shared" si="379"/>
        <v>0</v>
      </c>
      <c r="V529" s="122">
        <f t="shared" si="364"/>
        <v>0</v>
      </c>
      <c r="W529" s="122">
        <f t="shared" si="361"/>
        <v>0</v>
      </c>
      <c r="X529" s="122">
        <f t="shared" si="362"/>
        <v>0</v>
      </c>
      <c r="Y529" s="122">
        <f t="shared" si="365"/>
        <v>0</v>
      </c>
      <c r="Z529" s="125" t="str">
        <f t="shared" si="366"/>
        <v/>
      </c>
      <c r="AA529" s="125" t="str">
        <f t="shared" si="367"/>
        <v/>
      </c>
      <c r="AB529" s="125" t="str">
        <f t="shared" si="368"/>
        <v/>
      </c>
      <c r="AC529" s="125" t="str">
        <f t="shared" si="369"/>
        <v/>
      </c>
      <c r="AD529" s="125" t="str">
        <f t="shared" si="363"/>
        <v/>
      </c>
    </row>
    <row r="530" spans="1:30" hidden="1" outlineLevel="1">
      <c r="A530" s="384"/>
      <c r="B530" s="391"/>
      <c r="C530" s="245" t="s">
        <v>58</v>
      </c>
      <c r="D530" s="52"/>
      <c r="E530" s="123">
        <f>0.12*E529</f>
        <v>0</v>
      </c>
      <c r="F530" s="123">
        <f>0.12*F529</f>
        <v>0</v>
      </c>
      <c r="G530" s="123">
        <f>0.12*G529</f>
        <v>0</v>
      </c>
      <c r="H530" s="123">
        <f t="shared" ref="H530:T530" si="390">0.12*H529</f>
        <v>0</v>
      </c>
      <c r="I530" s="123">
        <f t="shared" si="390"/>
        <v>0</v>
      </c>
      <c r="J530" s="123">
        <f t="shared" si="390"/>
        <v>0</v>
      </c>
      <c r="K530" s="123">
        <f t="shared" si="390"/>
        <v>0</v>
      </c>
      <c r="L530" s="123">
        <f t="shared" si="390"/>
        <v>0</v>
      </c>
      <c r="M530" s="123">
        <f t="shared" si="390"/>
        <v>0</v>
      </c>
      <c r="N530" s="123">
        <f t="shared" si="390"/>
        <v>0</v>
      </c>
      <c r="O530" s="123">
        <f t="shared" si="390"/>
        <v>0</v>
      </c>
      <c r="P530" s="123">
        <f t="shared" si="390"/>
        <v>0</v>
      </c>
      <c r="Q530" s="123">
        <f t="shared" si="390"/>
        <v>0</v>
      </c>
      <c r="R530" s="123">
        <f t="shared" si="390"/>
        <v>0</v>
      </c>
      <c r="S530" s="123">
        <f t="shared" si="390"/>
        <v>0</v>
      </c>
      <c r="T530" s="123">
        <f t="shared" si="390"/>
        <v>0</v>
      </c>
      <c r="U530" s="122">
        <f t="shared" si="379"/>
        <v>0</v>
      </c>
      <c r="V530" s="122">
        <f t="shared" si="364"/>
        <v>0</v>
      </c>
      <c r="W530" s="122">
        <f t="shared" si="361"/>
        <v>0</v>
      </c>
      <c r="X530" s="122">
        <f t="shared" si="362"/>
        <v>0</v>
      </c>
      <c r="Y530" s="122">
        <f t="shared" si="365"/>
        <v>0</v>
      </c>
      <c r="Z530" s="125" t="str">
        <f t="shared" si="366"/>
        <v/>
      </c>
      <c r="AA530" s="125" t="str">
        <f t="shared" si="367"/>
        <v/>
      </c>
      <c r="AB530" s="125" t="str">
        <f t="shared" si="368"/>
        <v/>
      </c>
      <c r="AC530" s="125" t="str">
        <f t="shared" si="369"/>
        <v/>
      </c>
      <c r="AD530" s="125" t="str">
        <f t="shared" si="363"/>
        <v/>
      </c>
    </row>
    <row r="531" spans="1:30" hidden="1" outlineLevel="1">
      <c r="A531" s="384"/>
      <c r="B531" s="392"/>
      <c r="C531" s="245" t="s">
        <v>57</v>
      </c>
      <c r="D531" s="52"/>
      <c r="E531" s="52"/>
      <c r="F531" s="96"/>
      <c r="G531" s="123">
        <f>SUM(H531:K531)</f>
        <v>0</v>
      </c>
      <c r="H531" s="96"/>
      <c r="I531" s="96"/>
      <c r="J531" s="96"/>
      <c r="K531" s="96"/>
      <c r="L531" s="96"/>
      <c r="M531" s="96"/>
      <c r="N531" s="96"/>
      <c r="O531" s="96"/>
      <c r="P531" s="133"/>
      <c r="Q531" s="133"/>
      <c r="R531" s="133"/>
      <c r="S531" s="133"/>
      <c r="T531" s="133"/>
      <c r="U531" s="122">
        <f t="shared" si="379"/>
        <v>0</v>
      </c>
      <c r="V531" s="122">
        <f t="shared" si="364"/>
        <v>0</v>
      </c>
      <c r="W531" s="122">
        <f t="shared" si="361"/>
        <v>0</v>
      </c>
      <c r="X531" s="122">
        <f t="shared" si="362"/>
        <v>0</v>
      </c>
      <c r="Y531" s="122">
        <f t="shared" si="365"/>
        <v>0</v>
      </c>
      <c r="Z531" s="125" t="str">
        <f t="shared" si="366"/>
        <v/>
      </c>
      <c r="AA531" s="125" t="str">
        <f t="shared" si="367"/>
        <v/>
      </c>
      <c r="AB531" s="125" t="str">
        <f t="shared" si="368"/>
        <v/>
      </c>
      <c r="AC531" s="125" t="str">
        <f t="shared" si="369"/>
        <v/>
      </c>
      <c r="AD531" s="125" t="str">
        <f t="shared" si="363"/>
        <v/>
      </c>
    </row>
    <row r="532" spans="1:30" collapsed="1">
      <c r="A532" s="412" t="s">
        <v>329</v>
      </c>
      <c r="B532" s="412"/>
      <c r="C532" s="412"/>
      <c r="D532" s="412"/>
      <c r="E532" s="412"/>
      <c r="F532" s="412"/>
      <c r="G532" s="412"/>
      <c r="H532" s="412"/>
      <c r="I532" s="412"/>
      <c r="J532" s="412"/>
      <c r="K532" s="412"/>
      <c r="L532" s="412"/>
      <c r="M532" s="412"/>
      <c r="N532" s="412"/>
      <c r="O532" s="412"/>
      <c r="P532" s="412"/>
      <c r="Q532" s="412"/>
      <c r="R532" s="412"/>
      <c r="S532" s="412"/>
      <c r="T532" s="412"/>
      <c r="U532" s="412"/>
      <c r="V532" s="412"/>
      <c r="W532" s="412"/>
      <c r="X532" s="412"/>
      <c r="Y532" s="412"/>
      <c r="Z532" s="412"/>
      <c r="AA532" s="412"/>
      <c r="AB532" s="412"/>
      <c r="AC532" s="412"/>
      <c r="AD532" s="412"/>
    </row>
    <row r="533" spans="1:30" ht="45" hidden="1" outlineLevel="1">
      <c r="A533" s="205">
        <v>1</v>
      </c>
      <c r="B533" s="73" t="s">
        <v>80</v>
      </c>
      <c r="C533" s="92" t="s">
        <v>75</v>
      </c>
      <c r="D533" s="143"/>
      <c r="E533" s="143"/>
      <c r="F533" s="97"/>
      <c r="G533" s="122">
        <f t="shared" ref="G533:G545" si="391">SUM(H533:K533)</f>
        <v>0</v>
      </c>
      <c r="H533" s="97"/>
      <c r="I533" s="97"/>
      <c r="J533" s="97"/>
      <c r="K533" s="97"/>
      <c r="L533" s="97"/>
      <c r="M533" s="97"/>
      <c r="N533" s="97"/>
      <c r="O533" s="97"/>
      <c r="P533" s="143"/>
      <c r="Q533" s="143"/>
      <c r="R533" s="143"/>
      <c r="S533" s="143"/>
      <c r="T533" s="143"/>
      <c r="U533" s="122">
        <f>G533-P533</f>
        <v>0</v>
      </c>
      <c r="V533" s="122">
        <f>L533-Q533</f>
        <v>0</v>
      </c>
      <c r="W533" s="122">
        <f t="shared" ref="W533:W596" si="392">M533-R533</f>
        <v>0</v>
      </c>
      <c r="X533" s="122">
        <f t="shared" ref="X533:X596" si="393">N533-S533</f>
        <v>0</v>
      </c>
      <c r="Y533" s="122">
        <f>O533-T533</f>
        <v>0</v>
      </c>
      <c r="Z533" s="125" t="str">
        <f>IF(U533&gt;0,U533/G533*100,"")</f>
        <v/>
      </c>
      <c r="AA533" s="125" t="str">
        <f>IF(V533&gt;0,V533/L533*100,"")</f>
        <v/>
      </c>
      <c r="AB533" s="125" t="str">
        <f>IF(W533&gt;0,W533/M533*100,"")</f>
        <v/>
      </c>
      <c r="AC533" s="125" t="str">
        <f>IF(X533&gt;0,X533/N533*100,"")</f>
        <v/>
      </c>
      <c r="AD533" s="125" t="str">
        <f t="shared" ref="AD533:AD596" si="394">IF(Y533&gt;0,Y533/O533*100,"")</f>
        <v/>
      </c>
    </row>
    <row r="534" spans="1:30" hidden="1" outlineLevel="1">
      <c r="A534" s="201" t="s">
        <v>46</v>
      </c>
      <c r="B534" s="206" t="s">
        <v>76</v>
      </c>
      <c r="C534" s="137" t="s">
        <v>75</v>
      </c>
      <c r="D534" s="133"/>
      <c r="E534" s="133"/>
      <c r="F534" s="96"/>
      <c r="G534" s="123">
        <f t="shared" si="391"/>
        <v>0</v>
      </c>
      <c r="H534" s="96"/>
      <c r="I534" s="96"/>
      <c r="J534" s="96"/>
      <c r="K534" s="96"/>
      <c r="L534" s="96"/>
      <c r="M534" s="96"/>
      <c r="N534" s="96"/>
      <c r="O534" s="96"/>
      <c r="P534" s="133"/>
      <c r="Q534" s="133"/>
      <c r="R534" s="133"/>
      <c r="S534" s="133"/>
      <c r="T534" s="133"/>
      <c r="U534" s="122">
        <f t="shared" ref="U534:U545" si="395">G534-P534</f>
        <v>0</v>
      </c>
      <c r="V534" s="122">
        <f t="shared" ref="V534:V597" si="396">L534-Q534</f>
        <v>0</v>
      </c>
      <c r="W534" s="122">
        <f t="shared" si="392"/>
        <v>0</v>
      </c>
      <c r="X534" s="122">
        <f t="shared" si="393"/>
        <v>0</v>
      </c>
      <c r="Y534" s="122">
        <f t="shared" ref="Y534:Y597" si="397">O534-T534</f>
        <v>0</v>
      </c>
      <c r="Z534" s="125" t="str">
        <f t="shared" ref="Z534:Z597" si="398">IF(U534&gt;0,U534/G534*100,"")</f>
        <v/>
      </c>
      <c r="AA534" s="125" t="str">
        <f t="shared" ref="AA534:AA597" si="399">IF(V534&gt;0,V534/L534*100,"")</f>
        <v/>
      </c>
      <c r="AB534" s="125" t="str">
        <f t="shared" ref="AB534:AB597" si="400">IF(W534&gt;0,W534/M534*100,"")</f>
        <v/>
      </c>
      <c r="AC534" s="125" t="str">
        <f t="shared" ref="AC534:AC597" si="401">IF(X534&gt;0,X534/N534*100,"")</f>
        <v/>
      </c>
      <c r="AD534" s="125" t="str">
        <f t="shared" si="394"/>
        <v/>
      </c>
    </row>
    <row r="535" spans="1:30" hidden="1" outlineLevel="1">
      <c r="A535" s="201" t="s">
        <v>47</v>
      </c>
      <c r="B535" s="206" t="s">
        <v>77</v>
      </c>
      <c r="C535" s="137" t="s">
        <v>75</v>
      </c>
      <c r="D535" s="133"/>
      <c r="E535" s="133"/>
      <c r="F535" s="96"/>
      <c r="G535" s="123">
        <f t="shared" si="391"/>
        <v>0</v>
      </c>
      <c r="H535" s="96"/>
      <c r="I535" s="96"/>
      <c r="J535" s="96"/>
      <c r="K535" s="96"/>
      <c r="L535" s="96"/>
      <c r="M535" s="96"/>
      <c r="N535" s="96"/>
      <c r="O535" s="96"/>
      <c r="P535" s="133"/>
      <c r="Q535" s="133"/>
      <c r="R535" s="133"/>
      <c r="S535" s="133"/>
      <c r="T535" s="133"/>
      <c r="U535" s="122">
        <f t="shared" si="395"/>
        <v>0</v>
      </c>
      <c r="V535" s="122">
        <f t="shared" si="396"/>
        <v>0</v>
      </c>
      <c r="W535" s="122">
        <f t="shared" si="392"/>
        <v>0</v>
      </c>
      <c r="X535" s="122">
        <f t="shared" si="393"/>
        <v>0</v>
      </c>
      <c r="Y535" s="122">
        <f t="shared" si="397"/>
        <v>0</v>
      </c>
      <c r="Z535" s="125" t="str">
        <f t="shared" si="398"/>
        <v/>
      </c>
      <c r="AA535" s="125" t="str">
        <f t="shared" si="399"/>
        <v/>
      </c>
      <c r="AB535" s="125" t="str">
        <f t="shared" si="400"/>
        <v/>
      </c>
      <c r="AC535" s="125" t="str">
        <f t="shared" si="401"/>
        <v/>
      </c>
      <c r="AD535" s="125" t="str">
        <f t="shared" si="394"/>
        <v/>
      </c>
    </row>
    <row r="536" spans="1:30" hidden="1" outlineLevel="1">
      <c r="A536" s="201" t="s">
        <v>48</v>
      </c>
      <c r="B536" s="206" t="s">
        <v>78</v>
      </c>
      <c r="C536" s="137" t="s">
        <v>75</v>
      </c>
      <c r="D536" s="133"/>
      <c r="E536" s="133"/>
      <c r="F536" s="96"/>
      <c r="G536" s="123">
        <f t="shared" si="391"/>
        <v>0</v>
      </c>
      <c r="H536" s="96"/>
      <c r="I536" s="96"/>
      <c r="J536" s="96"/>
      <c r="K536" s="96"/>
      <c r="L536" s="96"/>
      <c r="M536" s="96"/>
      <c r="N536" s="96"/>
      <c r="O536" s="96"/>
      <c r="P536" s="133"/>
      <c r="Q536" s="133"/>
      <c r="R536" s="133"/>
      <c r="S536" s="133"/>
      <c r="T536" s="133"/>
      <c r="U536" s="122">
        <f t="shared" si="395"/>
        <v>0</v>
      </c>
      <c r="V536" s="122">
        <f t="shared" si="396"/>
        <v>0</v>
      </c>
      <c r="W536" s="122">
        <f t="shared" si="392"/>
        <v>0</v>
      </c>
      <c r="X536" s="122">
        <f t="shared" si="393"/>
        <v>0</v>
      </c>
      <c r="Y536" s="122">
        <f t="shared" si="397"/>
        <v>0</v>
      </c>
      <c r="Z536" s="125" t="str">
        <f t="shared" si="398"/>
        <v/>
      </c>
      <c r="AA536" s="125" t="str">
        <f t="shared" si="399"/>
        <v/>
      </c>
      <c r="AB536" s="125" t="str">
        <f t="shared" si="400"/>
        <v/>
      </c>
      <c r="AC536" s="125" t="str">
        <f t="shared" si="401"/>
        <v/>
      </c>
      <c r="AD536" s="125" t="str">
        <f t="shared" si="394"/>
        <v/>
      </c>
    </row>
    <row r="537" spans="1:30" hidden="1" outlineLevel="1">
      <c r="A537" s="201" t="s">
        <v>49</v>
      </c>
      <c r="B537" s="206" t="s">
        <v>79</v>
      </c>
      <c r="C537" s="137" t="s">
        <v>75</v>
      </c>
      <c r="D537" s="133"/>
      <c r="E537" s="133"/>
      <c r="F537" s="96"/>
      <c r="G537" s="123">
        <f t="shared" si="391"/>
        <v>0</v>
      </c>
      <c r="H537" s="96"/>
      <c r="I537" s="96"/>
      <c r="J537" s="96"/>
      <c r="K537" s="96"/>
      <c r="L537" s="96"/>
      <c r="M537" s="96"/>
      <c r="N537" s="96"/>
      <c r="O537" s="96"/>
      <c r="P537" s="133"/>
      <c r="Q537" s="133"/>
      <c r="R537" s="133"/>
      <c r="S537" s="133"/>
      <c r="T537" s="133"/>
      <c r="U537" s="122">
        <f t="shared" si="395"/>
        <v>0</v>
      </c>
      <c r="V537" s="122">
        <f t="shared" si="396"/>
        <v>0</v>
      </c>
      <c r="W537" s="122">
        <f t="shared" si="392"/>
        <v>0</v>
      </c>
      <c r="X537" s="122">
        <f t="shared" si="393"/>
        <v>0</v>
      </c>
      <c r="Y537" s="122">
        <f t="shared" si="397"/>
        <v>0</v>
      </c>
      <c r="Z537" s="125" t="str">
        <f t="shared" si="398"/>
        <v/>
      </c>
      <c r="AA537" s="125" t="str">
        <f t="shared" si="399"/>
        <v/>
      </c>
      <c r="AB537" s="125" t="str">
        <f t="shared" si="400"/>
        <v/>
      </c>
      <c r="AC537" s="125" t="str">
        <f t="shared" si="401"/>
        <v/>
      </c>
      <c r="AD537" s="125" t="str">
        <f t="shared" si="394"/>
        <v/>
      </c>
    </row>
    <row r="538" spans="1:30" ht="60" hidden="1" outlineLevel="1">
      <c r="A538" s="201">
        <v>2</v>
      </c>
      <c r="B538" s="49" t="s">
        <v>309</v>
      </c>
      <c r="C538" s="137" t="s">
        <v>75</v>
      </c>
      <c r="D538" s="133"/>
      <c r="E538" s="133"/>
      <c r="F538" s="96"/>
      <c r="G538" s="123">
        <f t="shared" si="391"/>
        <v>0</v>
      </c>
      <c r="H538" s="96"/>
      <c r="I538" s="96"/>
      <c r="J538" s="96"/>
      <c r="K538" s="96"/>
      <c r="L538" s="96"/>
      <c r="M538" s="96"/>
      <c r="N538" s="96"/>
      <c r="O538" s="96"/>
      <c r="P538" s="133"/>
      <c r="Q538" s="133"/>
      <c r="R538" s="133"/>
      <c r="S538" s="133"/>
      <c r="T538" s="133"/>
      <c r="U538" s="122">
        <f t="shared" si="395"/>
        <v>0</v>
      </c>
      <c r="V538" s="122">
        <f t="shared" si="396"/>
        <v>0</v>
      </c>
      <c r="W538" s="122">
        <f t="shared" si="392"/>
        <v>0</v>
      </c>
      <c r="X538" s="122">
        <f t="shared" si="393"/>
        <v>0</v>
      </c>
      <c r="Y538" s="122">
        <f t="shared" si="397"/>
        <v>0</v>
      </c>
      <c r="Z538" s="125" t="str">
        <f t="shared" si="398"/>
        <v/>
      </c>
      <c r="AA538" s="125" t="str">
        <f t="shared" si="399"/>
        <v/>
      </c>
      <c r="AB538" s="125" t="str">
        <f t="shared" si="400"/>
        <v/>
      </c>
      <c r="AC538" s="125" t="str">
        <f t="shared" si="401"/>
        <v/>
      </c>
      <c r="AD538" s="125" t="str">
        <f t="shared" si="394"/>
        <v/>
      </c>
    </row>
    <row r="539" spans="1:30" ht="60" hidden="1" outlineLevel="1">
      <c r="A539" s="201">
        <v>3</v>
      </c>
      <c r="B539" s="49" t="s">
        <v>298</v>
      </c>
      <c r="C539" s="137" t="s">
        <v>75</v>
      </c>
      <c r="D539" s="133"/>
      <c r="E539" s="133"/>
      <c r="F539" s="96"/>
      <c r="G539" s="123">
        <f t="shared" si="391"/>
        <v>0</v>
      </c>
      <c r="H539" s="169"/>
      <c r="I539" s="169"/>
      <c r="J539" s="169"/>
      <c r="K539" s="169"/>
      <c r="L539" s="169"/>
      <c r="M539" s="169"/>
      <c r="N539" s="169"/>
      <c r="O539" s="169"/>
      <c r="P539" s="170"/>
      <c r="Q539" s="170"/>
      <c r="R539" s="170"/>
      <c r="S539" s="170"/>
      <c r="T539" s="170"/>
      <c r="U539" s="122">
        <f t="shared" si="395"/>
        <v>0</v>
      </c>
      <c r="V539" s="122">
        <f t="shared" si="396"/>
        <v>0</v>
      </c>
      <c r="W539" s="122">
        <f t="shared" si="392"/>
        <v>0</v>
      </c>
      <c r="X539" s="122">
        <f t="shared" si="393"/>
        <v>0</v>
      </c>
      <c r="Y539" s="122">
        <f t="shared" si="397"/>
        <v>0</v>
      </c>
      <c r="Z539" s="125" t="str">
        <f t="shared" si="398"/>
        <v/>
      </c>
      <c r="AA539" s="125" t="str">
        <f t="shared" si="399"/>
        <v/>
      </c>
      <c r="AB539" s="125" t="str">
        <f t="shared" si="400"/>
        <v/>
      </c>
      <c r="AC539" s="125" t="str">
        <f t="shared" si="401"/>
        <v/>
      </c>
      <c r="AD539" s="125" t="str">
        <f t="shared" si="394"/>
        <v/>
      </c>
    </row>
    <row r="540" spans="1:30" hidden="1" outlineLevel="1">
      <c r="A540" s="201" t="s">
        <v>67</v>
      </c>
      <c r="B540" s="206" t="s">
        <v>76</v>
      </c>
      <c r="C540" s="137" t="s">
        <v>75</v>
      </c>
      <c r="D540" s="133"/>
      <c r="E540" s="133"/>
      <c r="F540" s="96"/>
      <c r="G540" s="123">
        <f t="shared" si="391"/>
        <v>0</v>
      </c>
      <c r="H540" s="169"/>
      <c r="I540" s="169"/>
      <c r="J540" s="169"/>
      <c r="K540" s="169"/>
      <c r="L540" s="169"/>
      <c r="M540" s="169"/>
      <c r="N540" s="169"/>
      <c r="O540" s="169"/>
      <c r="P540" s="170"/>
      <c r="Q540" s="170"/>
      <c r="R540" s="170"/>
      <c r="S540" s="170"/>
      <c r="T540" s="170"/>
      <c r="U540" s="122">
        <f t="shared" si="395"/>
        <v>0</v>
      </c>
      <c r="V540" s="122">
        <f t="shared" si="396"/>
        <v>0</v>
      </c>
      <c r="W540" s="122">
        <f t="shared" si="392"/>
        <v>0</v>
      </c>
      <c r="X540" s="122">
        <f t="shared" si="393"/>
        <v>0</v>
      </c>
      <c r="Y540" s="122">
        <f t="shared" si="397"/>
        <v>0</v>
      </c>
      <c r="Z540" s="125" t="str">
        <f t="shared" si="398"/>
        <v/>
      </c>
      <c r="AA540" s="125" t="str">
        <f t="shared" si="399"/>
        <v/>
      </c>
      <c r="AB540" s="125" t="str">
        <f t="shared" si="400"/>
        <v/>
      </c>
      <c r="AC540" s="125" t="str">
        <f t="shared" si="401"/>
        <v/>
      </c>
      <c r="AD540" s="125" t="str">
        <f t="shared" si="394"/>
        <v/>
      </c>
    </row>
    <row r="541" spans="1:30" hidden="1" outlineLevel="1">
      <c r="A541" s="201" t="s">
        <v>91</v>
      </c>
      <c r="B541" s="206" t="s">
        <v>77</v>
      </c>
      <c r="C541" s="137" t="s">
        <v>75</v>
      </c>
      <c r="D541" s="133"/>
      <c r="E541" s="133"/>
      <c r="F541" s="96"/>
      <c r="G541" s="123">
        <f t="shared" si="391"/>
        <v>0</v>
      </c>
      <c r="H541" s="169"/>
      <c r="I541" s="169"/>
      <c r="J541" s="169"/>
      <c r="K541" s="169"/>
      <c r="L541" s="169"/>
      <c r="M541" s="169"/>
      <c r="N541" s="169"/>
      <c r="O541" s="169"/>
      <c r="P541" s="170"/>
      <c r="Q541" s="170"/>
      <c r="R541" s="170"/>
      <c r="S541" s="170"/>
      <c r="T541" s="170"/>
      <c r="U541" s="122">
        <f t="shared" si="395"/>
        <v>0</v>
      </c>
      <c r="V541" s="122">
        <f t="shared" si="396"/>
        <v>0</v>
      </c>
      <c r="W541" s="122">
        <f t="shared" si="392"/>
        <v>0</v>
      </c>
      <c r="X541" s="122">
        <f t="shared" si="393"/>
        <v>0</v>
      </c>
      <c r="Y541" s="122">
        <f t="shared" si="397"/>
        <v>0</v>
      </c>
      <c r="Z541" s="125" t="str">
        <f t="shared" si="398"/>
        <v/>
      </c>
      <c r="AA541" s="125" t="str">
        <f t="shared" si="399"/>
        <v/>
      </c>
      <c r="AB541" s="125" t="str">
        <f t="shared" si="400"/>
        <v/>
      </c>
      <c r="AC541" s="125" t="str">
        <f t="shared" si="401"/>
        <v/>
      </c>
      <c r="AD541" s="125" t="str">
        <f t="shared" si="394"/>
        <v/>
      </c>
    </row>
    <row r="542" spans="1:30" hidden="1" outlineLevel="1">
      <c r="A542" s="201" t="s">
        <v>89</v>
      </c>
      <c r="B542" s="206" t="s">
        <v>78</v>
      </c>
      <c r="C542" s="137" t="s">
        <v>75</v>
      </c>
      <c r="D542" s="133"/>
      <c r="E542" s="133"/>
      <c r="F542" s="96"/>
      <c r="G542" s="123">
        <f t="shared" si="391"/>
        <v>0</v>
      </c>
      <c r="H542" s="169"/>
      <c r="I542" s="169"/>
      <c r="J542" s="169"/>
      <c r="K542" s="169"/>
      <c r="L542" s="169"/>
      <c r="M542" s="169"/>
      <c r="N542" s="169"/>
      <c r="O542" s="169"/>
      <c r="P542" s="170"/>
      <c r="Q542" s="170"/>
      <c r="R542" s="170"/>
      <c r="S542" s="170"/>
      <c r="T542" s="170"/>
      <c r="U542" s="122">
        <f t="shared" si="395"/>
        <v>0</v>
      </c>
      <c r="V542" s="122">
        <f t="shared" si="396"/>
        <v>0</v>
      </c>
      <c r="W542" s="122">
        <f t="shared" si="392"/>
        <v>0</v>
      </c>
      <c r="X542" s="122">
        <f t="shared" si="393"/>
        <v>0</v>
      </c>
      <c r="Y542" s="122">
        <f t="shared" si="397"/>
        <v>0</v>
      </c>
      <c r="Z542" s="125" t="str">
        <f t="shared" si="398"/>
        <v/>
      </c>
      <c r="AA542" s="125" t="str">
        <f t="shared" si="399"/>
        <v/>
      </c>
      <c r="AB542" s="125" t="str">
        <f t="shared" si="400"/>
        <v/>
      </c>
      <c r="AC542" s="125" t="str">
        <f t="shared" si="401"/>
        <v/>
      </c>
      <c r="AD542" s="125" t="str">
        <f t="shared" si="394"/>
        <v/>
      </c>
    </row>
    <row r="543" spans="1:30" hidden="1" outlineLevel="1">
      <c r="A543" s="201" t="s">
        <v>90</v>
      </c>
      <c r="B543" s="206" t="s">
        <v>79</v>
      </c>
      <c r="C543" s="137" t="s">
        <v>75</v>
      </c>
      <c r="D543" s="133"/>
      <c r="E543" s="133"/>
      <c r="F543" s="96"/>
      <c r="G543" s="123">
        <f t="shared" si="391"/>
        <v>0</v>
      </c>
      <c r="H543" s="169"/>
      <c r="I543" s="169"/>
      <c r="J543" s="169"/>
      <c r="K543" s="169"/>
      <c r="L543" s="169"/>
      <c r="M543" s="169"/>
      <c r="N543" s="169"/>
      <c r="O543" s="169"/>
      <c r="P543" s="170"/>
      <c r="Q543" s="170"/>
      <c r="R543" s="170"/>
      <c r="S543" s="170"/>
      <c r="T543" s="170"/>
      <c r="U543" s="122">
        <f t="shared" si="395"/>
        <v>0</v>
      </c>
      <c r="V543" s="122">
        <f t="shared" si="396"/>
        <v>0</v>
      </c>
      <c r="W543" s="122">
        <f t="shared" si="392"/>
        <v>0</v>
      </c>
      <c r="X543" s="122">
        <f t="shared" si="393"/>
        <v>0</v>
      </c>
      <c r="Y543" s="122">
        <f t="shared" si="397"/>
        <v>0</v>
      </c>
      <c r="Z543" s="125" t="str">
        <f t="shared" si="398"/>
        <v/>
      </c>
      <c r="AA543" s="125" t="str">
        <f t="shared" si="399"/>
        <v/>
      </c>
      <c r="AB543" s="125" t="str">
        <f t="shared" si="400"/>
        <v/>
      </c>
      <c r="AC543" s="125" t="str">
        <f t="shared" si="401"/>
        <v/>
      </c>
      <c r="AD543" s="125" t="str">
        <f t="shared" si="394"/>
        <v/>
      </c>
    </row>
    <row r="544" spans="1:30" ht="15" hidden="1" customHeight="1" outlineLevel="1">
      <c r="A544" s="377">
        <v>4</v>
      </c>
      <c r="B544" s="401" t="s">
        <v>82</v>
      </c>
      <c r="C544" s="137" t="s">
        <v>75</v>
      </c>
      <c r="D544" s="133"/>
      <c r="E544" s="133"/>
      <c r="F544" s="96"/>
      <c r="G544" s="123">
        <f t="shared" si="391"/>
        <v>0</v>
      </c>
      <c r="H544" s="169"/>
      <c r="I544" s="169"/>
      <c r="J544" s="169"/>
      <c r="K544" s="169"/>
      <c r="L544" s="169"/>
      <c r="M544" s="169"/>
      <c r="N544" s="169"/>
      <c r="O544" s="169"/>
      <c r="P544" s="170"/>
      <c r="Q544" s="170"/>
      <c r="R544" s="170"/>
      <c r="S544" s="170"/>
      <c r="T544" s="170"/>
      <c r="U544" s="122">
        <f t="shared" si="395"/>
        <v>0</v>
      </c>
      <c r="V544" s="122">
        <f t="shared" si="396"/>
        <v>0</v>
      </c>
      <c r="W544" s="122">
        <f t="shared" si="392"/>
        <v>0</v>
      </c>
      <c r="X544" s="122">
        <f t="shared" si="393"/>
        <v>0</v>
      </c>
      <c r="Y544" s="122">
        <f t="shared" si="397"/>
        <v>0</v>
      </c>
      <c r="Z544" s="125" t="str">
        <f t="shared" si="398"/>
        <v/>
      </c>
      <c r="AA544" s="125" t="str">
        <f t="shared" si="399"/>
        <v/>
      </c>
      <c r="AB544" s="125" t="str">
        <f t="shared" si="400"/>
        <v/>
      </c>
      <c r="AC544" s="125" t="str">
        <f t="shared" si="401"/>
        <v/>
      </c>
      <c r="AD544" s="125" t="str">
        <f t="shared" si="394"/>
        <v/>
      </c>
    </row>
    <row r="545" spans="1:30" hidden="1" outlineLevel="1">
      <c r="A545" s="377"/>
      <c r="B545" s="402"/>
      <c r="C545" s="137" t="s">
        <v>57</v>
      </c>
      <c r="D545" s="133"/>
      <c r="E545" s="133"/>
      <c r="F545" s="96"/>
      <c r="G545" s="123">
        <f t="shared" si="391"/>
        <v>0</v>
      </c>
      <c r="H545" s="169"/>
      <c r="I545" s="169"/>
      <c r="J545" s="169"/>
      <c r="K545" s="169"/>
      <c r="L545" s="169"/>
      <c r="M545" s="169"/>
      <c r="N545" s="169"/>
      <c r="O545" s="169"/>
      <c r="P545" s="170"/>
      <c r="Q545" s="170"/>
      <c r="R545" s="170"/>
      <c r="S545" s="170"/>
      <c r="T545" s="170"/>
      <c r="U545" s="122">
        <f t="shared" si="395"/>
        <v>0</v>
      </c>
      <c r="V545" s="122">
        <f t="shared" si="396"/>
        <v>0</v>
      </c>
      <c r="W545" s="122">
        <f t="shared" si="392"/>
        <v>0</v>
      </c>
      <c r="X545" s="122">
        <f t="shared" si="393"/>
        <v>0</v>
      </c>
      <c r="Y545" s="122">
        <f t="shared" si="397"/>
        <v>0</v>
      </c>
      <c r="Z545" s="125" t="str">
        <f t="shared" si="398"/>
        <v/>
      </c>
      <c r="AA545" s="125" t="str">
        <f t="shared" si="399"/>
        <v/>
      </c>
      <c r="AB545" s="125" t="str">
        <f t="shared" si="400"/>
        <v/>
      </c>
      <c r="AC545" s="125" t="str">
        <f t="shared" si="401"/>
        <v/>
      </c>
      <c r="AD545" s="125" t="str">
        <f t="shared" si="394"/>
        <v/>
      </c>
    </row>
    <row r="546" spans="1:30" hidden="1" outlineLevel="1">
      <c r="A546" s="377"/>
      <c r="B546" s="402"/>
      <c r="C546" s="95" t="s">
        <v>87</v>
      </c>
      <c r="D546" s="124"/>
      <c r="E546" s="172">
        <f>IF(E533&gt;0,E544/E$8*100,)</f>
        <v>0</v>
      </c>
      <c r="F546" s="172">
        <f>IF(F533&gt;0,F544/F$8*100,)</f>
        <v>0</v>
      </c>
      <c r="G546" s="172">
        <f t="shared" ref="G546:T546" si="402">IF(G533&gt;0,G544/G$8*100,)</f>
        <v>0</v>
      </c>
      <c r="H546" s="172">
        <f t="shared" si="402"/>
        <v>0</v>
      </c>
      <c r="I546" s="172">
        <f t="shared" si="402"/>
        <v>0</v>
      </c>
      <c r="J546" s="172">
        <f t="shared" si="402"/>
        <v>0</v>
      </c>
      <c r="K546" s="172">
        <f t="shared" si="402"/>
        <v>0</v>
      </c>
      <c r="L546" s="172">
        <f t="shared" si="402"/>
        <v>0</v>
      </c>
      <c r="M546" s="172">
        <f t="shared" si="402"/>
        <v>0</v>
      </c>
      <c r="N546" s="172">
        <f t="shared" si="402"/>
        <v>0</v>
      </c>
      <c r="O546" s="172">
        <f t="shared" si="402"/>
        <v>0</v>
      </c>
      <c r="P546" s="172">
        <f t="shared" si="402"/>
        <v>0</v>
      </c>
      <c r="Q546" s="172">
        <f t="shared" si="402"/>
        <v>0</v>
      </c>
      <c r="R546" s="172">
        <f t="shared" si="402"/>
        <v>0</v>
      </c>
      <c r="S546" s="172">
        <f t="shared" si="402"/>
        <v>0</v>
      </c>
      <c r="T546" s="172">
        <f t="shared" si="402"/>
        <v>0</v>
      </c>
      <c r="U546" s="122">
        <f>G546-P546</f>
        <v>0</v>
      </c>
      <c r="V546" s="122">
        <f t="shared" si="396"/>
        <v>0</v>
      </c>
      <c r="W546" s="122">
        <f t="shared" si="392"/>
        <v>0</v>
      </c>
      <c r="X546" s="122">
        <f t="shared" si="393"/>
        <v>0</v>
      </c>
      <c r="Y546" s="122">
        <f t="shared" si="397"/>
        <v>0</v>
      </c>
      <c r="Z546" s="125" t="str">
        <f t="shared" si="398"/>
        <v/>
      </c>
      <c r="AA546" s="125" t="str">
        <f t="shared" si="399"/>
        <v/>
      </c>
      <c r="AB546" s="125" t="str">
        <f t="shared" si="400"/>
        <v/>
      </c>
      <c r="AC546" s="125" t="str">
        <f t="shared" si="401"/>
        <v/>
      </c>
      <c r="AD546" s="125" t="str">
        <f t="shared" si="394"/>
        <v/>
      </c>
    </row>
    <row r="547" spans="1:30" hidden="1" outlineLevel="1">
      <c r="A547" s="377"/>
      <c r="B547" s="403"/>
      <c r="C547" s="95" t="s">
        <v>88</v>
      </c>
      <c r="D547" s="124"/>
      <c r="E547" s="172">
        <f>IF(E538&gt;0,E544/E$13*100,)</f>
        <v>0</v>
      </c>
      <c r="F547" s="172">
        <f>IF(F538&gt;0,F544/F$13*100,)</f>
        <v>0</v>
      </c>
      <c r="G547" s="172">
        <f t="shared" ref="G547:T547" si="403">IF(G538&gt;0,G544/G$13*100,)</f>
        <v>0</v>
      </c>
      <c r="H547" s="172">
        <f t="shared" si="403"/>
        <v>0</v>
      </c>
      <c r="I547" s="172">
        <f t="shared" si="403"/>
        <v>0</v>
      </c>
      <c r="J547" s="172">
        <f t="shared" si="403"/>
        <v>0</v>
      </c>
      <c r="K547" s="172">
        <f t="shared" si="403"/>
        <v>0</v>
      </c>
      <c r="L547" s="172">
        <f t="shared" si="403"/>
        <v>0</v>
      </c>
      <c r="M547" s="172">
        <f t="shared" si="403"/>
        <v>0</v>
      </c>
      <c r="N547" s="172">
        <f t="shared" si="403"/>
        <v>0</v>
      </c>
      <c r="O547" s="172">
        <f t="shared" si="403"/>
        <v>0</v>
      </c>
      <c r="P547" s="172">
        <f t="shared" si="403"/>
        <v>0</v>
      </c>
      <c r="Q547" s="172">
        <f t="shared" si="403"/>
        <v>0</v>
      </c>
      <c r="R547" s="172">
        <f t="shared" si="403"/>
        <v>0</v>
      </c>
      <c r="S547" s="172">
        <f t="shared" si="403"/>
        <v>0</v>
      </c>
      <c r="T547" s="172">
        <f t="shared" si="403"/>
        <v>0</v>
      </c>
      <c r="U547" s="122">
        <f t="shared" ref="U547:U610" si="404">G547-P547</f>
        <v>0</v>
      </c>
      <c r="V547" s="122">
        <f t="shared" si="396"/>
        <v>0</v>
      </c>
      <c r="W547" s="122">
        <f t="shared" si="392"/>
        <v>0</v>
      </c>
      <c r="X547" s="122">
        <f t="shared" si="393"/>
        <v>0</v>
      </c>
      <c r="Y547" s="122">
        <f t="shared" si="397"/>
        <v>0</v>
      </c>
      <c r="Z547" s="125" t="str">
        <f t="shared" si="398"/>
        <v/>
      </c>
      <c r="AA547" s="125" t="str">
        <f t="shared" si="399"/>
        <v/>
      </c>
      <c r="AB547" s="125" t="str">
        <f t="shared" si="400"/>
        <v/>
      </c>
      <c r="AC547" s="125" t="str">
        <f t="shared" si="401"/>
        <v/>
      </c>
      <c r="AD547" s="125" t="str">
        <f t="shared" si="394"/>
        <v/>
      </c>
    </row>
    <row r="548" spans="1:30" hidden="1" outlineLevel="1">
      <c r="A548" s="377" t="s">
        <v>66</v>
      </c>
      <c r="B548" s="413" t="s">
        <v>76</v>
      </c>
      <c r="C548" s="137" t="s">
        <v>75</v>
      </c>
      <c r="D548" s="133"/>
      <c r="E548" s="133"/>
      <c r="F548" s="96"/>
      <c r="G548" s="123">
        <f>SUM(H548:K548)</f>
        <v>0</v>
      </c>
      <c r="H548" s="96"/>
      <c r="I548" s="96"/>
      <c r="J548" s="96"/>
      <c r="K548" s="96"/>
      <c r="L548" s="96"/>
      <c r="M548" s="96"/>
      <c r="N548" s="96"/>
      <c r="O548" s="96"/>
      <c r="P548" s="133"/>
      <c r="Q548" s="133"/>
      <c r="R548" s="133"/>
      <c r="S548" s="133"/>
      <c r="T548" s="133"/>
      <c r="U548" s="122">
        <f t="shared" si="404"/>
        <v>0</v>
      </c>
      <c r="V548" s="122">
        <f t="shared" si="396"/>
        <v>0</v>
      </c>
      <c r="W548" s="122">
        <f t="shared" si="392"/>
        <v>0</v>
      </c>
      <c r="X548" s="122">
        <f t="shared" si="393"/>
        <v>0</v>
      </c>
      <c r="Y548" s="122">
        <f t="shared" si="397"/>
        <v>0</v>
      </c>
      <c r="Z548" s="125" t="str">
        <f t="shared" si="398"/>
        <v/>
      </c>
      <c r="AA548" s="125" t="str">
        <f t="shared" si="399"/>
        <v/>
      </c>
      <c r="AB548" s="125" t="str">
        <f t="shared" si="400"/>
        <v/>
      </c>
      <c r="AC548" s="125" t="str">
        <f t="shared" si="401"/>
        <v/>
      </c>
      <c r="AD548" s="125" t="str">
        <f t="shared" si="394"/>
        <v/>
      </c>
    </row>
    <row r="549" spans="1:30" hidden="1" outlineLevel="1">
      <c r="A549" s="377"/>
      <c r="B549" s="413"/>
      <c r="C549" s="137" t="s">
        <v>57</v>
      </c>
      <c r="D549" s="133"/>
      <c r="E549" s="133"/>
      <c r="F549" s="96"/>
      <c r="G549" s="123">
        <f>SUM(H549:K549)</f>
        <v>0</v>
      </c>
      <c r="H549" s="96"/>
      <c r="I549" s="96"/>
      <c r="J549" s="96"/>
      <c r="K549" s="96"/>
      <c r="L549" s="96"/>
      <c r="M549" s="96"/>
      <c r="N549" s="96"/>
      <c r="O549" s="96"/>
      <c r="P549" s="133"/>
      <c r="Q549" s="133"/>
      <c r="R549" s="133"/>
      <c r="S549" s="133"/>
      <c r="T549" s="133"/>
      <c r="U549" s="122">
        <f t="shared" si="404"/>
        <v>0</v>
      </c>
      <c r="V549" s="122">
        <f t="shared" si="396"/>
        <v>0</v>
      </c>
      <c r="W549" s="122">
        <f t="shared" si="392"/>
        <v>0</v>
      </c>
      <c r="X549" s="122">
        <f t="shared" si="393"/>
        <v>0</v>
      </c>
      <c r="Y549" s="122">
        <f t="shared" si="397"/>
        <v>0</v>
      </c>
      <c r="Z549" s="125" t="str">
        <f t="shared" si="398"/>
        <v/>
      </c>
      <c r="AA549" s="125" t="str">
        <f t="shared" si="399"/>
        <v/>
      </c>
      <c r="AB549" s="125" t="str">
        <f t="shared" si="400"/>
        <v/>
      </c>
      <c r="AC549" s="125" t="str">
        <f t="shared" si="401"/>
        <v/>
      </c>
      <c r="AD549" s="125" t="str">
        <f t="shared" si="394"/>
        <v/>
      </c>
    </row>
    <row r="550" spans="1:30" hidden="1" outlineLevel="1">
      <c r="A550" s="377"/>
      <c r="B550" s="413"/>
      <c r="C550" s="95" t="s">
        <v>83</v>
      </c>
      <c r="D550" s="124"/>
      <c r="E550" s="173">
        <f>IF(E534&gt;0,E548/E$9*100,)</f>
        <v>0</v>
      </c>
      <c r="F550" s="173">
        <f>IF(F534&gt;0,F548/F$9*100,)</f>
        <v>0</v>
      </c>
      <c r="G550" s="173">
        <f t="shared" ref="G550:T550" si="405">IF(G534&gt;0,G548/G$9*100,)</f>
        <v>0</v>
      </c>
      <c r="H550" s="173">
        <f t="shared" si="405"/>
        <v>0</v>
      </c>
      <c r="I550" s="173">
        <f t="shared" si="405"/>
        <v>0</v>
      </c>
      <c r="J550" s="173">
        <f t="shared" si="405"/>
        <v>0</v>
      </c>
      <c r="K550" s="173">
        <f t="shared" si="405"/>
        <v>0</v>
      </c>
      <c r="L550" s="173">
        <f t="shared" si="405"/>
        <v>0</v>
      </c>
      <c r="M550" s="173">
        <f t="shared" si="405"/>
        <v>0</v>
      </c>
      <c r="N550" s="173">
        <f t="shared" si="405"/>
        <v>0</v>
      </c>
      <c r="O550" s="173">
        <f t="shared" si="405"/>
        <v>0</v>
      </c>
      <c r="P550" s="173">
        <f t="shared" si="405"/>
        <v>0</v>
      </c>
      <c r="Q550" s="173">
        <f t="shared" si="405"/>
        <v>0</v>
      </c>
      <c r="R550" s="173">
        <f t="shared" si="405"/>
        <v>0</v>
      </c>
      <c r="S550" s="173">
        <f t="shared" si="405"/>
        <v>0</v>
      </c>
      <c r="T550" s="173">
        <f t="shared" si="405"/>
        <v>0</v>
      </c>
      <c r="U550" s="122">
        <f t="shared" si="404"/>
        <v>0</v>
      </c>
      <c r="V550" s="122">
        <f t="shared" si="396"/>
        <v>0</v>
      </c>
      <c r="W550" s="122">
        <f t="shared" si="392"/>
        <v>0</v>
      </c>
      <c r="X550" s="122">
        <f t="shared" si="393"/>
        <v>0</v>
      </c>
      <c r="Y550" s="122">
        <f t="shared" si="397"/>
        <v>0</v>
      </c>
      <c r="Z550" s="125" t="str">
        <f t="shared" si="398"/>
        <v/>
      </c>
      <c r="AA550" s="125" t="str">
        <f t="shared" si="399"/>
        <v/>
      </c>
      <c r="AB550" s="125" t="str">
        <f t="shared" si="400"/>
        <v/>
      </c>
      <c r="AC550" s="125" t="str">
        <f t="shared" si="401"/>
        <v/>
      </c>
      <c r="AD550" s="125" t="str">
        <f t="shared" si="394"/>
        <v/>
      </c>
    </row>
    <row r="551" spans="1:30" hidden="1" outlineLevel="1">
      <c r="A551" s="377"/>
      <c r="B551" s="413"/>
      <c r="C551" s="95" t="s">
        <v>147</v>
      </c>
      <c r="D551" s="124"/>
      <c r="E551" s="173">
        <f>IF(E540&gt;0,E548/E$15*100,)</f>
        <v>0</v>
      </c>
      <c r="F551" s="173">
        <f>IF(F540&gt;0,F548/F$15*100,)</f>
        <v>0</v>
      </c>
      <c r="G551" s="173">
        <f t="shared" ref="G551:T551" si="406">IF(G540&gt;0,G548/G$15*100,)</f>
        <v>0</v>
      </c>
      <c r="H551" s="173">
        <f t="shared" si="406"/>
        <v>0</v>
      </c>
      <c r="I551" s="173">
        <f t="shared" si="406"/>
        <v>0</v>
      </c>
      <c r="J551" s="173">
        <f t="shared" si="406"/>
        <v>0</v>
      </c>
      <c r="K551" s="173">
        <f t="shared" si="406"/>
        <v>0</v>
      </c>
      <c r="L551" s="173">
        <f t="shared" si="406"/>
        <v>0</v>
      </c>
      <c r="M551" s="173">
        <f t="shared" si="406"/>
        <v>0</v>
      </c>
      <c r="N551" s="173">
        <f t="shared" si="406"/>
        <v>0</v>
      </c>
      <c r="O551" s="173">
        <f t="shared" si="406"/>
        <v>0</v>
      </c>
      <c r="P551" s="173">
        <f t="shared" si="406"/>
        <v>0</v>
      </c>
      <c r="Q551" s="173">
        <f t="shared" si="406"/>
        <v>0</v>
      </c>
      <c r="R551" s="173">
        <f t="shared" si="406"/>
        <v>0</v>
      </c>
      <c r="S551" s="173">
        <f t="shared" si="406"/>
        <v>0</v>
      </c>
      <c r="T551" s="173">
        <f t="shared" si="406"/>
        <v>0</v>
      </c>
      <c r="U551" s="122">
        <f t="shared" si="404"/>
        <v>0</v>
      </c>
      <c r="V551" s="122">
        <f t="shared" si="396"/>
        <v>0</v>
      </c>
      <c r="W551" s="122">
        <f t="shared" si="392"/>
        <v>0</v>
      </c>
      <c r="X551" s="122">
        <f t="shared" si="393"/>
        <v>0</v>
      </c>
      <c r="Y551" s="122">
        <f t="shared" si="397"/>
        <v>0</v>
      </c>
      <c r="Z551" s="125" t="str">
        <f t="shared" si="398"/>
        <v/>
      </c>
      <c r="AA551" s="125" t="str">
        <f t="shared" si="399"/>
        <v/>
      </c>
      <c r="AB551" s="125" t="str">
        <f t="shared" si="400"/>
        <v/>
      </c>
      <c r="AC551" s="125" t="str">
        <f t="shared" si="401"/>
        <v/>
      </c>
      <c r="AD551" s="125" t="str">
        <f t="shared" si="394"/>
        <v/>
      </c>
    </row>
    <row r="552" spans="1:30" hidden="1" outlineLevel="1">
      <c r="A552" s="377" t="s">
        <v>68</v>
      </c>
      <c r="B552" s="413" t="s">
        <v>77</v>
      </c>
      <c r="C552" s="137" t="s">
        <v>75</v>
      </c>
      <c r="D552" s="133"/>
      <c r="E552" s="133"/>
      <c r="F552" s="169"/>
      <c r="G552" s="174">
        <f>SUM(H552:K552)</f>
        <v>0</v>
      </c>
      <c r="H552" s="169"/>
      <c r="I552" s="169"/>
      <c r="J552" s="169"/>
      <c r="K552" s="169"/>
      <c r="L552" s="169"/>
      <c r="M552" s="169"/>
      <c r="N552" s="169"/>
      <c r="O552" s="169"/>
      <c r="P552" s="170"/>
      <c r="Q552" s="170"/>
      <c r="R552" s="170"/>
      <c r="S552" s="170"/>
      <c r="T552" s="170"/>
      <c r="U552" s="122">
        <f t="shared" si="404"/>
        <v>0</v>
      </c>
      <c r="V552" s="122">
        <f t="shared" si="396"/>
        <v>0</v>
      </c>
      <c r="W552" s="122">
        <f t="shared" si="392"/>
        <v>0</v>
      </c>
      <c r="X552" s="122">
        <f t="shared" si="393"/>
        <v>0</v>
      </c>
      <c r="Y552" s="122">
        <f t="shared" si="397"/>
        <v>0</v>
      </c>
      <c r="Z552" s="125" t="str">
        <f t="shared" si="398"/>
        <v/>
      </c>
      <c r="AA552" s="125" t="str">
        <f t="shared" si="399"/>
        <v/>
      </c>
      <c r="AB552" s="125" t="str">
        <f t="shared" si="400"/>
        <v/>
      </c>
      <c r="AC552" s="125" t="str">
        <f t="shared" si="401"/>
        <v/>
      </c>
      <c r="AD552" s="125" t="str">
        <f t="shared" si="394"/>
        <v/>
      </c>
    </row>
    <row r="553" spans="1:30" hidden="1" outlineLevel="1">
      <c r="A553" s="377"/>
      <c r="B553" s="413"/>
      <c r="C553" s="137" t="s">
        <v>57</v>
      </c>
      <c r="D553" s="133"/>
      <c r="E553" s="133"/>
      <c r="F553" s="169"/>
      <c r="G553" s="174">
        <f>SUM(H553:K553)</f>
        <v>0</v>
      </c>
      <c r="H553" s="169"/>
      <c r="I553" s="169"/>
      <c r="J553" s="169"/>
      <c r="K553" s="169"/>
      <c r="L553" s="169"/>
      <c r="M553" s="169"/>
      <c r="N553" s="169"/>
      <c r="O553" s="169"/>
      <c r="P553" s="170"/>
      <c r="Q553" s="170"/>
      <c r="R553" s="170"/>
      <c r="S553" s="170"/>
      <c r="T553" s="170"/>
      <c r="U553" s="122">
        <f t="shared" si="404"/>
        <v>0</v>
      </c>
      <c r="V553" s="122">
        <f t="shared" si="396"/>
        <v>0</v>
      </c>
      <c r="W553" s="122">
        <f t="shared" si="392"/>
        <v>0</v>
      </c>
      <c r="X553" s="122">
        <f t="shared" si="393"/>
        <v>0</v>
      </c>
      <c r="Y553" s="122">
        <f t="shared" si="397"/>
        <v>0</v>
      </c>
      <c r="Z553" s="125" t="str">
        <f t="shared" si="398"/>
        <v/>
      </c>
      <c r="AA553" s="125" t="str">
        <f t="shared" si="399"/>
        <v/>
      </c>
      <c r="AB553" s="125" t="str">
        <f t="shared" si="400"/>
        <v/>
      </c>
      <c r="AC553" s="125" t="str">
        <f t="shared" si="401"/>
        <v/>
      </c>
      <c r="AD553" s="125" t="str">
        <f t="shared" si="394"/>
        <v/>
      </c>
    </row>
    <row r="554" spans="1:30" hidden="1" outlineLevel="1">
      <c r="A554" s="377"/>
      <c r="B554" s="413"/>
      <c r="C554" s="95" t="s">
        <v>84</v>
      </c>
      <c r="D554" s="124"/>
      <c r="E554" s="173">
        <f>IF(E535&gt;0,E552/E$10*100,)</f>
        <v>0</v>
      </c>
      <c r="F554" s="173">
        <f>IF(F535&gt;0,F552/F$10*100,)</f>
        <v>0</v>
      </c>
      <c r="G554" s="173">
        <f t="shared" ref="G554:T554" si="407">IF(G535&gt;0,G552/G$10*100,)</f>
        <v>0</v>
      </c>
      <c r="H554" s="173">
        <f t="shared" si="407"/>
        <v>0</v>
      </c>
      <c r="I554" s="173">
        <f t="shared" si="407"/>
        <v>0</v>
      </c>
      <c r="J554" s="173">
        <f t="shared" si="407"/>
        <v>0</v>
      </c>
      <c r="K554" s="173">
        <f t="shared" si="407"/>
        <v>0</v>
      </c>
      <c r="L554" s="173">
        <f t="shared" si="407"/>
        <v>0</v>
      </c>
      <c r="M554" s="173">
        <f t="shared" si="407"/>
        <v>0</v>
      </c>
      <c r="N554" s="173">
        <f t="shared" si="407"/>
        <v>0</v>
      </c>
      <c r="O554" s="173">
        <f t="shared" si="407"/>
        <v>0</v>
      </c>
      <c r="P554" s="173">
        <f t="shared" si="407"/>
        <v>0</v>
      </c>
      <c r="Q554" s="173">
        <f t="shared" si="407"/>
        <v>0</v>
      </c>
      <c r="R554" s="173">
        <f t="shared" si="407"/>
        <v>0</v>
      </c>
      <c r="S554" s="173">
        <f t="shared" si="407"/>
        <v>0</v>
      </c>
      <c r="T554" s="173">
        <f t="shared" si="407"/>
        <v>0</v>
      </c>
      <c r="U554" s="122">
        <f t="shared" si="404"/>
        <v>0</v>
      </c>
      <c r="V554" s="122">
        <f t="shared" si="396"/>
        <v>0</v>
      </c>
      <c r="W554" s="122">
        <f t="shared" si="392"/>
        <v>0</v>
      </c>
      <c r="X554" s="122">
        <f t="shared" si="393"/>
        <v>0</v>
      </c>
      <c r="Y554" s="122">
        <f t="shared" si="397"/>
        <v>0</v>
      </c>
      <c r="Z554" s="125" t="str">
        <f t="shared" si="398"/>
        <v/>
      </c>
      <c r="AA554" s="125" t="str">
        <f t="shared" si="399"/>
        <v/>
      </c>
      <c r="AB554" s="125" t="str">
        <f t="shared" si="400"/>
        <v/>
      </c>
      <c r="AC554" s="125" t="str">
        <f t="shared" si="401"/>
        <v/>
      </c>
      <c r="AD554" s="125" t="str">
        <f t="shared" si="394"/>
        <v/>
      </c>
    </row>
    <row r="555" spans="1:30" hidden="1" outlineLevel="1">
      <c r="A555" s="377"/>
      <c r="B555" s="413"/>
      <c r="C555" s="95" t="s">
        <v>148</v>
      </c>
      <c r="D555" s="124"/>
      <c r="E555" s="173">
        <f>IF(E541&gt;0,E552/E$16*100,)</f>
        <v>0</v>
      </c>
      <c r="F555" s="173">
        <f>IF(F541&gt;0,F552/F$16*100,)</f>
        <v>0</v>
      </c>
      <c r="G555" s="173">
        <f t="shared" ref="G555:T555" si="408">IF(G541&gt;0,G552/G$16*100,)</f>
        <v>0</v>
      </c>
      <c r="H555" s="173">
        <f t="shared" si="408"/>
        <v>0</v>
      </c>
      <c r="I555" s="173">
        <f t="shared" si="408"/>
        <v>0</v>
      </c>
      <c r="J555" s="173">
        <f t="shared" si="408"/>
        <v>0</v>
      </c>
      <c r="K555" s="173">
        <f t="shared" si="408"/>
        <v>0</v>
      </c>
      <c r="L555" s="173">
        <f t="shared" si="408"/>
        <v>0</v>
      </c>
      <c r="M555" s="173">
        <f t="shared" si="408"/>
        <v>0</v>
      </c>
      <c r="N555" s="173">
        <f t="shared" si="408"/>
        <v>0</v>
      </c>
      <c r="O555" s="173">
        <f t="shared" si="408"/>
        <v>0</v>
      </c>
      <c r="P555" s="173">
        <f t="shared" si="408"/>
        <v>0</v>
      </c>
      <c r="Q555" s="173">
        <f t="shared" si="408"/>
        <v>0</v>
      </c>
      <c r="R555" s="173">
        <f t="shared" si="408"/>
        <v>0</v>
      </c>
      <c r="S555" s="173">
        <f t="shared" si="408"/>
        <v>0</v>
      </c>
      <c r="T555" s="173">
        <f t="shared" si="408"/>
        <v>0</v>
      </c>
      <c r="U555" s="122">
        <f t="shared" si="404"/>
        <v>0</v>
      </c>
      <c r="V555" s="122">
        <f t="shared" si="396"/>
        <v>0</v>
      </c>
      <c r="W555" s="122">
        <f t="shared" si="392"/>
        <v>0</v>
      </c>
      <c r="X555" s="122">
        <f t="shared" si="393"/>
        <v>0</v>
      </c>
      <c r="Y555" s="122">
        <f t="shared" si="397"/>
        <v>0</v>
      </c>
      <c r="Z555" s="125" t="str">
        <f t="shared" si="398"/>
        <v/>
      </c>
      <c r="AA555" s="125" t="str">
        <f t="shared" si="399"/>
        <v/>
      </c>
      <c r="AB555" s="125" t="str">
        <f t="shared" si="400"/>
        <v/>
      </c>
      <c r="AC555" s="125" t="str">
        <f t="shared" si="401"/>
        <v/>
      </c>
      <c r="AD555" s="125" t="str">
        <f t="shared" si="394"/>
        <v/>
      </c>
    </row>
    <row r="556" spans="1:30" hidden="1" outlineLevel="1">
      <c r="A556" s="377" t="s">
        <v>94</v>
      </c>
      <c r="B556" s="413" t="s">
        <v>78</v>
      </c>
      <c r="C556" s="137" t="s">
        <v>75</v>
      </c>
      <c r="D556" s="133"/>
      <c r="E556" s="133"/>
      <c r="F556" s="169"/>
      <c r="G556" s="174">
        <f>SUM(H556:K556)</f>
        <v>0</v>
      </c>
      <c r="H556" s="169"/>
      <c r="I556" s="169"/>
      <c r="J556" s="169"/>
      <c r="K556" s="169"/>
      <c r="L556" s="169"/>
      <c r="M556" s="169"/>
      <c r="N556" s="169"/>
      <c r="O556" s="169"/>
      <c r="P556" s="170"/>
      <c r="Q556" s="170"/>
      <c r="R556" s="170"/>
      <c r="S556" s="170"/>
      <c r="T556" s="170"/>
      <c r="U556" s="122">
        <f t="shared" si="404"/>
        <v>0</v>
      </c>
      <c r="V556" s="122">
        <f t="shared" si="396"/>
        <v>0</v>
      </c>
      <c r="W556" s="122">
        <f t="shared" si="392"/>
        <v>0</v>
      </c>
      <c r="X556" s="122">
        <f t="shared" si="393"/>
        <v>0</v>
      </c>
      <c r="Y556" s="122">
        <f t="shared" si="397"/>
        <v>0</v>
      </c>
      <c r="Z556" s="125" t="str">
        <f t="shared" si="398"/>
        <v/>
      </c>
      <c r="AA556" s="125" t="str">
        <f t="shared" si="399"/>
        <v/>
      </c>
      <c r="AB556" s="125" t="str">
        <f t="shared" si="400"/>
        <v/>
      </c>
      <c r="AC556" s="125" t="str">
        <f t="shared" si="401"/>
        <v/>
      </c>
      <c r="AD556" s="125" t="str">
        <f t="shared" si="394"/>
        <v/>
      </c>
    </row>
    <row r="557" spans="1:30" hidden="1" outlineLevel="1">
      <c r="A557" s="377"/>
      <c r="B557" s="413"/>
      <c r="C557" s="137" t="s">
        <v>57</v>
      </c>
      <c r="D557" s="133"/>
      <c r="E557" s="133"/>
      <c r="F557" s="169"/>
      <c r="G557" s="174">
        <f>SUM(H557:K557)</f>
        <v>0</v>
      </c>
      <c r="H557" s="169"/>
      <c r="I557" s="169"/>
      <c r="J557" s="169"/>
      <c r="K557" s="169"/>
      <c r="L557" s="169"/>
      <c r="M557" s="169"/>
      <c r="N557" s="169"/>
      <c r="O557" s="169"/>
      <c r="P557" s="170"/>
      <c r="Q557" s="170"/>
      <c r="R557" s="170"/>
      <c r="S557" s="170"/>
      <c r="T557" s="170"/>
      <c r="U557" s="122">
        <f t="shared" si="404"/>
        <v>0</v>
      </c>
      <c r="V557" s="122">
        <f t="shared" si="396"/>
        <v>0</v>
      </c>
      <c r="W557" s="122">
        <f t="shared" si="392"/>
        <v>0</v>
      </c>
      <c r="X557" s="122">
        <f t="shared" si="393"/>
        <v>0</v>
      </c>
      <c r="Y557" s="122">
        <f t="shared" si="397"/>
        <v>0</v>
      </c>
      <c r="Z557" s="125" t="str">
        <f t="shared" si="398"/>
        <v/>
      </c>
      <c r="AA557" s="125" t="str">
        <f t="shared" si="399"/>
        <v/>
      </c>
      <c r="AB557" s="125" t="str">
        <f t="shared" si="400"/>
        <v/>
      </c>
      <c r="AC557" s="125" t="str">
        <f t="shared" si="401"/>
        <v/>
      </c>
      <c r="AD557" s="125" t="str">
        <f t="shared" si="394"/>
        <v/>
      </c>
    </row>
    <row r="558" spans="1:30" hidden="1" outlineLevel="1">
      <c r="A558" s="377"/>
      <c r="B558" s="413"/>
      <c r="C558" s="95" t="s">
        <v>85</v>
      </c>
      <c r="D558" s="124"/>
      <c r="E558" s="173">
        <f>IF(E536&gt;0,E556/E$11*100,)</f>
        <v>0</v>
      </c>
      <c r="F558" s="173">
        <f>IF(F536&gt;0,F556/F$11*100,)</f>
        <v>0</v>
      </c>
      <c r="G558" s="173">
        <f t="shared" ref="G558:T558" si="409">IF(G536&gt;0,G556/G$11*100,)</f>
        <v>0</v>
      </c>
      <c r="H558" s="173">
        <f t="shared" si="409"/>
        <v>0</v>
      </c>
      <c r="I558" s="173">
        <f t="shared" si="409"/>
        <v>0</v>
      </c>
      <c r="J558" s="173">
        <f t="shared" si="409"/>
        <v>0</v>
      </c>
      <c r="K558" s="173">
        <f t="shared" si="409"/>
        <v>0</v>
      </c>
      <c r="L558" s="173">
        <f t="shared" si="409"/>
        <v>0</v>
      </c>
      <c r="M558" s="173">
        <f t="shared" si="409"/>
        <v>0</v>
      </c>
      <c r="N558" s="173">
        <f t="shared" si="409"/>
        <v>0</v>
      </c>
      <c r="O558" s="173">
        <f t="shared" si="409"/>
        <v>0</v>
      </c>
      <c r="P558" s="173">
        <f t="shared" si="409"/>
        <v>0</v>
      </c>
      <c r="Q558" s="173">
        <f t="shared" si="409"/>
        <v>0</v>
      </c>
      <c r="R558" s="173">
        <f t="shared" si="409"/>
        <v>0</v>
      </c>
      <c r="S558" s="173">
        <f t="shared" si="409"/>
        <v>0</v>
      </c>
      <c r="T558" s="173">
        <f t="shared" si="409"/>
        <v>0</v>
      </c>
      <c r="U558" s="122">
        <f t="shared" si="404"/>
        <v>0</v>
      </c>
      <c r="V558" s="122">
        <f t="shared" si="396"/>
        <v>0</v>
      </c>
      <c r="W558" s="122">
        <f t="shared" si="392"/>
        <v>0</v>
      </c>
      <c r="X558" s="122">
        <f t="shared" si="393"/>
        <v>0</v>
      </c>
      <c r="Y558" s="122">
        <f t="shared" si="397"/>
        <v>0</v>
      </c>
      <c r="Z558" s="125" t="str">
        <f t="shared" si="398"/>
        <v/>
      </c>
      <c r="AA558" s="125" t="str">
        <f t="shared" si="399"/>
        <v/>
      </c>
      <c r="AB558" s="125" t="str">
        <f t="shared" si="400"/>
        <v/>
      </c>
      <c r="AC558" s="125" t="str">
        <f t="shared" si="401"/>
        <v/>
      </c>
      <c r="AD558" s="125" t="str">
        <f t="shared" si="394"/>
        <v/>
      </c>
    </row>
    <row r="559" spans="1:30" hidden="1" outlineLevel="1">
      <c r="A559" s="377"/>
      <c r="B559" s="413"/>
      <c r="C559" s="95" t="s">
        <v>149</v>
      </c>
      <c r="D559" s="124"/>
      <c r="E559" s="173">
        <f>IF(E542&gt;0,E556/E$17*100,)</f>
        <v>0</v>
      </c>
      <c r="F559" s="173">
        <f>IF(F542&gt;0,F556/F$17*100,)</f>
        <v>0</v>
      </c>
      <c r="G559" s="173">
        <f t="shared" ref="G559:T559" si="410">IF(G542&gt;0,G556/G$17*100,)</f>
        <v>0</v>
      </c>
      <c r="H559" s="173">
        <f t="shared" si="410"/>
        <v>0</v>
      </c>
      <c r="I559" s="173">
        <f t="shared" si="410"/>
        <v>0</v>
      </c>
      <c r="J559" s="173">
        <f t="shared" si="410"/>
        <v>0</v>
      </c>
      <c r="K559" s="173">
        <f t="shared" si="410"/>
        <v>0</v>
      </c>
      <c r="L559" s="173">
        <f t="shared" si="410"/>
        <v>0</v>
      </c>
      <c r="M559" s="173">
        <f t="shared" si="410"/>
        <v>0</v>
      </c>
      <c r="N559" s="173">
        <f t="shared" si="410"/>
        <v>0</v>
      </c>
      <c r="O559" s="173">
        <f t="shared" si="410"/>
        <v>0</v>
      </c>
      <c r="P559" s="173">
        <f t="shared" si="410"/>
        <v>0</v>
      </c>
      <c r="Q559" s="173">
        <f t="shared" si="410"/>
        <v>0</v>
      </c>
      <c r="R559" s="173">
        <f t="shared" si="410"/>
        <v>0</v>
      </c>
      <c r="S559" s="173">
        <f t="shared" si="410"/>
        <v>0</v>
      </c>
      <c r="T559" s="173">
        <f t="shared" si="410"/>
        <v>0</v>
      </c>
      <c r="U559" s="122">
        <f t="shared" si="404"/>
        <v>0</v>
      </c>
      <c r="V559" s="122">
        <f t="shared" si="396"/>
        <v>0</v>
      </c>
      <c r="W559" s="122">
        <f t="shared" si="392"/>
        <v>0</v>
      </c>
      <c r="X559" s="122">
        <f t="shared" si="393"/>
        <v>0</v>
      </c>
      <c r="Y559" s="122">
        <f t="shared" si="397"/>
        <v>0</v>
      </c>
      <c r="Z559" s="125" t="str">
        <f t="shared" si="398"/>
        <v/>
      </c>
      <c r="AA559" s="125" t="str">
        <f t="shared" si="399"/>
        <v/>
      </c>
      <c r="AB559" s="125" t="str">
        <f t="shared" si="400"/>
        <v/>
      </c>
      <c r="AC559" s="125" t="str">
        <f t="shared" si="401"/>
        <v/>
      </c>
      <c r="AD559" s="125" t="str">
        <f t="shared" si="394"/>
        <v/>
      </c>
    </row>
    <row r="560" spans="1:30" hidden="1" outlineLevel="1">
      <c r="A560" s="377" t="s">
        <v>95</v>
      </c>
      <c r="B560" s="413" t="s">
        <v>79</v>
      </c>
      <c r="C560" s="137" t="s">
        <v>75</v>
      </c>
      <c r="D560" s="133"/>
      <c r="E560" s="133"/>
      <c r="F560" s="169"/>
      <c r="G560" s="174">
        <f>SUM(H560:K560)</f>
        <v>0</v>
      </c>
      <c r="H560" s="169"/>
      <c r="I560" s="169"/>
      <c r="J560" s="169"/>
      <c r="K560" s="169"/>
      <c r="L560" s="169"/>
      <c r="M560" s="169"/>
      <c r="N560" s="169"/>
      <c r="O560" s="169"/>
      <c r="P560" s="170"/>
      <c r="Q560" s="170"/>
      <c r="R560" s="170"/>
      <c r="S560" s="170"/>
      <c r="T560" s="170"/>
      <c r="U560" s="122">
        <f t="shared" si="404"/>
        <v>0</v>
      </c>
      <c r="V560" s="122">
        <f t="shared" si="396"/>
        <v>0</v>
      </c>
      <c r="W560" s="122">
        <f t="shared" si="392"/>
        <v>0</v>
      </c>
      <c r="X560" s="122">
        <f t="shared" si="393"/>
        <v>0</v>
      </c>
      <c r="Y560" s="122">
        <f t="shared" si="397"/>
        <v>0</v>
      </c>
      <c r="Z560" s="125" t="str">
        <f t="shared" si="398"/>
        <v/>
      </c>
      <c r="AA560" s="125" t="str">
        <f t="shared" si="399"/>
        <v/>
      </c>
      <c r="AB560" s="125" t="str">
        <f t="shared" si="400"/>
        <v/>
      </c>
      <c r="AC560" s="125" t="str">
        <f t="shared" si="401"/>
        <v/>
      </c>
      <c r="AD560" s="125" t="str">
        <f t="shared" si="394"/>
        <v/>
      </c>
    </row>
    <row r="561" spans="1:30" hidden="1" outlineLevel="1">
      <c r="A561" s="377"/>
      <c r="B561" s="413"/>
      <c r="C561" s="137" t="s">
        <v>57</v>
      </c>
      <c r="D561" s="133"/>
      <c r="E561" s="133"/>
      <c r="F561" s="169"/>
      <c r="G561" s="174">
        <f>SUM(H561:K561)</f>
        <v>0</v>
      </c>
      <c r="H561" s="169"/>
      <c r="I561" s="169"/>
      <c r="J561" s="169"/>
      <c r="K561" s="169"/>
      <c r="L561" s="169"/>
      <c r="M561" s="169"/>
      <c r="N561" s="169"/>
      <c r="O561" s="169"/>
      <c r="P561" s="170"/>
      <c r="Q561" s="170"/>
      <c r="R561" s="170"/>
      <c r="S561" s="170"/>
      <c r="T561" s="170"/>
      <c r="U561" s="122">
        <f t="shared" si="404"/>
        <v>0</v>
      </c>
      <c r="V561" s="122">
        <f t="shared" si="396"/>
        <v>0</v>
      </c>
      <c r="W561" s="122">
        <f t="shared" si="392"/>
        <v>0</v>
      </c>
      <c r="X561" s="122">
        <f t="shared" si="393"/>
        <v>0</v>
      </c>
      <c r="Y561" s="122">
        <f t="shared" si="397"/>
        <v>0</v>
      </c>
      <c r="Z561" s="125" t="str">
        <f t="shared" si="398"/>
        <v/>
      </c>
      <c r="AA561" s="125" t="str">
        <f t="shared" si="399"/>
        <v/>
      </c>
      <c r="AB561" s="125" t="str">
        <f t="shared" si="400"/>
        <v/>
      </c>
      <c r="AC561" s="125" t="str">
        <f t="shared" si="401"/>
        <v/>
      </c>
      <c r="AD561" s="125" t="str">
        <f t="shared" si="394"/>
        <v/>
      </c>
    </row>
    <row r="562" spans="1:30" hidden="1" outlineLevel="1">
      <c r="A562" s="377"/>
      <c r="B562" s="413"/>
      <c r="C562" s="95" t="s">
        <v>86</v>
      </c>
      <c r="D562" s="124"/>
      <c r="E562" s="173">
        <f>IF(E537&gt;0,E560/E$12*100,)</f>
        <v>0</v>
      </c>
      <c r="F562" s="173">
        <f>IF(F537&gt;0,F560/F$12*100,)</f>
        <v>0</v>
      </c>
      <c r="G562" s="173">
        <f t="shared" ref="G562:T562" si="411">IF(G537&gt;0,G560/G$12*100,)</f>
        <v>0</v>
      </c>
      <c r="H562" s="173">
        <f t="shared" si="411"/>
        <v>0</v>
      </c>
      <c r="I562" s="173">
        <f t="shared" si="411"/>
        <v>0</v>
      </c>
      <c r="J562" s="173">
        <f t="shared" si="411"/>
        <v>0</v>
      </c>
      <c r="K562" s="173">
        <f t="shared" si="411"/>
        <v>0</v>
      </c>
      <c r="L562" s="173">
        <f t="shared" si="411"/>
        <v>0</v>
      </c>
      <c r="M562" s="173">
        <f t="shared" si="411"/>
        <v>0</v>
      </c>
      <c r="N562" s="173">
        <f t="shared" si="411"/>
        <v>0</v>
      </c>
      <c r="O562" s="173">
        <f t="shared" si="411"/>
        <v>0</v>
      </c>
      <c r="P562" s="173">
        <f t="shared" si="411"/>
        <v>0</v>
      </c>
      <c r="Q562" s="173">
        <f t="shared" si="411"/>
        <v>0</v>
      </c>
      <c r="R562" s="173">
        <f t="shared" si="411"/>
        <v>0</v>
      </c>
      <c r="S562" s="173">
        <f t="shared" si="411"/>
        <v>0</v>
      </c>
      <c r="T562" s="173">
        <f t="shared" si="411"/>
        <v>0</v>
      </c>
      <c r="U562" s="122">
        <f t="shared" si="404"/>
        <v>0</v>
      </c>
      <c r="V562" s="122">
        <f t="shared" si="396"/>
        <v>0</v>
      </c>
      <c r="W562" s="122">
        <f t="shared" si="392"/>
        <v>0</v>
      </c>
      <c r="X562" s="122">
        <f t="shared" si="393"/>
        <v>0</v>
      </c>
      <c r="Y562" s="122">
        <f t="shared" si="397"/>
        <v>0</v>
      </c>
      <c r="Z562" s="125" t="str">
        <f t="shared" si="398"/>
        <v/>
      </c>
      <c r="AA562" s="125" t="str">
        <f t="shared" si="399"/>
        <v/>
      </c>
      <c r="AB562" s="125" t="str">
        <f t="shared" si="400"/>
        <v/>
      </c>
      <c r="AC562" s="125" t="str">
        <f t="shared" si="401"/>
        <v/>
      </c>
      <c r="AD562" s="125" t="str">
        <f t="shared" si="394"/>
        <v/>
      </c>
    </row>
    <row r="563" spans="1:30" hidden="1" outlineLevel="1">
      <c r="A563" s="377"/>
      <c r="B563" s="413"/>
      <c r="C563" s="95" t="s">
        <v>150</v>
      </c>
      <c r="D563" s="124"/>
      <c r="E563" s="173">
        <f>IF(E543&gt;0,E560/E$18*100,)</f>
        <v>0</v>
      </c>
      <c r="F563" s="173">
        <f>IF(F543&gt;0,F560/F$18*100,)</f>
        <v>0</v>
      </c>
      <c r="G563" s="173">
        <f t="shared" ref="G563:T563" si="412">IF(G543&gt;0,G560/G$18*100,)</f>
        <v>0</v>
      </c>
      <c r="H563" s="173">
        <f t="shared" si="412"/>
        <v>0</v>
      </c>
      <c r="I563" s="173">
        <f t="shared" si="412"/>
        <v>0</v>
      </c>
      <c r="J563" s="173">
        <f t="shared" si="412"/>
        <v>0</v>
      </c>
      <c r="K563" s="173">
        <f t="shared" si="412"/>
        <v>0</v>
      </c>
      <c r="L563" s="173">
        <f t="shared" si="412"/>
        <v>0</v>
      </c>
      <c r="M563" s="173">
        <f t="shared" si="412"/>
        <v>0</v>
      </c>
      <c r="N563" s="173">
        <f t="shared" si="412"/>
        <v>0</v>
      </c>
      <c r="O563" s="173">
        <f t="shared" si="412"/>
        <v>0</v>
      </c>
      <c r="P563" s="173">
        <f t="shared" si="412"/>
        <v>0</v>
      </c>
      <c r="Q563" s="173">
        <f t="shared" si="412"/>
        <v>0</v>
      </c>
      <c r="R563" s="173">
        <f t="shared" si="412"/>
        <v>0</v>
      </c>
      <c r="S563" s="173">
        <f t="shared" si="412"/>
        <v>0</v>
      </c>
      <c r="T563" s="173">
        <f t="shared" si="412"/>
        <v>0</v>
      </c>
      <c r="U563" s="122">
        <f t="shared" si="404"/>
        <v>0</v>
      </c>
      <c r="V563" s="122">
        <f t="shared" si="396"/>
        <v>0</v>
      </c>
      <c r="W563" s="122">
        <f t="shared" si="392"/>
        <v>0</v>
      </c>
      <c r="X563" s="122">
        <f t="shared" si="393"/>
        <v>0</v>
      </c>
      <c r="Y563" s="122">
        <f t="shared" si="397"/>
        <v>0</v>
      </c>
      <c r="Z563" s="125" t="str">
        <f t="shared" si="398"/>
        <v/>
      </c>
      <c r="AA563" s="125" t="str">
        <f t="shared" si="399"/>
        <v/>
      </c>
      <c r="AB563" s="125" t="str">
        <f t="shared" si="400"/>
        <v/>
      </c>
      <c r="AC563" s="125" t="str">
        <f t="shared" si="401"/>
        <v/>
      </c>
      <c r="AD563" s="125" t="str">
        <f t="shared" si="394"/>
        <v/>
      </c>
    </row>
    <row r="564" spans="1:30" ht="15" hidden="1" customHeight="1" outlineLevel="1">
      <c r="A564" s="378">
        <v>5</v>
      </c>
      <c r="B564" s="401" t="s">
        <v>130</v>
      </c>
      <c r="C564" s="243" t="s">
        <v>75</v>
      </c>
      <c r="D564" s="50"/>
      <c r="E564" s="50"/>
      <c r="F564" s="169"/>
      <c r="G564" s="174">
        <f>SUM(H564:K564)</f>
        <v>0</v>
      </c>
      <c r="H564" s="169"/>
      <c r="I564" s="169"/>
      <c r="J564" s="169"/>
      <c r="K564" s="169"/>
      <c r="L564" s="169"/>
      <c r="M564" s="169"/>
      <c r="N564" s="169"/>
      <c r="O564" s="169"/>
      <c r="P564" s="170"/>
      <c r="Q564" s="170"/>
      <c r="R564" s="170"/>
      <c r="S564" s="170"/>
      <c r="T564" s="170"/>
      <c r="U564" s="122">
        <f t="shared" si="404"/>
        <v>0</v>
      </c>
      <c r="V564" s="122">
        <f t="shared" si="396"/>
        <v>0</v>
      </c>
      <c r="W564" s="122">
        <f t="shared" si="392"/>
        <v>0</v>
      </c>
      <c r="X564" s="122">
        <f t="shared" si="393"/>
        <v>0</v>
      </c>
      <c r="Y564" s="122">
        <f t="shared" si="397"/>
        <v>0</v>
      </c>
      <c r="Z564" s="125" t="str">
        <f t="shared" si="398"/>
        <v/>
      </c>
      <c r="AA564" s="125" t="str">
        <f t="shared" si="399"/>
        <v/>
      </c>
      <c r="AB564" s="125" t="str">
        <f t="shared" si="400"/>
        <v/>
      </c>
      <c r="AC564" s="125" t="str">
        <f t="shared" si="401"/>
        <v/>
      </c>
      <c r="AD564" s="125" t="str">
        <f t="shared" si="394"/>
        <v/>
      </c>
    </row>
    <row r="565" spans="1:30" hidden="1" outlineLevel="1">
      <c r="A565" s="395"/>
      <c r="B565" s="403"/>
      <c r="C565" s="243" t="s">
        <v>151</v>
      </c>
      <c r="D565" s="50"/>
      <c r="E565" s="173">
        <f>IF(E544&gt;0,E564/E$19*100,)</f>
        <v>0</v>
      </c>
      <c r="F565" s="173">
        <f>IF(F544&gt;0,F564/F$19*100,)</f>
        <v>0</v>
      </c>
      <c r="G565" s="173">
        <f t="shared" ref="G565:T565" si="413">IF(G544&gt;0,G564/G$19*100,)</f>
        <v>0</v>
      </c>
      <c r="H565" s="173">
        <f t="shared" si="413"/>
        <v>0</v>
      </c>
      <c r="I565" s="173">
        <f t="shared" si="413"/>
        <v>0</v>
      </c>
      <c r="J565" s="173">
        <f t="shared" si="413"/>
        <v>0</v>
      </c>
      <c r="K565" s="173">
        <f t="shared" si="413"/>
        <v>0</v>
      </c>
      <c r="L565" s="173">
        <f t="shared" si="413"/>
        <v>0</v>
      </c>
      <c r="M565" s="173">
        <f t="shared" si="413"/>
        <v>0</v>
      </c>
      <c r="N565" s="173">
        <f t="shared" si="413"/>
        <v>0</v>
      </c>
      <c r="O565" s="173">
        <f t="shared" si="413"/>
        <v>0</v>
      </c>
      <c r="P565" s="173">
        <f t="shared" si="413"/>
        <v>0</v>
      </c>
      <c r="Q565" s="173">
        <f t="shared" si="413"/>
        <v>0</v>
      </c>
      <c r="R565" s="173">
        <f t="shared" si="413"/>
        <v>0</v>
      </c>
      <c r="S565" s="173">
        <f t="shared" si="413"/>
        <v>0</v>
      </c>
      <c r="T565" s="173">
        <f t="shared" si="413"/>
        <v>0</v>
      </c>
      <c r="U565" s="122">
        <f t="shared" si="404"/>
        <v>0</v>
      </c>
      <c r="V565" s="122">
        <f t="shared" si="396"/>
        <v>0</v>
      </c>
      <c r="W565" s="122">
        <f t="shared" si="392"/>
        <v>0</v>
      </c>
      <c r="X565" s="122">
        <f t="shared" si="393"/>
        <v>0</v>
      </c>
      <c r="Y565" s="122">
        <f t="shared" si="397"/>
        <v>0</v>
      </c>
      <c r="Z565" s="125" t="str">
        <f t="shared" si="398"/>
        <v/>
      </c>
      <c r="AA565" s="125" t="str">
        <f t="shared" si="399"/>
        <v/>
      </c>
      <c r="AB565" s="125" t="str">
        <f t="shared" si="400"/>
        <v/>
      </c>
      <c r="AC565" s="125" t="str">
        <f t="shared" si="401"/>
        <v/>
      </c>
      <c r="AD565" s="125" t="str">
        <f t="shared" si="394"/>
        <v/>
      </c>
    </row>
    <row r="566" spans="1:30" hidden="1" outlineLevel="1">
      <c r="A566" s="378" t="s">
        <v>96</v>
      </c>
      <c r="B566" s="398" t="s">
        <v>76</v>
      </c>
      <c r="C566" s="137" t="s">
        <v>75</v>
      </c>
      <c r="D566" s="133"/>
      <c r="E566" s="133"/>
      <c r="F566" s="169"/>
      <c r="G566" s="174">
        <f>SUM(H566:K566)</f>
        <v>0</v>
      </c>
      <c r="H566" s="169"/>
      <c r="I566" s="169"/>
      <c r="J566" s="169"/>
      <c r="K566" s="169"/>
      <c r="L566" s="169"/>
      <c r="M566" s="169"/>
      <c r="N566" s="169"/>
      <c r="O566" s="169"/>
      <c r="P566" s="170"/>
      <c r="Q566" s="170"/>
      <c r="R566" s="170"/>
      <c r="S566" s="170"/>
      <c r="T566" s="170"/>
      <c r="U566" s="122">
        <f t="shared" si="404"/>
        <v>0</v>
      </c>
      <c r="V566" s="122">
        <f t="shared" si="396"/>
        <v>0</v>
      </c>
      <c r="W566" s="122">
        <f t="shared" si="392"/>
        <v>0</v>
      </c>
      <c r="X566" s="122">
        <f t="shared" si="393"/>
        <v>0</v>
      </c>
      <c r="Y566" s="122">
        <f t="shared" si="397"/>
        <v>0</v>
      </c>
      <c r="Z566" s="125" t="str">
        <f t="shared" si="398"/>
        <v/>
      </c>
      <c r="AA566" s="125" t="str">
        <f t="shared" si="399"/>
        <v/>
      </c>
      <c r="AB566" s="125" t="str">
        <f t="shared" si="400"/>
        <v/>
      </c>
      <c r="AC566" s="125" t="str">
        <f t="shared" si="401"/>
        <v/>
      </c>
      <c r="AD566" s="125" t="str">
        <f t="shared" si="394"/>
        <v/>
      </c>
    </row>
    <row r="567" spans="1:30" hidden="1" outlineLevel="1">
      <c r="A567" s="395"/>
      <c r="B567" s="399"/>
      <c r="C567" s="95" t="s">
        <v>152</v>
      </c>
      <c r="D567" s="124"/>
      <c r="E567" s="173">
        <f>IF(E548&gt;0,E566/E$23*100,)</f>
        <v>0</v>
      </c>
      <c r="F567" s="173">
        <f>IF(F548&gt;0,F566/F$23*100,)</f>
        <v>0</v>
      </c>
      <c r="G567" s="173">
        <f t="shared" ref="G567:T567" si="414">IF(G548&gt;0,G566/G$23*100,)</f>
        <v>0</v>
      </c>
      <c r="H567" s="173">
        <f t="shared" si="414"/>
        <v>0</v>
      </c>
      <c r="I567" s="173">
        <f t="shared" si="414"/>
        <v>0</v>
      </c>
      <c r="J567" s="173">
        <f t="shared" si="414"/>
        <v>0</v>
      </c>
      <c r="K567" s="173">
        <f t="shared" si="414"/>
        <v>0</v>
      </c>
      <c r="L567" s="173">
        <f t="shared" si="414"/>
        <v>0</v>
      </c>
      <c r="M567" s="173">
        <f t="shared" si="414"/>
        <v>0</v>
      </c>
      <c r="N567" s="173">
        <f t="shared" si="414"/>
        <v>0</v>
      </c>
      <c r="O567" s="173">
        <f t="shared" si="414"/>
        <v>0</v>
      </c>
      <c r="P567" s="173">
        <f t="shared" si="414"/>
        <v>0</v>
      </c>
      <c r="Q567" s="173">
        <f t="shared" si="414"/>
        <v>0</v>
      </c>
      <c r="R567" s="173">
        <f t="shared" si="414"/>
        <v>0</v>
      </c>
      <c r="S567" s="173">
        <f t="shared" si="414"/>
        <v>0</v>
      </c>
      <c r="T567" s="173">
        <f t="shared" si="414"/>
        <v>0</v>
      </c>
      <c r="U567" s="122">
        <f t="shared" si="404"/>
        <v>0</v>
      </c>
      <c r="V567" s="122">
        <f t="shared" si="396"/>
        <v>0</v>
      </c>
      <c r="W567" s="122">
        <f t="shared" si="392"/>
        <v>0</v>
      </c>
      <c r="X567" s="122">
        <f t="shared" si="393"/>
        <v>0</v>
      </c>
      <c r="Y567" s="122">
        <f t="shared" si="397"/>
        <v>0</v>
      </c>
      <c r="Z567" s="125" t="str">
        <f t="shared" si="398"/>
        <v/>
      </c>
      <c r="AA567" s="125" t="str">
        <f t="shared" si="399"/>
        <v/>
      </c>
      <c r="AB567" s="125" t="str">
        <f t="shared" si="400"/>
        <v/>
      </c>
      <c r="AC567" s="125" t="str">
        <f t="shared" si="401"/>
        <v/>
      </c>
      <c r="AD567" s="125" t="str">
        <f t="shared" si="394"/>
        <v/>
      </c>
    </row>
    <row r="568" spans="1:30" hidden="1" outlineLevel="1">
      <c r="A568" s="378" t="s">
        <v>97</v>
      </c>
      <c r="B568" s="396" t="s">
        <v>77</v>
      </c>
      <c r="C568" s="137" t="s">
        <v>75</v>
      </c>
      <c r="D568" s="133"/>
      <c r="E568" s="133"/>
      <c r="F568" s="169"/>
      <c r="G568" s="174">
        <f>SUM(H568:K568)</f>
        <v>0</v>
      </c>
      <c r="H568" s="169"/>
      <c r="I568" s="169"/>
      <c r="J568" s="169"/>
      <c r="K568" s="169"/>
      <c r="L568" s="169"/>
      <c r="M568" s="169"/>
      <c r="N568" s="169"/>
      <c r="O568" s="169"/>
      <c r="P568" s="170"/>
      <c r="Q568" s="170"/>
      <c r="R568" s="170"/>
      <c r="S568" s="170"/>
      <c r="T568" s="170"/>
      <c r="U568" s="122">
        <f t="shared" si="404"/>
        <v>0</v>
      </c>
      <c r="V568" s="122">
        <f t="shared" si="396"/>
        <v>0</v>
      </c>
      <c r="W568" s="122">
        <f t="shared" si="392"/>
        <v>0</v>
      </c>
      <c r="X568" s="122">
        <f t="shared" si="393"/>
        <v>0</v>
      </c>
      <c r="Y568" s="122">
        <f t="shared" si="397"/>
        <v>0</v>
      </c>
      <c r="Z568" s="125" t="str">
        <f t="shared" si="398"/>
        <v/>
      </c>
      <c r="AA568" s="125" t="str">
        <f t="shared" si="399"/>
        <v/>
      </c>
      <c r="AB568" s="125" t="str">
        <f t="shared" si="400"/>
        <v/>
      </c>
      <c r="AC568" s="125" t="str">
        <f t="shared" si="401"/>
        <v/>
      </c>
      <c r="AD568" s="125" t="str">
        <f t="shared" si="394"/>
        <v/>
      </c>
    </row>
    <row r="569" spans="1:30" hidden="1" outlineLevel="1">
      <c r="A569" s="395"/>
      <c r="B569" s="397"/>
      <c r="C569" s="95" t="s">
        <v>153</v>
      </c>
      <c r="D569" s="124"/>
      <c r="E569" s="173">
        <f>IF(E552&gt;0,E568/E$27*100,)</f>
        <v>0</v>
      </c>
      <c r="F569" s="173">
        <f>IF(F552&gt;0,F568/F$27*100,)</f>
        <v>0</v>
      </c>
      <c r="G569" s="173">
        <f t="shared" ref="G569:T569" si="415">IF(G552&gt;0,G568/G$27*100,)</f>
        <v>0</v>
      </c>
      <c r="H569" s="173">
        <f t="shared" si="415"/>
        <v>0</v>
      </c>
      <c r="I569" s="173">
        <f t="shared" si="415"/>
        <v>0</v>
      </c>
      <c r="J569" s="173">
        <f t="shared" si="415"/>
        <v>0</v>
      </c>
      <c r="K569" s="173">
        <f t="shared" si="415"/>
        <v>0</v>
      </c>
      <c r="L569" s="173">
        <f t="shared" si="415"/>
        <v>0</v>
      </c>
      <c r="M569" s="173">
        <f t="shared" si="415"/>
        <v>0</v>
      </c>
      <c r="N569" s="173">
        <f t="shared" si="415"/>
        <v>0</v>
      </c>
      <c r="O569" s="173">
        <f t="shared" si="415"/>
        <v>0</v>
      </c>
      <c r="P569" s="173">
        <f t="shared" si="415"/>
        <v>0</v>
      </c>
      <c r="Q569" s="173">
        <f t="shared" si="415"/>
        <v>0</v>
      </c>
      <c r="R569" s="173">
        <f t="shared" si="415"/>
        <v>0</v>
      </c>
      <c r="S569" s="173">
        <f t="shared" si="415"/>
        <v>0</v>
      </c>
      <c r="T569" s="173">
        <f t="shared" si="415"/>
        <v>0</v>
      </c>
      <c r="U569" s="122">
        <f t="shared" si="404"/>
        <v>0</v>
      </c>
      <c r="V569" s="122">
        <f t="shared" si="396"/>
        <v>0</v>
      </c>
      <c r="W569" s="122">
        <f t="shared" si="392"/>
        <v>0</v>
      </c>
      <c r="X569" s="122">
        <f t="shared" si="393"/>
        <v>0</v>
      </c>
      <c r="Y569" s="122">
        <f t="shared" si="397"/>
        <v>0</v>
      </c>
      <c r="Z569" s="125" t="str">
        <f t="shared" si="398"/>
        <v/>
      </c>
      <c r="AA569" s="125" t="str">
        <f t="shared" si="399"/>
        <v/>
      </c>
      <c r="AB569" s="125" t="str">
        <f t="shared" si="400"/>
        <v/>
      </c>
      <c r="AC569" s="125" t="str">
        <f t="shared" si="401"/>
        <v/>
      </c>
      <c r="AD569" s="125" t="str">
        <f t="shared" si="394"/>
        <v/>
      </c>
    </row>
    <row r="570" spans="1:30" hidden="1" outlineLevel="1">
      <c r="A570" s="378" t="s">
        <v>98</v>
      </c>
      <c r="B570" s="396" t="s">
        <v>78</v>
      </c>
      <c r="C570" s="137" t="s">
        <v>75</v>
      </c>
      <c r="D570" s="133"/>
      <c r="E570" s="133"/>
      <c r="F570" s="169"/>
      <c r="G570" s="174">
        <f>SUM(H570:K570)</f>
        <v>0</v>
      </c>
      <c r="H570" s="169"/>
      <c r="I570" s="169"/>
      <c r="J570" s="169"/>
      <c r="K570" s="169"/>
      <c r="L570" s="169"/>
      <c r="M570" s="169"/>
      <c r="N570" s="169"/>
      <c r="O570" s="169"/>
      <c r="P570" s="170"/>
      <c r="Q570" s="170"/>
      <c r="R570" s="170"/>
      <c r="S570" s="170"/>
      <c r="T570" s="170"/>
      <c r="U570" s="122">
        <f t="shared" si="404"/>
        <v>0</v>
      </c>
      <c r="V570" s="122">
        <f t="shared" si="396"/>
        <v>0</v>
      </c>
      <c r="W570" s="122">
        <f t="shared" si="392"/>
        <v>0</v>
      </c>
      <c r="X570" s="122">
        <f t="shared" si="393"/>
        <v>0</v>
      </c>
      <c r="Y570" s="122">
        <f t="shared" si="397"/>
        <v>0</v>
      </c>
      <c r="Z570" s="125" t="str">
        <f t="shared" si="398"/>
        <v/>
      </c>
      <c r="AA570" s="125" t="str">
        <f t="shared" si="399"/>
        <v/>
      </c>
      <c r="AB570" s="125" t="str">
        <f t="shared" si="400"/>
        <v/>
      </c>
      <c r="AC570" s="125" t="str">
        <f t="shared" si="401"/>
        <v/>
      </c>
      <c r="AD570" s="125" t="str">
        <f t="shared" si="394"/>
        <v/>
      </c>
    </row>
    <row r="571" spans="1:30" hidden="1" outlineLevel="1">
      <c r="A571" s="395"/>
      <c r="B571" s="397"/>
      <c r="C571" s="95" t="s">
        <v>154</v>
      </c>
      <c r="D571" s="124"/>
      <c r="E571" s="173">
        <f>IF(E556&gt;0,E570/E$31*100,)</f>
        <v>0</v>
      </c>
      <c r="F571" s="173">
        <f>IF(F556&gt;0,F570/F$31*100,)</f>
        <v>0</v>
      </c>
      <c r="G571" s="173">
        <f t="shared" ref="G571:T571" si="416">IF(G556&gt;0,G570/G$31*100,)</f>
        <v>0</v>
      </c>
      <c r="H571" s="173">
        <f t="shared" si="416"/>
        <v>0</v>
      </c>
      <c r="I571" s="173">
        <f t="shared" si="416"/>
        <v>0</v>
      </c>
      <c r="J571" s="173">
        <f t="shared" si="416"/>
        <v>0</v>
      </c>
      <c r="K571" s="173">
        <f t="shared" si="416"/>
        <v>0</v>
      </c>
      <c r="L571" s="173">
        <f t="shared" si="416"/>
        <v>0</v>
      </c>
      <c r="M571" s="173">
        <f t="shared" si="416"/>
        <v>0</v>
      </c>
      <c r="N571" s="173">
        <f t="shared" si="416"/>
        <v>0</v>
      </c>
      <c r="O571" s="173">
        <f t="shared" si="416"/>
        <v>0</v>
      </c>
      <c r="P571" s="173">
        <f t="shared" si="416"/>
        <v>0</v>
      </c>
      <c r="Q571" s="173">
        <f t="shared" si="416"/>
        <v>0</v>
      </c>
      <c r="R571" s="173">
        <f t="shared" si="416"/>
        <v>0</v>
      </c>
      <c r="S571" s="173">
        <f t="shared" si="416"/>
        <v>0</v>
      </c>
      <c r="T571" s="173">
        <f t="shared" si="416"/>
        <v>0</v>
      </c>
      <c r="U571" s="122">
        <f t="shared" si="404"/>
        <v>0</v>
      </c>
      <c r="V571" s="122">
        <f t="shared" si="396"/>
        <v>0</v>
      </c>
      <c r="W571" s="122">
        <f t="shared" si="392"/>
        <v>0</v>
      </c>
      <c r="X571" s="122">
        <f t="shared" si="393"/>
        <v>0</v>
      </c>
      <c r="Y571" s="122">
        <f t="shared" si="397"/>
        <v>0</v>
      </c>
      <c r="Z571" s="125" t="str">
        <f t="shared" si="398"/>
        <v/>
      </c>
      <c r="AA571" s="125" t="str">
        <f t="shared" si="399"/>
        <v/>
      </c>
      <c r="AB571" s="125" t="str">
        <f t="shared" si="400"/>
        <v/>
      </c>
      <c r="AC571" s="125" t="str">
        <f t="shared" si="401"/>
        <v/>
      </c>
      <c r="AD571" s="125" t="str">
        <f t="shared" si="394"/>
        <v/>
      </c>
    </row>
    <row r="572" spans="1:30" ht="15" hidden="1" customHeight="1" outlineLevel="1">
      <c r="A572" s="387">
        <v>6</v>
      </c>
      <c r="B572" s="417" t="s">
        <v>239</v>
      </c>
      <c r="C572" s="244" t="s">
        <v>59</v>
      </c>
      <c r="D572" s="51"/>
      <c r="E572" s="123">
        <f>E576+E580+E584+E589</f>
        <v>0</v>
      </c>
      <c r="F572" s="123">
        <f>F576+F580+F584+F589</f>
        <v>0</v>
      </c>
      <c r="G572" s="123">
        <f t="shared" ref="G572:T572" si="417">G576+G580+G584+G589</f>
        <v>0</v>
      </c>
      <c r="H572" s="123">
        <f t="shared" si="417"/>
        <v>0</v>
      </c>
      <c r="I572" s="123">
        <f t="shared" si="417"/>
        <v>0</v>
      </c>
      <c r="J572" s="123">
        <f t="shared" si="417"/>
        <v>0</v>
      </c>
      <c r="K572" s="123">
        <f t="shared" si="417"/>
        <v>0</v>
      </c>
      <c r="L572" s="123">
        <f t="shared" si="417"/>
        <v>0</v>
      </c>
      <c r="M572" s="123">
        <f t="shared" si="417"/>
        <v>0</v>
      </c>
      <c r="N572" s="123">
        <f t="shared" si="417"/>
        <v>0</v>
      </c>
      <c r="O572" s="123">
        <f t="shared" si="417"/>
        <v>0</v>
      </c>
      <c r="P572" s="123">
        <f t="shared" si="417"/>
        <v>0</v>
      </c>
      <c r="Q572" s="123">
        <f t="shared" si="417"/>
        <v>0</v>
      </c>
      <c r="R572" s="123">
        <f t="shared" si="417"/>
        <v>0</v>
      </c>
      <c r="S572" s="123">
        <f t="shared" si="417"/>
        <v>0</v>
      </c>
      <c r="T572" s="123">
        <f t="shared" si="417"/>
        <v>0</v>
      </c>
      <c r="U572" s="122">
        <f t="shared" si="404"/>
        <v>0</v>
      </c>
      <c r="V572" s="122">
        <f t="shared" si="396"/>
        <v>0</v>
      </c>
      <c r="W572" s="122">
        <f t="shared" si="392"/>
        <v>0</v>
      </c>
      <c r="X572" s="122">
        <f t="shared" si="393"/>
        <v>0</v>
      </c>
      <c r="Y572" s="122">
        <f t="shared" si="397"/>
        <v>0</v>
      </c>
      <c r="Z572" s="125" t="str">
        <f t="shared" si="398"/>
        <v/>
      </c>
      <c r="AA572" s="125" t="str">
        <f t="shared" si="399"/>
        <v/>
      </c>
      <c r="AB572" s="125" t="str">
        <f t="shared" si="400"/>
        <v/>
      </c>
      <c r="AC572" s="125" t="str">
        <f t="shared" si="401"/>
        <v/>
      </c>
      <c r="AD572" s="125" t="str">
        <f t="shared" si="394"/>
        <v/>
      </c>
    </row>
    <row r="573" spans="1:30" hidden="1" outlineLevel="1">
      <c r="A573" s="388"/>
      <c r="B573" s="418"/>
      <c r="C573" s="244" t="s">
        <v>58</v>
      </c>
      <c r="D573" s="51"/>
      <c r="E573" s="123">
        <f>E575+E579+E583+E588</f>
        <v>0</v>
      </c>
      <c r="F573" s="123">
        <f>F575+F579+F583+F588</f>
        <v>0</v>
      </c>
      <c r="G573" s="123">
        <f t="shared" ref="G573:T573" si="418">G575+G579+G583+G588</f>
        <v>0</v>
      </c>
      <c r="H573" s="123">
        <f t="shared" si="418"/>
        <v>0</v>
      </c>
      <c r="I573" s="123">
        <f t="shared" si="418"/>
        <v>0</v>
      </c>
      <c r="J573" s="123">
        <f t="shared" si="418"/>
        <v>0</v>
      </c>
      <c r="K573" s="123">
        <f t="shared" si="418"/>
        <v>0</v>
      </c>
      <c r="L573" s="123">
        <f t="shared" si="418"/>
        <v>0</v>
      </c>
      <c r="M573" s="123">
        <f t="shared" si="418"/>
        <v>0</v>
      </c>
      <c r="N573" s="123">
        <f t="shared" si="418"/>
        <v>0</v>
      </c>
      <c r="O573" s="123">
        <f t="shared" si="418"/>
        <v>0</v>
      </c>
      <c r="P573" s="123">
        <f t="shared" si="418"/>
        <v>0</v>
      </c>
      <c r="Q573" s="123">
        <f t="shared" si="418"/>
        <v>0</v>
      </c>
      <c r="R573" s="123">
        <f t="shared" si="418"/>
        <v>0</v>
      </c>
      <c r="S573" s="123">
        <f t="shared" si="418"/>
        <v>0</v>
      </c>
      <c r="T573" s="123">
        <f t="shared" si="418"/>
        <v>0</v>
      </c>
      <c r="U573" s="122">
        <f t="shared" si="404"/>
        <v>0</v>
      </c>
      <c r="V573" s="122">
        <f t="shared" si="396"/>
        <v>0</v>
      </c>
      <c r="W573" s="122">
        <f t="shared" si="392"/>
        <v>0</v>
      </c>
      <c r="X573" s="122">
        <f t="shared" si="393"/>
        <v>0</v>
      </c>
      <c r="Y573" s="122">
        <f t="shared" si="397"/>
        <v>0</v>
      </c>
      <c r="Z573" s="125" t="str">
        <f t="shared" si="398"/>
        <v/>
      </c>
      <c r="AA573" s="125" t="str">
        <f t="shared" si="399"/>
        <v/>
      </c>
      <c r="AB573" s="125" t="str">
        <f t="shared" si="400"/>
        <v/>
      </c>
      <c r="AC573" s="125" t="str">
        <f t="shared" si="401"/>
        <v/>
      </c>
      <c r="AD573" s="125" t="str">
        <f t="shared" si="394"/>
        <v/>
      </c>
    </row>
    <row r="574" spans="1:30" hidden="1" outlineLevel="1">
      <c r="A574" s="394" t="s">
        <v>155</v>
      </c>
      <c r="B574" s="414" t="s">
        <v>256</v>
      </c>
      <c r="C574" s="245" t="s">
        <v>307</v>
      </c>
      <c r="D574" s="52"/>
      <c r="E574" s="52"/>
      <c r="F574" s="96"/>
      <c r="G574" s="123">
        <f>SUM(H574:K574)</f>
        <v>0</v>
      </c>
      <c r="H574" s="96"/>
      <c r="I574" s="96"/>
      <c r="J574" s="96"/>
      <c r="K574" s="96"/>
      <c r="L574" s="96"/>
      <c r="M574" s="96"/>
      <c r="N574" s="96"/>
      <c r="O574" s="96"/>
      <c r="P574" s="133"/>
      <c r="Q574" s="133"/>
      <c r="R574" s="133"/>
      <c r="S574" s="133"/>
      <c r="T574" s="133"/>
      <c r="U574" s="122">
        <f t="shared" si="404"/>
        <v>0</v>
      </c>
      <c r="V574" s="122">
        <f t="shared" si="396"/>
        <v>0</v>
      </c>
      <c r="W574" s="122">
        <f t="shared" si="392"/>
        <v>0</v>
      </c>
      <c r="X574" s="122">
        <f t="shared" si="393"/>
        <v>0</v>
      </c>
      <c r="Y574" s="122">
        <f t="shared" si="397"/>
        <v>0</v>
      </c>
      <c r="Z574" s="125" t="str">
        <f t="shared" si="398"/>
        <v/>
      </c>
      <c r="AA574" s="125" t="str">
        <f t="shared" si="399"/>
        <v/>
      </c>
      <c r="AB574" s="125" t="str">
        <f t="shared" si="400"/>
        <v/>
      </c>
      <c r="AC574" s="125" t="str">
        <f t="shared" si="401"/>
        <v/>
      </c>
      <c r="AD574" s="125" t="str">
        <f t="shared" si="394"/>
        <v/>
      </c>
    </row>
    <row r="575" spans="1:30" hidden="1" outlineLevel="1">
      <c r="A575" s="394"/>
      <c r="B575" s="414"/>
      <c r="C575" s="245" t="s">
        <v>58</v>
      </c>
      <c r="D575" s="52"/>
      <c r="E575" s="123">
        <f>0.12*E574</f>
        <v>0</v>
      </c>
      <c r="F575" s="123">
        <f>0.12*F574</f>
        <v>0</v>
      </c>
      <c r="G575" s="123">
        <f t="shared" ref="G575:T575" si="419">0.12*G574</f>
        <v>0</v>
      </c>
      <c r="H575" s="123">
        <f t="shared" si="419"/>
        <v>0</v>
      </c>
      <c r="I575" s="123">
        <f t="shared" si="419"/>
        <v>0</v>
      </c>
      <c r="J575" s="123">
        <f t="shared" si="419"/>
        <v>0</v>
      </c>
      <c r="K575" s="123">
        <f t="shared" si="419"/>
        <v>0</v>
      </c>
      <c r="L575" s="123">
        <f t="shared" si="419"/>
        <v>0</v>
      </c>
      <c r="M575" s="123">
        <f t="shared" si="419"/>
        <v>0</v>
      </c>
      <c r="N575" s="123">
        <f t="shared" si="419"/>
        <v>0</v>
      </c>
      <c r="O575" s="123">
        <f t="shared" si="419"/>
        <v>0</v>
      </c>
      <c r="P575" s="123">
        <f t="shared" si="419"/>
        <v>0</v>
      </c>
      <c r="Q575" s="123">
        <f t="shared" si="419"/>
        <v>0</v>
      </c>
      <c r="R575" s="123">
        <f t="shared" si="419"/>
        <v>0</v>
      </c>
      <c r="S575" s="123">
        <f t="shared" si="419"/>
        <v>0</v>
      </c>
      <c r="T575" s="123">
        <f t="shared" si="419"/>
        <v>0</v>
      </c>
      <c r="U575" s="122">
        <f t="shared" si="404"/>
        <v>0</v>
      </c>
      <c r="V575" s="122">
        <f t="shared" si="396"/>
        <v>0</v>
      </c>
      <c r="W575" s="122">
        <f t="shared" si="392"/>
        <v>0</v>
      </c>
      <c r="X575" s="122">
        <f t="shared" si="393"/>
        <v>0</v>
      </c>
      <c r="Y575" s="122">
        <f t="shared" si="397"/>
        <v>0</v>
      </c>
      <c r="Z575" s="125" t="str">
        <f t="shared" si="398"/>
        <v/>
      </c>
      <c r="AA575" s="125" t="str">
        <f t="shared" si="399"/>
        <v/>
      </c>
      <c r="AB575" s="125" t="str">
        <f t="shared" si="400"/>
        <v/>
      </c>
      <c r="AC575" s="125" t="str">
        <f t="shared" si="401"/>
        <v/>
      </c>
      <c r="AD575" s="125" t="str">
        <f t="shared" si="394"/>
        <v/>
      </c>
    </row>
    <row r="576" spans="1:30" hidden="1" outlineLevel="1">
      <c r="A576" s="384"/>
      <c r="B576" s="414"/>
      <c r="C576" s="245" t="s">
        <v>59</v>
      </c>
      <c r="D576" s="52"/>
      <c r="E576" s="52"/>
      <c r="F576" s="96"/>
      <c r="G576" s="123">
        <f>SUM(H576:K576)</f>
        <v>0</v>
      </c>
      <c r="H576" s="96"/>
      <c r="I576" s="96"/>
      <c r="J576" s="96"/>
      <c r="K576" s="96"/>
      <c r="L576" s="96"/>
      <c r="M576" s="96"/>
      <c r="N576" s="96"/>
      <c r="O576" s="96"/>
      <c r="P576" s="133"/>
      <c r="Q576" s="133"/>
      <c r="R576" s="133"/>
      <c r="S576" s="133"/>
      <c r="T576" s="133"/>
      <c r="U576" s="122">
        <f t="shared" si="404"/>
        <v>0</v>
      </c>
      <c r="V576" s="122">
        <f t="shared" si="396"/>
        <v>0</v>
      </c>
      <c r="W576" s="122">
        <f t="shared" si="392"/>
        <v>0</v>
      </c>
      <c r="X576" s="122">
        <f t="shared" si="393"/>
        <v>0</v>
      </c>
      <c r="Y576" s="122">
        <f t="shared" si="397"/>
        <v>0</v>
      </c>
      <c r="Z576" s="125" t="str">
        <f t="shared" si="398"/>
        <v/>
      </c>
      <c r="AA576" s="125" t="str">
        <f t="shared" si="399"/>
        <v/>
      </c>
      <c r="AB576" s="125" t="str">
        <f t="shared" si="400"/>
        <v/>
      </c>
      <c r="AC576" s="125" t="str">
        <f t="shared" si="401"/>
        <v/>
      </c>
      <c r="AD576" s="125" t="str">
        <f t="shared" si="394"/>
        <v/>
      </c>
    </row>
    <row r="577" spans="1:30" ht="17.25" hidden="1" outlineLevel="1">
      <c r="A577" s="384"/>
      <c r="B577" s="414"/>
      <c r="C577" s="245" t="s">
        <v>308</v>
      </c>
      <c r="D577" s="52"/>
      <c r="E577" s="52"/>
      <c r="F577" s="96"/>
      <c r="G577" s="100"/>
      <c r="H577" s="96"/>
      <c r="I577" s="96"/>
      <c r="J577" s="96"/>
      <c r="K577" s="96"/>
      <c r="L577" s="96"/>
      <c r="M577" s="96"/>
      <c r="N577" s="96"/>
      <c r="O577" s="96"/>
      <c r="P577" s="133"/>
      <c r="Q577" s="133"/>
      <c r="R577" s="133"/>
      <c r="S577" s="133"/>
      <c r="T577" s="133"/>
      <c r="U577" s="122">
        <f t="shared" si="404"/>
        <v>0</v>
      </c>
      <c r="V577" s="122">
        <f t="shared" si="396"/>
        <v>0</v>
      </c>
      <c r="W577" s="122">
        <f t="shared" si="392"/>
        <v>0</v>
      </c>
      <c r="X577" s="122">
        <f t="shared" si="393"/>
        <v>0</v>
      </c>
      <c r="Y577" s="122">
        <f t="shared" si="397"/>
        <v>0</v>
      </c>
      <c r="Z577" s="125" t="str">
        <f t="shared" si="398"/>
        <v/>
      </c>
      <c r="AA577" s="125" t="str">
        <f t="shared" si="399"/>
        <v/>
      </c>
      <c r="AB577" s="125" t="str">
        <f t="shared" si="400"/>
        <v/>
      </c>
      <c r="AC577" s="125" t="str">
        <f t="shared" si="401"/>
        <v/>
      </c>
      <c r="AD577" s="125" t="str">
        <f t="shared" si="394"/>
        <v/>
      </c>
    </row>
    <row r="578" spans="1:30" ht="15" hidden="1" customHeight="1" outlineLevel="1">
      <c r="A578" s="384" t="s">
        <v>156</v>
      </c>
      <c r="B578" s="414" t="s">
        <v>265</v>
      </c>
      <c r="C578" s="245" t="s">
        <v>61</v>
      </c>
      <c r="D578" s="52"/>
      <c r="E578" s="52"/>
      <c r="F578" s="96"/>
      <c r="G578" s="123">
        <f>SUM(H578:K578)</f>
        <v>0</v>
      </c>
      <c r="H578" s="96"/>
      <c r="I578" s="96"/>
      <c r="J578" s="96"/>
      <c r="K578" s="96"/>
      <c r="L578" s="96"/>
      <c r="M578" s="96"/>
      <c r="N578" s="96"/>
      <c r="O578" s="96"/>
      <c r="P578" s="133"/>
      <c r="Q578" s="133"/>
      <c r="R578" s="133"/>
      <c r="S578" s="133"/>
      <c r="T578" s="133"/>
      <c r="U578" s="122">
        <f t="shared" si="404"/>
        <v>0</v>
      </c>
      <c r="V578" s="122">
        <f t="shared" si="396"/>
        <v>0</v>
      </c>
      <c r="W578" s="122">
        <f t="shared" si="392"/>
        <v>0</v>
      </c>
      <c r="X578" s="122">
        <f t="shared" si="393"/>
        <v>0</v>
      </c>
      <c r="Y578" s="122">
        <f t="shared" si="397"/>
        <v>0</v>
      </c>
      <c r="Z578" s="125" t="str">
        <f t="shared" si="398"/>
        <v/>
      </c>
      <c r="AA578" s="125" t="str">
        <f t="shared" si="399"/>
        <v/>
      </c>
      <c r="AB578" s="125" t="str">
        <f t="shared" si="400"/>
        <v/>
      </c>
      <c r="AC578" s="125" t="str">
        <f t="shared" si="401"/>
        <v/>
      </c>
      <c r="AD578" s="125" t="str">
        <f t="shared" si="394"/>
        <v/>
      </c>
    </row>
    <row r="579" spans="1:30" hidden="1" outlineLevel="1">
      <c r="A579" s="384"/>
      <c r="B579" s="414"/>
      <c r="C579" s="245" t="s">
        <v>58</v>
      </c>
      <c r="D579" s="52"/>
      <c r="E579" s="123">
        <f>0.1429*E578/1000</f>
        <v>0</v>
      </c>
      <c r="F579" s="123">
        <f>0.1429*F578/1000</f>
        <v>0</v>
      </c>
      <c r="G579" s="123">
        <f t="shared" ref="G579:T579" si="420">0.1429*G578/1000</f>
        <v>0</v>
      </c>
      <c r="H579" s="123">
        <f t="shared" si="420"/>
        <v>0</v>
      </c>
      <c r="I579" s="123">
        <f t="shared" si="420"/>
        <v>0</v>
      </c>
      <c r="J579" s="123">
        <f t="shared" si="420"/>
        <v>0</v>
      </c>
      <c r="K579" s="123">
        <f t="shared" si="420"/>
        <v>0</v>
      </c>
      <c r="L579" s="123">
        <f t="shared" si="420"/>
        <v>0</v>
      </c>
      <c r="M579" s="123">
        <f t="shared" si="420"/>
        <v>0</v>
      </c>
      <c r="N579" s="123">
        <f t="shared" si="420"/>
        <v>0</v>
      </c>
      <c r="O579" s="123">
        <f t="shared" si="420"/>
        <v>0</v>
      </c>
      <c r="P579" s="123">
        <f t="shared" si="420"/>
        <v>0</v>
      </c>
      <c r="Q579" s="123">
        <f t="shared" si="420"/>
        <v>0</v>
      </c>
      <c r="R579" s="123">
        <f t="shared" si="420"/>
        <v>0</v>
      </c>
      <c r="S579" s="123">
        <f t="shared" si="420"/>
        <v>0</v>
      </c>
      <c r="T579" s="123">
        <f t="shared" si="420"/>
        <v>0</v>
      </c>
      <c r="U579" s="122">
        <f t="shared" si="404"/>
        <v>0</v>
      </c>
      <c r="V579" s="122">
        <f t="shared" si="396"/>
        <v>0</v>
      </c>
      <c r="W579" s="122">
        <f t="shared" si="392"/>
        <v>0</v>
      </c>
      <c r="X579" s="122">
        <f t="shared" si="393"/>
        <v>0</v>
      </c>
      <c r="Y579" s="122">
        <f t="shared" si="397"/>
        <v>0</v>
      </c>
      <c r="Z579" s="125" t="str">
        <f t="shared" si="398"/>
        <v/>
      </c>
      <c r="AA579" s="125" t="str">
        <f t="shared" si="399"/>
        <v/>
      </c>
      <c r="AB579" s="125" t="str">
        <f t="shared" si="400"/>
        <v/>
      </c>
      <c r="AC579" s="125" t="str">
        <f t="shared" si="401"/>
        <v/>
      </c>
      <c r="AD579" s="125" t="str">
        <f t="shared" si="394"/>
        <v/>
      </c>
    </row>
    <row r="580" spans="1:30" hidden="1" outlineLevel="1">
      <c r="A580" s="384"/>
      <c r="B580" s="414"/>
      <c r="C580" s="245" t="s">
        <v>59</v>
      </c>
      <c r="D580" s="52"/>
      <c r="E580" s="52"/>
      <c r="F580" s="96"/>
      <c r="G580" s="123">
        <f>SUM(H580:K580)</f>
        <v>0</v>
      </c>
      <c r="H580" s="96"/>
      <c r="I580" s="96"/>
      <c r="J580" s="96"/>
      <c r="K580" s="96"/>
      <c r="L580" s="96"/>
      <c r="M580" s="96"/>
      <c r="N580" s="96"/>
      <c r="O580" s="96"/>
      <c r="P580" s="133"/>
      <c r="Q580" s="133"/>
      <c r="R580" s="133"/>
      <c r="S580" s="133"/>
      <c r="T580" s="133"/>
      <c r="U580" s="122">
        <f t="shared" si="404"/>
        <v>0</v>
      </c>
      <c r="V580" s="122">
        <f t="shared" si="396"/>
        <v>0</v>
      </c>
      <c r="W580" s="122">
        <f t="shared" si="392"/>
        <v>0</v>
      </c>
      <c r="X580" s="122">
        <f t="shared" si="393"/>
        <v>0</v>
      </c>
      <c r="Y580" s="122">
        <f t="shared" si="397"/>
        <v>0</v>
      </c>
      <c r="Z580" s="125" t="str">
        <f t="shared" si="398"/>
        <v/>
      </c>
      <c r="AA580" s="125" t="str">
        <f t="shared" si="399"/>
        <v/>
      </c>
      <c r="AB580" s="125" t="str">
        <f t="shared" si="400"/>
        <v/>
      </c>
      <c r="AC580" s="125" t="str">
        <f t="shared" si="401"/>
        <v/>
      </c>
      <c r="AD580" s="125" t="str">
        <f t="shared" si="394"/>
        <v/>
      </c>
    </row>
    <row r="581" spans="1:30" ht="17.25" hidden="1" outlineLevel="1">
      <c r="A581" s="384"/>
      <c r="B581" s="414"/>
      <c r="C581" s="245" t="s">
        <v>299</v>
      </c>
      <c r="D581" s="52"/>
      <c r="E581" s="52"/>
      <c r="F581" s="96"/>
      <c r="G581" s="100"/>
      <c r="H581" s="96"/>
      <c r="I581" s="96"/>
      <c r="J581" s="96"/>
      <c r="K581" s="96"/>
      <c r="L581" s="96"/>
      <c r="M581" s="96"/>
      <c r="N581" s="96"/>
      <c r="O581" s="96"/>
      <c r="P581" s="133"/>
      <c r="Q581" s="133"/>
      <c r="R581" s="133"/>
      <c r="S581" s="133"/>
      <c r="T581" s="133"/>
      <c r="U581" s="122">
        <f t="shared" si="404"/>
        <v>0</v>
      </c>
      <c r="V581" s="122">
        <f t="shared" si="396"/>
        <v>0</v>
      </c>
      <c r="W581" s="122">
        <f t="shared" si="392"/>
        <v>0</v>
      </c>
      <c r="X581" s="122">
        <f t="shared" si="393"/>
        <v>0</v>
      </c>
      <c r="Y581" s="122">
        <f t="shared" si="397"/>
        <v>0</v>
      </c>
      <c r="Z581" s="125" t="str">
        <f t="shared" si="398"/>
        <v/>
      </c>
      <c r="AA581" s="125" t="str">
        <f t="shared" si="399"/>
        <v/>
      </c>
      <c r="AB581" s="125" t="str">
        <f t="shared" si="400"/>
        <v/>
      </c>
      <c r="AC581" s="125" t="str">
        <f t="shared" si="401"/>
        <v/>
      </c>
      <c r="AD581" s="125" t="str">
        <f t="shared" si="394"/>
        <v/>
      </c>
    </row>
    <row r="582" spans="1:30" ht="17.25" hidden="1" customHeight="1" outlineLevel="1">
      <c r="A582" s="384" t="s">
        <v>157</v>
      </c>
      <c r="B582" s="414" t="s">
        <v>266</v>
      </c>
      <c r="C582" s="245" t="s">
        <v>327</v>
      </c>
      <c r="D582" s="52"/>
      <c r="E582" s="52"/>
      <c r="F582" s="96"/>
      <c r="G582" s="123">
        <f>SUM(H582:K582)</f>
        <v>0</v>
      </c>
      <c r="H582" s="96"/>
      <c r="I582" s="96"/>
      <c r="J582" s="96"/>
      <c r="K582" s="96"/>
      <c r="L582" s="96"/>
      <c r="M582" s="96"/>
      <c r="N582" s="96"/>
      <c r="O582" s="96"/>
      <c r="P582" s="133"/>
      <c r="Q582" s="133"/>
      <c r="R582" s="133"/>
      <c r="S582" s="133"/>
      <c r="T582" s="133"/>
      <c r="U582" s="122">
        <f t="shared" si="404"/>
        <v>0</v>
      </c>
      <c r="V582" s="122">
        <f t="shared" si="396"/>
        <v>0</v>
      </c>
      <c r="W582" s="122">
        <f t="shared" si="392"/>
        <v>0</v>
      </c>
      <c r="X582" s="122">
        <f t="shared" si="393"/>
        <v>0</v>
      </c>
      <c r="Y582" s="122">
        <f t="shared" si="397"/>
        <v>0</v>
      </c>
      <c r="Z582" s="125" t="str">
        <f t="shared" si="398"/>
        <v/>
      </c>
      <c r="AA582" s="125" t="str">
        <f t="shared" si="399"/>
        <v/>
      </c>
      <c r="AB582" s="125" t="str">
        <f t="shared" si="400"/>
        <v/>
      </c>
      <c r="AC582" s="125" t="str">
        <f t="shared" si="401"/>
        <v/>
      </c>
      <c r="AD582" s="125" t="str">
        <f t="shared" si="394"/>
        <v/>
      </c>
    </row>
    <row r="583" spans="1:30" hidden="1" outlineLevel="1">
      <c r="A583" s="384"/>
      <c r="B583" s="414"/>
      <c r="C583" s="245" t="s">
        <v>58</v>
      </c>
      <c r="D583" s="52"/>
      <c r="E583" s="123">
        <f>1.154*E582/1000</f>
        <v>0</v>
      </c>
      <c r="F583" s="123">
        <f>1.154*F582/1000</f>
        <v>0</v>
      </c>
      <c r="G583" s="123">
        <f t="shared" ref="G583:T583" si="421">1.154*G582/1000</f>
        <v>0</v>
      </c>
      <c r="H583" s="123">
        <f t="shared" si="421"/>
        <v>0</v>
      </c>
      <c r="I583" s="123">
        <f t="shared" si="421"/>
        <v>0</v>
      </c>
      <c r="J583" s="123">
        <f t="shared" si="421"/>
        <v>0</v>
      </c>
      <c r="K583" s="123">
        <f t="shared" si="421"/>
        <v>0</v>
      </c>
      <c r="L583" s="123">
        <f t="shared" si="421"/>
        <v>0</v>
      </c>
      <c r="M583" s="123">
        <f t="shared" si="421"/>
        <v>0</v>
      </c>
      <c r="N583" s="123">
        <f t="shared" si="421"/>
        <v>0</v>
      </c>
      <c r="O583" s="123">
        <f t="shared" si="421"/>
        <v>0</v>
      </c>
      <c r="P583" s="123">
        <f t="shared" si="421"/>
        <v>0</v>
      </c>
      <c r="Q583" s="123">
        <f t="shared" si="421"/>
        <v>0</v>
      </c>
      <c r="R583" s="123">
        <f t="shared" si="421"/>
        <v>0</v>
      </c>
      <c r="S583" s="123">
        <f t="shared" si="421"/>
        <v>0</v>
      </c>
      <c r="T583" s="123">
        <f t="shared" si="421"/>
        <v>0</v>
      </c>
      <c r="U583" s="122">
        <f t="shared" si="404"/>
        <v>0</v>
      </c>
      <c r="V583" s="122">
        <f t="shared" si="396"/>
        <v>0</v>
      </c>
      <c r="W583" s="122">
        <f t="shared" si="392"/>
        <v>0</v>
      </c>
      <c r="X583" s="122">
        <f t="shared" si="393"/>
        <v>0</v>
      </c>
      <c r="Y583" s="122">
        <f t="shared" si="397"/>
        <v>0</v>
      </c>
      <c r="Z583" s="125" t="str">
        <f t="shared" si="398"/>
        <v/>
      </c>
      <c r="AA583" s="125" t="str">
        <f t="shared" si="399"/>
        <v/>
      </c>
      <c r="AB583" s="125" t="str">
        <f t="shared" si="400"/>
        <v/>
      </c>
      <c r="AC583" s="125" t="str">
        <f t="shared" si="401"/>
        <v/>
      </c>
      <c r="AD583" s="125" t="str">
        <f t="shared" si="394"/>
        <v/>
      </c>
    </row>
    <row r="584" spans="1:30" hidden="1" outlineLevel="1">
      <c r="A584" s="384"/>
      <c r="B584" s="414"/>
      <c r="C584" s="245" t="s">
        <v>59</v>
      </c>
      <c r="D584" s="52"/>
      <c r="E584" s="52"/>
      <c r="F584" s="96"/>
      <c r="G584" s="123">
        <f t="shared" ref="G584:G589" si="422">SUM(H584:K584)</f>
        <v>0</v>
      </c>
      <c r="H584" s="96"/>
      <c r="I584" s="96"/>
      <c r="J584" s="96"/>
      <c r="K584" s="96"/>
      <c r="L584" s="96"/>
      <c r="M584" s="96"/>
      <c r="N584" s="96"/>
      <c r="O584" s="96"/>
      <c r="P584" s="133"/>
      <c r="Q584" s="133"/>
      <c r="R584" s="133"/>
      <c r="S584" s="133"/>
      <c r="T584" s="133"/>
      <c r="U584" s="122">
        <f t="shared" si="404"/>
        <v>0</v>
      </c>
      <c r="V584" s="122">
        <f t="shared" si="396"/>
        <v>0</v>
      </c>
      <c r="W584" s="122">
        <f t="shared" si="392"/>
        <v>0</v>
      </c>
      <c r="X584" s="122">
        <f t="shared" si="393"/>
        <v>0</v>
      </c>
      <c r="Y584" s="122">
        <f t="shared" si="397"/>
        <v>0</v>
      </c>
      <c r="Z584" s="125" t="str">
        <f t="shared" si="398"/>
        <v/>
      </c>
      <c r="AA584" s="125" t="str">
        <f t="shared" si="399"/>
        <v/>
      </c>
      <c r="AB584" s="125" t="str">
        <f t="shared" si="400"/>
        <v/>
      </c>
      <c r="AC584" s="125" t="str">
        <f t="shared" si="401"/>
        <v/>
      </c>
      <c r="AD584" s="125" t="str">
        <f t="shared" si="394"/>
        <v/>
      </c>
    </row>
    <row r="585" spans="1:30" ht="17.25" hidden="1" customHeight="1" outlineLevel="1">
      <c r="A585" s="384" t="s">
        <v>158</v>
      </c>
      <c r="B585" s="414" t="s">
        <v>305</v>
      </c>
      <c r="C585" s="245" t="s">
        <v>267</v>
      </c>
      <c r="D585" s="52"/>
      <c r="E585" s="52"/>
      <c r="F585" s="96"/>
      <c r="G585" s="123">
        <f t="shared" si="422"/>
        <v>0</v>
      </c>
      <c r="H585" s="96"/>
      <c r="I585" s="96"/>
      <c r="J585" s="96"/>
      <c r="K585" s="96"/>
      <c r="L585" s="96"/>
      <c r="M585" s="96"/>
      <c r="N585" s="96"/>
      <c r="O585" s="96"/>
      <c r="P585" s="133"/>
      <c r="Q585" s="133"/>
      <c r="R585" s="133"/>
      <c r="S585" s="133"/>
      <c r="T585" s="133"/>
      <c r="U585" s="122">
        <f t="shared" si="404"/>
        <v>0</v>
      </c>
      <c r="V585" s="122">
        <f t="shared" si="396"/>
        <v>0</v>
      </c>
      <c r="W585" s="122">
        <f t="shared" si="392"/>
        <v>0</v>
      </c>
      <c r="X585" s="122">
        <f t="shared" si="393"/>
        <v>0</v>
      </c>
      <c r="Y585" s="122">
        <f t="shared" si="397"/>
        <v>0</v>
      </c>
      <c r="Z585" s="125" t="str">
        <f t="shared" si="398"/>
        <v/>
      </c>
      <c r="AA585" s="125" t="str">
        <f t="shared" si="399"/>
        <v/>
      </c>
      <c r="AB585" s="125" t="str">
        <f t="shared" si="400"/>
        <v/>
      </c>
      <c r="AC585" s="125" t="str">
        <f t="shared" si="401"/>
        <v/>
      </c>
      <c r="AD585" s="125" t="str">
        <f t="shared" si="394"/>
        <v/>
      </c>
    </row>
    <row r="586" spans="1:30" hidden="1" outlineLevel="1">
      <c r="A586" s="384"/>
      <c r="B586" s="414"/>
      <c r="C586" s="245" t="s">
        <v>254</v>
      </c>
      <c r="D586" s="52"/>
      <c r="E586" s="52"/>
      <c r="F586" s="96"/>
      <c r="G586" s="123">
        <f t="shared" si="422"/>
        <v>0</v>
      </c>
      <c r="H586" s="96"/>
      <c r="I586" s="96"/>
      <c r="J586" s="96"/>
      <c r="K586" s="96"/>
      <c r="L586" s="96"/>
      <c r="M586" s="96"/>
      <c r="N586" s="96"/>
      <c r="O586" s="96"/>
      <c r="P586" s="133"/>
      <c r="Q586" s="133"/>
      <c r="R586" s="133"/>
      <c r="S586" s="133"/>
      <c r="T586" s="133"/>
      <c r="U586" s="122">
        <f t="shared" si="404"/>
        <v>0</v>
      </c>
      <c r="V586" s="122">
        <f t="shared" si="396"/>
        <v>0</v>
      </c>
      <c r="W586" s="122">
        <f t="shared" si="392"/>
        <v>0</v>
      </c>
      <c r="X586" s="122">
        <f t="shared" si="393"/>
        <v>0</v>
      </c>
      <c r="Y586" s="122">
        <f t="shared" si="397"/>
        <v>0</v>
      </c>
      <c r="Z586" s="125" t="str">
        <f t="shared" si="398"/>
        <v/>
      </c>
      <c r="AA586" s="125" t="str">
        <f t="shared" si="399"/>
        <v/>
      </c>
      <c r="AB586" s="125" t="str">
        <f t="shared" si="400"/>
        <v/>
      </c>
      <c r="AC586" s="125" t="str">
        <f t="shared" si="401"/>
        <v/>
      </c>
      <c r="AD586" s="125" t="str">
        <f t="shared" si="394"/>
        <v/>
      </c>
    </row>
    <row r="587" spans="1:30" hidden="1" outlineLevel="1">
      <c r="A587" s="384"/>
      <c r="B587" s="414"/>
      <c r="C587" s="245" t="s">
        <v>328</v>
      </c>
      <c r="D587" s="52"/>
      <c r="E587" s="52"/>
      <c r="F587" s="96"/>
      <c r="G587" s="123">
        <f t="shared" si="422"/>
        <v>0</v>
      </c>
      <c r="H587" s="96"/>
      <c r="I587" s="96"/>
      <c r="J587" s="96"/>
      <c r="K587" s="96"/>
      <c r="L587" s="96"/>
      <c r="M587" s="96"/>
      <c r="N587" s="96"/>
      <c r="O587" s="96"/>
      <c r="P587" s="133"/>
      <c r="Q587" s="133"/>
      <c r="R587" s="133"/>
      <c r="S587" s="133"/>
      <c r="T587" s="133"/>
      <c r="U587" s="122">
        <f t="shared" si="404"/>
        <v>0</v>
      </c>
      <c r="V587" s="122">
        <f t="shared" si="396"/>
        <v>0</v>
      </c>
      <c r="W587" s="122">
        <f t="shared" si="392"/>
        <v>0</v>
      </c>
      <c r="X587" s="122">
        <f t="shared" si="393"/>
        <v>0</v>
      </c>
      <c r="Y587" s="122">
        <f t="shared" si="397"/>
        <v>0</v>
      </c>
      <c r="Z587" s="125" t="str">
        <f t="shared" si="398"/>
        <v/>
      </c>
      <c r="AA587" s="125" t="str">
        <f t="shared" si="399"/>
        <v/>
      </c>
      <c r="AB587" s="125" t="str">
        <f t="shared" si="400"/>
        <v/>
      </c>
      <c r="AC587" s="125" t="str">
        <f t="shared" si="401"/>
        <v/>
      </c>
      <c r="AD587" s="125" t="str">
        <f t="shared" si="394"/>
        <v/>
      </c>
    </row>
    <row r="588" spans="1:30" hidden="1" outlineLevel="1">
      <c r="A588" s="384"/>
      <c r="B588" s="414"/>
      <c r="C588" s="245" t="s">
        <v>58</v>
      </c>
      <c r="D588" s="52"/>
      <c r="E588" s="52"/>
      <c r="F588" s="96"/>
      <c r="G588" s="123">
        <f t="shared" si="422"/>
        <v>0</v>
      </c>
      <c r="H588" s="96"/>
      <c r="I588" s="96"/>
      <c r="J588" s="96"/>
      <c r="K588" s="96"/>
      <c r="L588" s="96"/>
      <c r="M588" s="96"/>
      <c r="N588" s="96"/>
      <c r="O588" s="96"/>
      <c r="P588" s="133"/>
      <c r="Q588" s="133"/>
      <c r="R588" s="133"/>
      <c r="S588" s="133"/>
      <c r="T588" s="133"/>
      <c r="U588" s="122">
        <f t="shared" si="404"/>
        <v>0</v>
      </c>
      <c r="V588" s="122">
        <f t="shared" si="396"/>
        <v>0</v>
      </c>
      <c r="W588" s="122">
        <f t="shared" si="392"/>
        <v>0</v>
      </c>
      <c r="X588" s="122">
        <f t="shared" si="393"/>
        <v>0</v>
      </c>
      <c r="Y588" s="122">
        <f t="shared" si="397"/>
        <v>0</v>
      </c>
      <c r="Z588" s="125" t="str">
        <f t="shared" si="398"/>
        <v/>
      </c>
      <c r="AA588" s="125" t="str">
        <f t="shared" si="399"/>
        <v/>
      </c>
      <c r="AB588" s="125" t="str">
        <f t="shared" si="400"/>
        <v/>
      </c>
      <c r="AC588" s="125" t="str">
        <f t="shared" si="401"/>
        <v/>
      </c>
      <c r="AD588" s="125" t="str">
        <f t="shared" si="394"/>
        <v/>
      </c>
    </row>
    <row r="589" spans="1:30" hidden="1" outlineLevel="1">
      <c r="A589" s="384"/>
      <c r="B589" s="414"/>
      <c r="C589" s="245" t="s">
        <v>59</v>
      </c>
      <c r="D589" s="52"/>
      <c r="E589" s="52"/>
      <c r="F589" s="96"/>
      <c r="G589" s="123">
        <f t="shared" si="422"/>
        <v>0</v>
      </c>
      <c r="H589" s="96"/>
      <c r="I589" s="96"/>
      <c r="J589" s="96"/>
      <c r="K589" s="96"/>
      <c r="L589" s="96"/>
      <c r="M589" s="96"/>
      <c r="N589" s="96"/>
      <c r="O589" s="96"/>
      <c r="P589" s="133"/>
      <c r="Q589" s="133"/>
      <c r="R589" s="133"/>
      <c r="S589" s="133"/>
      <c r="T589" s="133"/>
      <c r="U589" s="122">
        <f t="shared" si="404"/>
        <v>0</v>
      </c>
      <c r="V589" s="122">
        <f t="shared" si="396"/>
        <v>0</v>
      </c>
      <c r="W589" s="122">
        <f t="shared" si="392"/>
        <v>0</v>
      </c>
      <c r="X589" s="122">
        <f t="shared" si="393"/>
        <v>0</v>
      </c>
      <c r="Y589" s="122">
        <f t="shared" si="397"/>
        <v>0</v>
      </c>
      <c r="Z589" s="125" t="str">
        <f t="shared" si="398"/>
        <v/>
      </c>
      <c r="AA589" s="125" t="str">
        <f t="shared" si="399"/>
        <v/>
      </c>
      <c r="AB589" s="125" t="str">
        <f t="shared" si="400"/>
        <v/>
      </c>
      <c r="AC589" s="125" t="str">
        <f t="shared" si="401"/>
        <v/>
      </c>
      <c r="AD589" s="125" t="str">
        <f t="shared" si="394"/>
        <v/>
      </c>
    </row>
    <row r="590" spans="1:30" ht="15" hidden="1" customHeight="1" outlineLevel="1">
      <c r="A590" s="387" t="s">
        <v>241</v>
      </c>
      <c r="B590" s="385" t="s">
        <v>240</v>
      </c>
      <c r="C590" s="244" t="s">
        <v>59</v>
      </c>
      <c r="D590" s="51"/>
      <c r="E590" s="123">
        <f>E593+E595+E599</f>
        <v>0</v>
      </c>
      <c r="F590" s="123">
        <f>F593+F595+F599</f>
        <v>0</v>
      </c>
      <c r="G590" s="123">
        <f t="shared" ref="G590:T590" si="423">G593+G595+G599</f>
        <v>0</v>
      </c>
      <c r="H590" s="123">
        <f t="shared" si="423"/>
        <v>0</v>
      </c>
      <c r="I590" s="123">
        <f t="shared" si="423"/>
        <v>0</v>
      </c>
      <c r="J590" s="123">
        <f t="shared" si="423"/>
        <v>0</v>
      </c>
      <c r="K590" s="123">
        <f t="shared" si="423"/>
        <v>0</v>
      </c>
      <c r="L590" s="123">
        <f t="shared" si="423"/>
        <v>0</v>
      </c>
      <c r="M590" s="123">
        <f t="shared" si="423"/>
        <v>0</v>
      </c>
      <c r="N590" s="123">
        <f t="shared" si="423"/>
        <v>0</v>
      </c>
      <c r="O590" s="123">
        <f t="shared" si="423"/>
        <v>0</v>
      </c>
      <c r="P590" s="123">
        <f t="shared" si="423"/>
        <v>0</v>
      </c>
      <c r="Q590" s="123">
        <f t="shared" si="423"/>
        <v>0</v>
      </c>
      <c r="R590" s="123">
        <f t="shared" si="423"/>
        <v>0</v>
      </c>
      <c r="S590" s="123">
        <f t="shared" si="423"/>
        <v>0</v>
      </c>
      <c r="T590" s="123">
        <f t="shared" si="423"/>
        <v>0</v>
      </c>
      <c r="U590" s="122">
        <f t="shared" si="404"/>
        <v>0</v>
      </c>
      <c r="V590" s="122">
        <f t="shared" si="396"/>
        <v>0</v>
      </c>
      <c r="W590" s="122">
        <f t="shared" si="392"/>
        <v>0</v>
      </c>
      <c r="X590" s="122">
        <f t="shared" si="393"/>
        <v>0</v>
      </c>
      <c r="Y590" s="122">
        <f t="shared" si="397"/>
        <v>0</v>
      </c>
      <c r="Z590" s="125" t="str">
        <f t="shared" si="398"/>
        <v/>
      </c>
      <c r="AA590" s="125" t="str">
        <f t="shared" si="399"/>
        <v/>
      </c>
      <c r="AB590" s="125" t="str">
        <f t="shared" si="400"/>
        <v/>
      </c>
      <c r="AC590" s="125" t="str">
        <f t="shared" si="401"/>
        <v/>
      </c>
      <c r="AD590" s="125" t="str">
        <f t="shared" si="394"/>
        <v/>
      </c>
    </row>
    <row r="591" spans="1:30" ht="17.25" hidden="1" outlineLevel="1">
      <c r="A591" s="388"/>
      <c r="B591" s="386"/>
      <c r="C591" s="244" t="s">
        <v>267</v>
      </c>
      <c r="D591" s="51"/>
      <c r="E591" s="51"/>
      <c r="F591" s="96"/>
      <c r="G591" s="123">
        <f t="shared" ref="G591:G598" si="424">SUM(H591:K591)</f>
        <v>0</v>
      </c>
      <c r="H591" s="96"/>
      <c r="I591" s="96"/>
      <c r="J591" s="96"/>
      <c r="K591" s="96"/>
      <c r="L591" s="96"/>
      <c r="M591" s="96"/>
      <c r="N591" s="96"/>
      <c r="O591" s="96"/>
      <c r="P591" s="133"/>
      <c r="Q591" s="133"/>
      <c r="R591" s="133"/>
      <c r="S591" s="133"/>
      <c r="T591" s="133"/>
      <c r="U591" s="122">
        <f t="shared" si="404"/>
        <v>0</v>
      </c>
      <c r="V591" s="122">
        <f t="shared" si="396"/>
        <v>0</v>
      </c>
      <c r="W591" s="122">
        <f t="shared" si="392"/>
        <v>0</v>
      </c>
      <c r="X591" s="122">
        <f t="shared" si="393"/>
        <v>0</v>
      </c>
      <c r="Y591" s="122">
        <f t="shared" si="397"/>
        <v>0</v>
      </c>
      <c r="Z591" s="125" t="str">
        <f t="shared" si="398"/>
        <v/>
      </c>
      <c r="AA591" s="125" t="str">
        <f t="shared" si="399"/>
        <v/>
      </c>
      <c r="AB591" s="125" t="str">
        <f t="shared" si="400"/>
        <v/>
      </c>
      <c r="AC591" s="125" t="str">
        <f t="shared" si="401"/>
        <v/>
      </c>
      <c r="AD591" s="125" t="str">
        <f t="shared" si="394"/>
        <v/>
      </c>
    </row>
    <row r="592" spans="1:30" ht="17.25" hidden="1" outlineLevel="1">
      <c r="A592" s="394" t="s">
        <v>242</v>
      </c>
      <c r="B592" s="390" t="s">
        <v>24</v>
      </c>
      <c r="C592" s="245" t="s">
        <v>267</v>
      </c>
      <c r="D592" s="52"/>
      <c r="E592" s="52"/>
      <c r="F592" s="96"/>
      <c r="G592" s="123">
        <f t="shared" si="424"/>
        <v>0</v>
      </c>
      <c r="H592" s="96"/>
      <c r="I592" s="96"/>
      <c r="J592" s="96"/>
      <c r="K592" s="96"/>
      <c r="L592" s="96"/>
      <c r="M592" s="96"/>
      <c r="N592" s="96"/>
      <c r="O592" s="96"/>
      <c r="P592" s="133"/>
      <c r="Q592" s="133"/>
      <c r="R592" s="133"/>
      <c r="S592" s="133"/>
      <c r="T592" s="133"/>
      <c r="U592" s="122">
        <f t="shared" si="404"/>
        <v>0</v>
      </c>
      <c r="V592" s="122">
        <f t="shared" si="396"/>
        <v>0</v>
      </c>
      <c r="W592" s="122">
        <f t="shared" si="392"/>
        <v>0</v>
      </c>
      <c r="X592" s="122">
        <f t="shared" si="393"/>
        <v>0</v>
      </c>
      <c r="Y592" s="122">
        <f t="shared" si="397"/>
        <v>0</v>
      </c>
      <c r="Z592" s="125" t="str">
        <f t="shared" si="398"/>
        <v/>
      </c>
      <c r="AA592" s="125" t="str">
        <f t="shared" si="399"/>
        <v/>
      </c>
      <c r="AB592" s="125" t="str">
        <f t="shared" si="400"/>
        <v/>
      </c>
      <c r="AC592" s="125" t="str">
        <f t="shared" si="401"/>
        <v/>
      </c>
      <c r="AD592" s="125" t="str">
        <f t="shared" si="394"/>
        <v/>
      </c>
    </row>
    <row r="593" spans="1:30" hidden="1" outlineLevel="1">
      <c r="A593" s="384"/>
      <c r="B593" s="392"/>
      <c r="C593" s="245" t="s">
        <v>59</v>
      </c>
      <c r="D593" s="52"/>
      <c r="E593" s="52"/>
      <c r="F593" s="96"/>
      <c r="G593" s="123">
        <f t="shared" si="424"/>
        <v>0</v>
      </c>
      <c r="H593" s="96"/>
      <c r="I593" s="96"/>
      <c r="J593" s="96"/>
      <c r="K593" s="96"/>
      <c r="L593" s="96"/>
      <c r="M593" s="96"/>
      <c r="N593" s="96"/>
      <c r="O593" s="96"/>
      <c r="P593" s="133"/>
      <c r="Q593" s="133"/>
      <c r="R593" s="133"/>
      <c r="S593" s="133"/>
      <c r="T593" s="133"/>
      <c r="U593" s="122">
        <f t="shared" si="404"/>
        <v>0</v>
      </c>
      <c r="V593" s="122">
        <f t="shared" si="396"/>
        <v>0</v>
      </c>
      <c r="W593" s="122">
        <f t="shared" si="392"/>
        <v>0</v>
      </c>
      <c r="X593" s="122">
        <f t="shared" si="393"/>
        <v>0</v>
      </c>
      <c r="Y593" s="122">
        <f t="shared" si="397"/>
        <v>0</v>
      </c>
      <c r="Z593" s="125" t="str">
        <f t="shared" si="398"/>
        <v/>
      </c>
      <c r="AA593" s="125" t="str">
        <f t="shared" si="399"/>
        <v/>
      </c>
      <c r="AB593" s="125" t="str">
        <f t="shared" si="400"/>
        <v/>
      </c>
      <c r="AC593" s="125" t="str">
        <f t="shared" si="401"/>
        <v/>
      </c>
      <c r="AD593" s="125" t="str">
        <f t="shared" si="394"/>
        <v/>
      </c>
    </row>
    <row r="594" spans="1:30" ht="17.25" hidden="1" outlineLevel="1">
      <c r="A594" s="384" t="s">
        <v>243</v>
      </c>
      <c r="B594" s="390" t="s">
        <v>25</v>
      </c>
      <c r="C594" s="245" t="s">
        <v>267</v>
      </c>
      <c r="D594" s="52"/>
      <c r="E594" s="52"/>
      <c r="F594" s="96"/>
      <c r="G594" s="123">
        <f t="shared" si="424"/>
        <v>0</v>
      </c>
      <c r="H594" s="96"/>
      <c r="I594" s="96"/>
      <c r="J594" s="96"/>
      <c r="K594" s="96"/>
      <c r="L594" s="96"/>
      <c r="M594" s="96"/>
      <c r="N594" s="96"/>
      <c r="O594" s="96"/>
      <c r="P594" s="133"/>
      <c r="Q594" s="133"/>
      <c r="R594" s="133"/>
      <c r="S594" s="133"/>
      <c r="T594" s="133"/>
      <c r="U594" s="122">
        <f t="shared" si="404"/>
        <v>0</v>
      </c>
      <c r="V594" s="122">
        <f t="shared" si="396"/>
        <v>0</v>
      </c>
      <c r="W594" s="122">
        <f t="shared" si="392"/>
        <v>0</v>
      </c>
      <c r="X594" s="122">
        <f t="shared" si="393"/>
        <v>0</v>
      </c>
      <c r="Y594" s="122">
        <f t="shared" si="397"/>
        <v>0</v>
      </c>
      <c r="Z594" s="125" t="str">
        <f t="shared" si="398"/>
        <v/>
      </c>
      <c r="AA594" s="125" t="str">
        <f t="shared" si="399"/>
        <v/>
      </c>
      <c r="AB594" s="125" t="str">
        <f t="shared" si="400"/>
        <v/>
      </c>
      <c r="AC594" s="125" t="str">
        <f t="shared" si="401"/>
        <v/>
      </c>
      <c r="AD594" s="125" t="str">
        <f t="shared" si="394"/>
        <v/>
      </c>
    </row>
    <row r="595" spans="1:30" hidden="1" outlineLevel="1">
      <c r="A595" s="384"/>
      <c r="B595" s="392"/>
      <c r="C595" s="245" t="s">
        <v>59</v>
      </c>
      <c r="D595" s="52"/>
      <c r="E595" s="52"/>
      <c r="F595" s="96"/>
      <c r="G595" s="123">
        <f t="shared" si="424"/>
        <v>0</v>
      </c>
      <c r="H595" s="96"/>
      <c r="I595" s="96"/>
      <c r="J595" s="96"/>
      <c r="K595" s="96"/>
      <c r="L595" s="96"/>
      <c r="M595" s="96"/>
      <c r="N595" s="96"/>
      <c r="O595" s="96"/>
      <c r="P595" s="133"/>
      <c r="Q595" s="133"/>
      <c r="R595" s="133"/>
      <c r="S595" s="133"/>
      <c r="T595" s="133"/>
      <c r="U595" s="122">
        <f t="shared" si="404"/>
        <v>0</v>
      </c>
      <c r="V595" s="122">
        <f t="shared" si="396"/>
        <v>0</v>
      </c>
      <c r="W595" s="122">
        <f t="shared" si="392"/>
        <v>0</v>
      </c>
      <c r="X595" s="122">
        <f t="shared" si="393"/>
        <v>0</v>
      </c>
      <c r="Y595" s="122">
        <f t="shared" si="397"/>
        <v>0</v>
      </c>
      <c r="Z595" s="125" t="str">
        <f t="shared" si="398"/>
        <v/>
      </c>
      <c r="AA595" s="125" t="str">
        <f t="shared" si="399"/>
        <v/>
      </c>
      <c r="AB595" s="125" t="str">
        <f t="shared" si="400"/>
        <v/>
      </c>
      <c r="AC595" s="125" t="str">
        <f t="shared" si="401"/>
        <v/>
      </c>
      <c r="AD595" s="125" t="str">
        <f t="shared" si="394"/>
        <v/>
      </c>
    </row>
    <row r="596" spans="1:30" ht="17.25" hidden="1" outlineLevel="1">
      <c r="A596" s="387" t="s">
        <v>245</v>
      </c>
      <c r="B596" s="390" t="s">
        <v>244</v>
      </c>
      <c r="C596" s="245" t="s">
        <v>267</v>
      </c>
      <c r="D596" s="52"/>
      <c r="E596" s="52"/>
      <c r="F596" s="96"/>
      <c r="G596" s="123">
        <f t="shared" si="424"/>
        <v>0</v>
      </c>
      <c r="H596" s="96"/>
      <c r="I596" s="96"/>
      <c r="J596" s="96"/>
      <c r="K596" s="96"/>
      <c r="L596" s="96"/>
      <c r="M596" s="96"/>
      <c r="N596" s="96"/>
      <c r="O596" s="96"/>
      <c r="P596" s="133"/>
      <c r="Q596" s="133"/>
      <c r="R596" s="133"/>
      <c r="S596" s="133"/>
      <c r="T596" s="133"/>
      <c r="U596" s="122">
        <f t="shared" si="404"/>
        <v>0</v>
      </c>
      <c r="V596" s="122">
        <f t="shared" si="396"/>
        <v>0</v>
      </c>
      <c r="W596" s="122">
        <f t="shared" si="392"/>
        <v>0</v>
      </c>
      <c r="X596" s="122">
        <f t="shared" si="393"/>
        <v>0</v>
      </c>
      <c r="Y596" s="122">
        <f t="shared" si="397"/>
        <v>0</v>
      </c>
      <c r="Z596" s="125" t="str">
        <f t="shared" si="398"/>
        <v/>
      </c>
      <c r="AA596" s="125" t="str">
        <f t="shared" si="399"/>
        <v/>
      </c>
      <c r="AB596" s="125" t="str">
        <f t="shared" si="400"/>
        <v/>
      </c>
      <c r="AC596" s="125" t="str">
        <f t="shared" si="401"/>
        <v/>
      </c>
      <c r="AD596" s="125" t="str">
        <f t="shared" si="394"/>
        <v/>
      </c>
    </row>
    <row r="597" spans="1:30" hidden="1" outlineLevel="1">
      <c r="A597" s="389"/>
      <c r="B597" s="391"/>
      <c r="C597" s="245" t="s">
        <v>254</v>
      </c>
      <c r="D597" s="52"/>
      <c r="E597" s="52"/>
      <c r="F597" s="96"/>
      <c r="G597" s="123">
        <f t="shared" si="424"/>
        <v>0</v>
      </c>
      <c r="H597" s="96"/>
      <c r="I597" s="96"/>
      <c r="J597" s="96"/>
      <c r="K597" s="96"/>
      <c r="L597" s="96"/>
      <c r="M597" s="96"/>
      <c r="N597" s="96"/>
      <c r="O597" s="96"/>
      <c r="P597" s="133"/>
      <c r="Q597" s="133"/>
      <c r="R597" s="133"/>
      <c r="S597" s="133"/>
      <c r="T597" s="133"/>
      <c r="U597" s="122">
        <f t="shared" si="404"/>
        <v>0</v>
      </c>
      <c r="V597" s="122">
        <f t="shared" si="396"/>
        <v>0</v>
      </c>
      <c r="W597" s="122">
        <f t="shared" ref="W597:W636" si="425">M597-R597</f>
        <v>0</v>
      </c>
      <c r="X597" s="122">
        <f t="shared" ref="X597:X636" si="426">N597-S597</f>
        <v>0</v>
      </c>
      <c r="Y597" s="122">
        <f t="shared" si="397"/>
        <v>0</v>
      </c>
      <c r="Z597" s="125" t="str">
        <f t="shared" si="398"/>
        <v/>
      </c>
      <c r="AA597" s="125" t="str">
        <f t="shared" si="399"/>
        <v/>
      </c>
      <c r="AB597" s="125" t="str">
        <f t="shared" si="400"/>
        <v/>
      </c>
      <c r="AC597" s="125" t="str">
        <f t="shared" si="401"/>
        <v/>
      </c>
      <c r="AD597" s="125" t="str">
        <f t="shared" ref="AD597:AD636" si="427">IF(Y597&gt;0,Y597/O597*100,"")</f>
        <v/>
      </c>
    </row>
    <row r="598" spans="1:30" hidden="1" outlineLevel="1">
      <c r="A598" s="389"/>
      <c r="B598" s="391"/>
      <c r="C598" s="245" t="s">
        <v>328</v>
      </c>
      <c r="D598" s="52"/>
      <c r="E598" s="52"/>
      <c r="F598" s="96"/>
      <c r="G598" s="123">
        <f t="shared" si="424"/>
        <v>0</v>
      </c>
      <c r="H598" s="96"/>
      <c r="I598" s="96"/>
      <c r="J598" s="96"/>
      <c r="K598" s="96"/>
      <c r="L598" s="96"/>
      <c r="M598" s="96"/>
      <c r="N598" s="96"/>
      <c r="O598" s="96"/>
      <c r="P598" s="133"/>
      <c r="Q598" s="133"/>
      <c r="R598" s="133"/>
      <c r="S598" s="133"/>
      <c r="T598" s="133"/>
      <c r="U598" s="122">
        <f t="shared" si="404"/>
        <v>0</v>
      </c>
      <c r="V598" s="122">
        <f t="shared" ref="V598:V636" si="428">L598-Q598</f>
        <v>0</v>
      </c>
      <c r="W598" s="122">
        <f t="shared" si="425"/>
        <v>0</v>
      </c>
      <c r="X598" s="122">
        <f t="shared" si="426"/>
        <v>0</v>
      </c>
      <c r="Y598" s="122">
        <f t="shared" ref="Y598:Y636" si="429">O598-T598</f>
        <v>0</v>
      </c>
      <c r="Z598" s="125" t="str">
        <f t="shared" ref="Z598:Z636" si="430">IF(U598&gt;0,U598/G598*100,"")</f>
        <v/>
      </c>
      <c r="AA598" s="125" t="str">
        <f t="shared" ref="AA598:AA636" si="431">IF(V598&gt;0,V598/L598*100,"")</f>
        <v/>
      </c>
      <c r="AB598" s="125" t="str">
        <f t="shared" ref="AB598:AB636" si="432">IF(W598&gt;0,W598/M598*100,"")</f>
        <v/>
      </c>
      <c r="AC598" s="125" t="str">
        <f t="shared" ref="AC598:AC636" si="433">IF(X598&gt;0,X598/N598*100,"")</f>
        <v/>
      </c>
      <c r="AD598" s="125" t="str">
        <f t="shared" si="427"/>
        <v/>
      </c>
    </row>
    <row r="599" spans="1:30" hidden="1" outlineLevel="1">
      <c r="A599" s="388"/>
      <c r="B599" s="392"/>
      <c r="C599" s="245" t="s">
        <v>59</v>
      </c>
      <c r="D599" s="52"/>
      <c r="E599" s="52"/>
      <c r="F599" s="96"/>
      <c r="G599" s="123">
        <f>SUM(H599:K599)</f>
        <v>0</v>
      </c>
      <c r="H599" s="96"/>
      <c r="I599" s="96"/>
      <c r="J599" s="96"/>
      <c r="K599" s="96"/>
      <c r="L599" s="96"/>
      <c r="M599" s="96"/>
      <c r="N599" s="96"/>
      <c r="O599" s="96"/>
      <c r="P599" s="133"/>
      <c r="Q599" s="133"/>
      <c r="R599" s="133"/>
      <c r="S599" s="133"/>
      <c r="T599" s="133"/>
      <c r="U599" s="122">
        <f t="shared" si="404"/>
        <v>0</v>
      </c>
      <c r="V599" s="122">
        <f t="shared" si="428"/>
        <v>0</v>
      </c>
      <c r="W599" s="122">
        <f t="shared" si="425"/>
        <v>0</v>
      </c>
      <c r="X599" s="122">
        <f t="shared" si="426"/>
        <v>0</v>
      </c>
      <c r="Y599" s="122">
        <f t="shared" si="429"/>
        <v>0</v>
      </c>
      <c r="Z599" s="125" t="str">
        <f t="shared" si="430"/>
        <v/>
      </c>
      <c r="AA599" s="125" t="str">
        <f t="shared" si="431"/>
        <v/>
      </c>
      <c r="AB599" s="125" t="str">
        <f t="shared" si="432"/>
        <v/>
      </c>
      <c r="AC599" s="125" t="str">
        <f t="shared" si="433"/>
        <v/>
      </c>
      <c r="AD599" s="125" t="str">
        <f t="shared" si="427"/>
        <v/>
      </c>
    </row>
    <row r="600" spans="1:30" ht="15" hidden="1" customHeight="1" outlineLevel="1">
      <c r="A600" s="387">
        <v>8</v>
      </c>
      <c r="B600" s="385" t="s">
        <v>255</v>
      </c>
      <c r="C600" s="245" t="s">
        <v>252</v>
      </c>
      <c r="D600" s="52"/>
      <c r="E600" s="123">
        <f t="shared" ref="E600:F602" si="434">E603+E616</f>
        <v>0</v>
      </c>
      <c r="F600" s="123">
        <f t="shared" si="434"/>
        <v>0</v>
      </c>
      <c r="G600" s="123">
        <f t="shared" ref="G600:T600" si="435">G603+G616</f>
        <v>0</v>
      </c>
      <c r="H600" s="123">
        <f t="shared" si="435"/>
        <v>0</v>
      </c>
      <c r="I600" s="123">
        <f t="shared" si="435"/>
        <v>0</v>
      </c>
      <c r="J600" s="123">
        <f t="shared" si="435"/>
        <v>0</v>
      </c>
      <c r="K600" s="123">
        <f t="shared" si="435"/>
        <v>0</v>
      </c>
      <c r="L600" s="123">
        <f t="shared" si="435"/>
        <v>0</v>
      </c>
      <c r="M600" s="123">
        <f t="shared" si="435"/>
        <v>0</v>
      </c>
      <c r="N600" s="123">
        <f t="shared" si="435"/>
        <v>0</v>
      </c>
      <c r="O600" s="123">
        <f t="shared" si="435"/>
        <v>0</v>
      </c>
      <c r="P600" s="123">
        <f t="shared" si="435"/>
        <v>0</v>
      </c>
      <c r="Q600" s="123">
        <f t="shared" si="435"/>
        <v>0</v>
      </c>
      <c r="R600" s="123">
        <f t="shared" si="435"/>
        <v>0</v>
      </c>
      <c r="S600" s="123">
        <f t="shared" si="435"/>
        <v>0</v>
      </c>
      <c r="T600" s="123">
        <f t="shared" si="435"/>
        <v>0</v>
      </c>
      <c r="U600" s="122">
        <f t="shared" si="404"/>
        <v>0</v>
      </c>
      <c r="V600" s="122">
        <f t="shared" si="428"/>
        <v>0</v>
      </c>
      <c r="W600" s="122">
        <f t="shared" si="425"/>
        <v>0</v>
      </c>
      <c r="X600" s="122">
        <f t="shared" si="426"/>
        <v>0</v>
      </c>
      <c r="Y600" s="122">
        <f t="shared" si="429"/>
        <v>0</v>
      </c>
      <c r="Z600" s="125" t="str">
        <f t="shared" si="430"/>
        <v/>
      </c>
      <c r="AA600" s="125" t="str">
        <f t="shared" si="431"/>
        <v/>
      </c>
      <c r="AB600" s="125" t="str">
        <f t="shared" si="432"/>
        <v/>
      </c>
      <c r="AC600" s="125" t="str">
        <f t="shared" si="433"/>
        <v/>
      </c>
      <c r="AD600" s="125" t="str">
        <f t="shared" si="427"/>
        <v/>
      </c>
    </row>
    <row r="601" spans="1:30" hidden="1" outlineLevel="1">
      <c r="A601" s="389"/>
      <c r="B601" s="393"/>
      <c r="C601" s="245" t="s">
        <v>58</v>
      </c>
      <c r="D601" s="52"/>
      <c r="E601" s="123">
        <f t="shared" si="434"/>
        <v>0</v>
      </c>
      <c r="F601" s="123">
        <f t="shared" si="434"/>
        <v>0</v>
      </c>
      <c r="G601" s="123">
        <f t="shared" ref="G601:T601" si="436">G604+G617</f>
        <v>0</v>
      </c>
      <c r="H601" s="123">
        <f t="shared" si="436"/>
        <v>0</v>
      </c>
      <c r="I601" s="123">
        <f t="shared" si="436"/>
        <v>0</v>
      </c>
      <c r="J601" s="123">
        <f t="shared" si="436"/>
        <v>0</v>
      </c>
      <c r="K601" s="123">
        <f t="shared" si="436"/>
        <v>0</v>
      </c>
      <c r="L601" s="123">
        <f t="shared" si="436"/>
        <v>0</v>
      </c>
      <c r="M601" s="123">
        <f t="shared" si="436"/>
        <v>0</v>
      </c>
      <c r="N601" s="123">
        <f t="shared" si="436"/>
        <v>0</v>
      </c>
      <c r="O601" s="123">
        <f t="shared" si="436"/>
        <v>0</v>
      </c>
      <c r="P601" s="123">
        <f t="shared" si="436"/>
        <v>0</v>
      </c>
      <c r="Q601" s="123">
        <f t="shared" si="436"/>
        <v>0</v>
      </c>
      <c r="R601" s="123">
        <f t="shared" si="436"/>
        <v>0</v>
      </c>
      <c r="S601" s="123">
        <f t="shared" si="436"/>
        <v>0</v>
      </c>
      <c r="T601" s="123">
        <f t="shared" si="436"/>
        <v>0</v>
      </c>
      <c r="U601" s="122">
        <f t="shared" si="404"/>
        <v>0</v>
      </c>
      <c r="V601" s="122">
        <f t="shared" si="428"/>
        <v>0</v>
      </c>
      <c r="W601" s="122">
        <f t="shared" si="425"/>
        <v>0</v>
      </c>
      <c r="X601" s="122">
        <f t="shared" si="426"/>
        <v>0</v>
      </c>
      <c r="Y601" s="122">
        <f t="shared" si="429"/>
        <v>0</v>
      </c>
      <c r="Z601" s="125" t="str">
        <f t="shared" si="430"/>
        <v/>
      </c>
      <c r="AA601" s="125" t="str">
        <f t="shared" si="431"/>
        <v/>
      </c>
      <c r="AB601" s="125" t="str">
        <f t="shared" si="432"/>
        <v/>
      </c>
      <c r="AC601" s="125" t="str">
        <f t="shared" si="433"/>
        <v/>
      </c>
      <c r="AD601" s="125" t="str">
        <f t="shared" si="427"/>
        <v/>
      </c>
    </row>
    <row r="602" spans="1:30" hidden="1" outlineLevel="1">
      <c r="A602" s="388"/>
      <c r="B602" s="386"/>
      <c r="C602" s="247" t="s">
        <v>57</v>
      </c>
      <c r="D602" s="54"/>
      <c r="E602" s="123">
        <f t="shared" si="434"/>
        <v>0</v>
      </c>
      <c r="F602" s="123">
        <f t="shared" si="434"/>
        <v>0</v>
      </c>
      <c r="G602" s="123">
        <f t="shared" ref="G602:T602" si="437">G605+G618</f>
        <v>0</v>
      </c>
      <c r="H602" s="123">
        <f t="shared" si="437"/>
        <v>0</v>
      </c>
      <c r="I602" s="123">
        <f t="shared" si="437"/>
        <v>0</v>
      </c>
      <c r="J602" s="123">
        <f t="shared" si="437"/>
        <v>0</v>
      </c>
      <c r="K602" s="123">
        <f t="shared" si="437"/>
        <v>0</v>
      </c>
      <c r="L602" s="123">
        <f t="shared" si="437"/>
        <v>0</v>
      </c>
      <c r="M602" s="123">
        <f t="shared" si="437"/>
        <v>0</v>
      </c>
      <c r="N602" s="123">
        <f t="shared" si="437"/>
        <v>0</v>
      </c>
      <c r="O602" s="123">
        <f t="shared" si="437"/>
        <v>0</v>
      </c>
      <c r="P602" s="123">
        <f t="shared" si="437"/>
        <v>0</v>
      </c>
      <c r="Q602" s="123">
        <f t="shared" si="437"/>
        <v>0</v>
      </c>
      <c r="R602" s="123">
        <f t="shared" si="437"/>
        <v>0</v>
      </c>
      <c r="S602" s="123">
        <f t="shared" si="437"/>
        <v>0</v>
      </c>
      <c r="T602" s="123">
        <f t="shared" si="437"/>
        <v>0</v>
      </c>
      <c r="U602" s="122">
        <f t="shared" si="404"/>
        <v>0</v>
      </c>
      <c r="V602" s="122">
        <f t="shared" si="428"/>
        <v>0</v>
      </c>
      <c r="W602" s="122">
        <f t="shared" si="425"/>
        <v>0</v>
      </c>
      <c r="X602" s="122">
        <f t="shared" si="426"/>
        <v>0</v>
      </c>
      <c r="Y602" s="122">
        <f t="shared" si="429"/>
        <v>0</v>
      </c>
      <c r="Z602" s="125" t="str">
        <f t="shared" si="430"/>
        <v/>
      </c>
      <c r="AA602" s="125" t="str">
        <f t="shared" si="431"/>
        <v/>
      </c>
      <c r="AB602" s="125" t="str">
        <f t="shared" si="432"/>
        <v/>
      </c>
      <c r="AC602" s="125" t="str">
        <f t="shared" si="433"/>
        <v/>
      </c>
      <c r="AD602" s="125" t="str">
        <f t="shared" si="427"/>
        <v/>
      </c>
    </row>
    <row r="603" spans="1:30" hidden="1" outlineLevel="1">
      <c r="A603" s="202" t="s">
        <v>246</v>
      </c>
      <c r="B603" s="56" t="s">
        <v>260</v>
      </c>
      <c r="C603" s="245" t="s">
        <v>252</v>
      </c>
      <c r="D603" s="52"/>
      <c r="E603" s="123">
        <f t="shared" ref="E603:F605" si="438">E607+E611</f>
        <v>0</v>
      </c>
      <c r="F603" s="123">
        <f t="shared" si="438"/>
        <v>0</v>
      </c>
      <c r="G603" s="123">
        <f t="shared" ref="G603:T603" si="439">G607+G611</f>
        <v>0</v>
      </c>
      <c r="H603" s="123">
        <f t="shared" si="439"/>
        <v>0</v>
      </c>
      <c r="I603" s="123">
        <f t="shared" si="439"/>
        <v>0</v>
      </c>
      <c r="J603" s="123">
        <f t="shared" si="439"/>
        <v>0</v>
      </c>
      <c r="K603" s="123">
        <f t="shared" si="439"/>
        <v>0</v>
      </c>
      <c r="L603" s="123">
        <f t="shared" si="439"/>
        <v>0</v>
      </c>
      <c r="M603" s="123">
        <f t="shared" si="439"/>
        <v>0</v>
      </c>
      <c r="N603" s="123">
        <f t="shared" si="439"/>
        <v>0</v>
      </c>
      <c r="O603" s="123">
        <f t="shared" si="439"/>
        <v>0</v>
      </c>
      <c r="P603" s="123">
        <f t="shared" si="439"/>
        <v>0</v>
      </c>
      <c r="Q603" s="123">
        <f t="shared" si="439"/>
        <v>0</v>
      </c>
      <c r="R603" s="123">
        <f t="shared" si="439"/>
        <v>0</v>
      </c>
      <c r="S603" s="123">
        <f t="shared" si="439"/>
        <v>0</v>
      </c>
      <c r="T603" s="123">
        <f t="shared" si="439"/>
        <v>0</v>
      </c>
      <c r="U603" s="122">
        <f t="shared" si="404"/>
        <v>0</v>
      </c>
      <c r="V603" s="122">
        <f t="shared" si="428"/>
        <v>0</v>
      </c>
      <c r="W603" s="122">
        <f t="shared" si="425"/>
        <v>0</v>
      </c>
      <c r="X603" s="122">
        <f t="shared" si="426"/>
        <v>0</v>
      </c>
      <c r="Y603" s="122">
        <f t="shared" si="429"/>
        <v>0</v>
      </c>
      <c r="Z603" s="125" t="str">
        <f t="shared" si="430"/>
        <v/>
      </c>
      <c r="AA603" s="125" t="str">
        <f t="shared" si="431"/>
        <v/>
      </c>
      <c r="AB603" s="125" t="str">
        <f t="shared" si="432"/>
        <v/>
      </c>
      <c r="AC603" s="125" t="str">
        <f t="shared" si="433"/>
        <v/>
      </c>
      <c r="AD603" s="125" t="str">
        <f t="shared" si="427"/>
        <v/>
      </c>
    </row>
    <row r="604" spans="1:30" hidden="1" outlineLevel="1">
      <c r="A604" s="202"/>
      <c r="B604" s="204"/>
      <c r="C604" s="245" t="s">
        <v>58</v>
      </c>
      <c r="D604" s="52"/>
      <c r="E604" s="123">
        <f t="shared" si="438"/>
        <v>0</v>
      </c>
      <c r="F604" s="123">
        <f t="shared" si="438"/>
        <v>0</v>
      </c>
      <c r="G604" s="123">
        <f t="shared" ref="G604:T604" si="440">G608+G612</f>
        <v>0</v>
      </c>
      <c r="H604" s="123">
        <f t="shared" si="440"/>
        <v>0</v>
      </c>
      <c r="I604" s="123">
        <f t="shared" si="440"/>
        <v>0</v>
      </c>
      <c r="J604" s="123">
        <f t="shared" si="440"/>
        <v>0</v>
      </c>
      <c r="K604" s="123">
        <f t="shared" si="440"/>
        <v>0</v>
      </c>
      <c r="L604" s="123">
        <f t="shared" si="440"/>
        <v>0</v>
      </c>
      <c r="M604" s="123">
        <f t="shared" si="440"/>
        <v>0</v>
      </c>
      <c r="N604" s="123">
        <f t="shared" si="440"/>
        <v>0</v>
      </c>
      <c r="O604" s="123">
        <f t="shared" si="440"/>
        <v>0</v>
      </c>
      <c r="P604" s="123">
        <f t="shared" si="440"/>
        <v>0</v>
      </c>
      <c r="Q604" s="123">
        <f t="shared" si="440"/>
        <v>0</v>
      </c>
      <c r="R604" s="123">
        <f t="shared" si="440"/>
        <v>0</v>
      </c>
      <c r="S604" s="123">
        <f t="shared" si="440"/>
        <v>0</v>
      </c>
      <c r="T604" s="123">
        <f t="shared" si="440"/>
        <v>0</v>
      </c>
      <c r="U604" s="122">
        <f t="shared" si="404"/>
        <v>0</v>
      </c>
      <c r="V604" s="122">
        <f t="shared" si="428"/>
        <v>0</v>
      </c>
      <c r="W604" s="122">
        <f t="shared" si="425"/>
        <v>0</v>
      </c>
      <c r="X604" s="122">
        <f t="shared" si="426"/>
        <v>0</v>
      </c>
      <c r="Y604" s="122">
        <f t="shared" si="429"/>
        <v>0</v>
      </c>
      <c r="Z604" s="125" t="str">
        <f t="shared" si="430"/>
        <v/>
      </c>
      <c r="AA604" s="125" t="str">
        <f t="shared" si="431"/>
        <v/>
      </c>
      <c r="AB604" s="125" t="str">
        <f t="shared" si="432"/>
        <v/>
      </c>
      <c r="AC604" s="125" t="str">
        <f t="shared" si="433"/>
        <v/>
      </c>
      <c r="AD604" s="125" t="str">
        <f t="shared" si="427"/>
        <v/>
      </c>
    </row>
    <row r="605" spans="1:30" hidden="1" outlineLevel="1">
      <c r="A605" s="202"/>
      <c r="B605" s="204"/>
      <c r="C605" s="245" t="s">
        <v>57</v>
      </c>
      <c r="D605" s="52"/>
      <c r="E605" s="123">
        <f t="shared" si="438"/>
        <v>0</v>
      </c>
      <c r="F605" s="123">
        <f t="shared" si="438"/>
        <v>0</v>
      </c>
      <c r="G605" s="123">
        <f t="shared" ref="G605:T605" si="441">G609+G613</f>
        <v>0</v>
      </c>
      <c r="H605" s="123">
        <f t="shared" si="441"/>
        <v>0</v>
      </c>
      <c r="I605" s="123">
        <f t="shared" si="441"/>
        <v>0</v>
      </c>
      <c r="J605" s="123">
        <f t="shared" si="441"/>
        <v>0</v>
      </c>
      <c r="K605" s="123">
        <f t="shared" si="441"/>
        <v>0</v>
      </c>
      <c r="L605" s="123">
        <f t="shared" si="441"/>
        <v>0</v>
      </c>
      <c r="M605" s="123">
        <f t="shared" si="441"/>
        <v>0</v>
      </c>
      <c r="N605" s="123">
        <f t="shared" si="441"/>
        <v>0</v>
      </c>
      <c r="O605" s="123">
        <f t="shared" si="441"/>
        <v>0</v>
      </c>
      <c r="P605" s="123">
        <f t="shared" si="441"/>
        <v>0</v>
      </c>
      <c r="Q605" s="123">
        <f t="shared" si="441"/>
        <v>0</v>
      </c>
      <c r="R605" s="123">
        <f t="shared" si="441"/>
        <v>0</v>
      </c>
      <c r="S605" s="123">
        <f t="shared" si="441"/>
        <v>0</v>
      </c>
      <c r="T605" s="123">
        <f t="shared" si="441"/>
        <v>0</v>
      </c>
      <c r="U605" s="122">
        <f t="shared" si="404"/>
        <v>0</v>
      </c>
      <c r="V605" s="122">
        <f t="shared" si="428"/>
        <v>0</v>
      </c>
      <c r="W605" s="122">
        <f t="shared" si="425"/>
        <v>0</v>
      </c>
      <c r="X605" s="122">
        <f t="shared" si="426"/>
        <v>0</v>
      </c>
      <c r="Y605" s="122">
        <f t="shared" si="429"/>
        <v>0</v>
      </c>
      <c r="Z605" s="125" t="str">
        <f t="shared" si="430"/>
        <v/>
      </c>
      <c r="AA605" s="125" t="str">
        <f t="shared" si="431"/>
        <v/>
      </c>
      <c r="AB605" s="125" t="str">
        <f t="shared" si="432"/>
        <v/>
      </c>
      <c r="AC605" s="125" t="str">
        <f t="shared" si="433"/>
        <v/>
      </c>
      <c r="AD605" s="125" t="str">
        <f t="shared" si="427"/>
        <v/>
      </c>
    </row>
    <row r="606" spans="1:30" hidden="1" outlineLevel="1">
      <c r="A606" s="202"/>
      <c r="B606" s="204"/>
      <c r="C606" s="245" t="s">
        <v>253</v>
      </c>
      <c r="D606" s="52"/>
      <c r="E606" s="52"/>
      <c r="F606" s="96"/>
      <c r="G606" s="100"/>
      <c r="H606" s="96"/>
      <c r="I606" s="96"/>
      <c r="J606" s="96"/>
      <c r="K606" s="96"/>
      <c r="L606" s="96"/>
      <c r="M606" s="96"/>
      <c r="N606" s="96"/>
      <c r="O606" s="96"/>
      <c r="P606" s="133"/>
      <c r="Q606" s="133"/>
      <c r="R606" s="133"/>
      <c r="S606" s="133"/>
      <c r="T606" s="133"/>
      <c r="U606" s="122">
        <f t="shared" si="404"/>
        <v>0</v>
      </c>
      <c r="V606" s="122">
        <f t="shared" si="428"/>
        <v>0</v>
      </c>
      <c r="W606" s="122">
        <f t="shared" si="425"/>
        <v>0</v>
      </c>
      <c r="X606" s="122">
        <f t="shared" si="426"/>
        <v>0</v>
      </c>
      <c r="Y606" s="122">
        <f t="shared" si="429"/>
        <v>0</v>
      </c>
      <c r="Z606" s="125" t="str">
        <f t="shared" si="430"/>
        <v/>
      </c>
      <c r="AA606" s="125" t="str">
        <f t="shared" si="431"/>
        <v/>
      </c>
      <c r="AB606" s="125" t="str">
        <f t="shared" si="432"/>
        <v/>
      </c>
      <c r="AC606" s="125" t="str">
        <f t="shared" si="433"/>
        <v/>
      </c>
      <c r="AD606" s="125" t="str">
        <f t="shared" si="427"/>
        <v/>
      </c>
    </row>
    <row r="607" spans="1:30" hidden="1" outlineLevel="1">
      <c r="A607" s="202" t="s">
        <v>247</v>
      </c>
      <c r="B607" s="53" t="s">
        <v>261</v>
      </c>
      <c r="C607" s="245" t="s">
        <v>252</v>
      </c>
      <c r="D607" s="52"/>
      <c r="E607" s="52"/>
      <c r="F607" s="96"/>
      <c r="G607" s="123">
        <f>SUM(H607:K607)</f>
        <v>0</v>
      </c>
      <c r="H607" s="96"/>
      <c r="I607" s="96"/>
      <c r="J607" s="96"/>
      <c r="K607" s="96"/>
      <c r="L607" s="96"/>
      <c r="M607" s="96"/>
      <c r="N607" s="96"/>
      <c r="O607" s="96"/>
      <c r="P607" s="133"/>
      <c r="Q607" s="133"/>
      <c r="R607" s="133"/>
      <c r="S607" s="133"/>
      <c r="T607" s="133"/>
      <c r="U607" s="122">
        <f t="shared" si="404"/>
        <v>0</v>
      </c>
      <c r="V607" s="122">
        <f t="shared" si="428"/>
        <v>0</v>
      </c>
      <c r="W607" s="122">
        <f t="shared" si="425"/>
        <v>0</v>
      </c>
      <c r="X607" s="122">
        <f t="shared" si="426"/>
        <v>0</v>
      </c>
      <c r="Y607" s="122">
        <f t="shared" si="429"/>
        <v>0</v>
      </c>
      <c r="Z607" s="125" t="str">
        <f t="shared" si="430"/>
        <v/>
      </c>
      <c r="AA607" s="125" t="str">
        <f t="shared" si="431"/>
        <v/>
      </c>
      <c r="AB607" s="125" t="str">
        <f t="shared" si="432"/>
        <v/>
      </c>
      <c r="AC607" s="125" t="str">
        <f t="shared" si="433"/>
        <v/>
      </c>
      <c r="AD607" s="125" t="str">
        <f t="shared" si="427"/>
        <v/>
      </c>
    </row>
    <row r="608" spans="1:30" hidden="1" outlineLevel="1">
      <c r="A608" s="202"/>
      <c r="B608" s="58"/>
      <c r="C608" s="245" t="s">
        <v>235</v>
      </c>
      <c r="D608" s="52"/>
      <c r="E608" s="123">
        <f>E607*0.76*1.49/1000</f>
        <v>0</v>
      </c>
      <c r="F608" s="123">
        <f>F607*0.76*1.49/1000</f>
        <v>0</v>
      </c>
      <c r="G608" s="123">
        <f>G607*0.76*1.49/1000</f>
        <v>0</v>
      </c>
      <c r="H608" s="123">
        <f t="shared" ref="H608:T608" si="442">H607*0.76*1.49/1000</f>
        <v>0</v>
      </c>
      <c r="I608" s="123">
        <f t="shared" si="442"/>
        <v>0</v>
      </c>
      <c r="J608" s="123">
        <f t="shared" si="442"/>
        <v>0</v>
      </c>
      <c r="K608" s="123">
        <f t="shared" si="442"/>
        <v>0</v>
      </c>
      <c r="L608" s="123">
        <f t="shared" si="442"/>
        <v>0</v>
      </c>
      <c r="M608" s="123">
        <f t="shared" si="442"/>
        <v>0</v>
      </c>
      <c r="N608" s="123">
        <f t="shared" si="442"/>
        <v>0</v>
      </c>
      <c r="O608" s="123">
        <f t="shared" si="442"/>
        <v>0</v>
      </c>
      <c r="P608" s="123">
        <f t="shared" si="442"/>
        <v>0</v>
      </c>
      <c r="Q608" s="123">
        <f t="shared" si="442"/>
        <v>0</v>
      </c>
      <c r="R608" s="123">
        <f t="shared" si="442"/>
        <v>0</v>
      </c>
      <c r="S608" s="123">
        <f t="shared" si="442"/>
        <v>0</v>
      </c>
      <c r="T608" s="123">
        <f t="shared" si="442"/>
        <v>0</v>
      </c>
      <c r="U608" s="122">
        <f t="shared" si="404"/>
        <v>0</v>
      </c>
      <c r="V608" s="122">
        <f t="shared" si="428"/>
        <v>0</v>
      </c>
      <c r="W608" s="122">
        <f t="shared" si="425"/>
        <v>0</v>
      </c>
      <c r="X608" s="122">
        <f t="shared" si="426"/>
        <v>0</v>
      </c>
      <c r="Y608" s="122">
        <f t="shared" si="429"/>
        <v>0</v>
      </c>
      <c r="Z608" s="125" t="str">
        <f t="shared" si="430"/>
        <v/>
      </c>
      <c r="AA608" s="125" t="str">
        <f t="shared" si="431"/>
        <v/>
      </c>
      <c r="AB608" s="125" t="str">
        <f t="shared" si="432"/>
        <v/>
      </c>
      <c r="AC608" s="125" t="str">
        <f t="shared" si="433"/>
        <v/>
      </c>
      <c r="AD608" s="125" t="str">
        <f t="shared" si="427"/>
        <v/>
      </c>
    </row>
    <row r="609" spans="1:30" hidden="1" outlineLevel="1">
      <c r="A609" s="202"/>
      <c r="B609" s="58"/>
      <c r="C609" s="245" t="s">
        <v>57</v>
      </c>
      <c r="D609" s="52"/>
      <c r="E609" s="52"/>
      <c r="F609" s="96"/>
      <c r="G609" s="123">
        <f>SUM(H609:K609)</f>
        <v>0</v>
      </c>
      <c r="H609" s="96"/>
      <c r="I609" s="96"/>
      <c r="J609" s="96"/>
      <c r="K609" s="96"/>
      <c r="L609" s="96"/>
      <c r="M609" s="96"/>
      <c r="N609" s="96"/>
      <c r="O609" s="96"/>
      <c r="P609" s="133"/>
      <c r="Q609" s="133"/>
      <c r="R609" s="133"/>
      <c r="S609" s="133"/>
      <c r="T609" s="133"/>
      <c r="U609" s="122">
        <f t="shared" si="404"/>
        <v>0</v>
      </c>
      <c r="V609" s="122">
        <f t="shared" si="428"/>
        <v>0</v>
      </c>
      <c r="W609" s="122">
        <f t="shared" si="425"/>
        <v>0</v>
      </c>
      <c r="X609" s="122">
        <f t="shared" si="426"/>
        <v>0</v>
      </c>
      <c r="Y609" s="122">
        <f t="shared" si="429"/>
        <v>0</v>
      </c>
      <c r="Z609" s="125" t="str">
        <f t="shared" si="430"/>
        <v/>
      </c>
      <c r="AA609" s="125" t="str">
        <f t="shared" si="431"/>
        <v/>
      </c>
      <c r="AB609" s="125" t="str">
        <f t="shared" si="432"/>
        <v/>
      </c>
      <c r="AC609" s="125" t="str">
        <f t="shared" si="433"/>
        <v/>
      </c>
      <c r="AD609" s="125" t="str">
        <f t="shared" si="427"/>
        <v/>
      </c>
    </row>
    <row r="610" spans="1:30" hidden="1" outlineLevel="1">
      <c r="A610" s="202"/>
      <c r="B610" s="58"/>
      <c r="C610" s="245" t="s">
        <v>253</v>
      </c>
      <c r="D610" s="52"/>
      <c r="E610" s="52"/>
      <c r="F610" s="96"/>
      <c r="G610" s="100"/>
      <c r="H610" s="96"/>
      <c r="I610" s="96"/>
      <c r="J610" s="96"/>
      <c r="K610" s="96"/>
      <c r="L610" s="96"/>
      <c r="M610" s="96"/>
      <c r="N610" s="96"/>
      <c r="O610" s="96"/>
      <c r="P610" s="133"/>
      <c r="Q610" s="133"/>
      <c r="R610" s="133"/>
      <c r="S610" s="133"/>
      <c r="T610" s="133"/>
      <c r="U610" s="122">
        <f t="shared" si="404"/>
        <v>0</v>
      </c>
      <c r="V610" s="122">
        <f t="shared" si="428"/>
        <v>0</v>
      </c>
      <c r="W610" s="122">
        <f t="shared" si="425"/>
        <v>0</v>
      </c>
      <c r="X610" s="122">
        <f t="shared" si="426"/>
        <v>0</v>
      </c>
      <c r="Y610" s="122">
        <f t="shared" si="429"/>
        <v>0</v>
      </c>
      <c r="Z610" s="125" t="str">
        <f t="shared" si="430"/>
        <v/>
      </c>
      <c r="AA610" s="125" t="str">
        <f t="shared" si="431"/>
        <v/>
      </c>
      <c r="AB610" s="125" t="str">
        <f t="shared" si="432"/>
        <v/>
      </c>
      <c r="AC610" s="125" t="str">
        <f t="shared" si="433"/>
        <v/>
      </c>
      <c r="AD610" s="125" t="str">
        <f t="shared" si="427"/>
        <v/>
      </c>
    </row>
    <row r="611" spans="1:30" hidden="1" outlineLevel="1">
      <c r="A611" s="202" t="s">
        <v>248</v>
      </c>
      <c r="B611" s="53" t="s">
        <v>262</v>
      </c>
      <c r="C611" s="245" t="s">
        <v>254</v>
      </c>
      <c r="D611" s="52"/>
      <c r="E611" s="52"/>
      <c r="F611" s="96"/>
      <c r="G611" s="123">
        <f>SUM(H611:K611)</f>
        <v>0</v>
      </c>
      <c r="H611" s="96"/>
      <c r="I611" s="96"/>
      <c r="J611" s="96"/>
      <c r="K611" s="96"/>
      <c r="L611" s="96"/>
      <c r="M611" s="96"/>
      <c r="N611" s="96"/>
      <c r="O611" s="96"/>
      <c r="P611" s="133"/>
      <c r="Q611" s="133"/>
      <c r="R611" s="133"/>
      <c r="S611" s="133"/>
      <c r="T611" s="133"/>
      <c r="U611" s="122">
        <f t="shared" ref="U611:U636" si="443">G611-P611</f>
        <v>0</v>
      </c>
      <c r="V611" s="122">
        <f t="shared" si="428"/>
        <v>0</v>
      </c>
      <c r="W611" s="122">
        <f t="shared" si="425"/>
        <v>0</v>
      </c>
      <c r="X611" s="122">
        <f t="shared" si="426"/>
        <v>0</v>
      </c>
      <c r="Y611" s="122">
        <f t="shared" si="429"/>
        <v>0</v>
      </c>
      <c r="Z611" s="125" t="str">
        <f t="shared" si="430"/>
        <v/>
      </c>
      <c r="AA611" s="125" t="str">
        <f t="shared" si="431"/>
        <v/>
      </c>
      <c r="AB611" s="125" t="str">
        <f t="shared" si="432"/>
        <v/>
      </c>
      <c r="AC611" s="125" t="str">
        <f t="shared" si="433"/>
        <v/>
      </c>
      <c r="AD611" s="125" t="str">
        <f t="shared" si="427"/>
        <v/>
      </c>
    </row>
    <row r="612" spans="1:30" hidden="1" outlineLevel="1">
      <c r="A612" s="202"/>
      <c r="B612" s="204"/>
      <c r="C612" s="245" t="s">
        <v>235</v>
      </c>
      <c r="D612" s="52"/>
      <c r="E612" s="123">
        <f>E611*0.76*1.49/1000</f>
        <v>0</v>
      </c>
      <c r="F612" s="123">
        <f>F611*0.76*1.49/1000</f>
        <v>0</v>
      </c>
      <c r="G612" s="123">
        <f>G611*0.76*1.49/1000</f>
        <v>0</v>
      </c>
      <c r="H612" s="123">
        <f t="shared" ref="H612:T612" si="444">H611*0.76*1.49/1000</f>
        <v>0</v>
      </c>
      <c r="I612" s="123">
        <f t="shared" si="444"/>
        <v>0</v>
      </c>
      <c r="J612" s="123">
        <f t="shared" si="444"/>
        <v>0</v>
      </c>
      <c r="K612" s="123">
        <f t="shared" si="444"/>
        <v>0</v>
      </c>
      <c r="L612" s="123">
        <f t="shared" si="444"/>
        <v>0</v>
      </c>
      <c r="M612" s="123">
        <f t="shared" si="444"/>
        <v>0</v>
      </c>
      <c r="N612" s="123">
        <f t="shared" si="444"/>
        <v>0</v>
      </c>
      <c r="O612" s="123">
        <f t="shared" si="444"/>
        <v>0</v>
      </c>
      <c r="P612" s="123">
        <f t="shared" si="444"/>
        <v>0</v>
      </c>
      <c r="Q612" s="123">
        <f t="shared" si="444"/>
        <v>0</v>
      </c>
      <c r="R612" s="123">
        <f t="shared" si="444"/>
        <v>0</v>
      </c>
      <c r="S612" s="123">
        <f t="shared" si="444"/>
        <v>0</v>
      </c>
      <c r="T612" s="123">
        <f t="shared" si="444"/>
        <v>0</v>
      </c>
      <c r="U612" s="122">
        <f t="shared" si="443"/>
        <v>0</v>
      </c>
      <c r="V612" s="122">
        <f t="shared" si="428"/>
        <v>0</v>
      </c>
      <c r="W612" s="122">
        <f t="shared" si="425"/>
        <v>0</v>
      </c>
      <c r="X612" s="122">
        <f t="shared" si="426"/>
        <v>0</v>
      </c>
      <c r="Y612" s="122">
        <f t="shared" si="429"/>
        <v>0</v>
      </c>
      <c r="Z612" s="125" t="str">
        <f t="shared" si="430"/>
        <v/>
      </c>
      <c r="AA612" s="125" t="str">
        <f t="shared" si="431"/>
        <v/>
      </c>
      <c r="AB612" s="125" t="str">
        <f t="shared" si="432"/>
        <v/>
      </c>
      <c r="AC612" s="125" t="str">
        <f t="shared" si="433"/>
        <v/>
      </c>
      <c r="AD612" s="125" t="str">
        <f t="shared" si="427"/>
        <v/>
      </c>
    </row>
    <row r="613" spans="1:30" hidden="1" outlineLevel="1">
      <c r="A613" s="202"/>
      <c r="B613" s="204"/>
      <c r="C613" s="245" t="s">
        <v>57</v>
      </c>
      <c r="D613" s="52"/>
      <c r="E613" s="52"/>
      <c r="F613" s="96"/>
      <c r="G613" s="123">
        <f>SUM(H613:K613)</f>
        <v>0</v>
      </c>
      <c r="H613" s="96"/>
      <c r="I613" s="96"/>
      <c r="J613" s="96"/>
      <c r="K613" s="96"/>
      <c r="L613" s="96"/>
      <c r="M613" s="96"/>
      <c r="N613" s="96"/>
      <c r="O613" s="96"/>
      <c r="P613" s="133"/>
      <c r="Q613" s="133"/>
      <c r="R613" s="133"/>
      <c r="S613" s="133"/>
      <c r="T613" s="133"/>
      <c r="U613" s="122">
        <f t="shared" si="443"/>
        <v>0</v>
      </c>
      <c r="V613" s="122">
        <f t="shared" si="428"/>
        <v>0</v>
      </c>
      <c r="W613" s="122">
        <f t="shared" si="425"/>
        <v>0</v>
      </c>
      <c r="X613" s="122">
        <f t="shared" si="426"/>
        <v>0</v>
      </c>
      <c r="Y613" s="122">
        <f t="shared" si="429"/>
        <v>0</v>
      </c>
      <c r="Z613" s="125" t="str">
        <f t="shared" si="430"/>
        <v/>
      </c>
      <c r="AA613" s="125" t="str">
        <f t="shared" si="431"/>
        <v/>
      </c>
      <c r="AB613" s="125" t="str">
        <f t="shared" si="432"/>
        <v/>
      </c>
      <c r="AC613" s="125" t="str">
        <f t="shared" si="433"/>
        <v/>
      </c>
      <c r="AD613" s="125" t="str">
        <f t="shared" si="427"/>
        <v/>
      </c>
    </row>
    <row r="614" spans="1:30" hidden="1" outlineLevel="1">
      <c r="A614" s="202"/>
      <c r="B614" s="204"/>
      <c r="C614" s="245" t="s">
        <v>253</v>
      </c>
      <c r="D614" s="52"/>
      <c r="E614" s="52"/>
      <c r="F614" s="96"/>
      <c r="G614" s="100"/>
      <c r="H614" s="96"/>
      <c r="I614" s="96"/>
      <c r="J614" s="96"/>
      <c r="K614" s="96"/>
      <c r="L614" s="96"/>
      <c r="M614" s="96"/>
      <c r="N614" s="96"/>
      <c r="O614" s="96"/>
      <c r="P614" s="133"/>
      <c r="Q614" s="133"/>
      <c r="R614" s="133"/>
      <c r="S614" s="133"/>
      <c r="T614" s="133"/>
      <c r="U614" s="122">
        <f t="shared" si="443"/>
        <v>0</v>
      </c>
      <c r="V614" s="122">
        <f t="shared" si="428"/>
        <v>0</v>
      </c>
      <c r="W614" s="122">
        <f t="shared" si="425"/>
        <v>0</v>
      </c>
      <c r="X614" s="122">
        <f t="shared" si="426"/>
        <v>0</v>
      </c>
      <c r="Y614" s="122">
        <f t="shared" si="429"/>
        <v>0</v>
      </c>
      <c r="Z614" s="125" t="str">
        <f t="shared" si="430"/>
        <v/>
      </c>
      <c r="AA614" s="125" t="str">
        <f t="shared" si="431"/>
        <v/>
      </c>
      <c r="AB614" s="125" t="str">
        <f t="shared" si="432"/>
        <v/>
      </c>
      <c r="AC614" s="125" t="str">
        <f t="shared" si="433"/>
        <v/>
      </c>
      <c r="AD614" s="125" t="str">
        <f t="shared" si="427"/>
        <v/>
      </c>
    </row>
    <row r="615" spans="1:30" hidden="1" outlineLevel="1">
      <c r="A615" s="202"/>
      <c r="B615" s="204"/>
      <c r="C615" s="245" t="s">
        <v>270</v>
      </c>
      <c r="D615" s="52"/>
      <c r="E615" s="52"/>
      <c r="F615" s="96"/>
      <c r="G615" s="100"/>
      <c r="H615" s="96"/>
      <c r="I615" s="96"/>
      <c r="J615" s="96"/>
      <c r="K615" s="96"/>
      <c r="L615" s="96"/>
      <c r="M615" s="96"/>
      <c r="N615" s="96"/>
      <c r="O615" s="96"/>
      <c r="P615" s="133"/>
      <c r="Q615" s="133"/>
      <c r="R615" s="133"/>
      <c r="S615" s="133"/>
      <c r="T615" s="133"/>
      <c r="U615" s="122">
        <f t="shared" si="443"/>
        <v>0</v>
      </c>
      <c r="V615" s="122">
        <f t="shared" si="428"/>
        <v>0</v>
      </c>
      <c r="W615" s="122">
        <f t="shared" si="425"/>
        <v>0</v>
      </c>
      <c r="X615" s="122">
        <f t="shared" si="426"/>
        <v>0</v>
      </c>
      <c r="Y615" s="122">
        <f t="shared" si="429"/>
        <v>0</v>
      </c>
      <c r="Z615" s="125" t="str">
        <f t="shared" si="430"/>
        <v/>
      </c>
      <c r="AA615" s="125" t="str">
        <f t="shared" si="431"/>
        <v/>
      </c>
      <c r="AB615" s="125" t="str">
        <f t="shared" si="432"/>
        <v/>
      </c>
      <c r="AC615" s="125" t="str">
        <f t="shared" si="433"/>
        <v/>
      </c>
      <c r="AD615" s="125" t="str">
        <f t="shared" si="427"/>
        <v/>
      </c>
    </row>
    <row r="616" spans="1:30" hidden="1" outlineLevel="1">
      <c r="A616" s="202" t="s">
        <v>249</v>
      </c>
      <c r="B616" s="56" t="s">
        <v>236</v>
      </c>
      <c r="C616" s="245" t="s">
        <v>252</v>
      </c>
      <c r="D616" s="52"/>
      <c r="E616" s="123">
        <f t="shared" ref="E616:F618" si="445">E620+E624</f>
        <v>0</v>
      </c>
      <c r="F616" s="123">
        <f t="shared" si="445"/>
        <v>0</v>
      </c>
      <c r="G616" s="123">
        <f t="shared" ref="G616:T616" si="446">G620+G624</f>
        <v>0</v>
      </c>
      <c r="H616" s="123">
        <f t="shared" si="446"/>
        <v>0</v>
      </c>
      <c r="I616" s="123">
        <f t="shared" si="446"/>
        <v>0</v>
      </c>
      <c r="J616" s="123">
        <f t="shared" si="446"/>
        <v>0</v>
      </c>
      <c r="K616" s="123">
        <f t="shared" si="446"/>
        <v>0</v>
      </c>
      <c r="L616" s="123">
        <f t="shared" si="446"/>
        <v>0</v>
      </c>
      <c r="M616" s="123">
        <f t="shared" si="446"/>
        <v>0</v>
      </c>
      <c r="N616" s="123">
        <f t="shared" si="446"/>
        <v>0</v>
      </c>
      <c r="O616" s="123">
        <f t="shared" si="446"/>
        <v>0</v>
      </c>
      <c r="P616" s="123">
        <f t="shared" si="446"/>
        <v>0</v>
      </c>
      <c r="Q616" s="123">
        <f t="shared" si="446"/>
        <v>0</v>
      </c>
      <c r="R616" s="123">
        <f t="shared" si="446"/>
        <v>0</v>
      </c>
      <c r="S616" s="123">
        <f t="shared" si="446"/>
        <v>0</v>
      </c>
      <c r="T616" s="123">
        <f t="shared" si="446"/>
        <v>0</v>
      </c>
      <c r="U616" s="122">
        <f t="shared" si="443"/>
        <v>0</v>
      </c>
      <c r="V616" s="122">
        <f t="shared" si="428"/>
        <v>0</v>
      </c>
      <c r="W616" s="122">
        <f t="shared" si="425"/>
        <v>0</v>
      </c>
      <c r="X616" s="122">
        <f t="shared" si="426"/>
        <v>0</v>
      </c>
      <c r="Y616" s="122">
        <f t="shared" si="429"/>
        <v>0</v>
      </c>
      <c r="Z616" s="125" t="str">
        <f t="shared" si="430"/>
        <v/>
      </c>
      <c r="AA616" s="125" t="str">
        <f t="shared" si="431"/>
        <v/>
      </c>
      <c r="AB616" s="125" t="str">
        <f t="shared" si="432"/>
        <v/>
      </c>
      <c r="AC616" s="125" t="str">
        <f t="shared" si="433"/>
        <v/>
      </c>
      <c r="AD616" s="125" t="str">
        <f t="shared" si="427"/>
        <v/>
      </c>
    </row>
    <row r="617" spans="1:30" hidden="1" outlineLevel="1">
      <c r="A617" s="202"/>
      <c r="B617" s="204"/>
      <c r="C617" s="245" t="s">
        <v>235</v>
      </c>
      <c r="D617" s="52"/>
      <c r="E617" s="123">
        <f t="shared" si="445"/>
        <v>0</v>
      </c>
      <c r="F617" s="123">
        <f t="shared" si="445"/>
        <v>0</v>
      </c>
      <c r="G617" s="123">
        <f t="shared" ref="G617:T617" si="447">G621+G625</f>
        <v>0</v>
      </c>
      <c r="H617" s="123">
        <f t="shared" si="447"/>
        <v>0</v>
      </c>
      <c r="I617" s="123">
        <f t="shared" si="447"/>
        <v>0</v>
      </c>
      <c r="J617" s="123">
        <f t="shared" si="447"/>
        <v>0</v>
      </c>
      <c r="K617" s="123">
        <f t="shared" si="447"/>
        <v>0</v>
      </c>
      <c r="L617" s="123">
        <f t="shared" si="447"/>
        <v>0</v>
      </c>
      <c r="M617" s="123">
        <f t="shared" si="447"/>
        <v>0</v>
      </c>
      <c r="N617" s="123">
        <f t="shared" si="447"/>
        <v>0</v>
      </c>
      <c r="O617" s="123">
        <f t="shared" si="447"/>
        <v>0</v>
      </c>
      <c r="P617" s="123">
        <f t="shared" si="447"/>
        <v>0</v>
      </c>
      <c r="Q617" s="123">
        <f t="shared" si="447"/>
        <v>0</v>
      </c>
      <c r="R617" s="123">
        <f t="shared" si="447"/>
        <v>0</v>
      </c>
      <c r="S617" s="123">
        <f t="shared" si="447"/>
        <v>0</v>
      </c>
      <c r="T617" s="123">
        <f t="shared" si="447"/>
        <v>0</v>
      </c>
      <c r="U617" s="122">
        <f t="shared" si="443"/>
        <v>0</v>
      </c>
      <c r="V617" s="122">
        <f t="shared" si="428"/>
        <v>0</v>
      </c>
      <c r="W617" s="122">
        <f t="shared" si="425"/>
        <v>0</v>
      </c>
      <c r="X617" s="122">
        <f t="shared" si="426"/>
        <v>0</v>
      </c>
      <c r="Y617" s="122">
        <f t="shared" si="429"/>
        <v>0</v>
      </c>
      <c r="Z617" s="125" t="str">
        <f t="shared" si="430"/>
        <v/>
      </c>
      <c r="AA617" s="125" t="str">
        <f t="shared" si="431"/>
        <v/>
      </c>
      <c r="AB617" s="125" t="str">
        <f t="shared" si="432"/>
        <v/>
      </c>
      <c r="AC617" s="125" t="str">
        <f t="shared" si="433"/>
        <v/>
      </c>
      <c r="AD617" s="125" t="str">
        <f t="shared" si="427"/>
        <v/>
      </c>
    </row>
    <row r="618" spans="1:30" hidden="1" outlineLevel="1">
      <c r="A618" s="202"/>
      <c r="B618" s="204"/>
      <c r="C618" s="245" t="s">
        <v>57</v>
      </c>
      <c r="D618" s="52"/>
      <c r="E618" s="123">
        <f t="shared" si="445"/>
        <v>0</v>
      </c>
      <c r="F618" s="123">
        <f t="shared" si="445"/>
        <v>0</v>
      </c>
      <c r="G618" s="123">
        <f t="shared" ref="G618:T618" si="448">G622+G626</f>
        <v>0</v>
      </c>
      <c r="H618" s="123">
        <f t="shared" si="448"/>
        <v>0</v>
      </c>
      <c r="I618" s="123">
        <f t="shared" si="448"/>
        <v>0</v>
      </c>
      <c r="J618" s="123">
        <f t="shared" si="448"/>
        <v>0</v>
      </c>
      <c r="K618" s="123">
        <f t="shared" si="448"/>
        <v>0</v>
      </c>
      <c r="L618" s="123">
        <f t="shared" si="448"/>
        <v>0</v>
      </c>
      <c r="M618" s="123">
        <f t="shared" si="448"/>
        <v>0</v>
      </c>
      <c r="N618" s="123">
        <f t="shared" si="448"/>
        <v>0</v>
      </c>
      <c r="O618" s="123">
        <f t="shared" si="448"/>
        <v>0</v>
      </c>
      <c r="P618" s="123">
        <f t="shared" si="448"/>
        <v>0</v>
      </c>
      <c r="Q618" s="123">
        <f t="shared" si="448"/>
        <v>0</v>
      </c>
      <c r="R618" s="123">
        <f t="shared" si="448"/>
        <v>0</v>
      </c>
      <c r="S618" s="123">
        <f t="shared" si="448"/>
        <v>0</v>
      </c>
      <c r="T618" s="123">
        <f t="shared" si="448"/>
        <v>0</v>
      </c>
      <c r="U618" s="122">
        <f t="shared" si="443"/>
        <v>0</v>
      </c>
      <c r="V618" s="122">
        <f t="shared" si="428"/>
        <v>0</v>
      </c>
      <c r="W618" s="122">
        <f t="shared" si="425"/>
        <v>0</v>
      </c>
      <c r="X618" s="122">
        <f t="shared" si="426"/>
        <v>0</v>
      </c>
      <c r="Y618" s="122">
        <f t="shared" si="429"/>
        <v>0</v>
      </c>
      <c r="Z618" s="125" t="str">
        <f t="shared" si="430"/>
        <v/>
      </c>
      <c r="AA618" s="125" t="str">
        <f t="shared" si="431"/>
        <v/>
      </c>
      <c r="AB618" s="125" t="str">
        <f t="shared" si="432"/>
        <v/>
      </c>
      <c r="AC618" s="125" t="str">
        <f t="shared" si="433"/>
        <v/>
      </c>
      <c r="AD618" s="125" t="str">
        <f t="shared" si="427"/>
        <v/>
      </c>
    </row>
    <row r="619" spans="1:30" hidden="1" outlineLevel="1">
      <c r="A619" s="202"/>
      <c r="B619" s="204"/>
      <c r="C619" s="245" t="s">
        <v>253</v>
      </c>
      <c r="D619" s="52"/>
      <c r="E619" s="52"/>
      <c r="F619" s="96"/>
      <c r="G619" s="100"/>
      <c r="H619" s="96"/>
      <c r="I619" s="96"/>
      <c r="J619" s="96"/>
      <c r="K619" s="96"/>
      <c r="L619" s="96"/>
      <c r="M619" s="96"/>
      <c r="N619" s="96"/>
      <c r="O619" s="96"/>
      <c r="P619" s="133"/>
      <c r="Q619" s="133"/>
      <c r="R619" s="133"/>
      <c r="S619" s="133"/>
      <c r="T619" s="133"/>
      <c r="U619" s="122">
        <f t="shared" si="443"/>
        <v>0</v>
      </c>
      <c r="V619" s="122">
        <f t="shared" si="428"/>
        <v>0</v>
      </c>
      <c r="W619" s="122">
        <f t="shared" si="425"/>
        <v>0</v>
      </c>
      <c r="X619" s="122">
        <f t="shared" si="426"/>
        <v>0</v>
      </c>
      <c r="Y619" s="122">
        <f t="shared" si="429"/>
        <v>0</v>
      </c>
      <c r="Z619" s="125" t="str">
        <f t="shared" si="430"/>
        <v/>
      </c>
      <c r="AA619" s="125" t="str">
        <f t="shared" si="431"/>
        <v/>
      </c>
      <c r="AB619" s="125" t="str">
        <f t="shared" si="432"/>
        <v/>
      </c>
      <c r="AC619" s="125" t="str">
        <f t="shared" si="433"/>
        <v/>
      </c>
      <c r="AD619" s="125" t="str">
        <f t="shared" si="427"/>
        <v/>
      </c>
    </row>
    <row r="620" spans="1:30" hidden="1" outlineLevel="1">
      <c r="A620" s="202" t="s">
        <v>250</v>
      </c>
      <c r="B620" s="53" t="s">
        <v>261</v>
      </c>
      <c r="C620" s="245" t="s">
        <v>252</v>
      </c>
      <c r="D620" s="52"/>
      <c r="E620" s="52"/>
      <c r="F620" s="96"/>
      <c r="G620" s="123">
        <f>SUM(H620:K620)</f>
        <v>0</v>
      </c>
      <c r="H620" s="96"/>
      <c r="I620" s="96"/>
      <c r="J620" s="96"/>
      <c r="K620" s="96"/>
      <c r="L620" s="96"/>
      <c r="M620" s="96"/>
      <c r="N620" s="96"/>
      <c r="O620" s="96"/>
      <c r="P620" s="133"/>
      <c r="Q620" s="133"/>
      <c r="R620" s="133"/>
      <c r="S620" s="133"/>
      <c r="T620" s="133"/>
      <c r="U620" s="122">
        <f t="shared" si="443"/>
        <v>0</v>
      </c>
      <c r="V620" s="122">
        <f t="shared" si="428"/>
        <v>0</v>
      </c>
      <c r="W620" s="122">
        <f t="shared" si="425"/>
        <v>0</v>
      </c>
      <c r="X620" s="122">
        <f t="shared" si="426"/>
        <v>0</v>
      </c>
      <c r="Y620" s="122">
        <f t="shared" si="429"/>
        <v>0</v>
      </c>
      <c r="Z620" s="125" t="str">
        <f t="shared" si="430"/>
        <v/>
      </c>
      <c r="AA620" s="125" t="str">
        <f t="shared" si="431"/>
        <v/>
      </c>
      <c r="AB620" s="125" t="str">
        <f t="shared" si="432"/>
        <v/>
      </c>
      <c r="AC620" s="125" t="str">
        <f t="shared" si="433"/>
        <v/>
      </c>
      <c r="AD620" s="125" t="str">
        <f t="shared" si="427"/>
        <v/>
      </c>
    </row>
    <row r="621" spans="1:30" hidden="1" outlineLevel="1">
      <c r="A621" s="202"/>
      <c r="B621" s="58"/>
      <c r="C621" s="245" t="s">
        <v>235</v>
      </c>
      <c r="D621" s="52"/>
      <c r="E621" s="123">
        <f>E620*0.85*1.45/1000</f>
        <v>0</v>
      </c>
      <c r="F621" s="123">
        <f>F620*0.85*1.45/1000</f>
        <v>0</v>
      </c>
      <c r="G621" s="123">
        <f>G620*0.85*1.45/1000</f>
        <v>0</v>
      </c>
      <c r="H621" s="123">
        <f t="shared" ref="H621:T621" si="449">H620*0.85*1.45/1000</f>
        <v>0</v>
      </c>
      <c r="I621" s="123">
        <f t="shared" si="449"/>
        <v>0</v>
      </c>
      <c r="J621" s="123">
        <f t="shared" si="449"/>
        <v>0</v>
      </c>
      <c r="K621" s="123">
        <f t="shared" si="449"/>
        <v>0</v>
      </c>
      <c r="L621" s="123">
        <f t="shared" si="449"/>
        <v>0</v>
      </c>
      <c r="M621" s="123">
        <f t="shared" si="449"/>
        <v>0</v>
      </c>
      <c r="N621" s="123">
        <f t="shared" si="449"/>
        <v>0</v>
      </c>
      <c r="O621" s="123">
        <f t="shared" si="449"/>
        <v>0</v>
      </c>
      <c r="P621" s="123">
        <f t="shared" si="449"/>
        <v>0</v>
      </c>
      <c r="Q621" s="123">
        <f t="shared" si="449"/>
        <v>0</v>
      </c>
      <c r="R621" s="123">
        <f t="shared" si="449"/>
        <v>0</v>
      </c>
      <c r="S621" s="123">
        <f t="shared" si="449"/>
        <v>0</v>
      </c>
      <c r="T621" s="123">
        <f t="shared" si="449"/>
        <v>0</v>
      </c>
      <c r="U621" s="122">
        <f t="shared" si="443"/>
        <v>0</v>
      </c>
      <c r="V621" s="122">
        <f t="shared" si="428"/>
        <v>0</v>
      </c>
      <c r="W621" s="122">
        <f t="shared" si="425"/>
        <v>0</v>
      </c>
      <c r="X621" s="122">
        <f t="shared" si="426"/>
        <v>0</v>
      </c>
      <c r="Y621" s="122">
        <f t="shared" si="429"/>
        <v>0</v>
      </c>
      <c r="Z621" s="125" t="str">
        <f t="shared" si="430"/>
        <v/>
      </c>
      <c r="AA621" s="125" t="str">
        <f t="shared" si="431"/>
        <v/>
      </c>
      <c r="AB621" s="125" t="str">
        <f t="shared" si="432"/>
        <v/>
      </c>
      <c r="AC621" s="125" t="str">
        <f t="shared" si="433"/>
        <v/>
      </c>
      <c r="AD621" s="125" t="str">
        <f t="shared" si="427"/>
        <v/>
      </c>
    </row>
    <row r="622" spans="1:30" hidden="1" outlineLevel="1">
      <c r="A622" s="202"/>
      <c r="B622" s="58"/>
      <c r="C622" s="245" t="s">
        <v>57</v>
      </c>
      <c r="D622" s="52"/>
      <c r="E622" s="52"/>
      <c r="F622" s="96"/>
      <c r="G622" s="123">
        <f>SUM(H622:K622)</f>
        <v>0</v>
      </c>
      <c r="H622" s="96"/>
      <c r="I622" s="96"/>
      <c r="J622" s="96"/>
      <c r="K622" s="96"/>
      <c r="L622" s="96"/>
      <c r="M622" s="96"/>
      <c r="N622" s="96"/>
      <c r="O622" s="96"/>
      <c r="P622" s="133"/>
      <c r="Q622" s="133"/>
      <c r="R622" s="133"/>
      <c r="S622" s="133"/>
      <c r="T622" s="133"/>
      <c r="U622" s="122">
        <f t="shared" si="443"/>
        <v>0</v>
      </c>
      <c r="V622" s="122">
        <f t="shared" si="428"/>
        <v>0</v>
      </c>
      <c r="W622" s="122">
        <f t="shared" si="425"/>
        <v>0</v>
      </c>
      <c r="X622" s="122">
        <f t="shared" si="426"/>
        <v>0</v>
      </c>
      <c r="Y622" s="122">
        <f t="shared" si="429"/>
        <v>0</v>
      </c>
      <c r="Z622" s="125" t="str">
        <f t="shared" si="430"/>
        <v/>
      </c>
      <c r="AA622" s="125" t="str">
        <f t="shared" si="431"/>
        <v/>
      </c>
      <c r="AB622" s="125" t="str">
        <f t="shared" si="432"/>
        <v/>
      </c>
      <c r="AC622" s="125" t="str">
        <f t="shared" si="433"/>
        <v/>
      </c>
      <c r="AD622" s="125" t="str">
        <f t="shared" si="427"/>
        <v/>
      </c>
    </row>
    <row r="623" spans="1:30" hidden="1" outlineLevel="1">
      <c r="A623" s="202"/>
      <c r="B623" s="58"/>
      <c r="C623" s="245" t="s">
        <v>253</v>
      </c>
      <c r="D623" s="52"/>
      <c r="E623" s="52"/>
      <c r="F623" s="96"/>
      <c r="G623" s="100"/>
      <c r="H623" s="96"/>
      <c r="I623" s="96"/>
      <c r="J623" s="96"/>
      <c r="K623" s="96"/>
      <c r="L623" s="96"/>
      <c r="M623" s="96"/>
      <c r="N623" s="96"/>
      <c r="O623" s="96"/>
      <c r="P623" s="133"/>
      <c r="Q623" s="133"/>
      <c r="R623" s="133"/>
      <c r="S623" s="133"/>
      <c r="T623" s="133"/>
      <c r="U623" s="122">
        <f t="shared" si="443"/>
        <v>0</v>
      </c>
      <c r="V623" s="122">
        <f t="shared" si="428"/>
        <v>0</v>
      </c>
      <c r="W623" s="122">
        <f t="shared" si="425"/>
        <v>0</v>
      </c>
      <c r="X623" s="122">
        <f t="shared" si="426"/>
        <v>0</v>
      </c>
      <c r="Y623" s="122">
        <f t="shared" si="429"/>
        <v>0</v>
      </c>
      <c r="Z623" s="125" t="str">
        <f t="shared" si="430"/>
        <v/>
      </c>
      <c r="AA623" s="125" t="str">
        <f t="shared" si="431"/>
        <v/>
      </c>
      <c r="AB623" s="125" t="str">
        <f t="shared" si="432"/>
        <v/>
      </c>
      <c r="AC623" s="125" t="str">
        <f t="shared" si="433"/>
        <v/>
      </c>
      <c r="AD623" s="125" t="str">
        <f t="shared" si="427"/>
        <v/>
      </c>
    </row>
    <row r="624" spans="1:30" hidden="1" outlineLevel="1">
      <c r="A624" s="202" t="s">
        <v>251</v>
      </c>
      <c r="B624" s="53" t="s">
        <v>262</v>
      </c>
      <c r="C624" s="245" t="s">
        <v>254</v>
      </c>
      <c r="D624" s="52"/>
      <c r="E624" s="52"/>
      <c r="F624" s="96"/>
      <c r="G624" s="123">
        <f>SUM(H624:K624)</f>
        <v>0</v>
      </c>
      <c r="H624" s="96"/>
      <c r="I624" s="96"/>
      <c r="J624" s="96"/>
      <c r="K624" s="96"/>
      <c r="L624" s="96"/>
      <c r="M624" s="96"/>
      <c r="N624" s="96"/>
      <c r="O624" s="96"/>
      <c r="P624" s="133"/>
      <c r="Q624" s="133"/>
      <c r="R624" s="133"/>
      <c r="S624" s="133"/>
      <c r="T624" s="133"/>
      <c r="U624" s="122">
        <f t="shared" si="443"/>
        <v>0</v>
      </c>
      <c r="V624" s="122">
        <f t="shared" si="428"/>
        <v>0</v>
      </c>
      <c r="W624" s="122">
        <f t="shared" si="425"/>
        <v>0</v>
      </c>
      <c r="X624" s="122">
        <f t="shared" si="426"/>
        <v>0</v>
      </c>
      <c r="Y624" s="122">
        <f t="shared" si="429"/>
        <v>0</v>
      </c>
      <c r="Z624" s="125" t="str">
        <f t="shared" si="430"/>
        <v/>
      </c>
      <c r="AA624" s="125" t="str">
        <f t="shared" si="431"/>
        <v/>
      </c>
      <c r="AB624" s="125" t="str">
        <f t="shared" si="432"/>
        <v/>
      </c>
      <c r="AC624" s="125" t="str">
        <f t="shared" si="433"/>
        <v/>
      </c>
      <c r="AD624" s="125" t="str">
        <f t="shared" si="427"/>
        <v/>
      </c>
    </row>
    <row r="625" spans="1:30" hidden="1" outlineLevel="1">
      <c r="A625" s="202"/>
      <c r="B625" s="58"/>
      <c r="C625" s="245" t="s">
        <v>235</v>
      </c>
      <c r="D625" s="52"/>
      <c r="E625" s="123">
        <f>E624*0.85*1.45/1000</f>
        <v>0</v>
      </c>
      <c r="F625" s="123">
        <f>F624*0.85*1.45/1000</f>
        <v>0</v>
      </c>
      <c r="G625" s="123">
        <f>G624*0.85*1.45/1000</f>
        <v>0</v>
      </c>
      <c r="H625" s="123">
        <f t="shared" ref="H625:T625" si="450">H624*0.85*1.45/1000</f>
        <v>0</v>
      </c>
      <c r="I625" s="123">
        <f t="shared" si="450"/>
        <v>0</v>
      </c>
      <c r="J625" s="123">
        <f t="shared" si="450"/>
        <v>0</v>
      </c>
      <c r="K625" s="123">
        <f t="shared" si="450"/>
        <v>0</v>
      </c>
      <c r="L625" s="123">
        <f t="shared" si="450"/>
        <v>0</v>
      </c>
      <c r="M625" s="123">
        <f t="shared" si="450"/>
        <v>0</v>
      </c>
      <c r="N625" s="123">
        <f t="shared" si="450"/>
        <v>0</v>
      </c>
      <c r="O625" s="123">
        <f t="shared" si="450"/>
        <v>0</v>
      </c>
      <c r="P625" s="123">
        <f t="shared" si="450"/>
        <v>0</v>
      </c>
      <c r="Q625" s="123">
        <f t="shared" si="450"/>
        <v>0</v>
      </c>
      <c r="R625" s="123">
        <f t="shared" si="450"/>
        <v>0</v>
      </c>
      <c r="S625" s="123">
        <f t="shared" si="450"/>
        <v>0</v>
      </c>
      <c r="T625" s="123">
        <f t="shared" si="450"/>
        <v>0</v>
      </c>
      <c r="U625" s="122">
        <f t="shared" si="443"/>
        <v>0</v>
      </c>
      <c r="V625" s="122">
        <f t="shared" si="428"/>
        <v>0</v>
      </c>
      <c r="W625" s="122">
        <f t="shared" si="425"/>
        <v>0</v>
      </c>
      <c r="X625" s="122">
        <f t="shared" si="426"/>
        <v>0</v>
      </c>
      <c r="Y625" s="122">
        <f t="shared" si="429"/>
        <v>0</v>
      </c>
      <c r="Z625" s="125" t="str">
        <f t="shared" si="430"/>
        <v/>
      </c>
      <c r="AA625" s="125" t="str">
        <f t="shared" si="431"/>
        <v/>
      </c>
      <c r="AB625" s="125" t="str">
        <f t="shared" si="432"/>
        <v/>
      </c>
      <c r="AC625" s="125" t="str">
        <f t="shared" si="433"/>
        <v/>
      </c>
      <c r="AD625" s="125" t="str">
        <f t="shared" si="427"/>
        <v/>
      </c>
    </row>
    <row r="626" spans="1:30" hidden="1" outlineLevel="1">
      <c r="A626" s="202"/>
      <c r="B626" s="204"/>
      <c r="C626" s="245" t="s">
        <v>57</v>
      </c>
      <c r="D626" s="52"/>
      <c r="E626" s="52"/>
      <c r="F626" s="96"/>
      <c r="G626" s="123">
        <f>SUM(H626:K626)</f>
        <v>0</v>
      </c>
      <c r="H626" s="96"/>
      <c r="I626" s="96"/>
      <c r="J626" s="96"/>
      <c r="K626" s="96"/>
      <c r="L626" s="96"/>
      <c r="M626" s="96"/>
      <c r="N626" s="96"/>
      <c r="O626" s="96"/>
      <c r="P626" s="133"/>
      <c r="Q626" s="133"/>
      <c r="R626" s="133"/>
      <c r="S626" s="133"/>
      <c r="T626" s="133"/>
      <c r="U626" s="122">
        <f t="shared" si="443"/>
        <v>0</v>
      </c>
      <c r="V626" s="122">
        <f t="shared" si="428"/>
        <v>0</v>
      </c>
      <c r="W626" s="122">
        <f t="shared" si="425"/>
        <v>0</v>
      </c>
      <c r="X626" s="122">
        <f t="shared" si="426"/>
        <v>0</v>
      </c>
      <c r="Y626" s="122">
        <f t="shared" si="429"/>
        <v>0</v>
      </c>
      <c r="Z626" s="125" t="str">
        <f t="shared" si="430"/>
        <v/>
      </c>
      <c r="AA626" s="125" t="str">
        <f t="shared" si="431"/>
        <v/>
      </c>
      <c r="AB626" s="125" t="str">
        <f t="shared" si="432"/>
        <v/>
      </c>
      <c r="AC626" s="125" t="str">
        <f t="shared" si="433"/>
        <v/>
      </c>
      <c r="AD626" s="125" t="str">
        <f t="shared" si="427"/>
        <v/>
      </c>
    </row>
    <row r="627" spans="1:30" hidden="1" outlineLevel="1">
      <c r="A627" s="203"/>
      <c r="B627" s="60"/>
      <c r="C627" s="245" t="s">
        <v>253</v>
      </c>
      <c r="D627" s="52"/>
      <c r="E627" s="52"/>
      <c r="F627" s="96"/>
      <c r="G627" s="100"/>
      <c r="H627" s="96"/>
      <c r="I627" s="96"/>
      <c r="J627" s="96"/>
      <c r="K627" s="96"/>
      <c r="L627" s="96"/>
      <c r="M627" s="96"/>
      <c r="N627" s="96"/>
      <c r="O627" s="96"/>
      <c r="P627" s="133"/>
      <c r="Q627" s="133"/>
      <c r="R627" s="133"/>
      <c r="S627" s="133"/>
      <c r="T627" s="133"/>
      <c r="U627" s="122">
        <f t="shared" si="443"/>
        <v>0</v>
      </c>
      <c r="V627" s="122">
        <f t="shared" si="428"/>
        <v>0</v>
      </c>
      <c r="W627" s="122">
        <f t="shared" si="425"/>
        <v>0</v>
      </c>
      <c r="X627" s="122">
        <f t="shared" si="426"/>
        <v>0</v>
      </c>
      <c r="Y627" s="122">
        <f t="shared" si="429"/>
        <v>0</v>
      </c>
      <c r="Z627" s="125" t="str">
        <f t="shared" si="430"/>
        <v/>
      </c>
      <c r="AA627" s="125" t="str">
        <f t="shared" si="431"/>
        <v/>
      </c>
      <c r="AB627" s="125" t="str">
        <f t="shared" si="432"/>
        <v/>
      </c>
      <c r="AC627" s="125" t="str">
        <f t="shared" si="433"/>
        <v/>
      </c>
      <c r="AD627" s="125" t="str">
        <f t="shared" si="427"/>
        <v/>
      </c>
    </row>
    <row r="628" spans="1:30" hidden="1" outlineLevel="1">
      <c r="A628" s="203"/>
      <c r="B628" s="60"/>
      <c r="C628" s="245" t="s">
        <v>270</v>
      </c>
      <c r="D628" s="52"/>
      <c r="E628" s="52"/>
      <c r="F628" s="96"/>
      <c r="G628" s="100"/>
      <c r="H628" s="96"/>
      <c r="I628" s="96"/>
      <c r="J628" s="96"/>
      <c r="K628" s="96"/>
      <c r="L628" s="96"/>
      <c r="M628" s="96"/>
      <c r="N628" s="96"/>
      <c r="O628" s="96"/>
      <c r="P628" s="133"/>
      <c r="Q628" s="133"/>
      <c r="R628" s="133"/>
      <c r="S628" s="133"/>
      <c r="T628" s="133"/>
      <c r="U628" s="122">
        <f t="shared" si="443"/>
        <v>0</v>
      </c>
      <c r="V628" s="122">
        <f t="shared" si="428"/>
        <v>0</v>
      </c>
      <c r="W628" s="122">
        <f t="shared" si="425"/>
        <v>0</v>
      </c>
      <c r="X628" s="122">
        <f t="shared" si="426"/>
        <v>0</v>
      </c>
      <c r="Y628" s="122">
        <f t="shared" si="429"/>
        <v>0</v>
      </c>
      <c r="Z628" s="125" t="str">
        <f t="shared" si="430"/>
        <v/>
      </c>
      <c r="AA628" s="125" t="str">
        <f t="shared" si="431"/>
        <v/>
      </c>
      <c r="AB628" s="125" t="str">
        <f t="shared" si="432"/>
        <v/>
      </c>
      <c r="AC628" s="125" t="str">
        <f t="shared" si="433"/>
        <v/>
      </c>
      <c r="AD628" s="125" t="str">
        <f t="shared" si="427"/>
        <v/>
      </c>
    </row>
    <row r="629" spans="1:30" ht="15" hidden="1" customHeight="1" outlineLevel="1">
      <c r="A629" s="384" t="s">
        <v>258</v>
      </c>
      <c r="B629" s="382" t="s">
        <v>263</v>
      </c>
      <c r="C629" s="245" t="s">
        <v>235</v>
      </c>
      <c r="D629" s="52"/>
      <c r="E629" s="123">
        <f>E632+E635</f>
        <v>0</v>
      </c>
      <c r="F629" s="123">
        <f>F632+F635</f>
        <v>0</v>
      </c>
      <c r="G629" s="123">
        <f t="shared" ref="G629:T629" si="451">G632+G635</f>
        <v>0</v>
      </c>
      <c r="H629" s="123">
        <f t="shared" si="451"/>
        <v>0</v>
      </c>
      <c r="I629" s="123">
        <f t="shared" si="451"/>
        <v>0</v>
      </c>
      <c r="J629" s="123">
        <f t="shared" si="451"/>
        <v>0</v>
      </c>
      <c r="K629" s="123">
        <f t="shared" si="451"/>
        <v>0</v>
      </c>
      <c r="L629" s="123">
        <f t="shared" si="451"/>
        <v>0</v>
      </c>
      <c r="M629" s="123">
        <f t="shared" si="451"/>
        <v>0</v>
      </c>
      <c r="N629" s="123">
        <f t="shared" si="451"/>
        <v>0</v>
      </c>
      <c r="O629" s="123">
        <f t="shared" si="451"/>
        <v>0</v>
      </c>
      <c r="P629" s="123">
        <f t="shared" si="451"/>
        <v>0</v>
      </c>
      <c r="Q629" s="123">
        <f t="shared" si="451"/>
        <v>0</v>
      </c>
      <c r="R629" s="123">
        <f t="shared" si="451"/>
        <v>0</v>
      </c>
      <c r="S629" s="123">
        <f t="shared" si="451"/>
        <v>0</v>
      </c>
      <c r="T629" s="123">
        <f t="shared" si="451"/>
        <v>0</v>
      </c>
      <c r="U629" s="122">
        <f t="shared" si="443"/>
        <v>0</v>
      </c>
      <c r="V629" s="122">
        <f t="shared" si="428"/>
        <v>0</v>
      </c>
      <c r="W629" s="122">
        <f t="shared" si="425"/>
        <v>0</v>
      </c>
      <c r="X629" s="122">
        <f t="shared" si="426"/>
        <v>0</v>
      </c>
      <c r="Y629" s="122">
        <f t="shared" si="429"/>
        <v>0</v>
      </c>
      <c r="Z629" s="125" t="str">
        <f t="shared" si="430"/>
        <v/>
      </c>
      <c r="AA629" s="125" t="str">
        <f t="shared" si="431"/>
        <v/>
      </c>
      <c r="AB629" s="125" t="str">
        <f t="shared" si="432"/>
        <v/>
      </c>
      <c r="AC629" s="125" t="str">
        <f t="shared" si="433"/>
        <v/>
      </c>
      <c r="AD629" s="125" t="str">
        <f t="shared" si="427"/>
        <v/>
      </c>
    </row>
    <row r="630" spans="1:30" hidden="1" outlineLevel="1">
      <c r="A630" s="384"/>
      <c r="B630" s="383"/>
      <c r="C630" s="245" t="s">
        <v>57</v>
      </c>
      <c r="D630" s="52"/>
      <c r="E630" s="123">
        <f>E633+E636</f>
        <v>0</v>
      </c>
      <c r="F630" s="123">
        <f>F633+F636</f>
        <v>0</v>
      </c>
      <c r="G630" s="123">
        <f t="shared" ref="G630:T630" si="452">G633+G636</f>
        <v>0</v>
      </c>
      <c r="H630" s="123">
        <f t="shared" si="452"/>
        <v>0</v>
      </c>
      <c r="I630" s="123">
        <f t="shared" si="452"/>
        <v>0</v>
      </c>
      <c r="J630" s="123">
        <f t="shared" si="452"/>
        <v>0</v>
      </c>
      <c r="K630" s="123">
        <f t="shared" si="452"/>
        <v>0</v>
      </c>
      <c r="L630" s="123">
        <f t="shared" si="452"/>
        <v>0</v>
      </c>
      <c r="M630" s="123">
        <f t="shared" si="452"/>
        <v>0</v>
      </c>
      <c r="N630" s="123">
        <f t="shared" si="452"/>
        <v>0</v>
      </c>
      <c r="O630" s="123">
        <f t="shared" si="452"/>
        <v>0</v>
      </c>
      <c r="P630" s="123">
        <f t="shared" si="452"/>
        <v>0</v>
      </c>
      <c r="Q630" s="123">
        <f t="shared" si="452"/>
        <v>0</v>
      </c>
      <c r="R630" s="123">
        <f t="shared" si="452"/>
        <v>0</v>
      </c>
      <c r="S630" s="123">
        <f t="shared" si="452"/>
        <v>0</v>
      </c>
      <c r="T630" s="123">
        <f t="shared" si="452"/>
        <v>0</v>
      </c>
      <c r="U630" s="122">
        <f t="shared" si="443"/>
        <v>0</v>
      </c>
      <c r="V630" s="122">
        <f t="shared" si="428"/>
        <v>0</v>
      </c>
      <c r="W630" s="122">
        <f t="shared" si="425"/>
        <v>0</v>
      </c>
      <c r="X630" s="122">
        <f t="shared" si="426"/>
        <v>0</v>
      </c>
      <c r="Y630" s="122">
        <f t="shared" si="429"/>
        <v>0</v>
      </c>
      <c r="Z630" s="125" t="str">
        <f t="shared" si="430"/>
        <v/>
      </c>
      <c r="AA630" s="125" t="str">
        <f t="shared" si="431"/>
        <v/>
      </c>
      <c r="AB630" s="125" t="str">
        <f t="shared" si="432"/>
        <v/>
      </c>
      <c r="AC630" s="125" t="str">
        <f t="shared" si="433"/>
        <v/>
      </c>
      <c r="AD630" s="125" t="str">
        <f t="shared" si="427"/>
        <v/>
      </c>
    </row>
    <row r="631" spans="1:30" hidden="1" outlineLevel="1">
      <c r="A631" s="384" t="s">
        <v>264</v>
      </c>
      <c r="B631" s="390" t="s">
        <v>257</v>
      </c>
      <c r="C631" s="245" t="s">
        <v>342</v>
      </c>
      <c r="D631" s="52"/>
      <c r="E631" s="52"/>
      <c r="F631" s="96"/>
      <c r="G631" s="123">
        <f>SUM(H631:K631)</f>
        <v>0</v>
      </c>
      <c r="H631" s="96"/>
      <c r="I631" s="96"/>
      <c r="J631" s="96"/>
      <c r="K631" s="96"/>
      <c r="L631" s="96"/>
      <c r="M631" s="96"/>
      <c r="N631" s="96"/>
      <c r="O631" s="96"/>
      <c r="P631" s="133"/>
      <c r="Q631" s="133"/>
      <c r="R631" s="133"/>
      <c r="S631" s="133"/>
      <c r="T631" s="133"/>
      <c r="U631" s="122">
        <f t="shared" si="443"/>
        <v>0</v>
      </c>
      <c r="V631" s="122">
        <f t="shared" si="428"/>
        <v>0</v>
      </c>
      <c r="W631" s="122">
        <f t="shared" si="425"/>
        <v>0</v>
      </c>
      <c r="X631" s="122">
        <f t="shared" si="426"/>
        <v>0</v>
      </c>
      <c r="Y631" s="122">
        <f t="shared" si="429"/>
        <v>0</v>
      </c>
      <c r="Z631" s="125" t="str">
        <f t="shared" si="430"/>
        <v/>
      </c>
      <c r="AA631" s="125" t="str">
        <f t="shared" si="431"/>
        <v/>
      </c>
      <c r="AB631" s="125" t="str">
        <f t="shared" si="432"/>
        <v/>
      </c>
      <c r="AC631" s="125" t="str">
        <f t="shared" si="433"/>
        <v/>
      </c>
      <c r="AD631" s="125" t="str">
        <f t="shared" si="427"/>
        <v/>
      </c>
    </row>
    <row r="632" spans="1:30" hidden="1" outlineLevel="1">
      <c r="A632" s="384"/>
      <c r="B632" s="391"/>
      <c r="C632" s="245" t="s">
        <v>235</v>
      </c>
      <c r="D632" s="52"/>
      <c r="E632" s="123">
        <f t="shared" ref="E632:T632" si="453">1.154*E631/1000</f>
        <v>0</v>
      </c>
      <c r="F632" s="123">
        <f t="shared" si="453"/>
        <v>0</v>
      </c>
      <c r="G632" s="123">
        <f t="shared" si="453"/>
        <v>0</v>
      </c>
      <c r="H632" s="123">
        <f t="shared" si="453"/>
        <v>0</v>
      </c>
      <c r="I632" s="123">
        <f t="shared" si="453"/>
        <v>0</v>
      </c>
      <c r="J632" s="123">
        <f t="shared" si="453"/>
        <v>0</v>
      </c>
      <c r="K632" s="123">
        <f t="shared" si="453"/>
        <v>0</v>
      </c>
      <c r="L632" s="123">
        <f t="shared" si="453"/>
        <v>0</v>
      </c>
      <c r="M632" s="123">
        <f t="shared" si="453"/>
        <v>0</v>
      </c>
      <c r="N632" s="123">
        <f t="shared" si="453"/>
        <v>0</v>
      </c>
      <c r="O632" s="123">
        <f t="shared" si="453"/>
        <v>0</v>
      </c>
      <c r="P632" s="123">
        <f t="shared" si="453"/>
        <v>0</v>
      </c>
      <c r="Q632" s="123">
        <f t="shared" si="453"/>
        <v>0</v>
      </c>
      <c r="R632" s="123">
        <f t="shared" si="453"/>
        <v>0</v>
      </c>
      <c r="S632" s="123">
        <f t="shared" si="453"/>
        <v>0</v>
      </c>
      <c r="T632" s="123">
        <f t="shared" si="453"/>
        <v>0</v>
      </c>
      <c r="U632" s="122">
        <f t="shared" si="443"/>
        <v>0</v>
      </c>
      <c r="V632" s="122">
        <f t="shared" si="428"/>
        <v>0</v>
      </c>
      <c r="W632" s="122">
        <f t="shared" si="425"/>
        <v>0</v>
      </c>
      <c r="X632" s="122">
        <f t="shared" si="426"/>
        <v>0</v>
      </c>
      <c r="Y632" s="122">
        <f t="shared" si="429"/>
        <v>0</v>
      </c>
      <c r="Z632" s="125" t="str">
        <f t="shared" si="430"/>
        <v/>
      </c>
      <c r="AA632" s="125" t="str">
        <f t="shared" si="431"/>
        <v/>
      </c>
      <c r="AB632" s="125" t="str">
        <f t="shared" si="432"/>
        <v/>
      </c>
      <c r="AC632" s="125" t="str">
        <f t="shared" si="433"/>
        <v/>
      </c>
      <c r="AD632" s="125" t="str">
        <f t="shared" si="427"/>
        <v/>
      </c>
    </row>
    <row r="633" spans="1:30" hidden="1" outlineLevel="1">
      <c r="A633" s="384"/>
      <c r="B633" s="392"/>
      <c r="C633" s="245" t="s">
        <v>57</v>
      </c>
      <c r="D633" s="52"/>
      <c r="E633" s="52"/>
      <c r="F633" s="96"/>
      <c r="G633" s="123">
        <f>SUM(H633:K633)</f>
        <v>0</v>
      </c>
      <c r="H633" s="96"/>
      <c r="I633" s="96"/>
      <c r="J633" s="96"/>
      <c r="K633" s="96"/>
      <c r="L633" s="96"/>
      <c r="M633" s="96"/>
      <c r="N633" s="96"/>
      <c r="O633" s="96"/>
      <c r="P633" s="133"/>
      <c r="Q633" s="133"/>
      <c r="R633" s="133"/>
      <c r="S633" s="133"/>
      <c r="T633" s="133"/>
      <c r="U633" s="122">
        <f t="shared" si="443"/>
        <v>0</v>
      </c>
      <c r="V633" s="122">
        <f t="shared" si="428"/>
        <v>0</v>
      </c>
      <c r="W633" s="122">
        <f t="shared" si="425"/>
        <v>0</v>
      </c>
      <c r="X633" s="122">
        <f t="shared" si="426"/>
        <v>0</v>
      </c>
      <c r="Y633" s="122">
        <f t="shared" si="429"/>
        <v>0</v>
      </c>
      <c r="Z633" s="125" t="str">
        <f t="shared" si="430"/>
        <v/>
      </c>
      <c r="AA633" s="125" t="str">
        <f t="shared" si="431"/>
        <v/>
      </c>
      <c r="AB633" s="125" t="str">
        <f t="shared" si="432"/>
        <v/>
      </c>
      <c r="AC633" s="125" t="str">
        <f t="shared" si="433"/>
        <v/>
      </c>
      <c r="AD633" s="125" t="str">
        <f t="shared" si="427"/>
        <v/>
      </c>
    </row>
    <row r="634" spans="1:30" hidden="1" outlineLevel="1">
      <c r="A634" s="384" t="s">
        <v>259</v>
      </c>
      <c r="B634" s="390" t="s">
        <v>256</v>
      </c>
      <c r="C634" s="245" t="s">
        <v>60</v>
      </c>
      <c r="D634" s="52"/>
      <c r="E634" s="52"/>
      <c r="F634" s="96"/>
      <c r="G634" s="123">
        <f>SUM(H634:K634)</f>
        <v>0</v>
      </c>
      <c r="H634" s="96"/>
      <c r="I634" s="96"/>
      <c r="J634" s="96"/>
      <c r="K634" s="96"/>
      <c r="L634" s="96"/>
      <c r="M634" s="96"/>
      <c r="N634" s="96"/>
      <c r="O634" s="96"/>
      <c r="P634" s="133"/>
      <c r="Q634" s="133"/>
      <c r="R634" s="133"/>
      <c r="S634" s="133"/>
      <c r="T634" s="133"/>
      <c r="U634" s="122">
        <f t="shared" si="443"/>
        <v>0</v>
      </c>
      <c r="V634" s="122">
        <f t="shared" si="428"/>
        <v>0</v>
      </c>
      <c r="W634" s="122">
        <f t="shared" si="425"/>
        <v>0</v>
      </c>
      <c r="X634" s="122">
        <f t="shared" si="426"/>
        <v>0</v>
      </c>
      <c r="Y634" s="122">
        <f t="shared" si="429"/>
        <v>0</v>
      </c>
      <c r="Z634" s="125" t="str">
        <f t="shared" si="430"/>
        <v/>
      </c>
      <c r="AA634" s="125" t="str">
        <f t="shared" si="431"/>
        <v/>
      </c>
      <c r="AB634" s="125" t="str">
        <f t="shared" si="432"/>
        <v/>
      </c>
      <c r="AC634" s="125" t="str">
        <f t="shared" si="433"/>
        <v/>
      </c>
      <c r="AD634" s="125" t="str">
        <f t="shared" si="427"/>
        <v/>
      </c>
    </row>
    <row r="635" spans="1:30" hidden="1" outlineLevel="1">
      <c r="A635" s="384"/>
      <c r="B635" s="391"/>
      <c r="C635" s="245" t="s">
        <v>58</v>
      </c>
      <c r="D635" s="52"/>
      <c r="E635" s="123">
        <f>0.12*E634</f>
        <v>0</v>
      </c>
      <c r="F635" s="123">
        <f>0.12*F634</f>
        <v>0</v>
      </c>
      <c r="G635" s="123">
        <f>0.12*G634</f>
        <v>0</v>
      </c>
      <c r="H635" s="123">
        <f t="shared" ref="H635:T635" si="454">0.12*H634</f>
        <v>0</v>
      </c>
      <c r="I635" s="123">
        <f t="shared" si="454"/>
        <v>0</v>
      </c>
      <c r="J635" s="123">
        <f t="shared" si="454"/>
        <v>0</v>
      </c>
      <c r="K635" s="123">
        <f t="shared" si="454"/>
        <v>0</v>
      </c>
      <c r="L635" s="123">
        <f t="shared" si="454"/>
        <v>0</v>
      </c>
      <c r="M635" s="123">
        <f t="shared" si="454"/>
        <v>0</v>
      </c>
      <c r="N635" s="123">
        <f t="shared" si="454"/>
        <v>0</v>
      </c>
      <c r="O635" s="123">
        <f t="shared" si="454"/>
        <v>0</v>
      </c>
      <c r="P635" s="123">
        <f t="shared" si="454"/>
        <v>0</v>
      </c>
      <c r="Q635" s="123">
        <f t="shared" si="454"/>
        <v>0</v>
      </c>
      <c r="R635" s="123">
        <f t="shared" si="454"/>
        <v>0</v>
      </c>
      <c r="S635" s="123">
        <f t="shared" si="454"/>
        <v>0</v>
      </c>
      <c r="T635" s="123">
        <f t="shared" si="454"/>
        <v>0</v>
      </c>
      <c r="U635" s="122">
        <f t="shared" si="443"/>
        <v>0</v>
      </c>
      <c r="V635" s="122">
        <f t="shared" si="428"/>
        <v>0</v>
      </c>
      <c r="W635" s="122">
        <f t="shared" si="425"/>
        <v>0</v>
      </c>
      <c r="X635" s="122">
        <f t="shared" si="426"/>
        <v>0</v>
      </c>
      <c r="Y635" s="122">
        <f t="shared" si="429"/>
        <v>0</v>
      </c>
      <c r="Z635" s="125" t="str">
        <f t="shared" si="430"/>
        <v/>
      </c>
      <c r="AA635" s="125" t="str">
        <f t="shared" si="431"/>
        <v/>
      </c>
      <c r="AB635" s="125" t="str">
        <f t="shared" si="432"/>
        <v/>
      </c>
      <c r="AC635" s="125" t="str">
        <f t="shared" si="433"/>
        <v/>
      </c>
      <c r="AD635" s="125" t="str">
        <f t="shared" si="427"/>
        <v/>
      </c>
    </row>
    <row r="636" spans="1:30" hidden="1" outlineLevel="1">
      <c r="A636" s="384"/>
      <c r="B636" s="392"/>
      <c r="C636" s="245" t="s">
        <v>57</v>
      </c>
      <c r="D636" s="52"/>
      <c r="E636" s="52"/>
      <c r="F636" s="96"/>
      <c r="G636" s="123">
        <f>SUM(H636:K636)</f>
        <v>0</v>
      </c>
      <c r="H636" s="96"/>
      <c r="I636" s="96"/>
      <c r="J636" s="96"/>
      <c r="K636" s="96"/>
      <c r="L636" s="96"/>
      <c r="M636" s="96"/>
      <c r="N636" s="96"/>
      <c r="O636" s="96"/>
      <c r="P636" s="133"/>
      <c r="Q636" s="133"/>
      <c r="R636" s="133"/>
      <c r="S636" s="133"/>
      <c r="T636" s="133"/>
      <c r="U636" s="122">
        <f t="shared" si="443"/>
        <v>0</v>
      </c>
      <c r="V636" s="122">
        <f t="shared" si="428"/>
        <v>0</v>
      </c>
      <c r="W636" s="122">
        <f t="shared" si="425"/>
        <v>0</v>
      </c>
      <c r="X636" s="122">
        <f t="shared" si="426"/>
        <v>0</v>
      </c>
      <c r="Y636" s="122">
        <f t="shared" si="429"/>
        <v>0</v>
      </c>
      <c r="Z636" s="125" t="str">
        <f t="shared" si="430"/>
        <v/>
      </c>
      <c r="AA636" s="125" t="str">
        <f t="shared" si="431"/>
        <v/>
      </c>
      <c r="AB636" s="125" t="str">
        <f t="shared" si="432"/>
        <v/>
      </c>
      <c r="AC636" s="125" t="str">
        <f t="shared" si="433"/>
        <v/>
      </c>
      <c r="AD636" s="125" t="str">
        <f t="shared" si="427"/>
        <v/>
      </c>
    </row>
    <row r="637" spans="1:30" collapsed="1">
      <c r="A637" s="412" t="s">
        <v>332</v>
      </c>
      <c r="B637" s="412"/>
      <c r="C637" s="412"/>
      <c r="D637" s="412"/>
      <c r="E637" s="412"/>
      <c r="F637" s="412"/>
      <c r="G637" s="412"/>
      <c r="H637" s="412"/>
      <c r="I637" s="412"/>
      <c r="J637" s="412"/>
      <c r="K637" s="412"/>
      <c r="L637" s="412"/>
      <c r="M637" s="412"/>
      <c r="N637" s="412"/>
      <c r="O637" s="412"/>
      <c r="P637" s="412"/>
      <c r="Q637" s="412"/>
      <c r="R637" s="412"/>
      <c r="S637" s="412"/>
      <c r="T637" s="412"/>
      <c r="U637" s="412"/>
      <c r="V637" s="412"/>
      <c r="W637" s="412"/>
      <c r="X637" s="412"/>
      <c r="Y637" s="412"/>
      <c r="Z637" s="412"/>
      <c r="AA637" s="412"/>
      <c r="AB637" s="412"/>
      <c r="AC637" s="412"/>
      <c r="AD637" s="412"/>
    </row>
    <row r="638" spans="1:30" ht="45" hidden="1" outlineLevel="1">
      <c r="A638" s="205">
        <v>1</v>
      </c>
      <c r="B638" s="73" t="s">
        <v>80</v>
      </c>
      <c r="C638" s="92" t="s">
        <v>75</v>
      </c>
      <c r="D638" s="143"/>
      <c r="E638" s="143"/>
      <c r="F638" s="97"/>
      <c r="G638" s="122">
        <f t="shared" ref="G638:G650" si="455">SUM(H638:K638)</f>
        <v>0</v>
      </c>
      <c r="H638" s="97"/>
      <c r="I638" s="97"/>
      <c r="J638" s="97"/>
      <c r="K638" s="97"/>
      <c r="L638" s="97"/>
      <c r="M638" s="97"/>
      <c r="N638" s="97"/>
      <c r="O638" s="97"/>
      <c r="P638" s="143"/>
      <c r="Q638" s="143"/>
      <c r="R638" s="143"/>
      <c r="S638" s="143"/>
      <c r="T638" s="143"/>
      <c r="U638" s="122">
        <f>G638-P638</f>
        <v>0</v>
      </c>
      <c r="V638" s="122">
        <f>L638-Q638</f>
        <v>0</v>
      </c>
      <c r="W638" s="122">
        <f t="shared" ref="W638:W701" si="456">M638-R638</f>
        <v>0</v>
      </c>
      <c r="X638" s="122">
        <f t="shared" ref="X638:X701" si="457">N638-S638</f>
        <v>0</v>
      </c>
      <c r="Y638" s="122">
        <f>O638-T638</f>
        <v>0</v>
      </c>
      <c r="Z638" s="125" t="str">
        <f>IF(U638&gt;0,U638/G638*100,"")</f>
        <v/>
      </c>
      <c r="AA638" s="125" t="str">
        <f>IF(V638&gt;0,V638/L638*100,"")</f>
        <v/>
      </c>
      <c r="AB638" s="125" t="str">
        <f>IF(W638&gt;0,W638/M638*100,"")</f>
        <v/>
      </c>
      <c r="AC638" s="125" t="str">
        <f>IF(X638&gt;0,X638/N638*100,"")</f>
        <v/>
      </c>
      <c r="AD638" s="125" t="str">
        <f t="shared" ref="AD638:AD701" si="458">IF(Y638&gt;0,Y638/O638*100,"")</f>
        <v/>
      </c>
    </row>
    <row r="639" spans="1:30" hidden="1" outlineLevel="1">
      <c r="A639" s="201" t="s">
        <v>46</v>
      </c>
      <c r="B639" s="206" t="s">
        <v>76</v>
      </c>
      <c r="C639" s="137" t="s">
        <v>75</v>
      </c>
      <c r="D639" s="133"/>
      <c r="E639" s="133"/>
      <c r="F639" s="96"/>
      <c r="G639" s="123">
        <f t="shared" si="455"/>
        <v>0</v>
      </c>
      <c r="H639" s="96"/>
      <c r="I639" s="96"/>
      <c r="J639" s="96"/>
      <c r="K639" s="96"/>
      <c r="L639" s="96"/>
      <c r="M639" s="96"/>
      <c r="N639" s="96"/>
      <c r="O639" s="96"/>
      <c r="P639" s="133"/>
      <c r="Q639" s="133"/>
      <c r="R639" s="133"/>
      <c r="S639" s="133"/>
      <c r="T639" s="133"/>
      <c r="U639" s="122">
        <f t="shared" ref="U639:U650" si="459">G639-P639</f>
        <v>0</v>
      </c>
      <c r="V639" s="122">
        <f t="shared" ref="V639:V702" si="460">L639-Q639</f>
        <v>0</v>
      </c>
      <c r="W639" s="122">
        <f t="shared" si="456"/>
        <v>0</v>
      </c>
      <c r="X639" s="122">
        <f t="shared" si="457"/>
        <v>0</v>
      </c>
      <c r="Y639" s="122">
        <f t="shared" ref="Y639:Y702" si="461">O639-T639</f>
        <v>0</v>
      </c>
      <c r="Z639" s="125" t="str">
        <f t="shared" ref="Z639:Z702" si="462">IF(U639&gt;0,U639/G639*100,"")</f>
        <v/>
      </c>
      <c r="AA639" s="125" t="str">
        <f t="shared" ref="AA639:AA702" si="463">IF(V639&gt;0,V639/L639*100,"")</f>
        <v/>
      </c>
      <c r="AB639" s="125" t="str">
        <f t="shared" ref="AB639:AB702" si="464">IF(W639&gt;0,W639/M639*100,"")</f>
        <v/>
      </c>
      <c r="AC639" s="125" t="str">
        <f t="shared" ref="AC639:AC702" si="465">IF(X639&gt;0,X639/N639*100,"")</f>
        <v/>
      </c>
      <c r="AD639" s="125" t="str">
        <f t="shared" si="458"/>
        <v/>
      </c>
    </row>
    <row r="640" spans="1:30" hidden="1" outlineLevel="1">
      <c r="A640" s="201" t="s">
        <v>47</v>
      </c>
      <c r="B640" s="206" t="s">
        <v>77</v>
      </c>
      <c r="C640" s="137" t="s">
        <v>75</v>
      </c>
      <c r="D640" s="133"/>
      <c r="E640" s="133"/>
      <c r="F640" s="96"/>
      <c r="G640" s="123">
        <f t="shared" si="455"/>
        <v>0</v>
      </c>
      <c r="H640" s="96"/>
      <c r="I640" s="96"/>
      <c r="J640" s="96"/>
      <c r="K640" s="96"/>
      <c r="L640" s="96"/>
      <c r="M640" s="96"/>
      <c r="N640" s="96"/>
      <c r="O640" s="96"/>
      <c r="P640" s="133"/>
      <c r="Q640" s="133"/>
      <c r="R640" s="133"/>
      <c r="S640" s="133"/>
      <c r="T640" s="133"/>
      <c r="U640" s="122">
        <f t="shared" si="459"/>
        <v>0</v>
      </c>
      <c r="V640" s="122">
        <f t="shared" si="460"/>
        <v>0</v>
      </c>
      <c r="W640" s="122">
        <f t="shared" si="456"/>
        <v>0</v>
      </c>
      <c r="X640" s="122">
        <f t="shared" si="457"/>
        <v>0</v>
      </c>
      <c r="Y640" s="122">
        <f t="shared" si="461"/>
        <v>0</v>
      </c>
      <c r="Z640" s="125" t="str">
        <f t="shared" si="462"/>
        <v/>
      </c>
      <c r="AA640" s="125" t="str">
        <f t="shared" si="463"/>
        <v/>
      </c>
      <c r="AB640" s="125" t="str">
        <f t="shared" si="464"/>
        <v/>
      </c>
      <c r="AC640" s="125" t="str">
        <f t="shared" si="465"/>
        <v/>
      </c>
      <c r="AD640" s="125" t="str">
        <f t="shared" si="458"/>
        <v/>
      </c>
    </row>
    <row r="641" spans="1:30" hidden="1" outlineLevel="1">
      <c r="A641" s="201" t="s">
        <v>48</v>
      </c>
      <c r="B641" s="206" t="s">
        <v>78</v>
      </c>
      <c r="C641" s="137" t="s">
        <v>75</v>
      </c>
      <c r="D641" s="133"/>
      <c r="E641" s="133"/>
      <c r="F641" s="96"/>
      <c r="G641" s="123">
        <f t="shared" si="455"/>
        <v>0</v>
      </c>
      <c r="H641" s="96"/>
      <c r="I641" s="96"/>
      <c r="J641" s="96"/>
      <c r="K641" s="96"/>
      <c r="L641" s="96"/>
      <c r="M641" s="96"/>
      <c r="N641" s="96"/>
      <c r="O641" s="96"/>
      <c r="P641" s="133"/>
      <c r="Q641" s="133"/>
      <c r="R641" s="133"/>
      <c r="S641" s="133"/>
      <c r="T641" s="133"/>
      <c r="U641" s="122">
        <f t="shared" si="459"/>
        <v>0</v>
      </c>
      <c r="V641" s="122">
        <f t="shared" si="460"/>
        <v>0</v>
      </c>
      <c r="W641" s="122">
        <f t="shared" si="456"/>
        <v>0</v>
      </c>
      <c r="X641" s="122">
        <f t="shared" si="457"/>
        <v>0</v>
      </c>
      <c r="Y641" s="122">
        <f t="shared" si="461"/>
        <v>0</v>
      </c>
      <c r="Z641" s="125" t="str">
        <f t="shared" si="462"/>
        <v/>
      </c>
      <c r="AA641" s="125" t="str">
        <f t="shared" si="463"/>
        <v/>
      </c>
      <c r="AB641" s="125" t="str">
        <f t="shared" si="464"/>
        <v/>
      </c>
      <c r="AC641" s="125" t="str">
        <f t="shared" si="465"/>
        <v/>
      </c>
      <c r="AD641" s="125" t="str">
        <f t="shared" si="458"/>
        <v/>
      </c>
    </row>
    <row r="642" spans="1:30" hidden="1" outlineLevel="1">
      <c r="A642" s="201" t="s">
        <v>49</v>
      </c>
      <c r="B642" s="206" t="s">
        <v>79</v>
      </c>
      <c r="C642" s="137" t="s">
        <v>75</v>
      </c>
      <c r="D642" s="133"/>
      <c r="E642" s="133"/>
      <c r="F642" s="96"/>
      <c r="G642" s="123">
        <f t="shared" si="455"/>
        <v>0</v>
      </c>
      <c r="H642" s="96"/>
      <c r="I642" s="96"/>
      <c r="J642" s="96"/>
      <c r="K642" s="96"/>
      <c r="L642" s="96"/>
      <c r="M642" s="96"/>
      <c r="N642" s="96"/>
      <c r="O642" s="96"/>
      <c r="P642" s="133"/>
      <c r="Q642" s="133"/>
      <c r="R642" s="133"/>
      <c r="S642" s="133"/>
      <c r="T642" s="133"/>
      <c r="U642" s="122">
        <f t="shared" si="459"/>
        <v>0</v>
      </c>
      <c r="V642" s="122">
        <f t="shared" si="460"/>
        <v>0</v>
      </c>
      <c r="W642" s="122">
        <f t="shared" si="456"/>
        <v>0</v>
      </c>
      <c r="X642" s="122">
        <f t="shared" si="457"/>
        <v>0</v>
      </c>
      <c r="Y642" s="122">
        <f t="shared" si="461"/>
        <v>0</v>
      </c>
      <c r="Z642" s="125" t="str">
        <f t="shared" si="462"/>
        <v/>
      </c>
      <c r="AA642" s="125" t="str">
        <f t="shared" si="463"/>
        <v/>
      </c>
      <c r="AB642" s="125" t="str">
        <f t="shared" si="464"/>
        <v/>
      </c>
      <c r="AC642" s="125" t="str">
        <f t="shared" si="465"/>
        <v/>
      </c>
      <c r="AD642" s="125" t="str">
        <f t="shared" si="458"/>
        <v/>
      </c>
    </row>
    <row r="643" spans="1:30" ht="60" hidden="1" outlineLevel="1">
      <c r="A643" s="201">
        <v>2</v>
      </c>
      <c r="B643" s="49" t="s">
        <v>309</v>
      </c>
      <c r="C643" s="137" t="s">
        <v>75</v>
      </c>
      <c r="D643" s="133"/>
      <c r="E643" s="133"/>
      <c r="F643" s="96"/>
      <c r="G643" s="123">
        <f t="shared" si="455"/>
        <v>0</v>
      </c>
      <c r="H643" s="96"/>
      <c r="I643" s="96"/>
      <c r="J643" s="96"/>
      <c r="K643" s="96"/>
      <c r="L643" s="96"/>
      <c r="M643" s="96"/>
      <c r="N643" s="96"/>
      <c r="O643" s="96"/>
      <c r="P643" s="133"/>
      <c r="Q643" s="133"/>
      <c r="R643" s="133"/>
      <c r="S643" s="133"/>
      <c r="T643" s="133"/>
      <c r="U643" s="122">
        <f t="shared" si="459"/>
        <v>0</v>
      </c>
      <c r="V643" s="122">
        <f t="shared" si="460"/>
        <v>0</v>
      </c>
      <c r="W643" s="122">
        <f t="shared" si="456"/>
        <v>0</v>
      </c>
      <c r="X643" s="122">
        <f t="shared" si="457"/>
        <v>0</v>
      </c>
      <c r="Y643" s="122">
        <f t="shared" si="461"/>
        <v>0</v>
      </c>
      <c r="Z643" s="125" t="str">
        <f t="shared" si="462"/>
        <v/>
      </c>
      <c r="AA643" s="125" t="str">
        <f t="shared" si="463"/>
        <v/>
      </c>
      <c r="AB643" s="125" t="str">
        <f t="shared" si="464"/>
        <v/>
      </c>
      <c r="AC643" s="125" t="str">
        <f t="shared" si="465"/>
        <v/>
      </c>
      <c r="AD643" s="125" t="str">
        <f t="shared" si="458"/>
        <v/>
      </c>
    </row>
    <row r="644" spans="1:30" ht="60" hidden="1" outlineLevel="1">
      <c r="A644" s="201">
        <v>3</v>
      </c>
      <c r="B644" s="49" t="s">
        <v>298</v>
      </c>
      <c r="C644" s="137" t="s">
        <v>75</v>
      </c>
      <c r="D644" s="133"/>
      <c r="E644" s="133"/>
      <c r="F644" s="96"/>
      <c r="G644" s="123">
        <f t="shared" si="455"/>
        <v>0</v>
      </c>
      <c r="H644" s="169"/>
      <c r="I644" s="169"/>
      <c r="J644" s="169"/>
      <c r="K644" s="169"/>
      <c r="L644" s="169"/>
      <c r="M644" s="169"/>
      <c r="N644" s="169"/>
      <c r="O644" s="169"/>
      <c r="P644" s="170"/>
      <c r="Q644" s="170"/>
      <c r="R644" s="170"/>
      <c r="S644" s="170"/>
      <c r="T644" s="170"/>
      <c r="U644" s="122">
        <f t="shared" si="459"/>
        <v>0</v>
      </c>
      <c r="V644" s="122">
        <f t="shared" si="460"/>
        <v>0</v>
      </c>
      <c r="W644" s="122">
        <f t="shared" si="456"/>
        <v>0</v>
      </c>
      <c r="X644" s="122">
        <f t="shared" si="457"/>
        <v>0</v>
      </c>
      <c r="Y644" s="122">
        <f t="shared" si="461"/>
        <v>0</v>
      </c>
      <c r="Z644" s="125" t="str">
        <f t="shared" si="462"/>
        <v/>
      </c>
      <c r="AA644" s="125" t="str">
        <f t="shared" si="463"/>
        <v/>
      </c>
      <c r="AB644" s="125" t="str">
        <f t="shared" si="464"/>
        <v/>
      </c>
      <c r="AC644" s="125" t="str">
        <f t="shared" si="465"/>
        <v/>
      </c>
      <c r="AD644" s="125" t="str">
        <f t="shared" si="458"/>
        <v/>
      </c>
    </row>
    <row r="645" spans="1:30" hidden="1" outlineLevel="1">
      <c r="A645" s="201" t="s">
        <v>67</v>
      </c>
      <c r="B645" s="206" t="s">
        <v>76</v>
      </c>
      <c r="C645" s="137" t="s">
        <v>75</v>
      </c>
      <c r="D645" s="133"/>
      <c r="E645" s="133"/>
      <c r="F645" s="96"/>
      <c r="G645" s="123">
        <f t="shared" si="455"/>
        <v>0</v>
      </c>
      <c r="H645" s="169"/>
      <c r="I645" s="169"/>
      <c r="J645" s="169"/>
      <c r="K645" s="169"/>
      <c r="L645" s="169"/>
      <c r="M645" s="169"/>
      <c r="N645" s="169"/>
      <c r="O645" s="169"/>
      <c r="P645" s="170"/>
      <c r="Q645" s="170"/>
      <c r="R645" s="170"/>
      <c r="S645" s="170"/>
      <c r="T645" s="170"/>
      <c r="U645" s="122">
        <f t="shared" si="459"/>
        <v>0</v>
      </c>
      <c r="V645" s="122">
        <f t="shared" si="460"/>
        <v>0</v>
      </c>
      <c r="W645" s="122">
        <f t="shared" si="456"/>
        <v>0</v>
      </c>
      <c r="X645" s="122">
        <f t="shared" si="457"/>
        <v>0</v>
      </c>
      <c r="Y645" s="122">
        <f t="shared" si="461"/>
        <v>0</v>
      </c>
      <c r="Z645" s="125" t="str">
        <f t="shared" si="462"/>
        <v/>
      </c>
      <c r="AA645" s="125" t="str">
        <f t="shared" si="463"/>
        <v/>
      </c>
      <c r="AB645" s="125" t="str">
        <f t="shared" si="464"/>
        <v/>
      </c>
      <c r="AC645" s="125" t="str">
        <f t="shared" si="465"/>
        <v/>
      </c>
      <c r="AD645" s="125" t="str">
        <f t="shared" si="458"/>
        <v/>
      </c>
    </row>
    <row r="646" spans="1:30" hidden="1" outlineLevel="1">
      <c r="A646" s="201" t="s">
        <v>91</v>
      </c>
      <c r="B646" s="206" t="s">
        <v>77</v>
      </c>
      <c r="C646" s="137" t="s">
        <v>75</v>
      </c>
      <c r="D646" s="133"/>
      <c r="E646" s="133"/>
      <c r="F646" s="96"/>
      <c r="G646" s="123">
        <f t="shared" si="455"/>
        <v>0</v>
      </c>
      <c r="H646" s="169"/>
      <c r="I646" s="169"/>
      <c r="J646" s="169"/>
      <c r="K646" s="169"/>
      <c r="L646" s="169"/>
      <c r="M646" s="169"/>
      <c r="N646" s="169"/>
      <c r="O646" s="169"/>
      <c r="P646" s="170"/>
      <c r="Q646" s="170"/>
      <c r="R646" s="170"/>
      <c r="S646" s="170"/>
      <c r="T646" s="170"/>
      <c r="U646" s="122">
        <f t="shared" si="459"/>
        <v>0</v>
      </c>
      <c r="V646" s="122">
        <f t="shared" si="460"/>
        <v>0</v>
      </c>
      <c r="W646" s="122">
        <f t="shared" si="456"/>
        <v>0</v>
      </c>
      <c r="X646" s="122">
        <f t="shared" si="457"/>
        <v>0</v>
      </c>
      <c r="Y646" s="122">
        <f t="shared" si="461"/>
        <v>0</v>
      </c>
      <c r="Z646" s="125" t="str">
        <f t="shared" si="462"/>
        <v/>
      </c>
      <c r="AA646" s="125" t="str">
        <f t="shared" si="463"/>
        <v/>
      </c>
      <c r="AB646" s="125" t="str">
        <f t="shared" si="464"/>
        <v/>
      </c>
      <c r="AC646" s="125" t="str">
        <f t="shared" si="465"/>
        <v/>
      </c>
      <c r="AD646" s="125" t="str">
        <f t="shared" si="458"/>
        <v/>
      </c>
    </row>
    <row r="647" spans="1:30" hidden="1" outlineLevel="1">
      <c r="A647" s="201" t="s">
        <v>89</v>
      </c>
      <c r="B647" s="206" t="s">
        <v>78</v>
      </c>
      <c r="C647" s="137" t="s">
        <v>75</v>
      </c>
      <c r="D647" s="133"/>
      <c r="E647" s="133"/>
      <c r="F647" s="96"/>
      <c r="G647" s="123">
        <f t="shared" si="455"/>
        <v>0</v>
      </c>
      <c r="H647" s="169"/>
      <c r="I647" s="169"/>
      <c r="J647" s="169"/>
      <c r="K647" s="169"/>
      <c r="L647" s="169"/>
      <c r="M647" s="169"/>
      <c r="N647" s="169"/>
      <c r="O647" s="169"/>
      <c r="P647" s="170"/>
      <c r="Q647" s="170"/>
      <c r="R647" s="170"/>
      <c r="S647" s="170"/>
      <c r="T647" s="170"/>
      <c r="U647" s="122">
        <f t="shared" si="459"/>
        <v>0</v>
      </c>
      <c r="V647" s="122">
        <f t="shared" si="460"/>
        <v>0</v>
      </c>
      <c r="W647" s="122">
        <f t="shared" si="456"/>
        <v>0</v>
      </c>
      <c r="X647" s="122">
        <f t="shared" si="457"/>
        <v>0</v>
      </c>
      <c r="Y647" s="122">
        <f t="shared" si="461"/>
        <v>0</v>
      </c>
      <c r="Z647" s="125" t="str">
        <f t="shared" si="462"/>
        <v/>
      </c>
      <c r="AA647" s="125" t="str">
        <f t="shared" si="463"/>
        <v/>
      </c>
      <c r="AB647" s="125" t="str">
        <f t="shared" si="464"/>
        <v/>
      </c>
      <c r="AC647" s="125" t="str">
        <f t="shared" si="465"/>
        <v/>
      </c>
      <c r="AD647" s="125" t="str">
        <f t="shared" si="458"/>
        <v/>
      </c>
    </row>
    <row r="648" spans="1:30" hidden="1" outlineLevel="1">
      <c r="A648" s="201" t="s">
        <v>90</v>
      </c>
      <c r="B648" s="206" t="s">
        <v>79</v>
      </c>
      <c r="C648" s="137" t="s">
        <v>75</v>
      </c>
      <c r="D648" s="133"/>
      <c r="E648" s="133"/>
      <c r="F648" s="96"/>
      <c r="G648" s="123">
        <f t="shared" si="455"/>
        <v>0</v>
      </c>
      <c r="H648" s="169"/>
      <c r="I648" s="169"/>
      <c r="J648" s="169"/>
      <c r="K648" s="169"/>
      <c r="L648" s="169"/>
      <c r="M648" s="169"/>
      <c r="N648" s="169"/>
      <c r="O648" s="169"/>
      <c r="P648" s="170"/>
      <c r="Q648" s="170"/>
      <c r="R648" s="170"/>
      <c r="S648" s="170"/>
      <c r="T648" s="170"/>
      <c r="U648" s="122">
        <f t="shared" si="459"/>
        <v>0</v>
      </c>
      <c r="V648" s="122">
        <f t="shared" si="460"/>
        <v>0</v>
      </c>
      <c r="W648" s="122">
        <f t="shared" si="456"/>
        <v>0</v>
      </c>
      <c r="X648" s="122">
        <f t="shared" si="457"/>
        <v>0</v>
      </c>
      <c r="Y648" s="122">
        <f t="shared" si="461"/>
        <v>0</v>
      </c>
      <c r="Z648" s="125" t="str">
        <f t="shared" si="462"/>
        <v/>
      </c>
      <c r="AA648" s="125" t="str">
        <f t="shared" si="463"/>
        <v/>
      </c>
      <c r="AB648" s="125" t="str">
        <f t="shared" si="464"/>
        <v/>
      </c>
      <c r="AC648" s="125" t="str">
        <f t="shared" si="465"/>
        <v/>
      </c>
      <c r="AD648" s="125" t="str">
        <f t="shared" si="458"/>
        <v/>
      </c>
    </row>
    <row r="649" spans="1:30" ht="15" hidden="1" customHeight="1" outlineLevel="1">
      <c r="A649" s="377">
        <v>4</v>
      </c>
      <c r="B649" s="401" t="s">
        <v>82</v>
      </c>
      <c r="C649" s="137" t="s">
        <v>75</v>
      </c>
      <c r="D649" s="133"/>
      <c r="E649" s="133"/>
      <c r="F649" s="96"/>
      <c r="G649" s="123">
        <f t="shared" si="455"/>
        <v>0</v>
      </c>
      <c r="H649" s="169"/>
      <c r="I649" s="169"/>
      <c r="J649" s="169"/>
      <c r="K649" s="169"/>
      <c r="L649" s="169"/>
      <c r="M649" s="169"/>
      <c r="N649" s="169"/>
      <c r="O649" s="169"/>
      <c r="P649" s="170"/>
      <c r="Q649" s="170"/>
      <c r="R649" s="170"/>
      <c r="S649" s="170"/>
      <c r="T649" s="170"/>
      <c r="U649" s="122">
        <f t="shared" si="459"/>
        <v>0</v>
      </c>
      <c r="V649" s="122">
        <f t="shared" si="460"/>
        <v>0</v>
      </c>
      <c r="W649" s="122">
        <f t="shared" si="456"/>
        <v>0</v>
      </c>
      <c r="X649" s="122">
        <f t="shared" si="457"/>
        <v>0</v>
      </c>
      <c r="Y649" s="122">
        <f t="shared" si="461"/>
        <v>0</v>
      </c>
      <c r="Z649" s="125" t="str">
        <f t="shared" si="462"/>
        <v/>
      </c>
      <c r="AA649" s="125" t="str">
        <f t="shared" si="463"/>
        <v/>
      </c>
      <c r="AB649" s="125" t="str">
        <f t="shared" si="464"/>
        <v/>
      </c>
      <c r="AC649" s="125" t="str">
        <f t="shared" si="465"/>
        <v/>
      </c>
      <c r="AD649" s="125" t="str">
        <f t="shared" si="458"/>
        <v/>
      </c>
    </row>
    <row r="650" spans="1:30" hidden="1" outlineLevel="1">
      <c r="A650" s="377"/>
      <c r="B650" s="402"/>
      <c r="C650" s="137" t="s">
        <v>57</v>
      </c>
      <c r="D650" s="133"/>
      <c r="E650" s="133"/>
      <c r="F650" s="96"/>
      <c r="G650" s="123">
        <f t="shared" si="455"/>
        <v>0</v>
      </c>
      <c r="H650" s="169"/>
      <c r="I650" s="169"/>
      <c r="J650" s="169"/>
      <c r="K650" s="169"/>
      <c r="L650" s="169"/>
      <c r="M650" s="169"/>
      <c r="N650" s="169"/>
      <c r="O650" s="169"/>
      <c r="P650" s="170"/>
      <c r="Q650" s="170"/>
      <c r="R650" s="170"/>
      <c r="S650" s="170"/>
      <c r="T650" s="170"/>
      <c r="U650" s="122">
        <f t="shared" si="459"/>
        <v>0</v>
      </c>
      <c r="V650" s="122">
        <f t="shared" si="460"/>
        <v>0</v>
      </c>
      <c r="W650" s="122">
        <f t="shared" si="456"/>
        <v>0</v>
      </c>
      <c r="X650" s="122">
        <f t="shared" si="457"/>
        <v>0</v>
      </c>
      <c r="Y650" s="122">
        <f t="shared" si="461"/>
        <v>0</v>
      </c>
      <c r="Z650" s="125" t="str">
        <f t="shared" si="462"/>
        <v/>
      </c>
      <c r="AA650" s="125" t="str">
        <f t="shared" si="463"/>
        <v/>
      </c>
      <c r="AB650" s="125" t="str">
        <f t="shared" si="464"/>
        <v/>
      </c>
      <c r="AC650" s="125" t="str">
        <f t="shared" si="465"/>
        <v/>
      </c>
      <c r="AD650" s="125" t="str">
        <f t="shared" si="458"/>
        <v/>
      </c>
    </row>
    <row r="651" spans="1:30" hidden="1" outlineLevel="1">
      <c r="A651" s="377"/>
      <c r="B651" s="402"/>
      <c r="C651" s="95" t="s">
        <v>87</v>
      </c>
      <c r="D651" s="124"/>
      <c r="E651" s="172">
        <f>IF(E638&gt;0,E649/E$8*100,)</f>
        <v>0</v>
      </c>
      <c r="F651" s="172">
        <f>IF(F638&gt;0,F649/F$8*100,)</f>
        <v>0</v>
      </c>
      <c r="G651" s="172">
        <f t="shared" ref="G651:T651" si="466">IF(G638&gt;0,G649/G$8*100,)</f>
        <v>0</v>
      </c>
      <c r="H651" s="172">
        <f t="shared" si="466"/>
        <v>0</v>
      </c>
      <c r="I651" s="172">
        <f t="shared" si="466"/>
        <v>0</v>
      </c>
      <c r="J651" s="172">
        <f t="shared" si="466"/>
        <v>0</v>
      </c>
      <c r="K651" s="172">
        <f t="shared" si="466"/>
        <v>0</v>
      </c>
      <c r="L651" s="172">
        <f t="shared" si="466"/>
        <v>0</v>
      </c>
      <c r="M651" s="172">
        <f t="shared" si="466"/>
        <v>0</v>
      </c>
      <c r="N651" s="172">
        <f t="shared" si="466"/>
        <v>0</v>
      </c>
      <c r="O651" s="172">
        <f t="shared" si="466"/>
        <v>0</v>
      </c>
      <c r="P651" s="172">
        <f t="shared" si="466"/>
        <v>0</v>
      </c>
      <c r="Q651" s="172">
        <f t="shared" si="466"/>
        <v>0</v>
      </c>
      <c r="R651" s="172">
        <f t="shared" si="466"/>
        <v>0</v>
      </c>
      <c r="S651" s="172">
        <f t="shared" si="466"/>
        <v>0</v>
      </c>
      <c r="T651" s="172">
        <f t="shared" si="466"/>
        <v>0</v>
      </c>
      <c r="U651" s="122">
        <f>G651-P651</f>
        <v>0</v>
      </c>
      <c r="V651" s="122">
        <f t="shared" si="460"/>
        <v>0</v>
      </c>
      <c r="W651" s="122">
        <f t="shared" si="456"/>
        <v>0</v>
      </c>
      <c r="X651" s="122">
        <f t="shared" si="457"/>
        <v>0</v>
      </c>
      <c r="Y651" s="122">
        <f t="shared" si="461"/>
        <v>0</v>
      </c>
      <c r="Z651" s="125" t="str">
        <f t="shared" si="462"/>
        <v/>
      </c>
      <c r="AA651" s="125" t="str">
        <f t="shared" si="463"/>
        <v/>
      </c>
      <c r="AB651" s="125" t="str">
        <f t="shared" si="464"/>
        <v/>
      </c>
      <c r="AC651" s="125" t="str">
        <f t="shared" si="465"/>
        <v/>
      </c>
      <c r="AD651" s="125" t="str">
        <f t="shared" si="458"/>
        <v/>
      </c>
    </row>
    <row r="652" spans="1:30" hidden="1" outlineLevel="1">
      <c r="A652" s="377"/>
      <c r="B652" s="403"/>
      <c r="C652" s="95" t="s">
        <v>88</v>
      </c>
      <c r="D652" s="124"/>
      <c r="E652" s="172">
        <f>IF(E643&gt;0,E649/E$13*100,)</f>
        <v>0</v>
      </c>
      <c r="F652" s="172">
        <f>IF(F643&gt;0,F649/F$13*100,)</f>
        <v>0</v>
      </c>
      <c r="G652" s="172">
        <f t="shared" ref="G652:T652" si="467">IF(G643&gt;0,G649/G$13*100,)</f>
        <v>0</v>
      </c>
      <c r="H652" s="172">
        <f t="shared" si="467"/>
        <v>0</v>
      </c>
      <c r="I652" s="172">
        <f t="shared" si="467"/>
        <v>0</v>
      </c>
      <c r="J652" s="172">
        <f t="shared" si="467"/>
        <v>0</v>
      </c>
      <c r="K652" s="172">
        <f t="shared" si="467"/>
        <v>0</v>
      </c>
      <c r="L652" s="172">
        <f t="shared" si="467"/>
        <v>0</v>
      </c>
      <c r="M652" s="172">
        <f t="shared" si="467"/>
        <v>0</v>
      </c>
      <c r="N652" s="172">
        <f t="shared" si="467"/>
        <v>0</v>
      </c>
      <c r="O652" s="172">
        <f t="shared" si="467"/>
        <v>0</v>
      </c>
      <c r="P652" s="172">
        <f t="shared" si="467"/>
        <v>0</v>
      </c>
      <c r="Q652" s="172">
        <f t="shared" si="467"/>
        <v>0</v>
      </c>
      <c r="R652" s="172">
        <f t="shared" si="467"/>
        <v>0</v>
      </c>
      <c r="S652" s="172">
        <f t="shared" si="467"/>
        <v>0</v>
      </c>
      <c r="T652" s="172">
        <f t="shared" si="467"/>
        <v>0</v>
      </c>
      <c r="U652" s="122">
        <f t="shared" ref="U652:U715" si="468">G652-P652</f>
        <v>0</v>
      </c>
      <c r="V652" s="122">
        <f t="shared" si="460"/>
        <v>0</v>
      </c>
      <c r="W652" s="122">
        <f t="shared" si="456"/>
        <v>0</v>
      </c>
      <c r="X652" s="122">
        <f t="shared" si="457"/>
        <v>0</v>
      </c>
      <c r="Y652" s="122">
        <f t="shared" si="461"/>
        <v>0</v>
      </c>
      <c r="Z652" s="125" t="str">
        <f t="shared" si="462"/>
        <v/>
      </c>
      <c r="AA652" s="125" t="str">
        <f t="shared" si="463"/>
        <v/>
      </c>
      <c r="AB652" s="125" t="str">
        <f t="shared" si="464"/>
        <v/>
      </c>
      <c r="AC652" s="125" t="str">
        <f t="shared" si="465"/>
        <v/>
      </c>
      <c r="AD652" s="125" t="str">
        <f t="shared" si="458"/>
        <v/>
      </c>
    </row>
    <row r="653" spans="1:30" hidden="1" outlineLevel="1">
      <c r="A653" s="377" t="s">
        <v>66</v>
      </c>
      <c r="B653" s="413" t="s">
        <v>76</v>
      </c>
      <c r="C653" s="137" t="s">
        <v>75</v>
      </c>
      <c r="D653" s="133"/>
      <c r="E653" s="133"/>
      <c r="F653" s="96"/>
      <c r="G653" s="123">
        <f>SUM(H653:K653)</f>
        <v>0</v>
      </c>
      <c r="H653" s="96"/>
      <c r="I653" s="96"/>
      <c r="J653" s="96"/>
      <c r="K653" s="96"/>
      <c r="L653" s="96"/>
      <c r="M653" s="96"/>
      <c r="N653" s="96"/>
      <c r="O653" s="96"/>
      <c r="P653" s="133"/>
      <c r="Q653" s="133"/>
      <c r="R653" s="133"/>
      <c r="S653" s="133"/>
      <c r="T653" s="133"/>
      <c r="U653" s="122">
        <f t="shared" si="468"/>
        <v>0</v>
      </c>
      <c r="V653" s="122">
        <f t="shared" si="460"/>
        <v>0</v>
      </c>
      <c r="W653" s="122">
        <f t="shared" si="456"/>
        <v>0</v>
      </c>
      <c r="X653" s="122">
        <f t="shared" si="457"/>
        <v>0</v>
      </c>
      <c r="Y653" s="122">
        <f t="shared" si="461"/>
        <v>0</v>
      </c>
      <c r="Z653" s="125" t="str">
        <f t="shared" si="462"/>
        <v/>
      </c>
      <c r="AA653" s="125" t="str">
        <f t="shared" si="463"/>
        <v/>
      </c>
      <c r="AB653" s="125" t="str">
        <f t="shared" si="464"/>
        <v/>
      </c>
      <c r="AC653" s="125" t="str">
        <f t="shared" si="465"/>
        <v/>
      </c>
      <c r="AD653" s="125" t="str">
        <f t="shared" si="458"/>
        <v/>
      </c>
    </row>
    <row r="654" spans="1:30" hidden="1" outlineLevel="1">
      <c r="A654" s="377"/>
      <c r="B654" s="413"/>
      <c r="C654" s="137" t="s">
        <v>57</v>
      </c>
      <c r="D654" s="133"/>
      <c r="E654" s="133"/>
      <c r="F654" s="96"/>
      <c r="G654" s="123">
        <f>SUM(H654:K654)</f>
        <v>0</v>
      </c>
      <c r="H654" s="96"/>
      <c r="I654" s="96"/>
      <c r="J654" s="96"/>
      <c r="K654" s="96"/>
      <c r="L654" s="96"/>
      <c r="M654" s="96"/>
      <c r="N654" s="96"/>
      <c r="O654" s="96"/>
      <c r="P654" s="133"/>
      <c r="Q654" s="133"/>
      <c r="R654" s="133"/>
      <c r="S654" s="133"/>
      <c r="T654" s="133"/>
      <c r="U654" s="122">
        <f t="shared" si="468"/>
        <v>0</v>
      </c>
      <c r="V654" s="122">
        <f t="shared" si="460"/>
        <v>0</v>
      </c>
      <c r="W654" s="122">
        <f t="shared" si="456"/>
        <v>0</v>
      </c>
      <c r="X654" s="122">
        <f t="shared" si="457"/>
        <v>0</v>
      </c>
      <c r="Y654" s="122">
        <f t="shared" si="461"/>
        <v>0</v>
      </c>
      <c r="Z654" s="125" t="str">
        <f t="shared" si="462"/>
        <v/>
      </c>
      <c r="AA654" s="125" t="str">
        <f t="shared" si="463"/>
        <v/>
      </c>
      <c r="AB654" s="125" t="str">
        <f t="shared" si="464"/>
        <v/>
      </c>
      <c r="AC654" s="125" t="str">
        <f t="shared" si="465"/>
        <v/>
      </c>
      <c r="AD654" s="125" t="str">
        <f t="shared" si="458"/>
        <v/>
      </c>
    </row>
    <row r="655" spans="1:30" hidden="1" outlineLevel="1">
      <c r="A655" s="377"/>
      <c r="B655" s="413"/>
      <c r="C655" s="95" t="s">
        <v>83</v>
      </c>
      <c r="D655" s="124"/>
      <c r="E655" s="173">
        <f>IF(E639&gt;0,E653/E$9*100,)</f>
        <v>0</v>
      </c>
      <c r="F655" s="173">
        <f>IF(F639&gt;0,F653/F$9*100,)</f>
        <v>0</v>
      </c>
      <c r="G655" s="173">
        <f t="shared" ref="G655:T655" si="469">IF(G639&gt;0,G653/G$9*100,)</f>
        <v>0</v>
      </c>
      <c r="H655" s="173">
        <f t="shared" si="469"/>
        <v>0</v>
      </c>
      <c r="I655" s="173">
        <f t="shared" si="469"/>
        <v>0</v>
      </c>
      <c r="J655" s="173">
        <f t="shared" si="469"/>
        <v>0</v>
      </c>
      <c r="K655" s="173">
        <f t="shared" si="469"/>
        <v>0</v>
      </c>
      <c r="L655" s="173">
        <f t="shared" si="469"/>
        <v>0</v>
      </c>
      <c r="M655" s="173">
        <f t="shared" si="469"/>
        <v>0</v>
      </c>
      <c r="N655" s="173">
        <f t="shared" si="469"/>
        <v>0</v>
      </c>
      <c r="O655" s="173">
        <f t="shared" si="469"/>
        <v>0</v>
      </c>
      <c r="P655" s="173">
        <f t="shared" si="469"/>
        <v>0</v>
      </c>
      <c r="Q655" s="173">
        <f t="shared" si="469"/>
        <v>0</v>
      </c>
      <c r="R655" s="173">
        <f t="shared" si="469"/>
        <v>0</v>
      </c>
      <c r="S655" s="173">
        <f t="shared" si="469"/>
        <v>0</v>
      </c>
      <c r="T655" s="173">
        <f t="shared" si="469"/>
        <v>0</v>
      </c>
      <c r="U655" s="122">
        <f t="shared" si="468"/>
        <v>0</v>
      </c>
      <c r="V655" s="122">
        <f t="shared" si="460"/>
        <v>0</v>
      </c>
      <c r="W655" s="122">
        <f t="shared" si="456"/>
        <v>0</v>
      </c>
      <c r="X655" s="122">
        <f t="shared" si="457"/>
        <v>0</v>
      </c>
      <c r="Y655" s="122">
        <f t="shared" si="461"/>
        <v>0</v>
      </c>
      <c r="Z655" s="125" t="str">
        <f t="shared" si="462"/>
        <v/>
      </c>
      <c r="AA655" s="125" t="str">
        <f t="shared" si="463"/>
        <v/>
      </c>
      <c r="AB655" s="125" t="str">
        <f t="shared" si="464"/>
        <v/>
      </c>
      <c r="AC655" s="125" t="str">
        <f t="shared" si="465"/>
        <v/>
      </c>
      <c r="AD655" s="125" t="str">
        <f t="shared" si="458"/>
        <v/>
      </c>
    </row>
    <row r="656" spans="1:30" hidden="1" outlineLevel="1">
      <c r="A656" s="377"/>
      <c r="B656" s="413"/>
      <c r="C656" s="95" t="s">
        <v>147</v>
      </c>
      <c r="D656" s="124"/>
      <c r="E656" s="173">
        <f>IF(E645&gt;0,E653/E$15*100,)</f>
        <v>0</v>
      </c>
      <c r="F656" s="173">
        <f>IF(F645&gt;0,F653/F$15*100,)</f>
        <v>0</v>
      </c>
      <c r="G656" s="173">
        <f t="shared" ref="G656:T656" si="470">IF(G645&gt;0,G653/G$15*100,)</f>
        <v>0</v>
      </c>
      <c r="H656" s="173">
        <f t="shared" si="470"/>
        <v>0</v>
      </c>
      <c r="I656" s="173">
        <f t="shared" si="470"/>
        <v>0</v>
      </c>
      <c r="J656" s="173">
        <f t="shared" si="470"/>
        <v>0</v>
      </c>
      <c r="K656" s="173">
        <f t="shared" si="470"/>
        <v>0</v>
      </c>
      <c r="L656" s="173">
        <f t="shared" si="470"/>
        <v>0</v>
      </c>
      <c r="M656" s="173">
        <f t="shared" si="470"/>
        <v>0</v>
      </c>
      <c r="N656" s="173">
        <f t="shared" si="470"/>
        <v>0</v>
      </c>
      <c r="O656" s="173">
        <f t="shared" si="470"/>
        <v>0</v>
      </c>
      <c r="P656" s="173">
        <f t="shared" si="470"/>
        <v>0</v>
      </c>
      <c r="Q656" s="173">
        <f t="shared" si="470"/>
        <v>0</v>
      </c>
      <c r="R656" s="173">
        <f t="shared" si="470"/>
        <v>0</v>
      </c>
      <c r="S656" s="173">
        <f t="shared" si="470"/>
        <v>0</v>
      </c>
      <c r="T656" s="173">
        <f t="shared" si="470"/>
        <v>0</v>
      </c>
      <c r="U656" s="122">
        <f t="shared" si="468"/>
        <v>0</v>
      </c>
      <c r="V656" s="122">
        <f t="shared" si="460"/>
        <v>0</v>
      </c>
      <c r="W656" s="122">
        <f t="shared" si="456"/>
        <v>0</v>
      </c>
      <c r="X656" s="122">
        <f t="shared" si="457"/>
        <v>0</v>
      </c>
      <c r="Y656" s="122">
        <f t="shared" si="461"/>
        <v>0</v>
      </c>
      <c r="Z656" s="125" t="str">
        <f t="shared" si="462"/>
        <v/>
      </c>
      <c r="AA656" s="125" t="str">
        <f t="shared" si="463"/>
        <v/>
      </c>
      <c r="AB656" s="125" t="str">
        <f t="shared" si="464"/>
        <v/>
      </c>
      <c r="AC656" s="125" t="str">
        <f t="shared" si="465"/>
        <v/>
      </c>
      <c r="AD656" s="125" t="str">
        <f t="shared" si="458"/>
        <v/>
      </c>
    </row>
    <row r="657" spans="1:30" hidden="1" outlineLevel="1">
      <c r="A657" s="377" t="s">
        <v>68</v>
      </c>
      <c r="B657" s="413" t="s">
        <v>77</v>
      </c>
      <c r="C657" s="137" t="s">
        <v>75</v>
      </c>
      <c r="D657" s="133"/>
      <c r="E657" s="133"/>
      <c r="F657" s="169"/>
      <c r="G657" s="174">
        <f>SUM(H657:K657)</f>
        <v>0</v>
      </c>
      <c r="H657" s="169"/>
      <c r="I657" s="169"/>
      <c r="J657" s="169"/>
      <c r="K657" s="169"/>
      <c r="L657" s="169"/>
      <c r="M657" s="169"/>
      <c r="N657" s="169"/>
      <c r="O657" s="169"/>
      <c r="P657" s="170"/>
      <c r="Q657" s="170"/>
      <c r="R657" s="170"/>
      <c r="S657" s="170"/>
      <c r="T657" s="170"/>
      <c r="U657" s="122">
        <f t="shared" si="468"/>
        <v>0</v>
      </c>
      <c r="V657" s="122">
        <f t="shared" si="460"/>
        <v>0</v>
      </c>
      <c r="W657" s="122">
        <f t="shared" si="456"/>
        <v>0</v>
      </c>
      <c r="X657" s="122">
        <f t="shared" si="457"/>
        <v>0</v>
      </c>
      <c r="Y657" s="122">
        <f t="shared" si="461"/>
        <v>0</v>
      </c>
      <c r="Z657" s="125" t="str">
        <f t="shared" si="462"/>
        <v/>
      </c>
      <c r="AA657" s="125" t="str">
        <f t="shared" si="463"/>
        <v/>
      </c>
      <c r="AB657" s="125" t="str">
        <f t="shared" si="464"/>
        <v/>
      </c>
      <c r="AC657" s="125" t="str">
        <f t="shared" si="465"/>
        <v/>
      </c>
      <c r="AD657" s="125" t="str">
        <f t="shared" si="458"/>
        <v/>
      </c>
    </row>
    <row r="658" spans="1:30" hidden="1" outlineLevel="1">
      <c r="A658" s="377"/>
      <c r="B658" s="413"/>
      <c r="C658" s="137" t="s">
        <v>57</v>
      </c>
      <c r="D658" s="133"/>
      <c r="E658" s="133"/>
      <c r="F658" s="169"/>
      <c r="G658" s="174">
        <f>SUM(H658:K658)</f>
        <v>0</v>
      </c>
      <c r="H658" s="169"/>
      <c r="I658" s="169"/>
      <c r="J658" s="169"/>
      <c r="K658" s="169"/>
      <c r="L658" s="169"/>
      <c r="M658" s="169"/>
      <c r="N658" s="169"/>
      <c r="O658" s="169"/>
      <c r="P658" s="170"/>
      <c r="Q658" s="170"/>
      <c r="R658" s="170"/>
      <c r="S658" s="170"/>
      <c r="T658" s="170"/>
      <c r="U658" s="122">
        <f t="shared" si="468"/>
        <v>0</v>
      </c>
      <c r="V658" s="122">
        <f t="shared" si="460"/>
        <v>0</v>
      </c>
      <c r="W658" s="122">
        <f t="shared" si="456"/>
        <v>0</v>
      </c>
      <c r="X658" s="122">
        <f t="shared" si="457"/>
        <v>0</v>
      </c>
      <c r="Y658" s="122">
        <f t="shared" si="461"/>
        <v>0</v>
      </c>
      <c r="Z658" s="125" t="str">
        <f t="shared" si="462"/>
        <v/>
      </c>
      <c r="AA658" s="125" t="str">
        <f t="shared" si="463"/>
        <v/>
      </c>
      <c r="AB658" s="125" t="str">
        <f t="shared" si="464"/>
        <v/>
      </c>
      <c r="AC658" s="125" t="str">
        <f t="shared" si="465"/>
        <v/>
      </c>
      <c r="AD658" s="125" t="str">
        <f t="shared" si="458"/>
        <v/>
      </c>
    </row>
    <row r="659" spans="1:30" hidden="1" outlineLevel="1">
      <c r="A659" s="377"/>
      <c r="B659" s="413"/>
      <c r="C659" s="95" t="s">
        <v>84</v>
      </c>
      <c r="D659" s="124"/>
      <c r="E659" s="173">
        <f>IF(E640&gt;0,E657/E$10*100,)</f>
        <v>0</v>
      </c>
      <c r="F659" s="173">
        <f>IF(F640&gt;0,F657/F$10*100,)</f>
        <v>0</v>
      </c>
      <c r="G659" s="173">
        <f t="shared" ref="G659:T659" si="471">IF(G640&gt;0,G657/G$10*100,)</f>
        <v>0</v>
      </c>
      <c r="H659" s="173">
        <f t="shared" si="471"/>
        <v>0</v>
      </c>
      <c r="I659" s="173">
        <f t="shared" si="471"/>
        <v>0</v>
      </c>
      <c r="J659" s="173">
        <f t="shared" si="471"/>
        <v>0</v>
      </c>
      <c r="K659" s="173">
        <f t="shared" si="471"/>
        <v>0</v>
      </c>
      <c r="L659" s="173">
        <f t="shared" si="471"/>
        <v>0</v>
      </c>
      <c r="M659" s="173">
        <f t="shared" si="471"/>
        <v>0</v>
      </c>
      <c r="N659" s="173">
        <f t="shared" si="471"/>
        <v>0</v>
      </c>
      <c r="O659" s="173">
        <f t="shared" si="471"/>
        <v>0</v>
      </c>
      <c r="P659" s="173">
        <f t="shared" si="471"/>
        <v>0</v>
      </c>
      <c r="Q659" s="173">
        <f t="shared" si="471"/>
        <v>0</v>
      </c>
      <c r="R659" s="173">
        <f t="shared" si="471"/>
        <v>0</v>
      </c>
      <c r="S659" s="173">
        <f t="shared" si="471"/>
        <v>0</v>
      </c>
      <c r="T659" s="173">
        <f t="shared" si="471"/>
        <v>0</v>
      </c>
      <c r="U659" s="122">
        <f t="shared" si="468"/>
        <v>0</v>
      </c>
      <c r="V659" s="122">
        <f t="shared" si="460"/>
        <v>0</v>
      </c>
      <c r="W659" s="122">
        <f t="shared" si="456"/>
        <v>0</v>
      </c>
      <c r="X659" s="122">
        <f t="shared" si="457"/>
        <v>0</v>
      </c>
      <c r="Y659" s="122">
        <f t="shared" si="461"/>
        <v>0</v>
      </c>
      <c r="Z659" s="125" t="str">
        <f t="shared" si="462"/>
        <v/>
      </c>
      <c r="AA659" s="125" t="str">
        <f t="shared" si="463"/>
        <v/>
      </c>
      <c r="AB659" s="125" t="str">
        <f t="shared" si="464"/>
        <v/>
      </c>
      <c r="AC659" s="125" t="str">
        <f t="shared" si="465"/>
        <v/>
      </c>
      <c r="AD659" s="125" t="str">
        <f t="shared" si="458"/>
        <v/>
      </c>
    </row>
    <row r="660" spans="1:30" hidden="1" outlineLevel="1">
      <c r="A660" s="377"/>
      <c r="B660" s="413"/>
      <c r="C660" s="95" t="s">
        <v>148</v>
      </c>
      <c r="D660" s="124"/>
      <c r="E660" s="173">
        <f>IF(E646&gt;0,E657/E$16*100,)</f>
        <v>0</v>
      </c>
      <c r="F660" s="173">
        <f>IF(F646&gt;0,F657/F$16*100,)</f>
        <v>0</v>
      </c>
      <c r="G660" s="173">
        <f t="shared" ref="G660:T660" si="472">IF(G646&gt;0,G657/G$16*100,)</f>
        <v>0</v>
      </c>
      <c r="H660" s="173">
        <f t="shared" si="472"/>
        <v>0</v>
      </c>
      <c r="I660" s="173">
        <f t="shared" si="472"/>
        <v>0</v>
      </c>
      <c r="J660" s="173">
        <f t="shared" si="472"/>
        <v>0</v>
      </c>
      <c r="K660" s="173">
        <f t="shared" si="472"/>
        <v>0</v>
      </c>
      <c r="L660" s="173">
        <f t="shared" si="472"/>
        <v>0</v>
      </c>
      <c r="M660" s="173">
        <f t="shared" si="472"/>
        <v>0</v>
      </c>
      <c r="N660" s="173">
        <f t="shared" si="472"/>
        <v>0</v>
      </c>
      <c r="O660" s="173">
        <f t="shared" si="472"/>
        <v>0</v>
      </c>
      <c r="P660" s="173">
        <f t="shared" si="472"/>
        <v>0</v>
      </c>
      <c r="Q660" s="173">
        <f t="shared" si="472"/>
        <v>0</v>
      </c>
      <c r="R660" s="173">
        <f t="shared" si="472"/>
        <v>0</v>
      </c>
      <c r="S660" s="173">
        <f t="shared" si="472"/>
        <v>0</v>
      </c>
      <c r="T660" s="173">
        <f t="shared" si="472"/>
        <v>0</v>
      </c>
      <c r="U660" s="122">
        <f t="shared" si="468"/>
        <v>0</v>
      </c>
      <c r="V660" s="122">
        <f t="shared" si="460"/>
        <v>0</v>
      </c>
      <c r="W660" s="122">
        <f t="shared" si="456"/>
        <v>0</v>
      </c>
      <c r="X660" s="122">
        <f t="shared" si="457"/>
        <v>0</v>
      </c>
      <c r="Y660" s="122">
        <f t="shared" si="461"/>
        <v>0</v>
      </c>
      <c r="Z660" s="125" t="str">
        <f t="shared" si="462"/>
        <v/>
      </c>
      <c r="AA660" s="125" t="str">
        <f t="shared" si="463"/>
        <v/>
      </c>
      <c r="AB660" s="125" t="str">
        <f t="shared" si="464"/>
        <v/>
      </c>
      <c r="AC660" s="125" t="str">
        <f t="shared" si="465"/>
        <v/>
      </c>
      <c r="AD660" s="125" t="str">
        <f t="shared" si="458"/>
        <v/>
      </c>
    </row>
    <row r="661" spans="1:30" hidden="1" outlineLevel="1">
      <c r="A661" s="377" t="s">
        <v>94</v>
      </c>
      <c r="B661" s="413" t="s">
        <v>78</v>
      </c>
      <c r="C661" s="137" t="s">
        <v>75</v>
      </c>
      <c r="D661" s="133"/>
      <c r="E661" s="133"/>
      <c r="F661" s="169"/>
      <c r="G661" s="174">
        <f>SUM(H661:K661)</f>
        <v>0</v>
      </c>
      <c r="H661" s="169"/>
      <c r="I661" s="169"/>
      <c r="J661" s="169"/>
      <c r="K661" s="169"/>
      <c r="L661" s="169"/>
      <c r="M661" s="169"/>
      <c r="N661" s="169"/>
      <c r="O661" s="169"/>
      <c r="P661" s="170"/>
      <c r="Q661" s="170"/>
      <c r="R661" s="170"/>
      <c r="S661" s="170"/>
      <c r="T661" s="170"/>
      <c r="U661" s="122">
        <f t="shared" si="468"/>
        <v>0</v>
      </c>
      <c r="V661" s="122">
        <f t="shared" si="460"/>
        <v>0</v>
      </c>
      <c r="W661" s="122">
        <f t="shared" si="456"/>
        <v>0</v>
      </c>
      <c r="X661" s="122">
        <f t="shared" si="457"/>
        <v>0</v>
      </c>
      <c r="Y661" s="122">
        <f t="shared" si="461"/>
        <v>0</v>
      </c>
      <c r="Z661" s="125" t="str">
        <f t="shared" si="462"/>
        <v/>
      </c>
      <c r="AA661" s="125" t="str">
        <f t="shared" si="463"/>
        <v/>
      </c>
      <c r="AB661" s="125" t="str">
        <f t="shared" si="464"/>
        <v/>
      </c>
      <c r="AC661" s="125" t="str">
        <f t="shared" si="465"/>
        <v/>
      </c>
      <c r="AD661" s="125" t="str">
        <f t="shared" si="458"/>
        <v/>
      </c>
    </row>
    <row r="662" spans="1:30" hidden="1" outlineLevel="1">
      <c r="A662" s="377"/>
      <c r="B662" s="413"/>
      <c r="C662" s="137" t="s">
        <v>57</v>
      </c>
      <c r="D662" s="133"/>
      <c r="E662" s="133"/>
      <c r="F662" s="169"/>
      <c r="G662" s="174">
        <f>SUM(H662:K662)</f>
        <v>0</v>
      </c>
      <c r="H662" s="169"/>
      <c r="I662" s="169"/>
      <c r="J662" s="169"/>
      <c r="K662" s="169"/>
      <c r="L662" s="169"/>
      <c r="M662" s="169"/>
      <c r="N662" s="169"/>
      <c r="O662" s="169"/>
      <c r="P662" s="170"/>
      <c r="Q662" s="170"/>
      <c r="R662" s="170"/>
      <c r="S662" s="170"/>
      <c r="T662" s="170"/>
      <c r="U662" s="122">
        <f t="shared" si="468"/>
        <v>0</v>
      </c>
      <c r="V662" s="122">
        <f t="shared" si="460"/>
        <v>0</v>
      </c>
      <c r="W662" s="122">
        <f t="shared" si="456"/>
        <v>0</v>
      </c>
      <c r="X662" s="122">
        <f t="shared" si="457"/>
        <v>0</v>
      </c>
      <c r="Y662" s="122">
        <f t="shared" si="461"/>
        <v>0</v>
      </c>
      <c r="Z662" s="125" t="str">
        <f t="shared" si="462"/>
        <v/>
      </c>
      <c r="AA662" s="125" t="str">
        <f t="shared" si="463"/>
        <v/>
      </c>
      <c r="AB662" s="125" t="str">
        <f t="shared" si="464"/>
        <v/>
      </c>
      <c r="AC662" s="125" t="str">
        <f t="shared" si="465"/>
        <v/>
      </c>
      <c r="AD662" s="125" t="str">
        <f t="shared" si="458"/>
        <v/>
      </c>
    </row>
    <row r="663" spans="1:30" hidden="1" outlineLevel="1">
      <c r="A663" s="377"/>
      <c r="B663" s="413"/>
      <c r="C663" s="95" t="s">
        <v>85</v>
      </c>
      <c r="D663" s="124"/>
      <c r="E663" s="173">
        <f>IF(E641&gt;0,E661/E$11*100,)</f>
        <v>0</v>
      </c>
      <c r="F663" s="173">
        <f>IF(F641&gt;0,F661/F$11*100,)</f>
        <v>0</v>
      </c>
      <c r="G663" s="173">
        <f t="shared" ref="G663:T663" si="473">IF(G641&gt;0,G661/G$11*100,)</f>
        <v>0</v>
      </c>
      <c r="H663" s="173">
        <f t="shared" si="473"/>
        <v>0</v>
      </c>
      <c r="I663" s="173">
        <f t="shared" si="473"/>
        <v>0</v>
      </c>
      <c r="J663" s="173">
        <f t="shared" si="473"/>
        <v>0</v>
      </c>
      <c r="K663" s="173">
        <f t="shared" si="473"/>
        <v>0</v>
      </c>
      <c r="L663" s="173">
        <f t="shared" si="473"/>
        <v>0</v>
      </c>
      <c r="M663" s="173">
        <f t="shared" si="473"/>
        <v>0</v>
      </c>
      <c r="N663" s="173">
        <f t="shared" si="473"/>
        <v>0</v>
      </c>
      <c r="O663" s="173">
        <f t="shared" si="473"/>
        <v>0</v>
      </c>
      <c r="P663" s="173">
        <f t="shared" si="473"/>
        <v>0</v>
      </c>
      <c r="Q663" s="173">
        <f t="shared" si="473"/>
        <v>0</v>
      </c>
      <c r="R663" s="173">
        <f t="shared" si="473"/>
        <v>0</v>
      </c>
      <c r="S663" s="173">
        <f t="shared" si="473"/>
        <v>0</v>
      </c>
      <c r="T663" s="173">
        <f t="shared" si="473"/>
        <v>0</v>
      </c>
      <c r="U663" s="122">
        <f t="shared" si="468"/>
        <v>0</v>
      </c>
      <c r="V663" s="122">
        <f t="shared" si="460"/>
        <v>0</v>
      </c>
      <c r="W663" s="122">
        <f t="shared" si="456"/>
        <v>0</v>
      </c>
      <c r="X663" s="122">
        <f t="shared" si="457"/>
        <v>0</v>
      </c>
      <c r="Y663" s="122">
        <f t="shared" si="461"/>
        <v>0</v>
      </c>
      <c r="Z663" s="125" t="str">
        <f t="shared" si="462"/>
        <v/>
      </c>
      <c r="AA663" s="125" t="str">
        <f t="shared" si="463"/>
        <v/>
      </c>
      <c r="AB663" s="125" t="str">
        <f t="shared" si="464"/>
        <v/>
      </c>
      <c r="AC663" s="125" t="str">
        <f t="shared" si="465"/>
        <v/>
      </c>
      <c r="AD663" s="125" t="str">
        <f t="shared" si="458"/>
        <v/>
      </c>
    </row>
    <row r="664" spans="1:30" hidden="1" outlineLevel="1">
      <c r="A664" s="377"/>
      <c r="B664" s="413"/>
      <c r="C664" s="95" t="s">
        <v>149</v>
      </c>
      <c r="D664" s="124"/>
      <c r="E664" s="173">
        <f>IF(E647&gt;0,E661/E$17*100,)</f>
        <v>0</v>
      </c>
      <c r="F664" s="173">
        <f>IF(F647&gt;0,F661/F$17*100,)</f>
        <v>0</v>
      </c>
      <c r="G664" s="173">
        <f t="shared" ref="G664:T664" si="474">IF(G647&gt;0,G661/G$17*100,)</f>
        <v>0</v>
      </c>
      <c r="H664" s="173">
        <f t="shared" si="474"/>
        <v>0</v>
      </c>
      <c r="I664" s="173">
        <f t="shared" si="474"/>
        <v>0</v>
      </c>
      <c r="J664" s="173">
        <f t="shared" si="474"/>
        <v>0</v>
      </c>
      <c r="K664" s="173">
        <f t="shared" si="474"/>
        <v>0</v>
      </c>
      <c r="L664" s="173">
        <f t="shared" si="474"/>
        <v>0</v>
      </c>
      <c r="M664" s="173">
        <f t="shared" si="474"/>
        <v>0</v>
      </c>
      <c r="N664" s="173">
        <f t="shared" si="474"/>
        <v>0</v>
      </c>
      <c r="O664" s="173">
        <f t="shared" si="474"/>
        <v>0</v>
      </c>
      <c r="P664" s="173">
        <f t="shared" si="474"/>
        <v>0</v>
      </c>
      <c r="Q664" s="173">
        <f t="shared" si="474"/>
        <v>0</v>
      </c>
      <c r="R664" s="173">
        <f t="shared" si="474"/>
        <v>0</v>
      </c>
      <c r="S664" s="173">
        <f t="shared" si="474"/>
        <v>0</v>
      </c>
      <c r="T664" s="173">
        <f t="shared" si="474"/>
        <v>0</v>
      </c>
      <c r="U664" s="122">
        <f t="shared" si="468"/>
        <v>0</v>
      </c>
      <c r="V664" s="122">
        <f t="shared" si="460"/>
        <v>0</v>
      </c>
      <c r="W664" s="122">
        <f t="shared" si="456"/>
        <v>0</v>
      </c>
      <c r="X664" s="122">
        <f t="shared" si="457"/>
        <v>0</v>
      </c>
      <c r="Y664" s="122">
        <f t="shared" si="461"/>
        <v>0</v>
      </c>
      <c r="Z664" s="125" t="str">
        <f t="shared" si="462"/>
        <v/>
      </c>
      <c r="AA664" s="125" t="str">
        <f t="shared" si="463"/>
        <v/>
      </c>
      <c r="AB664" s="125" t="str">
        <f t="shared" si="464"/>
        <v/>
      </c>
      <c r="AC664" s="125" t="str">
        <f t="shared" si="465"/>
        <v/>
      </c>
      <c r="AD664" s="125" t="str">
        <f t="shared" si="458"/>
        <v/>
      </c>
    </row>
    <row r="665" spans="1:30" hidden="1" outlineLevel="1">
      <c r="A665" s="377" t="s">
        <v>95</v>
      </c>
      <c r="B665" s="413" t="s">
        <v>79</v>
      </c>
      <c r="C665" s="137" t="s">
        <v>75</v>
      </c>
      <c r="D665" s="133"/>
      <c r="E665" s="133"/>
      <c r="F665" s="169"/>
      <c r="G665" s="174">
        <f>SUM(H665:K665)</f>
        <v>0</v>
      </c>
      <c r="H665" s="169"/>
      <c r="I665" s="169"/>
      <c r="J665" s="169"/>
      <c r="K665" s="169"/>
      <c r="L665" s="169"/>
      <c r="M665" s="169"/>
      <c r="N665" s="169"/>
      <c r="O665" s="169"/>
      <c r="P665" s="170"/>
      <c r="Q665" s="170"/>
      <c r="R665" s="170"/>
      <c r="S665" s="170"/>
      <c r="T665" s="170"/>
      <c r="U665" s="122">
        <f t="shared" si="468"/>
        <v>0</v>
      </c>
      <c r="V665" s="122">
        <f t="shared" si="460"/>
        <v>0</v>
      </c>
      <c r="W665" s="122">
        <f t="shared" si="456"/>
        <v>0</v>
      </c>
      <c r="X665" s="122">
        <f t="shared" si="457"/>
        <v>0</v>
      </c>
      <c r="Y665" s="122">
        <f t="shared" si="461"/>
        <v>0</v>
      </c>
      <c r="Z665" s="125" t="str">
        <f t="shared" si="462"/>
        <v/>
      </c>
      <c r="AA665" s="125" t="str">
        <f t="shared" si="463"/>
        <v/>
      </c>
      <c r="AB665" s="125" t="str">
        <f t="shared" si="464"/>
        <v/>
      </c>
      <c r="AC665" s="125" t="str">
        <f t="shared" si="465"/>
        <v/>
      </c>
      <c r="AD665" s="125" t="str">
        <f t="shared" si="458"/>
        <v/>
      </c>
    </row>
    <row r="666" spans="1:30" hidden="1" outlineLevel="1">
      <c r="A666" s="377"/>
      <c r="B666" s="413"/>
      <c r="C666" s="137" t="s">
        <v>57</v>
      </c>
      <c r="D666" s="133"/>
      <c r="E666" s="133"/>
      <c r="F666" s="169"/>
      <c r="G666" s="174">
        <f>SUM(H666:K666)</f>
        <v>0</v>
      </c>
      <c r="H666" s="169"/>
      <c r="I666" s="169"/>
      <c r="J666" s="169"/>
      <c r="K666" s="169"/>
      <c r="L666" s="169"/>
      <c r="M666" s="169"/>
      <c r="N666" s="169"/>
      <c r="O666" s="169"/>
      <c r="P666" s="170"/>
      <c r="Q666" s="170"/>
      <c r="R666" s="170"/>
      <c r="S666" s="170"/>
      <c r="T666" s="170"/>
      <c r="U666" s="122">
        <f t="shared" si="468"/>
        <v>0</v>
      </c>
      <c r="V666" s="122">
        <f t="shared" si="460"/>
        <v>0</v>
      </c>
      <c r="W666" s="122">
        <f t="shared" si="456"/>
        <v>0</v>
      </c>
      <c r="X666" s="122">
        <f t="shared" si="457"/>
        <v>0</v>
      </c>
      <c r="Y666" s="122">
        <f t="shared" si="461"/>
        <v>0</v>
      </c>
      <c r="Z666" s="125" t="str">
        <f t="shared" si="462"/>
        <v/>
      </c>
      <c r="AA666" s="125" t="str">
        <f t="shared" si="463"/>
        <v/>
      </c>
      <c r="AB666" s="125" t="str">
        <f t="shared" si="464"/>
        <v/>
      </c>
      <c r="AC666" s="125" t="str">
        <f t="shared" si="465"/>
        <v/>
      </c>
      <c r="AD666" s="125" t="str">
        <f t="shared" si="458"/>
        <v/>
      </c>
    </row>
    <row r="667" spans="1:30" hidden="1" outlineLevel="1">
      <c r="A667" s="377"/>
      <c r="B667" s="413"/>
      <c r="C667" s="95" t="s">
        <v>86</v>
      </c>
      <c r="D667" s="124"/>
      <c r="E667" s="173">
        <f>IF(E642&gt;0,E665/E$12*100,)</f>
        <v>0</v>
      </c>
      <c r="F667" s="173">
        <f>IF(F642&gt;0,F665/F$12*100,)</f>
        <v>0</v>
      </c>
      <c r="G667" s="173">
        <f t="shared" ref="G667:T667" si="475">IF(G642&gt;0,G665/G$12*100,)</f>
        <v>0</v>
      </c>
      <c r="H667" s="173">
        <f t="shared" si="475"/>
        <v>0</v>
      </c>
      <c r="I667" s="173">
        <f t="shared" si="475"/>
        <v>0</v>
      </c>
      <c r="J667" s="173">
        <f t="shared" si="475"/>
        <v>0</v>
      </c>
      <c r="K667" s="173">
        <f t="shared" si="475"/>
        <v>0</v>
      </c>
      <c r="L667" s="173">
        <f t="shared" si="475"/>
        <v>0</v>
      </c>
      <c r="M667" s="173">
        <f t="shared" si="475"/>
        <v>0</v>
      </c>
      <c r="N667" s="173">
        <f t="shared" si="475"/>
        <v>0</v>
      </c>
      <c r="O667" s="173">
        <f t="shared" si="475"/>
        <v>0</v>
      </c>
      <c r="P667" s="173">
        <f t="shared" si="475"/>
        <v>0</v>
      </c>
      <c r="Q667" s="173">
        <f t="shared" si="475"/>
        <v>0</v>
      </c>
      <c r="R667" s="173">
        <f t="shared" si="475"/>
        <v>0</v>
      </c>
      <c r="S667" s="173">
        <f t="shared" si="475"/>
        <v>0</v>
      </c>
      <c r="T667" s="173">
        <f t="shared" si="475"/>
        <v>0</v>
      </c>
      <c r="U667" s="122">
        <f t="shared" si="468"/>
        <v>0</v>
      </c>
      <c r="V667" s="122">
        <f t="shared" si="460"/>
        <v>0</v>
      </c>
      <c r="W667" s="122">
        <f t="shared" si="456"/>
        <v>0</v>
      </c>
      <c r="X667" s="122">
        <f t="shared" si="457"/>
        <v>0</v>
      </c>
      <c r="Y667" s="122">
        <f t="shared" si="461"/>
        <v>0</v>
      </c>
      <c r="Z667" s="125" t="str">
        <f t="shared" si="462"/>
        <v/>
      </c>
      <c r="AA667" s="125" t="str">
        <f t="shared" si="463"/>
        <v/>
      </c>
      <c r="AB667" s="125" t="str">
        <f t="shared" si="464"/>
        <v/>
      </c>
      <c r="AC667" s="125" t="str">
        <f t="shared" si="465"/>
        <v/>
      </c>
      <c r="AD667" s="125" t="str">
        <f t="shared" si="458"/>
        <v/>
      </c>
    </row>
    <row r="668" spans="1:30" hidden="1" outlineLevel="1">
      <c r="A668" s="377"/>
      <c r="B668" s="413"/>
      <c r="C668" s="95" t="s">
        <v>150</v>
      </c>
      <c r="D668" s="124"/>
      <c r="E668" s="173">
        <f>IF(E648&gt;0,E665/E$18*100,)</f>
        <v>0</v>
      </c>
      <c r="F668" s="173">
        <f>IF(F648&gt;0,F665/F$18*100,)</f>
        <v>0</v>
      </c>
      <c r="G668" s="173">
        <f t="shared" ref="G668:T668" si="476">IF(G648&gt;0,G665/G$18*100,)</f>
        <v>0</v>
      </c>
      <c r="H668" s="173">
        <f t="shared" si="476"/>
        <v>0</v>
      </c>
      <c r="I668" s="173">
        <f t="shared" si="476"/>
        <v>0</v>
      </c>
      <c r="J668" s="173">
        <f t="shared" si="476"/>
        <v>0</v>
      </c>
      <c r="K668" s="173">
        <f t="shared" si="476"/>
        <v>0</v>
      </c>
      <c r="L668" s="173">
        <f t="shared" si="476"/>
        <v>0</v>
      </c>
      <c r="M668" s="173">
        <f t="shared" si="476"/>
        <v>0</v>
      </c>
      <c r="N668" s="173">
        <f t="shared" si="476"/>
        <v>0</v>
      </c>
      <c r="O668" s="173">
        <f t="shared" si="476"/>
        <v>0</v>
      </c>
      <c r="P668" s="173">
        <f t="shared" si="476"/>
        <v>0</v>
      </c>
      <c r="Q668" s="173">
        <f t="shared" si="476"/>
        <v>0</v>
      </c>
      <c r="R668" s="173">
        <f t="shared" si="476"/>
        <v>0</v>
      </c>
      <c r="S668" s="173">
        <f t="shared" si="476"/>
        <v>0</v>
      </c>
      <c r="T668" s="173">
        <f t="shared" si="476"/>
        <v>0</v>
      </c>
      <c r="U668" s="122">
        <f t="shared" si="468"/>
        <v>0</v>
      </c>
      <c r="V668" s="122">
        <f t="shared" si="460"/>
        <v>0</v>
      </c>
      <c r="W668" s="122">
        <f t="shared" si="456"/>
        <v>0</v>
      </c>
      <c r="X668" s="122">
        <f t="shared" si="457"/>
        <v>0</v>
      </c>
      <c r="Y668" s="122">
        <f t="shared" si="461"/>
        <v>0</v>
      </c>
      <c r="Z668" s="125" t="str">
        <f t="shared" si="462"/>
        <v/>
      </c>
      <c r="AA668" s="125" t="str">
        <f t="shared" si="463"/>
        <v/>
      </c>
      <c r="AB668" s="125" t="str">
        <f t="shared" si="464"/>
        <v/>
      </c>
      <c r="AC668" s="125" t="str">
        <f t="shared" si="465"/>
        <v/>
      </c>
      <c r="AD668" s="125" t="str">
        <f t="shared" si="458"/>
        <v/>
      </c>
    </row>
    <row r="669" spans="1:30" ht="15" hidden="1" customHeight="1" outlineLevel="1">
      <c r="A669" s="378">
        <v>5</v>
      </c>
      <c r="B669" s="401" t="s">
        <v>130</v>
      </c>
      <c r="C669" s="243" t="s">
        <v>75</v>
      </c>
      <c r="D669" s="50"/>
      <c r="E669" s="50"/>
      <c r="F669" s="169"/>
      <c r="G669" s="174">
        <f>SUM(H669:K669)</f>
        <v>0</v>
      </c>
      <c r="H669" s="169"/>
      <c r="I669" s="169"/>
      <c r="J669" s="169"/>
      <c r="K669" s="169"/>
      <c r="L669" s="169"/>
      <c r="M669" s="169"/>
      <c r="N669" s="169"/>
      <c r="O669" s="169"/>
      <c r="P669" s="170"/>
      <c r="Q669" s="170"/>
      <c r="R669" s="170"/>
      <c r="S669" s="170"/>
      <c r="T669" s="170"/>
      <c r="U669" s="122">
        <f t="shared" si="468"/>
        <v>0</v>
      </c>
      <c r="V669" s="122">
        <f t="shared" si="460"/>
        <v>0</v>
      </c>
      <c r="W669" s="122">
        <f t="shared" si="456"/>
        <v>0</v>
      </c>
      <c r="X669" s="122">
        <f t="shared" si="457"/>
        <v>0</v>
      </c>
      <c r="Y669" s="122">
        <f t="shared" si="461"/>
        <v>0</v>
      </c>
      <c r="Z669" s="125" t="str">
        <f t="shared" si="462"/>
        <v/>
      </c>
      <c r="AA669" s="125" t="str">
        <f t="shared" si="463"/>
        <v/>
      </c>
      <c r="AB669" s="125" t="str">
        <f t="shared" si="464"/>
        <v/>
      </c>
      <c r="AC669" s="125" t="str">
        <f t="shared" si="465"/>
        <v/>
      </c>
      <c r="AD669" s="125" t="str">
        <f t="shared" si="458"/>
        <v/>
      </c>
    </row>
    <row r="670" spans="1:30" hidden="1" outlineLevel="1">
      <c r="A670" s="395"/>
      <c r="B670" s="403"/>
      <c r="C670" s="243" t="s">
        <v>151</v>
      </c>
      <c r="D670" s="50"/>
      <c r="E670" s="173">
        <f>IF(E649&gt;0,E669/E$19*100,)</f>
        <v>0</v>
      </c>
      <c r="F670" s="173">
        <f>IF(F649&gt;0,F669/F$19*100,)</f>
        <v>0</v>
      </c>
      <c r="G670" s="173">
        <f t="shared" ref="G670:T670" si="477">IF(G649&gt;0,G669/G$19*100,)</f>
        <v>0</v>
      </c>
      <c r="H670" s="173">
        <f t="shared" si="477"/>
        <v>0</v>
      </c>
      <c r="I670" s="173">
        <f t="shared" si="477"/>
        <v>0</v>
      </c>
      <c r="J670" s="173">
        <f t="shared" si="477"/>
        <v>0</v>
      </c>
      <c r="K670" s="173">
        <f t="shared" si="477"/>
        <v>0</v>
      </c>
      <c r="L670" s="173">
        <f t="shared" si="477"/>
        <v>0</v>
      </c>
      <c r="M670" s="173">
        <f t="shared" si="477"/>
        <v>0</v>
      </c>
      <c r="N670" s="173">
        <f t="shared" si="477"/>
        <v>0</v>
      </c>
      <c r="O670" s="173">
        <f t="shared" si="477"/>
        <v>0</v>
      </c>
      <c r="P670" s="173">
        <f t="shared" si="477"/>
        <v>0</v>
      </c>
      <c r="Q670" s="173">
        <f t="shared" si="477"/>
        <v>0</v>
      </c>
      <c r="R670" s="173">
        <f t="shared" si="477"/>
        <v>0</v>
      </c>
      <c r="S670" s="173">
        <f t="shared" si="477"/>
        <v>0</v>
      </c>
      <c r="T670" s="173">
        <f t="shared" si="477"/>
        <v>0</v>
      </c>
      <c r="U670" s="122">
        <f t="shared" si="468"/>
        <v>0</v>
      </c>
      <c r="V670" s="122">
        <f t="shared" si="460"/>
        <v>0</v>
      </c>
      <c r="W670" s="122">
        <f t="shared" si="456"/>
        <v>0</v>
      </c>
      <c r="X670" s="122">
        <f t="shared" si="457"/>
        <v>0</v>
      </c>
      <c r="Y670" s="122">
        <f t="shared" si="461"/>
        <v>0</v>
      </c>
      <c r="Z670" s="125" t="str">
        <f t="shared" si="462"/>
        <v/>
      </c>
      <c r="AA670" s="125" t="str">
        <f t="shared" si="463"/>
        <v/>
      </c>
      <c r="AB670" s="125" t="str">
        <f t="shared" si="464"/>
        <v/>
      </c>
      <c r="AC670" s="125" t="str">
        <f t="shared" si="465"/>
        <v/>
      </c>
      <c r="AD670" s="125" t="str">
        <f t="shared" si="458"/>
        <v/>
      </c>
    </row>
    <row r="671" spans="1:30" hidden="1" outlineLevel="1">
      <c r="A671" s="378" t="s">
        <v>96</v>
      </c>
      <c r="B671" s="398" t="s">
        <v>76</v>
      </c>
      <c r="C671" s="137" t="s">
        <v>75</v>
      </c>
      <c r="D671" s="133"/>
      <c r="E671" s="133"/>
      <c r="F671" s="169"/>
      <c r="G671" s="174">
        <f>SUM(H671:K671)</f>
        <v>0</v>
      </c>
      <c r="H671" s="169"/>
      <c r="I671" s="169"/>
      <c r="J671" s="169"/>
      <c r="K671" s="169"/>
      <c r="L671" s="169"/>
      <c r="M671" s="169"/>
      <c r="N671" s="169"/>
      <c r="O671" s="169"/>
      <c r="P671" s="170"/>
      <c r="Q671" s="170"/>
      <c r="R671" s="170"/>
      <c r="S671" s="170"/>
      <c r="T671" s="170"/>
      <c r="U671" s="122">
        <f t="shared" si="468"/>
        <v>0</v>
      </c>
      <c r="V671" s="122">
        <f t="shared" si="460"/>
        <v>0</v>
      </c>
      <c r="W671" s="122">
        <f t="shared" si="456"/>
        <v>0</v>
      </c>
      <c r="X671" s="122">
        <f t="shared" si="457"/>
        <v>0</v>
      </c>
      <c r="Y671" s="122">
        <f t="shared" si="461"/>
        <v>0</v>
      </c>
      <c r="Z671" s="125" t="str">
        <f t="shared" si="462"/>
        <v/>
      </c>
      <c r="AA671" s="125" t="str">
        <f t="shared" si="463"/>
        <v/>
      </c>
      <c r="AB671" s="125" t="str">
        <f t="shared" si="464"/>
        <v/>
      </c>
      <c r="AC671" s="125" t="str">
        <f t="shared" si="465"/>
        <v/>
      </c>
      <c r="AD671" s="125" t="str">
        <f t="shared" si="458"/>
        <v/>
      </c>
    </row>
    <row r="672" spans="1:30" hidden="1" outlineLevel="1">
      <c r="A672" s="395"/>
      <c r="B672" s="399"/>
      <c r="C672" s="95" t="s">
        <v>152</v>
      </c>
      <c r="D672" s="124"/>
      <c r="E672" s="173">
        <f>IF(E653&gt;0,E671/E$23*100,)</f>
        <v>0</v>
      </c>
      <c r="F672" s="173">
        <f>IF(F653&gt;0,F671/F$23*100,)</f>
        <v>0</v>
      </c>
      <c r="G672" s="173">
        <f t="shared" ref="G672:T672" si="478">IF(G653&gt;0,G671/G$23*100,)</f>
        <v>0</v>
      </c>
      <c r="H672" s="173">
        <f t="shared" si="478"/>
        <v>0</v>
      </c>
      <c r="I672" s="173">
        <f t="shared" si="478"/>
        <v>0</v>
      </c>
      <c r="J672" s="173">
        <f t="shared" si="478"/>
        <v>0</v>
      </c>
      <c r="K672" s="173">
        <f t="shared" si="478"/>
        <v>0</v>
      </c>
      <c r="L672" s="173">
        <f t="shared" si="478"/>
        <v>0</v>
      </c>
      <c r="M672" s="173">
        <f t="shared" si="478"/>
        <v>0</v>
      </c>
      <c r="N672" s="173">
        <f t="shared" si="478"/>
        <v>0</v>
      </c>
      <c r="O672" s="173">
        <f t="shared" si="478"/>
        <v>0</v>
      </c>
      <c r="P672" s="173">
        <f t="shared" si="478"/>
        <v>0</v>
      </c>
      <c r="Q672" s="173">
        <f t="shared" si="478"/>
        <v>0</v>
      </c>
      <c r="R672" s="173">
        <f t="shared" si="478"/>
        <v>0</v>
      </c>
      <c r="S672" s="173">
        <f t="shared" si="478"/>
        <v>0</v>
      </c>
      <c r="T672" s="173">
        <f t="shared" si="478"/>
        <v>0</v>
      </c>
      <c r="U672" s="122">
        <f t="shared" si="468"/>
        <v>0</v>
      </c>
      <c r="V672" s="122">
        <f t="shared" si="460"/>
        <v>0</v>
      </c>
      <c r="W672" s="122">
        <f t="shared" si="456"/>
        <v>0</v>
      </c>
      <c r="X672" s="122">
        <f t="shared" si="457"/>
        <v>0</v>
      </c>
      <c r="Y672" s="122">
        <f t="shared" si="461"/>
        <v>0</v>
      </c>
      <c r="Z672" s="125" t="str">
        <f t="shared" si="462"/>
        <v/>
      </c>
      <c r="AA672" s="125" t="str">
        <f t="shared" si="463"/>
        <v/>
      </c>
      <c r="AB672" s="125" t="str">
        <f t="shared" si="464"/>
        <v/>
      </c>
      <c r="AC672" s="125" t="str">
        <f t="shared" si="465"/>
        <v/>
      </c>
      <c r="AD672" s="125" t="str">
        <f t="shared" si="458"/>
        <v/>
      </c>
    </row>
    <row r="673" spans="1:30" hidden="1" outlineLevel="1">
      <c r="A673" s="378" t="s">
        <v>97</v>
      </c>
      <c r="B673" s="396" t="s">
        <v>77</v>
      </c>
      <c r="C673" s="137" t="s">
        <v>75</v>
      </c>
      <c r="D673" s="133"/>
      <c r="E673" s="133"/>
      <c r="F673" s="169"/>
      <c r="G673" s="174">
        <f>SUM(H673:K673)</f>
        <v>0</v>
      </c>
      <c r="H673" s="169"/>
      <c r="I673" s="169"/>
      <c r="J673" s="169"/>
      <c r="K673" s="169"/>
      <c r="L673" s="169"/>
      <c r="M673" s="169"/>
      <c r="N673" s="169"/>
      <c r="O673" s="169"/>
      <c r="P673" s="170"/>
      <c r="Q673" s="170"/>
      <c r="R673" s="170"/>
      <c r="S673" s="170"/>
      <c r="T673" s="170"/>
      <c r="U673" s="122">
        <f t="shared" si="468"/>
        <v>0</v>
      </c>
      <c r="V673" s="122">
        <f t="shared" si="460"/>
        <v>0</v>
      </c>
      <c r="W673" s="122">
        <f t="shared" si="456"/>
        <v>0</v>
      </c>
      <c r="X673" s="122">
        <f t="shared" si="457"/>
        <v>0</v>
      </c>
      <c r="Y673" s="122">
        <f t="shared" si="461"/>
        <v>0</v>
      </c>
      <c r="Z673" s="125" t="str">
        <f t="shared" si="462"/>
        <v/>
      </c>
      <c r="AA673" s="125" t="str">
        <f t="shared" si="463"/>
        <v/>
      </c>
      <c r="AB673" s="125" t="str">
        <f t="shared" si="464"/>
        <v/>
      </c>
      <c r="AC673" s="125" t="str">
        <f t="shared" si="465"/>
        <v/>
      </c>
      <c r="AD673" s="125" t="str">
        <f t="shared" si="458"/>
        <v/>
      </c>
    </row>
    <row r="674" spans="1:30" hidden="1" outlineLevel="1">
      <c r="A674" s="395"/>
      <c r="B674" s="397"/>
      <c r="C674" s="95" t="s">
        <v>153</v>
      </c>
      <c r="D674" s="124"/>
      <c r="E674" s="173">
        <f>IF(E657&gt;0,E673/E$27*100,)</f>
        <v>0</v>
      </c>
      <c r="F674" s="173">
        <f>IF(F657&gt;0,F673/F$27*100,)</f>
        <v>0</v>
      </c>
      <c r="G674" s="173">
        <f t="shared" ref="G674:T674" si="479">IF(G657&gt;0,G673/G$27*100,)</f>
        <v>0</v>
      </c>
      <c r="H674" s="173">
        <f t="shared" si="479"/>
        <v>0</v>
      </c>
      <c r="I674" s="173">
        <f t="shared" si="479"/>
        <v>0</v>
      </c>
      <c r="J674" s="173">
        <f t="shared" si="479"/>
        <v>0</v>
      </c>
      <c r="K674" s="173">
        <f t="shared" si="479"/>
        <v>0</v>
      </c>
      <c r="L674" s="173">
        <f t="shared" si="479"/>
        <v>0</v>
      </c>
      <c r="M674" s="173">
        <f t="shared" si="479"/>
        <v>0</v>
      </c>
      <c r="N674" s="173">
        <f t="shared" si="479"/>
        <v>0</v>
      </c>
      <c r="O674" s="173">
        <f t="shared" si="479"/>
        <v>0</v>
      </c>
      <c r="P674" s="173">
        <f t="shared" si="479"/>
        <v>0</v>
      </c>
      <c r="Q674" s="173">
        <f t="shared" si="479"/>
        <v>0</v>
      </c>
      <c r="R674" s="173">
        <f t="shared" si="479"/>
        <v>0</v>
      </c>
      <c r="S674" s="173">
        <f t="shared" si="479"/>
        <v>0</v>
      </c>
      <c r="T674" s="173">
        <f t="shared" si="479"/>
        <v>0</v>
      </c>
      <c r="U674" s="122">
        <f t="shared" si="468"/>
        <v>0</v>
      </c>
      <c r="V674" s="122">
        <f t="shared" si="460"/>
        <v>0</v>
      </c>
      <c r="W674" s="122">
        <f t="shared" si="456"/>
        <v>0</v>
      </c>
      <c r="X674" s="122">
        <f t="shared" si="457"/>
        <v>0</v>
      </c>
      <c r="Y674" s="122">
        <f t="shared" si="461"/>
        <v>0</v>
      </c>
      <c r="Z674" s="125" t="str">
        <f t="shared" si="462"/>
        <v/>
      </c>
      <c r="AA674" s="125" t="str">
        <f t="shared" si="463"/>
        <v/>
      </c>
      <c r="AB674" s="125" t="str">
        <f t="shared" si="464"/>
        <v/>
      </c>
      <c r="AC674" s="125" t="str">
        <f t="shared" si="465"/>
        <v/>
      </c>
      <c r="AD674" s="125" t="str">
        <f t="shared" si="458"/>
        <v/>
      </c>
    </row>
    <row r="675" spans="1:30" hidden="1" outlineLevel="1">
      <c r="A675" s="378" t="s">
        <v>98</v>
      </c>
      <c r="B675" s="396" t="s">
        <v>78</v>
      </c>
      <c r="C675" s="137" t="s">
        <v>75</v>
      </c>
      <c r="D675" s="133"/>
      <c r="E675" s="133"/>
      <c r="F675" s="169"/>
      <c r="G675" s="174">
        <f>SUM(H675:K675)</f>
        <v>0</v>
      </c>
      <c r="H675" s="169"/>
      <c r="I675" s="169"/>
      <c r="J675" s="169"/>
      <c r="K675" s="169"/>
      <c r="L675" s="169"/>
      <c r="M675" s="169"/>
      <c r="N675" s="169"/>
      <c r="O675" s="169"/>
      <c r="P675" s="170"/>
      <c r="Q675" s="170"/>
      <c r="R675" s="170"/>
      <c r="S675" s="170"/>
      <c r="T675" s="170"/>
      <c r="U675" s="122">
        <f t="shared" si="468"/>
        <v>0</v>
      </c>
      <c r="V675" s="122">
        <f t="shared" si="460"/>
        <v>0</v>
      </c>
      <c r="W675" s="122">
        <f t="shared" si="456"/>
        <v>0</v>
      </c>
      <c r="X675" s="122">
        <f t="shared" si="457"/>
        <v>0</v>
      </c>
      <c r="Y675" s="122">
        <f t="shared" si="461"/>
        <v>0</v>
      </c>
      <c r="Z675" s="125" t="str">
        <f t="shared" si="462"/>
        <v/>
      </c>
      <c r="AA675" s="125" t="str">
        <f t="shared" si="463"/>
        <v/>
      </c>
      <c r="AB675" s="125" t="str">
        <f t="shared" si="464"/>
        <v/>
      </c>
      <c r="AC675" s="125" t="str">
        <f t="shared" si="465"/>
        <v/>
      </c>
      <c r="AD675" s="125" t="str">
        <f t="shared" si="458"/>
        <v/>
      </c>
    </row>
    <row r="676" spans="1:30" hidden="1" outlineLevel="1">
      <c r="A676" s="395"/>
      <c r="B676" s="397"/>
      <c r="C676" s="95" t="s">
        <v>154</v>
      </c>
      <c r="D676" s="124"/>
      <c r="E676" s="173">
        <f>IF(E661&gt;0,E675/E$31*100,)</f>
        <v>0</v>
      </c>
      <c r="F676" s="173">
        <f>IF(F661&gt;0,F675/F$31*100,)</f>
        <v>0</v>
      </c>
      <c r="G676" s="173">
        <f t="shared" ref="G676:T676" si="480">IF(G661&gt;0,G675/G$31*100,)</f>
        <v>0</v>
      </c>
      <c r="H676" s="173">
        <f t="shared" si="480"/>
        <v>0</v>
      </c>
      <c r="I676" s="173">
        <f t="shared" si="480"/>
        <v>0</v>
      </c>
      <c r="J676" s="173">
        <f t="shared" si="480"/>
        <v>0</v>
      </c>
      <c r="K676" s="173">
        <f t="shared" si="480"/>
        <v>0</v>
      </c>
      <c r="L676" s="173">
        <f t="shared" si="480"/>
        <v>0</v>
      </c>
      <c r="M676" s="173">
        <f t="shared" si="480"/>
        <v>0</v>
      </c>
      <c r="N676" s="173">
        <f t="shared" si="480"/>
        <v>0</v>
      </c>
      <c r="O676" s="173">
        <f t="shared" si="480"/>
        <v>0</v>
      </c>
      <c r="P676" s="173">
        <f t="shared" si="480"/>
        <v>0</v>
      </c>
      <c r="Q676" s="173">
        <f t="shared" si="480"/>
        <v>0</v>
      </c>
      <c r="R676" s="173">
        <f t="shared" si="480"/>
        <v>0</v>
      </c>
      <c r="S676" s="173">
        <f t="shared" si="480"/>
        <v>0</v>
      </c>
      <c r="T676" s="173">
        <f t="shared" si="480"/>
        <v>0</v>
      </c>
      <c r="U676" s="122">
        <f t="shared" si="468"/>
        <v>0</v>
      </c>
      <c r="V676" s="122">
        <f t="shared" si="460"/>
        <v>0</v>
      </c>
      <c r="W676" s="122">
        <f t="shared" si="456"/>
        <v>0</v>
      </c>
      <c r="X676" s="122">
        <f t="shared" si="457"/>
        <v>0</v>
      </c>
      <c r="Y676" s="122">
        <f t="shared" si="461"/>
        <v>0</v>
      </c>
      <c r="Z676" s="125" t="str">
        <f t="shared" si="462"/>
        <v/>
      </c>
      <c r="AA676" s="125" t="str">
        <f t="shared" si="463"/>
        <v/>
      </c>
      <c r="AB676" s="125" t="str">
        <f t="shared" si="464"/>
        <v/>
      </c>
      <c r="AC676" s="125" t="str">
        <f t="shared" si="465"/>
        <v/>
      </c>
      <c r="AD676" s="125" t="str">
        <f t="shared" si="458"/>
        <v/>
      </c>
    </row>
    <row r="677" spans="1:30" ht="15" hidden="1" customHeight="1" outlineLevel="1">
      <c r="A677" s="387">
        <v>6</v>
      </c>
      <c r="B677" s="417" t="s">
        <v>239</v>
      </c>
      <c r="C677" s="244" t="s">
        <v>59</v>
      </c>
      <c r="D677" s="51"/>
      <c r="E677" s="123">
        <f>E681+E685+E689+E694</f>
        <v>0</v>
      </c>
      <c r="F677" s="123">
        <f>F681+F685+F689+F694</f>
        <v>0</v>
      </c>
      <c r="G677" s="123">
        <f t="shared" ref="G677:T677" si="481">G681+G685+G689+G694</f>
        <v>0</v>
      </c>
      <c r="H677" s="123">
        <f t="shared" si="481"/>
        <v>0</v>
      </c>
      <c r="I677" s="123">
        <f t="shared" si="481"/>
        <v>0</v>
      </c>
      <c r="J677" s="123">
        <f t="shared" si="481"/>
        <v>0</v>
      </c>
      <c r="K677" s="123">
        <f t="shared" si="481"/>
        <v>0</v>
      </c>
      <c r="L677" s="123">
        <f t="shared" si="481"/>
        <v>0</v>
      </c>
      <c r="M677" s="123">
        <f t="shared" si="481"/>
        <v>0</v>
      </c>
      <c r="N677" s="123">
        <f t="shared" si="481"/>
        <v>0</v>
      </c>
      <c r="O677" s="123">
        <f t="shared" si="481"/>
        <v>0</v>
      </c>
      <c r="P677" s="123">
        <f t="shared" si="481"/>
        <v>0</v>
      </c>
      <c r="Q677" s="123">
        <f t="shared" si="481"/>
        <v>0</v>
      </c>
      <c r="R677" s="123">
        <f t="shared" si="481"/>
        <v>0</v>
      </c>
      <c r="S677" s="123">
        <f t="shared" si="481"/>
        <v>0</v>
      </c>
      <c r="T677" s="123">
        <f t="shared" si="481"/>
        <v>0</v>
      </c>
      <c r="U677" s="122">
        <f t="shared" si="468"/>
        <v>0</v>
      </c>
      <c r="V677" s="122">
        <f t="shared" si="460"/>
        <v>0</v>
      </c>
      <c r="W677" s="122">
        <f t="shared" si="456"/>
        <v>0</v>
      </c>
      <c r="X677" s="122">
        <f t="shared" si="457"/>
        <v>0</v>
      </c>
      <c r="Y677" s="122">
        <f t="shared" si="461"/>
        <v>0</v>
      </c>
      <c r="Z677" s="125" t="str">
        <f t="shared" si="462"/>
        <v/>
      </c>
      <c r="AA677" s="125" t="str">
        <f t="shared" si="463"/>
        <v/>
      </c>
      <c r="AB677" s="125" t="str">
        <f t="shared" si="464"/>
        <v/>
      </c>
      <c r="AC677" s="125" t="str">
        <f t="shared" si="465"/>
        <v/>
      </c>
      <c r="AD677" s="125" t="str">
        <f t="shared" si="458"/>
        <v/>
      </c>
    </row>
    <row r="678" spans="1:30" hidden="1" outlineLevel="1">
      <c r="A678" s="388"/>
      <c r="B678" s="418"/>
      <c r="C678" s="244" t="s">
        <v>58</v>
      </c>
      <c r="D678" s="51"/>
      <c r="E678" s="123">
        <f>E680+E684+E688+E693</f>
        <v>0</v>
      </c>
      <c r="F678" s="123">
        <f>F680+F684+F688+F693</f>
        <v>0</v>
      </c>
      <c r="G678" s="123">
        <f t="shared" ref="G678:T678" si="482">G680+G684+G688+G693</f>
        <v>0</v>
      </c>
      <c r="H678" s="123">
        <f t="shared" si="482"/>
        <v>0</v>
      </c>
      <c r="I678" s="123">
        <f t="shared" si="482"/>
        <v>0</v>
      </c>
      <c r="J678" s="123">
        <f t="shared" si="482"/>
        <v>0</v>
      </c>
      <c r="K678" s="123">
        <f t="shared" si="482"/>
        <v>0</v>
      </c>
      <c r="L678" s="123">
        <f t="shared" si="482"/>
        <v>0</v>
      </c>
      <c r="M678" s="123">
        <f t="shared" si="482"/>
        <v>0</v>
      </c>
      <c r="N678" s="123">
        <f t="shared" si="482"/>
        <v>0</v>
      </c>
      <c r="O678" s="123">
        <f t="shared" si="482"/>
        <v>0</v>
      </c>
      <c r="P678" s="123">
        <f t="shared" si="482"/>
        <v>0</v>
      </c>
      <c r="Q678" s="123">
        <f t="shared" si="482"/>
        <v>0</v>
      </c>
      <c r="R678" s="123">
        <f t="shared" si="482"/>
        <v>0</v>
      </c>
      <c r="S678" s="123">
        <f t="shared" si="482"/>
        <v>0</v>
      </c>
      <c r="T678" s="123">
        <f t="shared" si="482"/>
        <v>0</v>
      </c>
      <c r="U678" s="122">
        <f t="shared" si="468"/>
        <v>0</v>
      </c>
      <c r="V678" s="122">
        <f t="shared" si="460"/>
        <v>0</v>
      </c>
      <c r="W678" s="122">
        <f t="shared" si="456"/>
        <v>0</v>
      </c>
      <c r="X678" s="122">
        <f t="shared" si="457"/>
        <v>0</v>
      </c>
      <c r="Y678" s="122">
        <f t="shared" si="461"/>
        <v>0</v>
      </c>
      <c r="Z678" s="125" t="str">
        <f t="shared" si="462"/>
        <v/>
      </c>
      <c r="AA678" s="125" t="str">
        <f t="shared" si="463"/>
        <v/>
      </c>
      <c r="AB678" s="125" t="str">
        <f t="shared" si="464"/>
        <v/>
      </c>
      <c r="AC678" s="125" t="str">
        <f t="shared" si="465"/>
        <v/>
      </c>
      <c r="AD678" s="125" t="str">
        <f t="shared" si="458"/>
        <v/>
      </c>
    </row>
    <row r="679" spans="1:30" hidden="1" outlineLevel="1">
      <c r="A679" s="394" t="s">
        <v>155</v>
      </c>
      <c r="B679" s="414" t="s">
        <v>256</v>
      </c>
      <c r="C679" s="245" t="s">
        <v>307</v>
      </c>
      <c r="D679" s="52"/>
      <c r="E679" s="52"/>
      <c r="F679" s="96"/>
      <c r="G679" s="123">
        <f>SUM(H679:K679)</f>
        <v>0</v>
      </c>
      <c r="H679" s="96"/>
      <c r="I679" s="96"/>
      <c r="J679" s="96"/>
      <c r="K679" s="96"/>
      <c r="L679" s="96"/>
      <c r="M679" s="96"/>
      <c r="N679" s="96"/>
      <c r="O679" s="96"/>
      <c r="P679" s="133"/>
      <c r="Q679" s="133"/>
      <c r="R679" s="133"/>
      <c r="S679" s="133"/>
      <c r="T679" s="133"/>
      <c r="U679" s="122">
        <f t="shared" si="468"/>
        <v>0</v>
      </c>
      <c r="V679" s="122">
        <f t="shared" si="460"/>
        <v>0</v>
      </c>
      <c r="W679" s="122">
        <f t="shared" si="456"/>
        <v>0</v>
      </c>
      <c r="X679" s="122">
        <f t="shared" si="457"/>
        <v>0</v>
      </c>
      <c r="Y679" s="122">
        <f t="shared" si="461"/>
        <v>0</v>
      </c>
      <c r="Z679" s="125" t="str">
        <f t="shared" si="462"/>
        <v/>
      </c>
      <c r="AA679" s="125" t="str">
        <f t="shared" si="463"/>
        <v/>
      </c>
      <c r="AB679" s="125" t="str">
        <f t="shared" si="464"/>
        <v/>
      </c>
      <c r="AC679" s="125" t="str">
        <f t="shared" si="465"/>
        <v/>
      </c>
      <c r="AD679" s="125" t="str">
        <f t="shared" si="458"/>
        <v/>
      </c>
    </row>
    <row r="680" spans="1:30" hidden="1" outlineLevel="1">
      <c r="A680" s="394"/>
      <c r="B680" s="414"/>
      <c r="C680" s="245" t="s">
        <v>58</v>
      </c>
      <c r="D680" s="52"/>
      <c r="E680" s="123">
        <f>0.12*E679</f>
        <v>0</v>
      </c>
      <c r="F680" s="123">
        <f>0.12*F679</f>
        <v>0</v>
      </c>
      <c r="G680" s="123">
        <f t="shared" ref="G680:T680" si="483">0.12*G679</f>
        <v>0</v>
      </c>
      <c r="H680" s="123">
        <f t="shared" si="483"/>
        <v>0</v>
      </c>
      <c r="I680" s="123">
        <f t="shared" si="483"/>
        <v>0</v>
      </c>
      <c r="J680" s="123">
        <f t="shared" si="483"/>
        <v>0</v>
      </c>
      <c r="K680" s="123">
        <f t="shared" si="483"/>
        <v>0</v>
      </c>
      <c r="L680" s="123">
        <f t="shared" si="483"/>
        <v>0</v>
      </c>
      <c r="M680" s="123">
        <f t="shared" si="483"/>
        <v>0</v>
      </c>
      <c r="N680" s="123">
        <f t="shared" si="483"/>
        <v>0</v>
      </c>
      <c r="O680" s="123">
        <f t="shared" si="483"/>
        <v>0</v>
      </c>
      <c r="P680" s="123">
        <f t="shared" si="483"/>
        <v>0</v>
      </c>
      <c r="Q680" s="123">
        <f t="shared" si="483"/>
        <v>0</v>
      </c>
      <c r="R680" s="123">
        <f t="shared" si="483"/>
        <v>0</v>
      </c>
      <c r="S680" s="123">
        <f t="shared" si="483"/>
        <v>0</v>
      </c>
      <c r="T680" s="123">
        <f t="shared" si="483"/>
        <v>0</v>
      </c>
      <c r="U680" s="122">
        <f t="shared" si="468"/>
        <v>0</v>
      </c>
      <c r="V680" s="122">
        <f t="shared" si="460"/>
        <v>0</v>
      </c>
      <c r="W680" s="122">
        <f t="shared" si="456"/>
        <v>0</v>
      </c>
      <c r="X680" s="122">
        <f t="shared" si="457"/>
        <v>0</v>
      </c>
      <c r="Y680" s="122">
        <f t="shared" si="461"/>
        <v>0</v>
      </c>
      <c r="Z680" s="125" t="str">
        <f t="shared" si="462"/>
        <v/>
      </c>
      <c r="AA680" s="125" t="str">
        <f t="shared" si="463"/>
        <v/>
      </c>
      <c r="AB680" s="125" t="str">
        <f t="shared" si="464"/>
        <v/>
      </c>
      <c r="AC680" s="125" t="str">
        <f t="shared" si="465"/>
        <v/>
      </c>
      <c r="AD680" s="125" t="str">
        <f t="shared" si="458"/>
        <v/>
      </c>
    </row>
    <row r="681" spans="1:30" hidden="1" outlineLevel="1">
      <c r="A681" s="384"/>
      <c r="B681" s="414"/>
      <c r="C681" s="245" t="s">
        <v>59</v>
      </c>
      <c r="D681" s="52"/>
      <c r="E681" s="52"/>
      <c r="F681" s="96"/>
      <c r="G681" s="123">
        <f>SUM(H681:K681)</f>
        <v>0</v>
      </c>
      <c r="H681" s="96"/>
      <c r="I681" s="96"/>
      <c r="J681" s="96"/>
      <c r="K681" s="96"/>
      <c r="L681" s="96"/>
      <c r="M681" s="96"/>
      <c r="N681" s="96"/>
      <c r="O681" s="96"/>
      <c r="P681" s="133"/>
      <c r="Q681" s="133"/>
      <c r="R681" s="133"/>
      <c r="S681" s="133"/>
      <c r="T681" s="133"/>
      <c r="U681" s="122">
        <f t="shared" si="468"/>
        <v>0</v>
      </c>
      <c r="V681" s="122">
        <f t="shared" si="460"/>
        <v>0</v>
      </c>
      <c r="W681" s="122">
        <f t="shared" si="456"/>
        <v>0</v>
      </c>
      <c r="X681" s="122">
        <f t="shared" si="457"/>
        <v>0</v>
      </c>
      <c r="Y681" s="122">
        <f t="shared" si="461"/>
        <v>0</v>
      </c>
      <c r="Z681" s="125" t="str">
        <f t="shared" si="462"/>
        <v/>
      </c>
      <c r="AA681" s="125" t="str">
        <f t="shared" si="463"/>
        <v/>
      </c>
      <c r="AB681" s="125" t="str">
        <f t="shared" si="464"/>
        <v/>
      </c>
      <c r="AC681" s="125" t="str">
        <f t="shared" si="465"/>
        <v/>
      </c>
      <c r="AD681" s="125" t="str">
        <f t="shared" si="458"/>
        <v/>
      </c>
    </row>
    <row r="682" spans="1:30" ht="17.25" hidden="1" outlineLevel="1">
      <c r="A682" s="384"/>
      <c r="B682" s="414"/>
      <c r="C682" s="245" t="s">
        <v>308</v>
      </c>
      <c r="D682" s="52"/>
      <c r="E682" s="52"/>
      <c r="F682" s="96"/>
      <c r="G682" s="100"/>
      <c r="H682" s="96"/>
      <c r="I682" s="96"/>
      <c r="J682" s="96"/>
      <c r="K682" s="96"/>
      <c r="L682" s="96"/>
      <c r="M682" s="96"/>
      <c r="N682" s="96"/>
      <c r="O682" s="96"/>
      <c r="P682" s="133"/>
      <c r="Q682" s="133"/>
      <c r="R682" s="133"/>
      <c r="S682" s="133"/>
      <c r="T682" s="133"/>
      <c r="U682" s="122">
        <f t="shared" si="468"/>
        <v>0</v>
      </c>
      <c r="V682" s="122">
        <f t="shared" si="460"/>
        <v>0</v>
      </c>
      <c r="W682" s="122">
        <f t="shared" si="456"/>
        <v>0</v>
      </c>
      <c r="X682" s="122">
        <f t="shared" si="457"/>
        <v>0</v>
      </c>
      <c r="Y682" s="122">
        <f t="shared" si="461"/>
        <v>0</v>
      </c>
      <c r="Z682" s="125" t="str">
        <f t="shared" si="462"/>
        <v/>
      </c>
      <c r="AA682" s="125" t="str">
        <f t="shared" si="463"/>
        <v/>
      </c>
      <c r="AB682" s="125" t="str">
        <f t="shared" si="464"/>
        <v/>
      </c>
      <c r="AC682" s="125" t="str">
        <f t="shared" si="465"/>
        <v/>
      </c>
      <c r="AD682" s="125" t="str">
        <f t="shared" si="458"/>
        <v/>
      </c>
    </row>
    <row r="683" spans="1:30" ht="15" hidden="1" customHeight="1" outlineLevel="1">
      <c r="A683" s="384" t="s">
        <v>156</v>
      </c>
      <c r="B683" s="414" t="s">
        <v>265</v>
      </c>
      <c r="C683" s="245" t="s">
        <v>61</v>
      </c>
      <c r="D683" s="52"/>
      <c r="E683" s="52"/>
      <c r="F683" s="96"/>
      <c r="G683" s="123">
        <f>SUM(H683:K683)</f>
        <v>0</v>
      </c>
      <c r="H683" s="96"/>
      <c r="I683" s="96"/>
      <c r="J683" s="96"/>
      <c r="K683" s="96"/>
      <c r="L683" s="96"/>
      <c r="M683" s="96"/>
      <c r="N683" s="96"/>
      <c r="O683" s="96"/>
      <c r="P683" s="133"/>
      <c r="Q683" s="133"/>
      <c r="R683" s="133"/>
      <c r="S683" s="133"/>
      <c r="T683" s="133"/>
      <c r="U683" s="122">
        <f t="shared" si="468"/>
        <v>0</v>
      </c>
      <c r="V683" s="122">
        <f t="shared" si="460"/>
        <v>0</v>
      </c>
      <c r="W683" s="122">
        <f t="shared" si="456"/>
        <v>0</v>
      </c>
      <c r="X683" s="122">
        <f t="shared" si="457"/>
        <v>0</v>
      </c>
      <c r="Y683" s="122">
        <f t="shared" si="461"/>
        <v>0</v>
      </c>
      <c r="Z683" s="125" t="str">
        <f t="shared" si="462"/>
        <v/>
      </c>
      <c r="AA683" s="125" t="str">
        <f t="shared" si="463"/>
        <v/>
      </c>
      <c r="AB683" s="125" t="str">
        <f t="shared" si="464"/>
        <v/>
      </c>
      <c r="AC683" s="125" t="str">
        <f t="shared" si="465"/>
        <v/>
      </c>
      <c r="AD683" s="125" t="str">
        <f t="shared" si="458"/>
        <v/>
      </c>
    </row>
    <row r="684" spans="1:30" hidden="1" outlineLevel="1">
      <c r="A684" s="384"/>
      <c r="B684" s="414"/>
      <c r="C684" s="245" t="s">
        <v>58</v>
      </c>
      <c r="D684" s="52"/>
      <c r="E684" s="123">
        <f>0.1429*E683/1000</f>
        <v>0</v>
      </c>
      <c r="F684" s="123">
        <f>0.1429*F683/1000</f>
        <v>0</v>
      </c>
      <c r="G684" s="123">
        <f t="shared" ref="G684:T684" si="484">0.1429*G683/1000</f>
        <v>0</v>
      </c>
      <c r="H684" s="123">
        <f t="shared" si="484"/>
        <v>0</v>
      </c>
      <c r="I684" s="123">
        <f t="shared" si="484"/>
        <v>0</v>
      </c>
      <c r="J684" s="123">
        <f t="shared" si="484"/>
        <v>0</v>
      </c>
      <c r="K684" s="123">
        <f t="shared" si="484"/>
        <v>0</v>
      </c>
      <c r="L684" s="123">
        <f t="shared" si="484"/>
        <v>0</v>
      </c>
      <c r="M684" s="123">
        <f t="shared" si="484"/>
        <v>0</v>
      </c>
      <c r="N684" s="123">
        <f t="shared" si="484"/>
        <v>0</v>
      </c>
      <c r="O684" s="123">
        <f t="shared" si="484"/>
        <v>0</v>
      </c>
      <c r="P684" s="123">
        <f t="shared" si="484"/>
        <v>0</v>
      </c>
      <c r="Q684" s="123">
        <f t="shared" si="484"/>
        <v>0</v>
      </c>
      <c r="R684" s="123">
        <f t="shared" si="484"/>
        <v>0</v>
      </c>
      <c r="S684" s="123">
        <f t="shared" si="484"/>
        <v>0</v>
      </c>
      <c r="T684" s="123">
        <f t="shared" si="484"/>
        <v>0</v>
      </c>
      <c r="U684" s="122">
        <f t="shared" si="468"/>
        <v>0</v>
      </c>
      <c r="V684" s="122">
        <f t="shared" si="460"/>
        <v>0</v>
      </c>
      <c r="W684" s="122">
        <f t="shared" si="456"/>
        <v>0</v>
      </c>
      <c r="X684" s="122">
        <f t="shared" si="457"/>
        <v>0</v>
      </c>
      <c r="Y684" s="122">
        <f t="shared" si="461"/>
        <v>0</v>
      </c>
      <c r="Z684" s="125" t="str">
        <f t="shared" si="462"/>
        <v/>
      </c>
      <c r="AA684" s="125" t="str">
        <f t="shared" si="463"/>
        <v/>
      </c>
      <c r="AB684" s="125" t="str">
        <f t="shared" si="464"/>
        <v/>
      </c>
      <c r="AC684" s="125" t="str">
        <f t="shared" si="465"/>
        <v/>
      </c>
      <c r="AD684" s="125" t="str">
        <f t="shared" si="458"/>
        <v/>
      </c>
    </row>
    <row r="685" spans="1:30" hidden="1" outlineLevel="1">
      <c r="A685" s="384"/>
      <c r="B685" s="414"/>
      <c r="C685" s="245" t="s">
        <v>59</v>
      </c>
      <c r="D685" s="52"/>
      <c r="E685" s="52"/>
      <c r="F685" s="96"/>
      <c r="G685" s="123">
        <f>SUM(H685:K685)</f>
        <v>0</v>
      </c>
      <c r="H685" s="96"/>
      <c r="I685" s="96"/>
      <c r="J685" s="96"/>
      <c r="K685" s="96"/>
      <c r="L685" s="96"/>
      <c r="M685" s="96"/>
      <c r="N685" s="96"/>
      <c r="O685" s="96"/>
      <c r="P685" s="133"/>
      <c r="Q685" s="133"/>
      <c r="R685" s="133"/>
      <c r="S685" s="133"/>
      <c r="T685" s="133"/>
      <c r="U685" s="122">
        <f t="shared" si="468"/>
        <v>0</v>
      </c>
      <c r="V685" s="122">
        <f t="shared" si="460"/>
        <v>0</v>
      </c>
      <c r="W685" s="122">
        <f t="shared" si="456"/>
        <v>0</v>
      </c>
      <c r="X685" s="122">
        <f t="shared" si="457"/>
        <v>0</v>
      </c>
      <c r="Y685" s="122">
        <f t="shared" si="461"/>
        <v>0</v>
      </c>
      <c r="Z685" s="125" t="str">
        <f t="shared" si="462"/>
        <v/>
      </c>
      <c r="AA685" s="125" t="str">
        <f t="shared" si="463"/>
        <v/>
      </c>
      <c r="AB685" s="125" t="str">
        <f t="shared" si="464"/>
        <v/>
      </c>
      <c r="AC685" s="125" t="str">
        <f t="shared" si="465"/>
        <v/>
      </c>
      <c r="AD685" s="125" t="str">
        <f t="shared" si="458"/>
        <v/>
      </c>
    </row>
    <row r="686" spans="1:30" ht="17.25" hidden="1" outlineLevel="1">
      <c r="A686" s="384"/>
      <c r="B686" s="414"/>
      <c r="C686" s="245" t="s">
        <v>299</v>
      </c>
      <c r="D686" s="52"/>
      <c r="E686" s="52"/>
      <c r="F686" s="96"/>
      <c r="G686" s="100"/>
      <c r="H686" s="96"/>
      <c r="I686" s="96"/>
      <c r="J686" s="96"/>
      <c r="K686" s="96"/>
      <c r="L686" s="96"/>
      <c r="M686" s="96"/>
      <c r="N686" s="96"/>
      <c r="O686" s="96"/>
      <c r="P686" s="133"/>
      <c r="Q686" s="133"/>
      <c r="R686" s="133"/>
      <c r="S686" s="133"/>
      <c r="T686" s="133"/>
      <c r="U686" s="122">
        <f t="shared" si="468"/>
        <v>0</v>
      </c>
      <c r="V686" s="122">
        <f t="shared" si="460"/>
        <v>0</v>
      </c>
      <c r="W686" s="122">
        <f t="shared" si="456"/>
        <v>0</v>
      </c>
      <c r="X686" s="122">
        <f t="shared" si="457"/>
        <v>0</v>
      </c>
      <c r="Y686" s="122">
        <f t="shared" si="461"/>
        <v>0</v>
      </c>
      <c r="Z686" s="125" t="str">
        <f t="shared" si="462"/>
        <v/>
      </c>
      <c r="AA686" s="125" t="str">
        <f t="shared" si="463"/>
        <v/>
      </c>
      <c r="AB686" s="125" t="str">
        <f t="shared" si="464"/>
        <v/>
      </c>
      <c r="AC686" s="125" t="str">
        <f t="shared" si="465"/>
        <v/>
      </c>
      <c r="AD686" s="125" t="str">
        <f t="shared" si="458"/>
        <v/>
      </c>
    </row>
    <row r="687" spans="1:30" ht="17.25" hidden="1" customHeight="1" outlineLevel="1">
      <c r="A687" s="384" t="s">
        <v>157</v>
      </c>
      <c r="B687" s="414" t="s">
        <v>266</v>
      </c>
      <c r="C687" s="245" t="s">
        <v>327</v>
      </c>
      <c r="D687" s="52"/>
      <c r="E687" s="52"/>
      <c r="F687" s="96"/>
      <c r="G687" s="123">
        <f>SUM(H687:K687)</f>
        <v>0</v>
      </c>
      <c r="H687" s="96"/>
      <c r="I687" s="96"/>
      <c r="J687" s="96"/>
      <c r="K687" s="96"/>
      <c r="L687" s="96"/>
      <c r="M687" s="96"/>
      <c r="N687" s="96"/>
      <c r="O687" s="96"/>
      <c r="P687" s="133"/>
      <c r="Q687" s="133"/>
      <c r="R687" s="133"/>
      <c r="S687" s="133"/>
      <c r="T687" s="133"/>
      <c r="U687" s="122">
        <f t="shared" si="468"/>
        <v>0</v>
      </c>
      <c r="V687" s="122">
        <f t="shared" si="460"/>
        <v>0</v>
      </c>
      <c r="W687" s="122">
        <f t="shared" si="456"/>
        <v>0</v>
      </c>
      <c r="X687" s="122">
        <f t="shared" si="457"/>
        <v>0</v>
      </c>
      <c r="Y687" s="122">
        <f t="shared" si="461"/>
        <v>0</v>
      </c>
      <c r="Z687" s="125" t="str">
        <f t="shared" si="462"/>
        <v/>
      </c>
      <c r="AA687" s="125" t="str">
        <f t="shared" si="463"/>
        <v/>
      </c>
      <c r="AB687" s="125" t="str">
        <f t="shared" si="464"/>
        <v/>
      </c>
      <c r="AC687" s="125" t="str">
        <f t="shared" si="465"/>
        <v/>
      </c>
      <c r="AD687" s="125" t="str">
        <f t="shared" si="458"/>
        <v/>
      </c>
    </row>
    <row r="688" spans="1:30" hidden="1" outlineLevel="1">
      <c r="A688" s="384"/>
      <c r="B688" s="414"/>
      <c r="C688" s="245" t="s">
        <v>58</v>
      </c>
      <c r="D688" s="52"/>
      <c r="E688" s="123">
        <f>1.154*E687/1000</f>
        <v>0</v>
      </c>
      <c r="F688" s="123">
        <f>1.154*F687/1000</f>
        <v>0</v>
      </c>
      <c r="G688" s="123">
        <f t="shared" ref="G688:T688" si="485">1.154*G687/1000</f>
        <v>0</v>
      </c>
      <c r="H688" s="123">
        <f t="shared" si="485"/>
        <v>0</v>
      </c>
      <c r="I688" s="123">
        <f t="shared" si="485"/>
        <v>0</v>
      </c>
      <c r="J688" s="123">
        <f t="shared" si="485"/>
        <v>0</v>
      </c>
      <c r="K688" s="123">
        <f t="shared" si="485"/>
        <v>0</v>
      </c>
      <c r="L688" s="123">
        <f t="shared" si="485"/>
        <v>0</v>
      </c>
      <c r="M688" s="123">
        <f t="shared" si="485"/>
        <v>0</v>
      </c>
      <c r="N688" s="123">
        <f t="shared" si="485"/>
        <v>0</v>
      </c>
      <c r="O688" s="123">
        <f t="shared" si="485"/>
        <v>0</v>
      </c>
      <c r="P688" s="123">
        <f t="shared" si="485"/>
        <v>0</v>
      </c>
      <c r="Q688" s="123">
        <f t="shared" si="485"/>
        <v>0</v>
      </c>
      <c r="R688" s="123">
        <f t="shared" si="485"/>
        <v>0</v>
      </c>
      <c r="S688" s="123">
        <f t="shared" si="485"/>
        <v>0</v>
      </c>
      <c r="T688" s="123">
        <f t="shared" si="485"/>
        <v>0</v>
      </c>
      <c r="U688" s="122">
        <f t="shared" si="468"/>
        <v>0</v>
      </c>
      <c r="V688" s="122">
        <f t="shared" si="460"/>
        <v>0</v>
      </c>
      <c r="W688" s="122">
        <f t="shared" si="456"/>
        <v>0</v>
      </c>
      <c r="X688" s="122">
        <f t="shared" si="457"/>
        <v>0</v>
      </c>
      <c r="Y688" s="122">
        <f t="shared" si="461"/>
        <v>0</v>
      </c>
      <c r="Z688" s="125" t="str">
        <f t="shared" si="462"/>
        <v/>
      </c>
      <c r="AA688" s="125" t="str">
        <f t="shared" si="463"/>
        <v/>
      </c>
      <c r="AB688" s="125" t="str">
        <f t="shared" si="464"/>
        <v/>
      </c>
      <c r="AC688" s="125" t="str">
        <f t="shared" si="465"/>
        <v/>
      </c>
      <c r="AD688" s="125" t="str">
        <f t="shared" si="458"/>
        <v/>
      </c>
    </row>
    <row r="689" spans="1:30" hidden="1" outlineLevel="1">
      <c r="A689" s="384"/>
      <c r="B689" s="414"/>
      <c r="C689" s="245" t="s">
        <v>59</v>
      </c>
      <c r="D689" s="52"/>
      <c r="E689" s="52"/>
      <c r="F689" s="96"/>
      <c r="G689" s="123">
        <f t="shared" ref="G689:G694" si="486">SUM(H689:K689)</f>
        <v>0</v>
      </c>
      <c r="H689" s="96"/>
      <c r="I689" s="96"/>
      <c r="J689" s="96"/>
      <c r="K689" s="96"/>
      <c r="L689" s="96"/>
      <c r="M689" s="96"/>
      <c r="N689" s="96"/>
      <c r="O689" s="96"/>
      <c r="P689" s="133"/>
      <c r="Q689" s="133"/>
      <c r="R689" s="133"/>
      <c r="S689" s="133"/>
      <c r="T689" s="133"/>
      <c r="U689" s="122">
        <f t="shared" si="468"/>
        <v>0</v>
      </c>
      <c r="V689" s="122">
        <f t="shared" si="460"/>
        <v>0</v>
      </c>
      <c r="W689" s="122">
        <f t="shared" si="456"/>
        <v>0</v>
      </c>
      <c r="X689" s="122">
        <f t="shared" si="457"/>
        <v>0</v>
      </c>
      <c r="Y689" s="122">
        <f t="shared" si="461"/>
        <v>0</v>
      </c>
      <c r="Z689" s="125" t="str">
        <f t="shared" si="462"/>
        <v/>
      </c>
      <c r="AA689" s="125" t="str">
        <f t="shared" si="463"/>
        <v/>
      </c>
      <c r="AB689" s="125" t="str">
        <f t="shared" si="464"/>
        <v/>
      </c>
      <c r="AC689" s="125" t="str">
        <f t="shared" si="465"/>
        <v/>
      </c>
      <c r="AD689" s="125" t="str">
        <f t="shared" si="458"/>
        <v/>
      </c>
    </row>
    <row r="690" spans="1:30" ht="17.25" hidden="1" customHeight="1" outlineLevel="1">
      <c r="A690" s="384" t="s">
        <v>158</v>
      </c>
      <c r="B690" s="414" t="s">
        <v>305</v>
      </c>
      <c r="C690" s="245" t="s">
        <v>267</v>
      </c>
      <c r="D690" s="52"/>
      <c r="E690" s="52"/>
      <c r="F690" s="96"/>
      <c r="G690" s="123">
        <f t="shared" si="486"/>
        <v>0</v>
      </c>
      <c r="H690" s="96"/>
      <c r="I690" s="96"/>
      <c r="J690" s="96"/>
      <c r="K690" s="96"/>
      <c r="L690" s="96"/>
      <c r="M690" s="96"/>
      <c r="N690" s="96"/>
      <c r="O690" s="96"/>
      <c r="P690" s="133"/>
      <c r="Q690" s="133"/>
      <c r="R690" s="133"/>
      <c r="S690" s="133"/>
      <c r="T690" s="133"/>
      <c r="U690" s="122">
        <f t="shared" si="468"/>
        <v>0</v>
      </c>
      <c r="V690" s="122">
        <f t="shared" si="460"/>
        <v>0</v>
      </c>
      <c r="W690" s="122">
        <f t="shared" si="456"/>
        <v>0</v>
      </c>
      <c r="X690" s="122">
        <f t="shared" si="457"/>
        <v>0</v>
      </c>
      <c r="Y690" s="122">
        <f t="shared" si="461"/>
        <v>0</v>
      </c>
      <c r="Z690" s="125" t="str">
        <f t="shared" si="462"/>
        <v/>
      </c>
      <c r="AA690" s="125" t="str">
        <f t="shared" si="463"/>
        <v/>
      </c>
      <c r="AB690" s="125" t="str">
        <f t="shared" si="464"/>
        <v/>
      </c>
      <c r="AC690" s="125" t="str">
        <f t="shared" si="465"/>
        <v/>
      </c>
      <c r="AD690" s="125" t="str">
        <f t="shared" si="458"/>
        <v/>
      </c>
    </row>
    <row r="691" spans="1:30" hidden="1" outlineLevel="1">
      <c r="A691" s="384"/>
      <c r="B691" s="414"/>
      <c r="C691" s="245" t="s">
        <v>254</v>
      </c>
      <c r="D691" s="52"/>
      <c r="E691" s="52"/>
      <c r="F691" s="96"/>
      <c r="G691" s="123">
        <f t="shared" si="486"/>
        <v>0</v>
      </c>
      <c r="H691" s="96"/>
      <c r="I691" s="96"/>
      <c r="J691" s="96"/>
      <c r="K691" s="96"/>
      <c r="L691" s="96"/>
      <c r="M691" s="96"/>
      <c r="N691" s="96"/>
      <c r="O691" s="96"/>
      <c r="P691" s="133"/>
      <c r="Q691" s="133"/>
      <c r="R691" s="133"/>
      <c r="S691" s="133"/>
      <c r="T691" s="133"/>
      <c r="U691" s="122">
        <f t="shared" si="468"/>
        <v>0</v>
      </c>
      <c r="V691" s="122">
        <f t="shared" si="460"/>
        <v>0</v>
      </c>
      <c r="W691" s="122">
        <f t="shared" si="456"/>
        <v>0</v>
      </c>
      <c r="X691" s="122">
        <f t="shared" si="457"/>
        <v>0</v>
      </c>
      <c r="Y691" s="122">
        <f t="shared" si="461"/>
        <v>0</v>
      </c>
      <c r="Z691" s="125" t="str">
        <f t="shared" si="462"/>
        <v/>
      </c>
      <c r="AA691" s="125" t="str">
        <f t="shared" si="463"/>
        <v/>
      </c>
      <c r="AB691" s="125" t="str">
        <f t="shared" si="464"/>
        <v/>
      </c>
      <c r="AC691" s="125" t="str">
        <f t="shared" si="465"/>
        <v/>
      </c>
      <c r="AD691" s="125" t="str">
        <f t="shared" si="458"/>
        <v/>
      </c>
    </row>
    <row r="692" spans="1:30" hidden="1" outlineLevel="1">
      <c r="A692" s="384"/>
      <c r="B692" s="414"/>
      <c r="C692" s="245" t="s">
        <v>328</v>
      </c>
      <c r="D692" s="52"/>
      <c r="E692" s="52"/>
      <c r="F692" s="96"/>
      <c r="G692" s="123">
        <f t="shared" si="486"/>
        <v>0</v>
      </c>
      <c r="H692" s="96"/>
      <c r="I692" s="96"/>
      <c r="J692" s="96"/>
      <c r="K692" s="96"/>
      <c r="L692" s="96"/>
      <c r="M692" s="96"/>
      <c r="N692" s="96"/>
      <c r="O692" s="96"/>
      <c r="P692" s="133"/>
      <c r="Q692" s="133"/>
      <c r="R692" s="133"/>
      <c r="S692" s="133"/>
      <c r="T692" s="133"/>
      <c r="U692" s="122">
        <f t="shared" si="468"/>
        <v>0</v>
      </c>
      <c r="V692" s="122">
        <f t="shared" si="460"/>
        <v>0</v>
      </c>
      <c r="W692" s="122">
        <f t="shared" si="456"/>
        <v>0</v>
      </c>
      <c r="X692" s="122">
        <f t="shared" si="457"/>
        <v>0</v>
      </c>
      <c r="Y692" s="122">
        <f t="shared" si="461"/>
        <v>0</v>
      </c>
      <c r="Z692" s="125" t="str">
        <f t="shared" si="462"/>
        <v/>
      </c>
      <c r="AA692" s="125" t="str">
        <f t="shared" si="463"/>
        <v/>
      </c>
      <c r="AB692" s="125" t="str">
        <f t="shared" si="464"/>
        <v/>
      </c>
      <c r="AC692" s="125" t="str">
        <f t="shared" si="465"/>
        <v/>
      </c>
      <c r="AD692" s="125" t="str">
        <f t="shared" si="458"/>
        <v/>
      </c>
    </row>
    <row r="693" spans="1:30" hidden="1" outlineLevel="1">
      <c r="A693" s="384"/>
      <c r="B693" s="414"/>
      <c r="C693" s="245" t="s">
        <v>58</v>
      </c>
      <c r="D693" s="52"/>
      <c r="E693" s="52"/>
      <c r="F693" s="96"/>
      <c r="G693" s="123">
        <f t="shared" si="486"/>
        <v>0</v>
      </c>
      <c r="H693" s="96"/>
      <c r="I693" s="96"/>
      <c r="J693" s="96"/>
      <c r="K693" s="96"/>
      <c r="L693" s="96"/>
      <c r="M693" s="96"/>
      <c r="N693" s="96"/>
      <c r="O693" s="96"/>
      <c r="P693" s="133"/>
      <c r="Q693" s="133"/>
      <c r="R693" s="133"/>
      <c r="S693" s="133"/>
      <c r="T693" s="133"/>
      <c r="U693" s="122">
        <f t="shared" si="468"/>
        <v>0</v>
      </c>
      <c r="V693" s="122">
        <f t="shared" si="460"/>
        <v>0</v>
      </c>
      <c r="W693" s="122">
        <f t="shared" si="456"/>
        <v>0</v>
      </c>
      <c r="X693" s="122">
        <f t="shared" si="457"/>
        <v>0</v>
      </c>
      <c r="Y693" s="122">
        <f t="shared" si="461"/>
        <v>0</v>
      </c>
      <c r="Z693" s="125" t="str">
        <f t="shared" si="462"/>
        <v/>
      </c>
      <c r="AA693" s="125" t="str">
        <f t="shared" si="463"/>
        <v/>
      </c>
      <c r="AB693" s="125" t="str">
        <f t="shared" si="464"/>
        <v/>
      </c>
      <c r="AC693" s="125" t="str">
        <f t="shared" si="465"/>
        <v/>
      </c>
      <c r="AD693" s="125" t="str">
        <f t="shared" si="458"/>
        <v/>
      </c>
    </row>
    <row r="694" spans="1:30" hidden="1" outlineLevel="1">
      <c r="A694" s="384"/>
      <c r="B694" s="414"/>
      <c r="C694" s="245" t="s">
        <v>59</v>
      </c>
      <c r="D694" s="52"/>
      <c r="E694" s="52"/>
      <c r="F694" s="96"/>
      <c r="G694" s="123">
        <f t="shared" si="486"/>
        <v>0</v>
      </c>
      <c r="H694" s="96"/>
      <c r="I694" s="96"/>
      <c r="J694" s="96"/>
      <c r="K694" s="96"/>
      <c r="L694" s="96"/>
      <c r="M694" s="96"/>
      <c r="N694" s="96"/>
      <c r="O694" s="96"/>
      <c r="P694" s="133"/>
      <c r="Q694" s="133"/>
      <c r="R694" s="133"/>
      <c r="S694" s="133"/>
      <c r="T694" s="133"/>
      <c r="U694" s="122">
        <f t="shared" si="468"/>
        <v>0</v>
      </c>
      <c r="V694" s="122">
        <f t="shared" si="460"/>
        <v>0</v>
      </c>
      <c r="W694" s="122">
        <f t="shared" si="456"/>
        <v>0</v>
      </c>
      <c r="X694" s="122">
        <f t="shared" si="457"/>
        <v>0</v>
      </c>
      <c r="Y694" s="122">
        <f t="shared" si="461"/>
        <v>0</v>
      </c>
      <c r="Z694" s="125" t="str">
        <f t="shared" si="462"/>
        <v/>
      </c>
      <c r="AA694" s="125" t="str">
        <f t="shared" si="463"/>
        <v/>
      </c>
      <c r="AB694" s="125" t="str">
        <f t="shared" si="464"/>
        <v/>
      </c>
      <c r="AC694" s="125" t="str">
        <f t="shared" si="465"/>
        <v/>
      </c>
      <c r="AD694" s="125" t="str">
        <f t="shared" si="458"/>
        <v/>
      </c>
    </row>
    <row r="695" spans="1:30" ht="15" hidden="1" customHeight="1" outlineLevel="1">
      <c r="A695" s="387" t="s">
        <v>241</v>
      </c>
      <c r="B695" s="385" t="s">
        <v>240</v>
      </c>
      <c r="C695" s="244" t="s">
        <v>59</v>
      </c>
      <c r="D695" s="51"/>
      <c r="E695" s="123">
        <f>E698+E700+E704</f>
        <v>0</v>
      </c>
      <c r="F695" s="123">
        <f>F698+F700+F704</f>
        <v>0</v>
      </c>
      <c r="G695" s="123">
        <f t="shared" ref="G695:T695" si="487">G698+G700+G704</f>
        <v>0</v>
      </c>
      <c r="H695" s="123">
        <f t="shared" si="487"/>
        <v>0</v>
      </c>
      <c r="I695" s="123">
        <f t="shared" si="487"/>
        <v>0</v>
      </c>
      <c r="J695" s="123">
        <f t="shared" si="487"/>
        <v>0</v>
      </c>
      <c r="K695" s="123">
        <f t="shared" si="487"/>
        <v>0</v>
      </c>
      <c r="L695" s="123">
        <f t="shared" si="487"/>
        <v>0</v>
      </c>
      <c r="M695" s="123">
        <f t="shared" si="487"/>
        <v>0</v>
      </c>
      <c r="N695" s="123">
        <f t="shared" si="487"/>
        <v>0</v>
      </c>
      <c r="O695" s="123">
        <f t="shared" si="487"/>
        <v>0</v>
      </c>
      <c r="P695" s="123">
        <f t="shared" si="487"/>
        <v>0</v>
      </c>
      <c r="Q695" s="123">
        <f t="shared" si="487"/>
        <v>0</v>
      </c>
      <c r="R695" s="123">
        <f t="shared" si="487"/>
        <v>0</v>
      </c>
      <c r="S695" s="123">
        <f t="shared" si="487"/>
        <v>0</v>
      </c>
      <c r="T695" s="123">
        <f t="shared" si="487"/>
        <v>0</v>
      </c>
      <c r="U695" s="122">
        <f t="shared" si="468"/>
        <v>0</v>
      </c>
      <c r="V695" s="122">
        <f t="shared" si="460"/>
        <v>0</v>
      </c>
      <c r="W695" s="122">
        <f t="shared" si="456"/>
        <v>0</v>
      </c>
      <c r="X695" s="122">
        <f t="shared" si="457"/>
        <v>0</v>
      </c>
      <c r="Y695" s="122">
        <f t="shared" si="461"/>
        <v>0</v>
      </c>
      <c r="Z695" s="125" t="str">
        <f t="shared" si="462"/>
        <v/>
      </c>
      <c r="AA695" s="125" t="str">
        <f t="shared" si="463"/>
        <v/>
      </c>
      <c r="AB695" s="125" t="str">
        <f t="shared" si="464"/>
        <v/>
      </c>
      <c r="AC695" s="125" t="str">
        <f t="shared" si="465"/>
        <v/>
      </c>
      <c r="AD695" s="125" t="str">
        <f t="shared" si="458"/>
        <v/>
      </c>
    </row>
    <row r="696" spans="1:30" ht="17.25" hidden="1" outlineLevel="1">
      <c r="A696" s="388"/>
      <c r="B696" s="386"/>
      <c r="C696" s="244" t="s">
        <v>267</v>
      </c>
      <c r="D696" s="51"/>
      <c r="E696" s="51"/>
      <c r="F696" s="96"/>
      <c r="G696" s="123">
        <f t="shared" ref="G696:G703" si="488">SUM(H696:K696)</f>
        <v>0</v>
      </c>
      <c r="H696" s="96"/>
      <c r="I696" s="96"/>
      <c r="J696" s="96"/>
      <c r="K696" s="96"/>
      <c r="L696" s="96"/>
      <c r="M696" s="96"/>
      <c r="N696" s="96"/>
      <c r="O696" s="96"/>
      <c r="P696" s="133"/>
      <c r="Q696" s="133"/>
      <c r="R696" s="133"/>
      <c r="S696" s="133"/>
      <c r="T696" s="133"/>
      <c r="U696" s="122">
        <f t="shared" si="468"/>
        <v>0</v>
      </c>
      <c r="V696" s="122">
        <f t="shared" si="460"/>
        <v>0</v>
      </c>
      <c r="W696" s="122">
        <f t="shared" si="456"/>
        <v>0</v>
      </c>
      <c r="X696" s="122">
        <f t="shared" si="457"/>
        <v>0</v>
      </c>
      <c r="Y696" s="122">
        <f t="shared" si="461"/>
        <v>0</v>
      </c>
      <c r="Z696" s="125" t="str">
        <f t="shared" si="462"/>
        <v/>
      </c>
      <c r="AA696" s="125" t="str">
        <f t="shared" si="463"/>
        <v/>
      </c>
      <c r="AB696" s="125" t="str">
        <f t="shared" si="464"/>
        <v/>
      </c>
      <c r="AC696" s="125" t="str">
        <f t="shared" si="465"/>
        <v/>
      </c>
      <c r="AD696" s="125" t="str">
        <f t="shared" si="458"/>
        <v/>
      </c>
    </row>
    <row r="697" spans="1:30" ht="17.25" hidden="1" outlineLevel="1">
      <c r="A697" s="394" t="s">
        <v>242</v>
      </c>
      <c r="B697" s="390" t="s">
        <v>24</v>
      </c>
      <c r="C697" s="245" t="s">
        <v>267</v>
      </c>
      <c r="D697" s="52"/>
      <c r="E697" s="52"/>
      <c r="F697" s="96"/>
      <c r="G697" s="123">
        <f t="shared" si="488"/>
        <v>0</v>
      </c>
      <c r="H697" s="96"/>
      <c r="I697" s="96"/>
      <c r="J697" s="96"/>
      <c r="K697" s="96"/>
      <c r="L697" s="96"/>
      <c r="M697" s="96"/>
      <c r="N697" s="96"/>
      <c r="O697" s="96"/>
      <c r="P697" s="133"/>
      <c r="Q697" s="133"/>
      <c r="R697" s="133"/>
      <c r="S697" s="133"/>
      <c r="T697" s="133"/>
      <c r="U697" s="122">
        <f t="shared" si="468"/>
        <v>0</v>
      </c>
      <c r="V697" s="122">
        <f t="shared" si="460"/>
        <v>0</v>
      </c>
      <c r="W697" s="122">
        <f t="shared" si="456"/>
        <v>0</v>
      </c>
      <c r="X697" s="122">
        <f t="shared" si="457"/>
        <v>0</v>
      </c>
      <c r="Y697" s="122">
        <f t="shared" si="461"/>
        <v>0</v>
      </c>
      <c r="Z697" s="125" t="str">
        <f t="shared" si="462"/>
        <v/>
      </c>
      <c r="AA697" s="125" t="str">
        <f t="shared" si="463"/>
        <v/>
      </c>
      <c r="AB697" s="125" t="str">
        <f t="shared" si="464"/>
        <v/>
      </c>
      <c r="AC697" s="125" t="str">
        <f t="shared" si="465"/>
        <v/>
      </c>
      <c r="AD697" s="125" t="str">
        <f t="shared" si="458"/>
        <v/>
      </c>
    </row>
    <row r="698" spans="1:30" hidden="1" outlineLevel="1">
      <c r="A698" s="384"/>
      <c r="B698" s="392"/>
      <c r="C698" s="245" t="s">
        <v>59</v>
      </c>
      <c r="D698" s="52"/>
      <c r="E698" s="52"/>
      <c r="F698" s="96"/>
      <c r="G698" s="123">
        <f t="shared" si="488"/>
        <v>0</v>
      </c>
      <c r="H698" s="96"/>
      <c r="I698" s="96"/>
      <c r="J698" s="96"/>
      <c r="K698" s="96"/>
      <c r="L698" s="96"/>
      <c r="M698" s="96"/>
      <c r="N698" s="96"/>
      <c r="O698" s="96"/>
      <c r="P698" s="133"/>
      <c r="Q698" s="133"/>
      <c r="R698" s="133"/>
      <c r="S698" s="133"/>
      <c r="T698" s="133"/>
      <c r="U698" s="122">
        <f t="shared" si="468"/>
        <v>0</v>
      </c>
      <c r="V698" s="122">
        <f t="shared" si="460"/>
        <v>0</v>
      </c>
      <c r="W698" s="122">
        <f t="shared" si="456"/>
        <v>0</v>
      </c>
      <c r="X698" s="122">
        <f t="shared" si="457"/>
        <v>0</v>
      </c>
      <c r="Y698" s="122">
        <f t="shared" si="461"/>
        <v>0</v>
      </c>
      <c r="Z698" s="125" t="str">
        <f t="shared" si="462"/>
        <v/>
      </c>
      <c r="AA698" s="125" t="str">
        <f t="shared" si="463"/>
        <v/>
      </c>
      <c r="AB698" s="125" t="str">
        <f t="shared" si="464"/>
        <v/>
      </c>
      <c r="AC698" s="125" t="str">
        <f t="shared" si="465"/>
        <v/>
      </c>
      <c r="AD698" s="125" t="str">
        <f t="shared" si="458"/>
        <v/>
      </c>
    </row>
    <row r="699" spans="1:30" ht="17.25" hidden="1" outlineLevel="1">
      <c r="A699" s="384" t="s">
        <v>243</v>
      </c>
      <c r="B699" s="390" t="s">
        <v>25</v>
      </c>
      <c r="C699" s="245" t="s">
        <v>267</v>
      </c>
      <c r="D699" s="52"/>
      <c r="E699" s="52"/>
      <c r="F699" s="96"/>
      <c r="G699" s="123">
        <f t="shared" si="488"/>
        <v>0</v>
      </c>
      <c r="H699" s="96"/>
      <c r="I699" s="96"/>
      <c r="J699" s="96"/>
      <c r="K699" s="96"/>
      <c r="L699" s="96"/>
      <c r="M699" s="96"/>
      <c r="N699" s="96"/>
      <c r="O699" s="96"/>
      <c r="P699" s="133"/>
      <c r="Q699" s="133"/>
      <c r="R699" s="133"/>
      <c r="S699" s="133"/>
      <c r="T699" s="133"/>
      <c r="U699" s="122">
        <f t="shared" si="468"/>
        <v>0</v>
      </c>
      <c r="V699" s="122">
        <f t="shared" si="460"/>
        <v>0</v>
      </c>
      <c r="W699" s="122">
        <f t="shared" si="456"/>
        <v>0</v>
      </c>
      <c r="X699" s="122">
        <f t="shared" si="457"/>
        <v>0</v>
      </c>
      <c r="Y699" s="122">
        <f t="shared" si="461"/>
        <v>0</v>
      </c>
      <c r="Z699" s="125" t="str">
        <f t="shared" si="462"/>
        <v/>
      </c>
      <c r="AA699" s="125" t="str">
        <f t="shared" si="463"/>
        <v/>
      </c>
      <c r="AB699" s="125" t="str">
        <f t="shared" si="464"/>
        <v/>
      </c>
      <c r="AC699" s="125" t="str">
        <f t="shared" si="465"/>
        <v/>
      </c>
      <c r="AD699" s="125" t="str">
        <f t="shared" si="458"/>
        <v/>
      </c>
    </row>
    <row r="700" spans="1:30" hidden="1" outlineLevel="1">
      <c r="A700" s="384"/>
      <c r="B700" s="392"/>
      <c r="C700" s="245" t="s">
        <v>59</v>
      </c>
      <c r="D700" s="52"/>
      <c r="E700" s="52"/>
      <c r="F700" s="96"/>
      <c r="G700" s="123">
        <f t="shared" si="488"/>
        <v>0</v>
      </c>
      <c r="H700" s="96"/>
      <c r="I700" s="96"/>
      <c r="J700" s="96"/>
      <c r="K700" s="96"/>
      <c r="L700" s="96"/>
      <c r="M700" s="96"/>
      <c r="N700" s="96"/>
      <c r="O700" s="96"/>
      <c r="P700" s="133"/>
      <c r="Q700" s="133"/>
      <c r="R700" s="133"/>
      <c r="S700" s="133"/>
      <c r="T700" s="133"/>
      <c r="U700" s="122">
        <f t="shared" si="468"/>
        <v>0</v>
      </c>
      <c r="V700" s="122">
        <f t="shared" si="460"/>
        <v>0</v>
      </c>
      <c r="W700" s="122">
        <f t="shared" si="456"/>
        <v>0</v>
      </c>
      <c r="X700" s="122">
        <f t="shared" si="457"/>
        <v>0</v>
      </c>
      <c r="Y700" s="122">
        <f t="shared" si="461"/>
        <v>0</v>
      </c>
      <c r="Z700" s="125" t="str">
        <f t="shared" si="462"/>
        <v/>
      </c>
      <c r="AA700" s="125" t="str">
        <f t="shared" si="463"/>
        <v/>
      </c>
      <c r="AB700" s="125" t="str">
        <f t="shared" si="464"/>
        <v/>
      </c>
      <c r="AC700" s="125" t="str">
        <f t="shared" si="465"/>
        <v/>
      </c>
      <c r="AD700" s="125" t="str">
        <f t="shared" si="458"/>
        <v/>
      </c>
    </row>
    <row r="701" spans="1:30" ht="17.25" hidden="1" outlineLevel="1">
      <c r="A701" s="387" t="s">
        <v>245</v>
      </c>
      <c r="B701" s="390" t="s">
        <v>244</v>
      </c>
      <c r="C701" s="245" t="s">
        <v>267</v>
      </c>
      <c r="D701" s="52"/>
      <c r="E701" s="52"/>
      <c r="F701" s="96"/>
      <c r="G701" s="123">
        <f t="shared" si="488"/>
        <v>0</v>
      </c>
      <c r="H701" s="96"/>
      <c r="I701" s="96"/>
      <c r="J701" s="96"/>
      <c r="K701" s="96"/>
      <c r="L701" s="96"/>
      <c r="M701" s="96"/>
      <c r="N701" s="96"/>
      <c r="O701" s="96"/>
      <c r="P701" s="133"/>
      <c r="Q701" s="133"/>
      <c r="R701" s="133"/>
      <c r="S701" s="133"/>
      <c r="T701" s="133"/>
      <c r="U701" s="122">
        <f t="shared" si="468"/>
        <v>0</v>
      </c>
      <c r="V701" s="122">
        <f t="shared" si="460"/>
        <v>0</v>
      </c>
      <c r="W701" s="122">
        <f t="shared" si="456"/>
        <v>0</v>
      </c>
      <c r="X701" s="122">
        <f t="shared" si="457"/>
        <v>0</v>
      </c>
      <c r="Y701" s="122">
        <f t="shared" si="461"/>
        <v>0</v>
      </c>
      <c r="Z701" s="125" t="str">
        <f t="shared" si="462"/>
        <v/>
      </c>
      <c r="AA701" s="125" t="str">
        <f t="shared" si="463"/>
        <v/>
      </c>
      <c r="AB701" s="125" t="str">
        <f t="shared" si="464"/>
        <v/>
      </c>
      <c r="AC701" s="125" t="str">
        <f t="shared" si="465"/>
        <v/>
      </c>
      <c r="AD701" s="125" t="str">
        <f t="shared" si="458"/>
        <v/>
      </c>
    </row>
    <row r="702" spans="1:30" hidden="1" outlineLevel="1">
      <c r="A702" s="389"/>
      <c r="B702" s="391"/>
      <c r="C702" s="245" t="s">
        <v>254</v>
      </c>
      <c r="D702" s="52"/>
      <c r="E702" s="52"/>
      <c r="F702" s="96"/>
      <c r="G702" s="123">
        <f t="shared" si="488"/>
        <v>0</v>
      </c>
      <c r="H702" s="96"/>
      <c r="I702" s="96"/>
      <c r="J702" s="96"/>
      <c r="K702" s="96"/>
      <c r="L702" s="96"/>
      <c r="M702" s="96"/>
      <c r="N702" s="96"/>
      <c r="O702" s="96"/>
      <c r="P702" s="133"/>
      <c r="Q702" s="133"/>
      <c r="R702" s="133"/>
      <c r="S702" s="133"/>
      <c r="T702" s="133"/>
      <c r="U702" s="122">
        <f t="shared" si="468"/>
        <v>0</v>
      </c>
      <c r="V702" s="122">
        <f t="shared" si="460"/>
        <v>0</v>
      </c>
      <c r="W702" s="122">
        <f t="shared" ref="W702:W741" si="489">M702-R702</f>
        <v>0</v>
      </c>
      <c r="X702" s="122">
        <f t="shared" ref="X702:X741" si="490">N702-S702</f>
        <v>0</v>
      </c>
      <c r="Y702" s="122">
        <f t="shared" si="461"/>
        <v>0</v>
      </c>
      <c r="Z702" s="125" t="str">
        <f t="shared" si="462"/>
        <v/>
      </c>
      <c r="AA702" s="125" t="str">
        <f t="shared" si="463"/>
        <v/>
      </c>
      <c r="AB702" s="125" t="str">
        <f t="shared" si="464"/>
        <v/>
      </c>
      <c r="AC702" s="125" t="str">
        <f t="shared" si="465"/>
        <v/>
      </c>
      <c r="AD702" s="125" t="str">
        <f t="shared" ref="AD702:AD741" si="491">IF(Y702&gt;0,Y702/O702*100,"")</f>
        <v/>
      </c>
    </row>
    <row r="703" spans="1:30" hidden="1" outlineLevel="1">
      <c r="A703" s="389"/>
      <c r="B703" s="391"/>
      <c r="C703" s="245" t="s">
        <v>328</v>
      </c>
      <c r="D703" s="52"/>
      <c r="E703" s="52"/>
      <c r="F703" s="96"/>
      <c r="G703" s="123">
        <f t="shared" si="488"/>
        <v>0</v>
      </c>
      <c r="H703" s="96"/>
      <c r="I703" s="96"/>
      <c r="J703" s="96"/>
      <c r="K703" s="96"/>
      <c r="L703" s="96"/>
      <c r="M703" s="96"/>
      <c r="N703" s="96"/>
      <c r="O703" s="96"/>
      <c r="P703" s="133"/>
      <c r="Q703" s="133"/>
      <c r="R703" s="133"/>
      <c r="S703" s="133"/>
      <c r="T703" s="133"/>
      <c r="U703" s="122">
        <f t="shared" si="468"/>
        <v>0</v>
      </c>
      <c r="V703" s="122">
        <f t="shared" ref="V703:V741" si="492">L703-Q703</f>
        <v>0</v>
      </c>
      <c r="W703" s="122">
        <f t="shared" si="489"/>
        <v>0</v>
      </c>
      <c r="X703" s="122">
        <f t="shared" si="490"/>
        <v>0</v>
      </c>
      <c r="Y703" s="122">
        <f t="shared" ref="Y703:Y741" si="493">O703-T703</f>
        <v>0</v>
      </c>
      <c r="Z703" s="125" t="str">
        <f t="shared" ref="Z703:Z741" si="494">IF(U703&gt;0,U703/G703*100,"")</f>
        <v/>
      </c>
      <c r="AA703" s="125" t="str">
        <f t="shared" ref="AA703:AA741" si="495">IF(V703&gt;0,V703/L703*100,"")</f>
        <v/>
      </c>
      <c r="AB703" s="125" t="str">
        <f t="shared" ref="AB703:AB741" si="496">IF(W703&gt;0,W703/M703*100,"")</f>
        <v/>
      </c>
      <c r="AC703" s="125" t="str">
        <f t="shared" ref="AC703:AC741" si="497">IF(X703&gt;0,X703/N703*100,"")</f>
        <v/>
      </c>
      <c r="AD703" s="125" t="str">
        <f t="shared" si="491"/>
        <v/>
      </c>
    </row>
    <row r="704" spans="1:30" hidden="1" outlineLevel="1">
      <c r="A704" s="388"/>
      <c r="B704" s="392"/>
      <c r="C704" s="245" t="s">
        <v>59</v>
      </c>
      <c r="D704" s="52"/>
      <c r="E704" s="52"/>
      <c r="F704" s="96"/>
      <c r="G704" s="123">
        <f>SUM(H704:K704)</f>
        <v>0</v>
      </c>
      <c r="H704" s="96"/>
      <c r="I704" s="96"/>
      <c r="J704" s="96"/>
      <c r="K704" s="96"/>
      <c r="L704" s="96"/>
      <c r="M704" s="96"/>
      <c r="N704" s="96"/>
      <c r="O704" s="96"/>
      <c r="P704" s="133"/>
      <c r="Q704" s="133"/>
      <c r="R704" s="133"/>
      <c r="S704" s="133"/>
      <c r="T704" s="133"/>
      <c r="U704" s="122">
        <f t="shared" si="468"/>
        <v>0</v>
      </c>
      <c r="V704" s="122">
        <f t="shared" si="492"/>
        <v>0</v>
      </c>
      <c r="W704" s="122">
        <f t="shared" si="489"/>
        <v>0</v>
      </c>
      <c r="X704" s="122">
        <f t="shared" si="490"/>
        <v>0</v>
      </c>
      <c r="Y704" s="122">
        <f t="shared" si="493"/>
        <v>0</v>
      </c>
      <c r="Z704" s="125" t="str">
        <f t="shared" si="494"/>
        <v/>
      </c>
      <c r="AA704" s="125" t="str">
        <f t="shared" si="495"/>
        <v/>
      </c>
      <c r="AB704" s="125" t="str">
        <f t="shared" si="496"/>
        <v/>
      </c>
      <c r="AC704" s="125" t="str">
        <f t="shared" si="497"/>
        <v/>
      </c>
      <c r="AD704" s="125" t="str">
        <f t="shared" si="491"/>
        <v/>
      </c>
    </row>
    <row r="705" spans="1:30" ht="15" hidden="1" customHeight="1" outlineLevel="1">
      <c r="A705" s="387">
        <v>8</v>
      </c>
      <c r="B705" s="385" t="s">
        <v>255</v>
      </c>
      <c r="C705" s="245" t="s">
        <v>252</v>
      </c>
      <c r="D705" s="52"/>
      <c r="E705" s="123">
        <f t="shared" ref="E705:F707" si="498">E708+E721</f>
        <v>0</v>
      </c>
      <c r="F705" s="123">
        <f t="shared" si="498"/>
        <v>0</v>
      </c>
      <c r="G705" s="123">
        <f t="shared" ref="G705:T705" si="499">G708+G721</f>
        <v>0</v>
      </c>
      <c r="H705" s="123">
        <f t="shared" si="499"/>
        <v>0</v>
      </c>
      <c r="I705" s="123">
        <f t="shared" si="499"/>
        <v>0</v>
      </c>
      <c r="J705" s="123">
        <f t="shared" si="499"/>
        <v>0</v>
      </c>
      <c r="K705" s="123">
        <f t="shared" si="499"/>
        <v>0</v>
      </c>
      <c r="L705" s="123">
        <f t="shared" si="499"/>
        <v>0</v>
      </c>
      <c r="M705" s="123">
        <f t="shared" si="499"/>
        <v>0</v>
      </c>
      <c r="N705" s="123">
        <f t="shared" si="499"/>
        <v>0</v>
      </c>
      <c r="O705" s="123">
        <f t="shared" si="499"/>
        <v>0</v>
      </c>
      <c r="P705" s="123">
        <f t="shared" si="499"/>
        <v>0</v>
      </c>
      <c r="Q705" s="123">
        <f t="shared" si="499"/>
        <v>0</v>
      </c>
      <c r="R705" s="123">
        <f t="shared" si="499"/>
        <v>0</v>
      </c>
      <c r="S705" s="123">
        <f t="shared" si="499"/>
        <v>0</v>
      </c>
      <c r="T705" s="123">
        <f t="shared" si="499"/>
        <v>0</v>
      </c>
      <c r="U705" s="122">
        <f t="shared" si="468"/>
        <v>0</v>
      </c>
      <c r="V705" s="122">
        <f t="shared" si="492"/>
        <v>0</v>
      </c>
      <c r="W705" s="122">
        <f t="shared" si="489"/>
        <v>0</v>
      </c>
      <c r="X705" s="122">
        <f t="shared" si="490"/>
        <v>0</v>
      </c>
      <c r="Y705" s="122">
        <f t="shared" si="493"/>
        <v>0</v>
      </c>
      <c r="Z705" s="125" t="str">
        <f t="shared" si="494"/>
        <v/>
      </c>
      <c r="AA705" s="125" t="str">
        <f t="shared" si="495"/>
        <v/>
      </c>
      <c r="AB705" s="125" t="str">
        <f t="shared" si="496"/>
        <v/>
      </c>
      <c r="AC705" s="125" t="str">
        <f t="shared" si="497"/>
        <v/>
      </c>
      <c r="AD705" s="125" t="str">
        <f t="shared" si="491"/>
        <v/>
      </c>
    </row>
    <row r="706" spans="1:30" hidden="1" outlineLevel="1">
      <c r="A706" s="389"/>
      <c r="B706" s="393"/>
      <c r="C706" s="245" t="s">
        <v>58</v>
      </c>
      <c r="D706" s="52"/>
      <c r="E706" s="123">
        <f t="shared" si="498"/>
        <v>0</v>
      </c>
      <c r="F706" s="123">
        <f t="shared" si="498"/>
        <v>0</v>
      </c>
      <c r="G706" s="123">
        <f t="shared" ref="G706:T706" si="500">G709+G722</f>
        <v>0</v>
      </c>
      <c r="H706" s="123">
        <f t="shared" si="500"/>
        <v>0</v>
      </c>
      <c r="I706" s="123">
        <f t="shared" si="500"/>
        <v>0</v>
      </c>
      <c r="J706" s="123">
        <f t="shared" si="500"/>
        <v>0</v>
      </c>
      <c r="K706" s="123">
        <f t="shared" si="500"/>
        <v>0</v>
      </c>
      <c r="L706" s="123">
        <f t="shared" si="500"/>
        <v>0</v>
      </c>
      <c r="M706" s="123">
        <f t="shared" si="500"/>
        <v>0</v>
      </c>
      <c r="N706" s="123">
        <f t="shared" si="500"/>
        <v>0</v>
      </c>
      <c r="O706" s="123">
        <f t="shared" si="500"/>
        <v>0</v>
      </c>
      <c r="P706" s="123">
        <f t="shared" si="500"/>
        <v>0</v>
      </c>
      <c r="Q706" s="123">
        <f t="shared" si="500"/>
        <v>0</v>
      </c>
      <c r="R706" s="123">
        <f t="shared" si="500"/>
        <v>0</v>
      </c>
      <c r="S706" s="123">
        <f t="shared" si="500"/>
        <v>0</v>
      </c>
      <c r="T706" s="123">
        <f t="shared" si="500"/>
        <v>0</v>
      </c>
      <c r="U706" s="122">
        <f t="shared" si="468"/>
        <v>0</v>
      </c>
      <c r="V706" s="122">
        <f t="shared" si="492"/>
        <v>0</v>
      </c>
      <c r="W706" s="122">
        <f t="shared" si="489"/>
        <v>0</v>
      </c>
      <c r="X706" s="122">
        <f t="shared" si="490"/>
        <v>0</v>
      </c>
      <c r="Y706" s="122">
        <f t="shared" si="493"/>
        <v>0</v>
      </c>
      <c r="Z706" s="125" t="str">
        <f t="shared" si="494"/>
        <v/>
      </c>
      <c r="AA706" s="125" t="str">
        <f t="shared" si="495"/>
        <v/>
      </c>
      <c r="AB706" s="125" t="str">
        <f t="shared" si="496"/>
        <v/>
      </c>
      <c r="AC706" s="125" t="str">
        <f t="shared" si="497"/>
        <v/>
      </c>
      <c r="AD706" s="125" t="str">
        <f t="shared" si="491"/>
        <v/>
      </c>
    </row>
    <row r="707" spans="1:30" hidden="1" outlineLevel="1">
      <c r="A707" s="388"/>
      <c r="B707" s="386"/>
      <c r="C707" s="247" t="s">
        <v>57</v>
      </c>
      <c r="D707" s="54"/>
      <c r="E707" s="123">
        <f t="shared" si="498"/>
        <v>0</v>
      </c>
      <c r="F707" s="123">
        <f t="shared" si="498"/>
        <v>0</v>
      </c>
      <c r="G707" s="123">
        <f t="shared" ref="G707:T707" si="501">G710+G723</f>
        <v>0</v>
      </c>
      <c r="H707" s="123">
        <f t="shared" si="501"/>
        <v>0</v>
      </c>
      <c r="I707" s="123">
        <f t="shared" si="501"/>
        <v>0</v>
      </c>
      <c r="J707" s="123">
        <f t="shared" si="501"/>
        <v>0</v>
      </c>
      <c r="K707" s="123">
        <f t="shared" si="501"/>
        <v>0</v>
      </c>
      <c r="L707" s="123">
        <f t="shared" si="501"/>
        <v>0</v>
      </c>
      <c r="M707" s="123">
        <f t="shared" si="501"/>
        <v>0</v>
      </c>
      <c r="N707" s="123">
        <f t="shared" si="501"/>
        <v>0</v>
      </c>
      <c r="O707" s="123">
        <f t="shared" si="501"/>
        <v>0</v>
      </c>
      <c r="P707" s="123">
        <f t="shared" si="501"/>
        <v>0</v>
      </c>
      <c r="Q707" s="123">
        <f t="shared" si="501"/>
        <v>0</v>
      </c>
      <c r="R707" s="123">
        <f t="shared" si="501"/>
        <v>0</v>
      </c>
      <c r="S707" s="123">
        <f t="shared" si="501"/>
        <v>0</v>
      </c>
      <c r="T707" s="123">
        <f t="shared" si="501"/>
        <v>0</v>
      </c>
      <c r="U707" s="122">
        <f t="shared" si="468"/>
        <v>0</v>
      </c>
      <c r="V707" s="122">
        <f t="shared" si="492"/>
        <v>0</v>
      </c>
      <c r="W707" s="122">
        <f t="shared" si="489"/>
        <v>0</v>
      </c>
      <c r="X707" s="122">
        <f t="shared" si="490"/>
        <v>0</v>
      </c>
      <c r="Y707" s="122">
        <f t="shared" si="493"/>
        <v>0</v>
      </c>
      <c r="Z707" s="125" t="str">
        <f t="shared" si="494"/>
        <v/>
      </c>
      <c r="AA707" s="125" t="str">
        <f t="shared" si="495"/>
        <v/>
      </c>
      <c r="AB707" s="125" t="str">
        <f t="shared" si="496"/>
        <v/>
      </c>
      <c r="AC707" s="125" t="str">
        <f t="shared" si="497"/>
        <v/>
      </c>
      <c r="AD707" s="125" t="str">
        <f t="shared" si="491"/>
        <v/>
      </c>
    </row>
    <row r="708" spans="1:30" hidden="1" outlineLevel="1">
      <c r="A708" s="202" t="s">
        <v>246</v>
      </c>
      <c r="B708" s="56" t="s">
        <v>260</v>
      </c>
      <c r="C708" s="245" t="s">
        <v>252</v>
      </c>
      <c r="D708" s="52"/>
      <c r="E708" s="123">
        <f t="shared" ref="E708:F710" si="502">E712+E716</f>
        <v>0</v>
      </c>
      <c r="F708" s="123">
        <f t="shared" si="502"/>
        <v>0</v>
      </c>
      <c r="G708" s="123">
        <f t="shared" ref="G708:T708" si="503">G712+G716</f>
        <v>0</v>
      </c>
      <c r="H708" s="123">
        <f t="shared" si="503"/>
        <v>0</v>
      </c>
      <c r="I708" s="123">
        <f t="shared" si="503"/>
        <v>0</v>
      </c>
      <c r="J708" s="123">
        <f t="shared" si="503"/>
        <v>0</v>
      </c>
      <c r="K708" s="123">
        <f t="shared" si="503"/>
        <v>0</v>
      </c>
      <c r="L708" s="123">
        <f t="shared" si="503"/>
        <v>0</v>
      </c>
      <c r="M708" s="123">
        <f t="shared" si="503"/>
        <v>0</v>
      </c>
      <c r="N708" s="123">
        <f t="shared" si="503"/>
        <v>0</v>
      </c>
      <c r="O708" s="123">
        <f t="shared" si="503"/>
        <v>0</v>
      </c>
      <c r="P708" s="123">
        <f t="shared" si="503"/>
        <v>0</v>
      </c>
      <c r="Q708" s="123">
        <f t="shared" si="503"/>
        <v>0</v>
      </c>
      <c r="R708" s="123">
        <f t="shared" si="503"/>
        <v>0</v>
      </c>
      <c r="S708" s="123">
        <f t="shared" si="503"/>
        <v>0</v>
      </c>
      <c r="T708" s="123">
        <f t="shared" si="503"/>
        <v>0</v>
      </c>
      <c r="U708" s="122">
        <f t="shared" si="468"/>
        <v>0</v>
      </c>
      <c r="V708" s="122">
        <f t="shared" si="492"/>
        <v>0</v>
      </c>
      <c r="W708" s="122">
        <f t="shared" si="489"/>
        <v>0</v>
      </c>
      <c r="X708" s="122">
        <f t="shared" si="490"/>
        <v>0</v>
      </c>
      <c r="Y708" s="122">
        <f t="shared" si="493"/>
        <v>0</v>
      </c>
      <c r="Z708" s="125" t="str">
        <f t="shared" si="494"/>
        <v/>
      </c>
      <c r="AA708" s="125" t="str">
        <f t="shared" si="495"/>
        <v/>
      </c>
      <c r="AB708" s="125" t="str">
        <f t="shared" si="496"/>
        <v/>
      </c>
      <c r="AC708" s="125" t="str">
        <f t="shared" si="497"/>
        <v/>
      </c>
      <c r="AD708" s="125" t="str">
        <f t="shared" si="491"/>
        <v/>
      </c>
    </row>
    <row r="709" spans="1:30" hidden="1" outlineLevel="1">
      <c r="A709" s="202"/>
      <c r="B709" s="204"/>
      <c r="C709" s="245" t="s">
        <v>58</v>
      </c>
      <c r="D709" s="52"/>
      <c r="E709" s="123">
        <f t="shared" si="502"/>
        <v>0</v>
      </c>
      <c r="F709" s="123">
        <f t="shared" si="502"/>
        <v>0</v>
      </c>
      <c r="G709" s="123">
        <f t="shared" ref="G709:T709" si="504">G713+G717</f>
        <v>0</v>
      </c>
      <c r="H709" s="123">
        <f t="shared" si="504"/>
        <v>0</v>
      </c>
      <c r="I709" s="123">
        <f t="shared" si="504"/>
        <v>0</v>
      </c>
      <c r="J709" s="123">
        <f t="shared" si="504"/>
        <v>0</v>
      </c>
      <c r="K709" s="123">
        <f t="shared" si="504"/>
        <v>0</v>
      </c>
      <c r="L709" s="123">
        <f t="shared" si="504"/>
        <v>0</v>
      </c>
      <c r="M709" s="123">
        <f t="shared" si="504"/>
        <v>0</v>
      </c>
      <c r="N709" s="123">
        <f t="shared" si="504"/>
        <v>0</v>
      </c>
      <c r="O709" s="123">
        <f t="shared" si="504"/>
        <v>0</v>
      </c>
      <c r="P709" s="123">
        <f t="shared" si="504"/>
        <v>0</v>
      </c>
      <c r="Q709" s="123">
        <f t="shared" si="504"/>
        <v>0</v>
      </c>
      <c r="R709" s="123">
        <f t="shared" si="504"/>
        <v>0</v>
      </c>
      <c r="S709" s="123">
        <f t="shared" si="504"/>
        <v>0</v>
      </c>
      <c r="T709" s="123">
        <f t="shared" si="504"/>
        <v>0</v>
      </c>
      <c r="U709" s="122">
        <f t="shared" si="468"/>
        <v>0</v>
      </c>
      <c r="V709" s="122">
        <f t="shared" si="492"/>
        <v>0</v>
      </c>
      <c r="W709" s="122">
        <f t="shared" si="489"/>
        <v>0</v>
      </c>
      <c r="X709" s="122">
        <f t="shared" si="490"/>
        <v>0</v>
      </c>
      <c r="Y709" s="122">
        <f t="shared" si="493"/>
        <v>0</v>
      </c>
      <c r="Z709" s="125" t="str">
        <f t="shared" si="494"/>
        <v/>
      </c>
      <c r="AA709" s="125" t="str">
        <f t="shared" si="495"/>
        <v/>
      </c>
      <c r="AB709" s="125" t="str">
        <f t="shared" si="496"/>
        <v/>
      </c>
      <c r="AC709" s="125" t="str">
        <f t="shared" si="497"/>
        <v/>
      </c>
      <c r="AD709" s="125" t="str">
        <f t="shared" si="491"/>
        <v/>
      </c>
    </row>
    <row r="710" spans="1:30" hidden="1" outlineLevel="1">
      <c r="A710" s="202"/>
      <c r="B710" s="204"/>
      <c r="C710" s="245" t="s">
        <v>57</v>
      </c>
      <c r="D710" s="52"/>
      <c r="E710" s="123">
        <f t="shared" si="502"/>
        <v>0</v>
      </c>
      <c r="F710" s="123">
        <f t="shared" si="502"/>
        <v>0</v>
      </c>
      <c r="G710" s="123">
        <f t="shared" ref="G710:T710" si="505">G714+G718</f>
        <v>0</v>
      </c>
      <c r="H710" s="123">
        <f t="shared" si="505"/>
        <v>0</v>
      </c>
      <c r="I710" s="123">
        <f t="shared" si="505"/>
        <v>0</v>
      </c>
      <c r="J710" s="123">
        <f t="shared" si="505"/>
        <v>0</v>
      </c>
      <c r="K710" s="123">
        <f t="shared" si="505"/>
        <v>0</v>
      </c>
      <c r="L710" s="123">
        <f t="shared" si="505"/>
        <v>0</v>
      </c>
      <c r="M710" s="123">
        <f t="shared" si="505"/>
        <v>0</v>
      </c>
      <c r="N710" s="123">
        <f t="shared" si="505"/>
        <v>0</v>
      </c>
      <c r="O710" s="123">
        <f t="shared" si="505"/>
        <v>0</v>
      </c>
      <c r="P710" s="123">
        <f t="shared" si="505"/>
        <v>0</v>
      </c>
      <c r="Q710" s="123">
        <f t="shared" si="505"/>
        <v>0</v>
      </c>
      <c r="R710" s="123">
        <f t="shared" si="505"/>
        <v>0</v>
      </c>
      <c r="S710" s="123">
        <f t="shared" si="505"/>
        <v>0</v>
      </c>
      <c r="T710" s="123">
        <f t="shared" si="505"/>
        <v>0</v>
      </c>
      <c r="U710" s="122">
        <f t="shared" si="468"/>
        <v>0</v>
      </c>
      <c r="V710" s="122">
        <f t="shared" si="492"/>
        <v>0</v>
      </c>
      <c r="W710" s="122">
        <f t="shared" si="489"/>
        <v>0</v>
      </c>
      <c r="X710" s="122">
        <f t="shared" si="490"/>
        <v>0</v>
      </c>
      <c r="Y710" s="122">
        <f t="shared" si="493"/>
        <v>0</v>
      </c>
      <c r="Z710" s="125" t="str">
        <f t="shared" si="494"/>
        <v/>
      </c>
      <c r="AA710" s="125" t="str">
        <f t="shared" si="495"/>
        <v/>
      </c>
      <c r="AB710" s="125" t="str">
        <f t="shared" si="496"/>
        <v/>
      </c>
      <c r="AC710" s="125" t="str">
        <f t="shared" si="497"/>
        <v/>
      </c>
      <c r="AD710" s="125" t="str">
        <f t="shared" si="491"/>
        <v/>
      </c>
    </row>
    <row r="711" spans="1:30" hidden="1" outlineLevel="1">
      <c r="A711" s="202"/>
      <c r="B711" s="204"/>
      <c r="C711" s="245" t="s">
        <v>253</v>
      </c>
      <c r="D711" s="52"/>
      <c r="E711" s="52"/>
      <c r="F711" s="96"/>
      <c r="G711" s="100"/>
      <c r="H711" s="96"/>
      <c r="I711" s="96"/>
      <c r="J711" s="96"/>
      <c r="K711" s="96"/>
      <c r="L711" s="96"/>
      <c r="M711" s="96"/>
      <c r="N711" s="96"/>
      <c r="O711" s="96"/>
      <c r="P711" s="133"/>
      <c r="Q711" s="133"/>
      <c r="R711" s="133"/>
      <c r="S711" s="133"/>
      <c r="T711" s="133"/>
      <c r="U711" s="122">
        <f t="shared" si="468"/>
        <v>0</v>
      </c>
      <c r="V711" s="122">
        <f t="shared" si="492"/>
        <v>0</v>
      </c>
      <c r="W711" s="122">
        <f t="shared" si="489"/>
        <v>0</v>
      </c>
      <c r="X711" s="122">
        <f t="shared" si="490"/>
        <v>0</v>
      </c>
      <c r="Y711" s="122">
        <f t="shared" si="493"/>
        <v>0</v>
      </c>
      <c r="Z711" s="125" t="str">
        <f t="shared" si="494"/>
        <v/>
      </c>
      <c r="AA711" s="125" t="str">
        <f t="shared" si="495"/>
        <v/>
      </c>
      <c r="AB711" s="125" t="str">
        <f t="shared" si="496"/>
        <v/>
      </c>
      <c r="AC711" s="125" t="str">
        <f t="shared" si="497"/>
        <v/>
      </c>
      <c r="AD711" s="125" t="str">
        <f t="shared" si="491"/>
        <v/>
      </c>
    </row>
    <row r="712" spans="1:30" hidden="1" outlineLevel="1">
      <c r="A712" s="202" t="s">
        <v>247</v>
      </c>
      <c r="B712" s="53" t="s">
        <v>261</v>
      </c>
      <c r="C712" s="245" t="s">
        <v>252</v>
      </c>
      <c r="D712" s="52"/>
      <c r="E712" s="52"/>
      <c r="F712" s="96"/>
      <c r="G712" s="123">
        <f>SUM(H712:K712)</f>
        <v>0</v>
      </c>
      <c r="H712" s="96"/>
      <c r="I712" s="96"/>
      <c r="J712" s="96"/>
      <c r="K712" s="96"/>
      <c r="L712" s="96"/>
      <c r="M712" s="96"/>
      <c r="N712" s="96"/>
      <c r="O712" s="96"/>
      <c r="P712" s="133"/>
      <c r="Q712" s="133"/>
      <c r="R712" s="133"/>
      <c r="S712" s="133"/>
      <c r="T712" s="133"/>
      <c r="U712" s="122">
        <f t="shared" si="468"/>
        <v>0</v>
      </c>
      <c r="V712" s="122">
        <f t="shared" si="492"/>
        <v>0</v>
      </c>
      <c r="W712" s="122">
        <f t="shared" si="489"/>
        <v>0</v>
      </c>
      <c r="X712" s="122">
        <f t="shared" si="490"/>
        <v>0</v>
      </c>
      <c r="Y712" s="122">
        <f t="shared" si="493"/>
        <v>0</v>
      </c>
      <c r="Z712" s="125" t="str">
        <f t="shared" si="494"/>
        <v/>
      </c>
      <c r="AA712" s="125" t="str">
        <f t="shared" si="495"/>
        <v/>
      </c>
      <c r="AB712" s="125" t="str">
        <f t="shared" si="496"/>
        <v/>
      </c>
      <c r="AC712" s="125" t="str">
        <f t="shared" si="497"/>
        <v/>
      </c>
      <c r="AD712" s="125" t="str">
        <f t="shared" si="491"/>
        <v/>
      </c>
    </row>
    <row r="713" spans="1:30" hidden="1" outlineLevel="1">
      <c r="A713" s="202"/>
      <c r="B713" s="58"/>
      <c r="C713" s="245" t="s">
        <v>235</v>
      </c>
      <c r="D713" s="52"/>
      <c r="E713" s="123">
        <f>E712*0.76*1.49/1000</f>
        <v>0</v>
      </c>
      <c r="F713" s="123">
        <f>F712*0.76*1.49/1000</f>
        <v>0</v>
      </c>
      <c r="G713" s="123">
        <f>G712*0.76*1.49/1000</f>
        <v>0</v>
      </c>
      <c r="H713" s="123">
        <f t="shared" ref="H713:T713" si="506">H712*0.76*1.49/1000</f>
        <v>0</v>
      </c>
      <c r="I713" s="123">
        <f t="shared" si="506"/>
        <v>0</v>
      </c>
      <c r="J713" s="123">
        <f t="shared" si="506"/>
        <v>0</v>
      </c>
      <c r="K713" s="123">
        <f t="shared" si="506"/>
        <v>0</v>
      </c>
      <c r="L713" s="123">
        <f t="shared" si="506"/>
        <v>0</v>
      </c>
      <c r="M713" s="123">
        <f t="shared" si="506"/>
        <v>0</v>
      </c>
      <c r="N713" s="123">
        <f t="shared" si="506"/>
        <v>0</v>
      </c>
      <c r="O713" s="123">
        <f t="shared" si="506"/>
        <v>0</v>
      </c>
      <c r="P713" s="123">
        <f t="shared" si="506"/>
        <v>0</v>
      </c>
      <c r="Q713" s="123">
        <f t="shared" si="506"/>
        <v>0</v>
      </c>
      <c r="R713" s="123">
        <f t="shared" si="506"/>
        <v>0</v>
      </c>
      <c r="S713" s="123">
        <f t="shared" si="506"/>
        <v>0</v>
      </c>
      <c r="T713" s="123">
        <f t="shared" si="506"/>
        <v>0</v>
      </c>
      <c r="U713" s="122">
        <f t="shared" si="468"/>
        <v>0</v>
      </c>
      <c r="V713" s="122">
        <f t="shared" si="492"/>
        <v>0</v>
      </c>
      <c r="W713" s="122">
        <f t="shared" si="489"/>
        <v>0</v>
      </c>
      <c r="X713" s="122">
        <f t="shared" si="490"/>
        <v>0</v>
      </c>
      <c r="Y713" s="122">
        <f t="shared" si="493"/>
        <v>0</v>
      </c>
      <c r="Z713" s="125" t="str">
        <f t="shared" si="494"/>
        <v/>
      </c>
      <c r="AA713" s="125" t="str">
        <f t="shared" si="495"/>
        <v/>
      </c>
      <c r="AB713" s="125" t="str">
        <f t="shared" si="496"/>
        <v/>
      </c>
      <c r="AC713" s="125" t="str">
        <f t="shared" si="497"/>
        <v/>
      </c>
      <c r="AD713" s="125" t="str">
        <f t="shared" si="491"/>
        <v/>
      </c>
    </row>
    <row r="714" spans="1:30" hidden="1" outlineLevel="1">
      <c r="A714" s="202"/>
      <c r="B714" s="58"/>
      <c r="C714" s="245" t="s">
        <v>57</v>
      </c>
      <c r="D714" s="52"/>
      <c r="E714" s="52"/>
      <c r="F714" s="96"/>
      <c r="G714" s="123">
        <f>SUM(H714:K714)</f>
        <v>0</v>
      </c>
      <c r="H714" s="96"/>
      <c r="I714" s="96"/>
      <c r="J714" s="96"/>
      <c r="K714" s="96"/>
      <c r="L714" s="96"/>
      <c r="M714" s="96"/>
      <c r="N714" s="96"/>
      <c r="O714" s="96"/>
      <c r="P714" s="133"/>
      <c r="Q714" s="133"/>
      <c r="R714" s="133"/>
      <c r="S714" s="133"/>
      <c r="T714" s="133"/>
      <c r="U714" s="122">
        <f t="shared" si="468"/>
        <v>0</v>
      </c>
      <c r="V714" s="122">
        <f t="shared" si="492"/>
        <v>0</v>
      </c>
      <c r="W714" s="122">
        <f t="shared" si="489"/>
        <v>0</v>
      </c>
      <c r="X714" s="122">
        <f t="shared" si="490"/>
        <v>0</v>
      </c>
      <c r="Y714" s="122">
        <f t="shared" si="493"/>
        <v>0</v>
      </c>
      <c r="Z714" s="125" t="str">
        <f t="shared" si="494"/>
        <v/>
      </c>
      <c r="AA714" s="125" t="str">
        <f t="shared" si="495"/>
        <v/>
      </c>
      <c r="AB714" s="125" t="str">
        <f t="shared" si="496"/>
        <v/>
      </c>
      <c r="AC714" s="125" t="str">
        <f t="shared" si="497"/>
        <v/>
      </c>
      <c r="AD714" s="125" t="str">
        <f t="shared" si="491"/>
        <v/>
      </c>
    </row>
    <row r="715" spans="1:30" hidden="1" outlineLevel="1">
      <c r="A715" s="202"/>
      <c r="B715" s="58"/>
      <c r="C715" s="245" t="s">
        <v>253</v>
      </c>
      <c r="D715" s="52"/>
      <c r="E715" s="52"/>
      <c r="F715" s="96"/>
      <c r="G715" s="100"/>
      <c r="H715" s="96"/>
      <c r="I715" s="96"/>
      <c r="J715" s="96"/>
      <c r="K715" s="96"/>
      <c r="L715" s="96"/>
      <c r="M715" s="96"/>
      <c r="N715" s="96"/>
      <c r="O715" s="96"/>
      <c r="P715" s="133"/>
      <c r="Q715" s="133"/>
      <c r="R715" s="133"/>
      <c r="S715" s="133"/>
      <c r="T715" s="133"/>
      <c r="U715" s="122">
        <f t="shared" si="468"/>
        <v>0</v>
      </c>
      <c r="V715" s="122">
        <f t="shared" si="492"/>
        <v>0</v>
      </c>
      <c r="W715" s="122">
        <f t="shared" si="489"/>
        <v>0</v>
      </c>
      <c r="X715" s="122">
        <f t="shared" si="490"/>
        <v>0</v>
      </c>
      <c r="Y715" s="122">
        <f t="shared" si="493"/>
        <v>0</v>
      </c>
      <c r="Z715" s="125" t="str">
        <f t="shared" si="494"/>
        <v/>
      </c>
      <c r="AA715" s="125" t="str">
        <f t="shared" si="495"/>
        <v/>
      </c>
      <c r="AB715" s="125" t="str">
        <f t="shared" si="496"/>
        <v/>
      </c>
      <c r="AC715" s="125" t="str">
        <f t="shared" si="497"/>
        <v/>
      </c>
      <c r="AD715" s="125" t="str">
        <f t="shared" si="491"/>
        <v/>
      </c>
    </row>
    <row r="716" spans="1:30" hidden="1" outlineLevel="1">
      <c r="A716" s="202" t="s">
        <v>248</v>
      </c>
      <c r="B716" s="53" t="s">
        <v>262</v>
      </c>
      <c r="C716" s="245" t="s">
        <v>254</v>
      </c>
      <c r="D716" s="52"/>
      <c r="E716" s="52"/>
      <c r="F716" s="96"/>
      <c r="G716" s="123">
        <f>SUM(H716:K716)</f>
        <v>0</v>
      </c>
      <c r="H716" s="96"/>
      <c r="I716" s="96"/>
      <c r="J716" s="96"/>
      <c r="K716" s="96"/>
      <c r="L716" s="96"/>
      <c r="M716" s="96"/>
      <c r="N716" s="96"/>
      <c r="O716" s="96"/>
      <c r="P716" s="133"/>
      <c r="Q716" s="133"/>
      <c r="R716" s="133"/>
      <c r="S716" s="133"/>
      <c r="T716" s="133"/>
      <c r="U716" s="122">
        <f t="shared" ref="U716:U741" si="507">G716-P716</f>
        <v>0</v>
      </c>
      <c r="V716" s="122">
        <f t="shared" si="492"/>
        <v>0</v>
      </c>
      <c r="W716" s="122">
        <f t="shared" si="489"/>
        <v>0</v>
      </c>
      <c r="X716" s="122">
        <f t="shared" si="490"/>
        <v>0</v>
      </c>
      <c r="Y716" s="122">
        <f t="shared" si="493"/>
        <v>0</v>
      </c>
      <c r="Z716" s="125" t="str">
        <f t="shared" si="494"/>
        <v/>
      </c>
      <c r="AA716" s="125" t="str">
        <f t="shared" si="495"/>
        <v/>
      </c>
      <c r="AB716" s="125" t="str">
        <f t="shared" si="496"/>
        <v/>
      </c>
      <c r="AC716" s="125" t="str">
        <f t="shared" si="497"/>
        <v/>
      </c>
      <c r="AD716" s="125" t="str">
        <f t="shared" si="491"/>
        <v/>
      </c>
    </row>
    <row r="717" spans="1:30" hidden="1" outlineLevel="1">
      <c r="A717" s="202"/>
      <c r="B717" s="204"/>
      <c r="C717" s="245" t="s">
        <v>235</v>
      </c>
      <c r="D717" s="52"/>
      <c r="E717" s="123">
        <f>E716*0.76*1.49/1000</f>
        <v>0</v>
      </c>
      <c r="F717" s="123">
        <f>F716*0.76*1.49/1000</f>
        <v>0</v>
      </c>
      <c r="G717" s="123">
        <f>G716*0.76*1.49/1000</f>
        <v>0</v>
      </c>
      <c r="H717" s="123">
        <f t="shared" ref="H717:T717" si="508">H716*0.76*1.49/1000</f>
        <v>0</v>
      </c>
      <c r="I717" s="123">
        <f t="shared" si="508"/>
        <v>0</v>
      </c>
      <c r="J717" s="123">
        <f t="shared" si="508"/>
        <v>0</v>
      </c>
      <c r="K717" s="123">
        <f t="shared" si="508"/>
        <v>0</v>
      </c>
      <c r="L717" s="123">
        <f t="shared" si="508"/>
        <v>0</v>
      </c>
      <c r="M717" s="123">
        <f t="shared" si="508"/>
        <v>0</v>
      </c>
      <c r="N717" s="123">
        <f t="shared" si="508"/>
        <v>0</v>
      </c>
      <c r="O717" s="123">
        <f t="shared" si="508"/>
        <v>0</v>
      </c>
      <c r="P717" s="123">
        <f t="shared" si="508"/>
        <v>0</v>
      </c>
      <c r="Q717" s="123">
        <f t="shared" si="508"/>
        <v>0</v>
      </c>
      <c r="R717" s="123">
        <f t="shared" si="508"/>
        <v>0</v>
      </c>
      <c r="S717" s="123">
        <f t="shared" si="508"/>
        <v>0</v>
      </c>
      <c r="T717" s="123">
        <f t="shared" si="508"/>
        <v>0</v>
      </c>
      <c r="U717" s="122">
        <f t="shared" si="507"/>
        <v>0</v>
      </c>
      <c r="V717" s="122">
        <f t="shared" si="492"/>
        <v>0</v>
      </c>
      <c r="W717" s="122">
        <f t="shared" si="489"/>
        <v>0</v>
      </c>
      <c r="X717" s="122">
        <f t="shared" si="490"/>
        <v>0</v>
      </c>
      <c r="Y717" s="122">
        <f t="shared" si="493"/>
        <v>0</v>
      </c>
      <c r="Z717" s="125" t="str">
        <f t="shared" si="494"/>
        <v/>
      </c>
      <c r="AA717" s="125" t="str">
        <f t="shared" si="495"/>
        <v/>
      </c>
      <c r="AB717" s="125" t="str">
        <f t="shared" si="496"/>
        <v/>
      </c>
      <c r="AC717" s="125" t="str">
        <f t="shared" si="497"/>
        <v/>
      </c>
      <c r="AD717" s="125" t="str">
        <f t="shared" si="491"/>
        <v/>
      </c>
    </row>
    <row r="718" spans="1:30" hidden="1" outlineLevel="1">
      <c r="A718" s="202"/>
      <c r="B718" s="204"/>
      <c r="C718" s="245" t="s">
        <v>57</v>
      </c>
      <c r="D718" s="52"/>
      <c r="E718" s="52"/>
      <c r="F718" s="96"/>
      <c r="G718" s="123">
        <f>SUM(H718:K718)</f>
        <v>0</v>
      </c>
      <c r="H718" s="96"/>
      <c r="I718" s="96"/>
      <c r="J718" s="96"/>
      <c r="K718" s="96"/>
      <c r="L718" s="96"/>
      <c r="M718" s="96"/>
      <c r="N718" s="96"/>
      <c r="O718" s="96"/>
      <c r="P718" s="133"/>
      <c r="Q718" s="133"/>
      <c r="R718" s="133"/>
      <c r="S718" s="133"/>
      <c r="T718" s="133"/>
      <c r="U718" s="122">
        <f t="shared" si="507"/>
        <v>0</v>
      </c>
      <c r="V718" s="122">
        <f t="shared" si="492"/>
        <v>0</v>
      </c>
      <c r="W718" s="122">
        <f t="shared" si="489"/>
        <v>0</v>
      </c>
      <c r="X718" s="122">
        <f t="shared" si="490"/>
        <v>0</v>
      </c>
      <c r="Y718" s="122">
        <f t="shared" si="493"/>
        <v>0</v>
      </c>
      <c r="Z718" s="125" t="str">
        <f t="shared" si="494"/>
        <v/>
      </c>
      <c r="AA718" s="125" t="str">
        <f t="shared" si="495"/>
        <v/>
      </c>
      <c r="AB718" s="125" t="str">
        <f t="shared" si="496"/>
        <v/>
      </c>
      <c r="AC718" s="125" t="str">
        <f t="shared" si="497"/>
        <v/>
      </c>
      <c r="AD718" s="125" t="str">
        <f t="shared" si="491"/>
        <v/>
      </c>
    </row>
    <row r="719" spans="1:30" hidden="1" outlineLevel="1">
      <c r="A719" s="202"/>
      <c r="B719" s="204"/>
      <c r="C719" s="245" t="s">
        <v>253</v>
      </c>
      <c r="D719" s="52"/>
      <c r="E719" s="52"/>
      <c r="F719" s="96"/>
      <c r="G719" s="100"/>
      <c r="H719" s="96"/>
      <c r="I719" s="96"/>
      <c r="J719" s="96"/>
      <c r="K719" s="96"/>
      <c r="L719" s="96"/>
      <c r="M719" s="96"/>
      <c r="N719" s="96"/>
      <c r="O719" s="96"/>
      <c r="P719" s="133"/>
      <c r="Q719" s="133"/>
      <c r="R719" s="133"/>
      <c r="S719" s="133"/>
      <c r="T719" s="133"/>
      <c r="U719" s="122">
        <f t="shared" si="507"/>
        <v>0</v>
      </c>
      <c r="V719" s="122">
        <f t="shared" si="492"/>
        <v>0</v>
      </c>
      <c r="W719" s="122">
        <f t="shared" si="489"/>
        <v>0</v>
      </c>
      <c r="X719" s="122">
        <f t="shared" si="490"/>
        <v>0</v>
      </c>
      <c r="Y719" s="122">
        <f t="shared" si="493"/>
        <v>0</v>
      </c>
      <c r="Z719" s="125" t="str">
        <f t="shared" si="494"/>
        <v/>
      </c>
      <c r="AA719" s="125" t="str">
        <f t="shared" si="495"/>
        <v/>
      </c>
      <c r="AB719" s="125" t="str">
        <f t="shared" si="496"/>
        <v/>
      </c>
      <c r="AC719" s="125" t="str">
        <f t="shared" si="497"/>
        <v/>
      </c>
      <c r="AD719" s="125" t="str">
        <f t="shared" si="491"/>
        <v/>
      </c>
    </row>
    <row r="720" spans="1:30" hidden="1" outlineLevel="1">
      <c r="A720" s="202"/>
      <c r="B720" s="204"/>
      <c r="C720" s="245" t="s">
        <v>270</v>
      </c>
      <c r="D720" s="52"/>
      <c r="E720" s="52"/>
      <c r="F720" s="96"/>
      <c r="G720" s="100"/>
      <c r="H720" s="96"/>
      <c r="I720" s="96"/>
      <c r="J720" s="96"/>
      <c r="K720" s="96"/>
      <c r="L720" s="96"/>
      <c r="M720" s="96"/>
      <c r="N720" s="96"/>
      <c r="O720" s="96"/>
      <c r="P720" s="133"/>
      <c r="Q720" s="133"/>
      <c r="R720" s="133"/>
      <c r="S720" s="133"/>
      <c r="T720" s="133"/>
      <c r="U720" s="122">
        <f t="shared" si="507"/>
        <v>0</v>
      </c>
      <c r="V720" s="122">
        <f t="shared" si="492"/>
        <v>0</v>
      </c>
      <c r="W720" s="122">
        <f t="shared" si="489"/>
        <v>0</v>
      </c>
      <c r="X720" s="122">
        <f t="shared" si="490"/>
        <v>0</v>
      </c>
      <c r="Y720" s="122">
        <f t="shared" si="493"/>
        <v>0</v>
      </c>
      <c r="Z720" s="125" t="str">
        <f t="shared" si="494"/>
        <v/>
      </c>
      <c r="AA720" s="125" t="str">
        <f t="shared" si="495"/>
        <v/>
      </c>
      <c r="AB720" s="125" t="str">
        <f t="shared" si="496"/>
        <v/>
      </c>
      <c r="AC720" s="125" t="str">
        <f t="shared" si="497"/>
        <v/>
      </c>
      <c r="AD720" s="125" t="str">
        <f t="shared" si="491"/>
        <v/>
      </c>
    </row>
    <row r="721" spans="1:30" hidden="1" outlineLevel="1">
      <c r="A721" s="202" t="s">
        <v>249</v>
      </c>
      <c r="B721" s="56" t="s">
        <v>236</v>
      </c>
      <c r="C721" s="245" t="s">
        <v>252</v>
      </c>
      <c r="D721" s="52"/>
      <c r="E721" s="123">
        <f t="shared" ref="E721:F723" si="509">E725+E729</f>
        <v>0</v>
      </c>
      <c r="F721" s="123">
        <f t="shared" si="509"/>
        <v>0</v>
      </c>
      <c r="G721" s="123">
        <f t="shared" ref="G721:T721" si="510">G725+G729</f>
        <v>0</v>
      </c>
      <c r="H721" s="123">
        <f t="shared" si="510"/>
        <v>0</v>
      </c>
      <c r="I721" s="123">
        <f t="shared" si="510"/>
        <v>0</v>
      </c>
      <c r="J721" s="123">
        <f t="shared" si="510"/>
        <v>0</v>
      </c>
      <c r="K721" s="123">
        <f t="shared" si="510"/>
        <v>0</v>
      </c>
      <c r="L721" s="123">
        <f t="shared" si="510"/>
        <v>0</v>
      </c>
      <c r="M721" s="123">
        <f t="shared" si="510"/>
        <v>0</v>
      </c>
      <c r="N721" s="123">
        <f t="shared" si="510"/>
        <v>0</v>
      </c>
      <c r="O721" s="123">
        <f t="shared" si="510"/>
        <v>0</v>
      </c>
      <c r="P721" s="123">
        <f t="shared" si="510"/>
        <v>0</v>
      </c>
      <c r="Q721" s="123">
        <f t="shared" si="510"/>
        <v>0</v>
      </c>
      <c r="R721" s="123">
        <f t="shared" si="510"/>
        <v>0</v>
      </c>
      <c r="S721" s="123">
        <f t="shared" si="510"/>
        <v>0</v>
      </c>
      <c r="T721" s="123">
        <f t="shared" si="510"/>
        <v>0</v>
      </c>
      <c r="U721" s="122">
        <f t="shared" si="507"/>
        <v>0</v>
      </c>
      <c r="V721" s="122">
        <f t="shared" si="492"/>
        <v>0</v>
      </c>
      <c r="W721" s="122">
        <f t="shared" si="489"/>
        <v>0</v>
      </c>
      <c r="X721" s="122">
        <f t="shared" si="490"/>
        <v>0</v>
      </c>
      <c r="Y721" s="122">
        <f t="shared" si="493"/>
        <v>0</v>
      </c>
      <c r="Z721" s="125" t="str">
        <f t="shared" si="494"/>
        <v/>
      </c>
      <c r="AA721" s="125" t="str">
        <f t="shared" si="495"/>
        <v/>
      </c>
      <c r="AB721" s="125" t="str">
        <f t="shared" si="496"/>
        <v/>
      </c>
      <c r="AC721" s="125" t="str">
        <f t="shared" si="497"/>
        <v/>
      </c>
      <c r="AD721" s="125" t="str">
        <f t="shared" si="491"/>
        <v/>
      </c>
    </row>
    <row r="722" spans="1:30" hidden="1" outlineLevel="1">
      <c r="A722" s="202"/>
      <c r="B722" s="204"/>
      <c r="C722" s="245" t="s">
        <v>235</v>
      </c>
      <c r="D722" s="52"/>
      <c r="E722" s="123">
        <f t="shared" si="509"/>
        <v>0</v>
      </c>
      <c r="F722" s="123">
        <f t="shared" si="509"/>
        <v>0</v>
      </c>
      <c r="G722" s="123">
        <f t="shared" ref="G722:T722" si="511">G726+G730</f>
        <v>0</v>
      </c>
      <c r="H722" s="123">
        <f t="shared" si="511"/>
        <v>0</v>
      </c>
      <c r="I722" s="123">
        <f t="shared" si="511"/>
        <v>0</v>
      </c>
      <c r="J722" s="123">
        <f t="shared" si="511"/>
        <v>0</v>
      </c>
      <c r="K722" s="123">
        <f t="shared" si="511"/>
        <v>0</v>
      </c>
      <c r="L722" s="123">
        <f t="shared" si="511"/>
        <v>0</v>
      </c>
      <c r="M722" s="123">
        <f t="shared" si="511"/>
        <v>0</v>
      </c>
      <c r="N722" s="123">
        <f t="shared" si="511"/>
        <v>0</v>
      </c>
      <c r="O722" s="123">
        <f t="shared" si="511"/>
        <v>0</v>
      </c>
      <c r="P722" s="123">
        <f t="shared" si="511"/>
        <v>0</v>
      </c>
      <c r="Q722" s="123">
        <f t="shared" si="511"/>
        <v>0</v>
      </c>
      <c r="R722" s="123">
        <f t="shared" si="511"/>
        <v>0</v>
      </c>
      <c r="S722" s="123">
        <f t="shared" si="511"/>
        <v>0</v>
      </c>
      <c r="T722" s="123">
        <f t="shared" si="511"/>
        <v>0</v>
      </c>
      <c r="U722" s="122">
        <f t="shared" si="507"/>
        <v>0</v>
      </c>
      <c r="V722" s="122">
        <f t="shared" si="492"/>
        <v>0</v>
      </c>
      <c r="W722" s="122">
        <f t="shared" si="489"/>
        <v>0</v>
      </c>
      <c r="X722" s="122">
        <f t="shared" si="490"/>
        <v>0</v>
      </c>
      <c r="Y722" s="122">
        <f t="shared" si="493"/>
        <v>0</v>
      </c>
      <c r="Z722" s="125" t="str">
        <f t="shared" si="494"/>
        <v/>
      </c>
      <c r="AA722" s="125" t="str">
        <f t="shared" si="495"/>
        <v/>
      </c>
      <c r="AB722" s="125" t="str">
        <f t="shared" si="496"/>
        <v/>
      </c>
      <c r="AC722" s="125" t="str">
        <f t="shared" si="497"/>
        <v/>
      </c>
      <c r="AD722" s="125" t="str">
        <f t="shared" si="491"/>
        <v/>
      </c>
    </row>
    <row r="723" spans="1:30" hidden="1" outlineLevel="1">
      <c r="A723" s="202"/>
      <c r="B723" s="204"/>
      <c r="C723" s="245" t="s">
        <v>57</v>
      </c>
      <c r="D723" s="52"/>
      <c r="E723" s="123">
        <f t="shared" si="509"/>
        <v>0</v>
      </c>
      <c r="F723" s="123">
        <f t="shared" si="509"/>
        <v>0</v>
      </c>
      <c r="G723" s="123">
        <f t="shared" ref="G723:T723" si="512">G727+G731</f>
        <v>0</v>
      </c>
      <c r="H723" s="123">
        <f t="shared" si="512"/>
        <v>0</v>
      </c>
      <c r="I723" s="123">
        <f t="shared" si="512"/>
        <v>0</v>
      </c>
      <c r="J723" s="123">
        <f t="shared" si="512"/>
        <v>0</v>
      </c>
      <c r="K723" s="123">
        <f t="shared" si="512"/>
        <v>0</v>
      </c>
      <c r="L723" s="123">
        <f t="shared" si="512"/>
        <v>0</v>
      </c>
      <c r="M723" s="123">
        <f t="shared" si="512"/>
        <v>0</v>
      </c>
      <c r="N723" s="123">
        <f t="shared" si="512"/>
        <v>0</v>
      </c>
      <c r="O723" s="123">
        <f t="shared" si="512"/>
        <v>0</v>
      </c>
      <c r="P723" s="123">
        <f t="shared" si="512"/>
        <v>0</v>
      </c>
      <c r="Q723" s="123">
        <f t="shared" si="512"/>
        <v>0</v>
      </c>
      <c r="R723" s="123">
        <f t="shared" si="512"/>
        <v>0</v>
      </c>
      <c r="S723" s="123">
        <f t="shared" si="512"/>
        <v>0</v>
      </c>
      <c r="T723" s="123">
        <f t="shared" si="512"/>
        <v>0</v>
      </c>
      <c r="U723" s="122">
        <f t="shared" si="507"/>
        <v>0</v>
      </c>
      <c r="V723" s="122">
        <f t="shared" si="492"/>
        <v>0</v>
      </c>
      <c r="W723" s="122">
        <f t="shared" si="489"/>
        <v>0</v>
      </c>
      <c r="X723" s="122">
        <f t="shared" si="490"/>
        <v>0</v>
      </c>
      <c r="Y723" s="122">
        <f t="shared" si="493"/>
        <v>0</v>
      </c>
      <c r="Z723" s="125" t="str">
        <f t="shared" si="494"/>
        <v/>
      </c>
      <c r="AA723" s="125" t="str">
        <f t="shared" si="495"/>
        <v/>
      </c>
      <c r="AB723" s="125" t="str">
        <f t="shared" si="496"/>
        <v/>
      </c>
      <c r="AC723" s="125" t="str">
        <f t="shared" si="497"/>
        <v/>
      </c>
      <c r="AD723" s="125" t="str">
        <f t="shared" si="491"/>
        <v/>
      </c>
    </row>
    <row r="724" spans="1:30" hidden="1" outlineLevel="1">
      <c r="A724" s="202"/>
      <c r="B724" s="204"/>
      <c r="C724" s="245" t="s">
        <v>253</v>
      </c>
      <c r="D724" s="52"/>
      <c r="E724" s="52"/>
      <c r="F724" s="96"/>
      <c r="G724" s="100"/>
      <c r="H724" s="96"/>
      <c r="I724" s="96"/>
      <c r="J724" s="96"/>
      <c r="K724" s="96"/>
      <c r="L724" s="96"/>
      <c r="M724" s="96"/>
      <c r="N724" s="96"/>
      <c r="O724" s="96"/>
      <c r="P724" s="133"/>
      <c r="Q724" s="133"/>
      <c r="R724" s="133"/>
      <c r="S724" s="133"/>
      <c r="T724" s="133"/>
      <c r="U724" s="122">
        <f t="shared" si="507"/>
        <v>0</v>
      </c>
      <c r="V724" s="122">
        <f t="shared" si="492"/>
        <v>0</v>
      </c>
      <c r="W724" s="122">
        <f t="shared" si="489"/>
        <v>0</v>
      </c>
      <c r="X724" s="122">
        <f t="shared" si="490"/>
        <v>0</v>
      </c>
      <c r="Y724" s="122">
        <f t="shared" si="493"/>
        <v>0</v>
      </c>
      <c r="Z724" s="125" t="str">
        <f t="shared" si="494"/>
        <v/>
      </c>
      <c r="AA724" s="125" t="str">
        <f t="shared" si="495"/>
        <v/>
      </c>
      <c r="AB724" s="125" t="str">
        <f t="shared" si="496"/>
        <v/>
      </c>
      <c r="AC724" s="125" t="str">
        <f t="shared" si="497"/>
        <v/>
      </c>
      <c r="AD724" s="125" t="str">
        <f t="shared" si="491"/>
        <v/>
      </c>
    </row>
    <row r="725" spans="1:30" hidden="1" outlineLevel="1">
      <c r="A725" s="202" t="s">
        <v>250</v>
      </c>
      <c r="B725" s="53" t="s">
        <v>261</v>
      </c>
      <c r="C725" s="245" t="s">
        <v>252</v>
      </c>
      <c r="D725" s="52"/>
      <c r="E725" s="52"/>
      <c r="F725" s="96"/>
      <c r="G725" s="123">
        <f>SUM(H725:K725)</f>
        <v>0</v>
      </c>
      <c r="H725" s="96"/>
      <c r="I725" s="96"/>
      <c r="J725" s="96"/>
      <c r="K725" s="96"/>
      <c r="L725" s="96"/>
      <c r="M725" s="96"/>
      <c r="N725" s="96"/>
      <c r="O725" s="96"/>
      <c r="P725" s="133"/>
      <c r="Q725" s="133"/>
      <c r="R725" s="133"/>
      <c r="S725" s="133"/>
      <c r="T725" s="133"/>
      <c r="U725" s="122">
        <f t="shared" si="507"/>
        <v>0</v>
      </c>
      <c r="V725" s="122">
        <f t="shared" si="492"/>
        <v>0</v>
      </c>
      <c r="W725" s="122">
        <f t="shared" si="489"/>
        <v>0</v>
      </c>
      <c r="X725" s="122">
        <f t="shared" si="490"/>
        <v>0</v>
      </c>
      <c r="Y725" s="122">
        <f t="shared" si="493"/>
        <v>0</v>
      </c>
      <c r="Z725" s="125" t="str">
        <f t="shared" si="494"/>
        <v/>
      </c>
      <c r="AA725" s="125" t="str">
        <f t="shared" si="495"/>
        <v/>
      </c>
      <c r="AB725" s="125" t="str">
        <f t="shared" si="496"/>
        <v/>
      </c>
      <c r="AC725" s="125" t="str">
        <f t="shared" si="497"/>
        <v/>
      </c>
      <c r="AD725" s="125" t="str">
        <f t="shared" si="491"/>
        <v/>
      </c>
    </row>
    <row r="726" spans="1:30" hidden="1" outlineLevel="1">
      <c r="A726" s="202"/>
      <c r="B726" s="58"/>
      <c r="C726" s="245" t="s">
        <v>235</v>
      </c>
      <c r="D726" s="52"/>
      <c r="E726" s="123">
        <f>E725*0.85*1.45/1000</f>
        <v>0</v>
      </c>
      <c r="F726" s="123">
        <f>F725*0.85*1.45/1000</f>
        <v>0</v>
      </c>
      <c r="G726" s="123">
        <f>G725*0.85*1.45/1000</f>
        <v>0</v>
      </c>
      <c r="H726" s="123">
        <f t="shared" ref="H726:T726" si="513">H725*0.85*1.45/1000</f>
        <v>0</v>
      </c>
      <c r="I726" s="123">
        <f t="shared" si="513"/>
        <v>0</v>
      </c>
      <c r="J726" s="123">
        <f t="shared" si="513"/>
        <v>0</v>
      </c>
      <c r="K726" s="123">
        <f t="shared" si="513"/>
        <v>0</v>
      </c>
      <c r="L726" s="123">
        <f t="shared" si="513"/>
        <v>0</v>
      </c>
      <c r="M726" s="123">
        <f t="shared" si="513"/>
        <v>0</v>
      </c>
      <c r="N726" s="123">
        <f t="shared" si="513"/>
        <v>0</v>
      </c>
      <c r="O726" s="123">
        <f t="shared" si="513"/>
        <v>0</v>
      </c>
      <c r="P726" s="123">
        <f t="shared" si="513"/>
        <v>0</v>
      </c>
      <c r="Q726" s="123">
        <f t="shared" si="513"/>
        <v>0</v>
      </c>
      <c r="R726" s="123">
        <f t="shared" si="513"/>
        <v>0</v>
      </c>
      <c r="S726" s="123">
        <f t="shared" si="513"/>
        <v>0</v>
      </c>
      <c r="T726" s="123">
        <f t="shared" si="513"/>
        <v>0</v>
      </c>
      <c r="U726" s="122">
        <f t="shared" si="507"/>
        <v>0</v>
      </c>
      <c r="V726" s="122">
        <f t="shared" si="492"/>
        <v>0</v>
      </c>
      <c r="W726" s="122">
        <f t="shared" si="489"/>
        <v>0</v>
      </c>
      <c r="X726" s="122">
        <f t="shared" si="490"/>
        <v>0</v>
      </c>
      <c r="Y726" s="122">
        <f t="shared" si="493"/>
        <v>0</v>
      </c>
      <c r="Z726" s="125" t="str">
        <f t="shared" si="494"/>
        <v/>
      </c>
      <c r="AA726" s="125" t="str">
        <f t="shared" si="495"/>
        <v/>
      </c>
      <c r="AB726" s="125" t="str">
        <f t="shared" si="496"/>
        <v/>
      </c>
      <c r="AC726" s="125" t="str">
        <f t="shared" si="497"/>
        <v/>
      </c>
      <c r="AD726" s="125" t="str">
        <f t="shared" si="491"/>
        <v/>
      </c>
    </row>
    <row r="727" spans="1:30" hidden="1" outlineLevel="1">
      <c r="A727" s="202"/>
      <c r="B727" s="58"/>
      <c r="C727" s="245" t="s">
        <v>57</v>
      </c>
      <c r="D727" s="52"/>
      <c r="E727" s="52"/>
      <c r="F727" s="96"/>
      <c r="G727" s="123">
        <f>SUM(H727:K727)</f>
        <v>0</v>
      </c>
      <c r="H727" s="96"/>
      <c r="I727" s="96"/>
      <c r="J727" s="96"/>
      <c r="K727" s="96"/>
      <c r="L727" s="96"/>
      <c r="M727" s="96"/>
      <c r="N727" s="96"/>
      <c r="O727" s="96"/>
      <c r="P727" s="133"/>
      <c r="Q727" s="133"/>
      <c r="R727" s="133"/>
      <c r="S727" s="133"/>
      <c r="T727" s="133"/>
      <c r="U727" s="122">
        <f t="shared" si="507"/>
        <v>0</v>
      </c>
      <c r="V727" s="122">
        <f t="shared" si="492"/>
        <v>0</v>
      </c>
      <c r="W727" s="122">
        <f t="shared" si="489"/>
        <v>0</v>
      </c>
      <c r="X727" s="122">
        <f t="shared" si="490"/>
        <v>0</v>
      </c>
      <c r="Y727" s="122">
        <f t="shared" si="493"/>
        <v>0</v>
      </c>
      <c r="Z727" s="125" t="str">
        <f t="shared" si="494"/>
        <v/>
      </c>
      <c r="AA727" s="125" t="str">
        <f t="shared" si="495"/>
        <v/>
      </c>
      <c r="AB727" s="125" t="str">
        <f t="shared" si="496"/>
        <v/>
      </c>
      <c r="AC727" s="125" t="str">
        <f t="shared" si="497"/>
        <v/>
      </c>
      <c r="AD727" s="125" t="str">
        <f t="shared" si="491"/>
        <v/>
      </c>
    </row>
    <row r="728" spans="1:30" hidden="1" outlineLevel="1">
      <c r="A728" s="202"/>
      <c r="B728" s="58"/>
      <c r="C728" s="245" t="s">
        <v>253</v>
      </c>
      <c r="D728" s="52"/>
      <c r="E728" s="52"/>
      <c r="F728" s="96"/>
      <c r="G728" s="100"/>
      <c r="H728" s="96"/>
      <c r="I728" s="96"/>
      <c r="J728" s="96"/>
      <c r="K728" s="96"/>
      <c r="L728" s="96"/>
      <c r="M728" s="96"/>
      <c r="N728" s="96"/>
      <c r="O728" s="96"/>
      <c r="P728" s="133"/>
      <c r="Q728" s="133"/>
      <c r="R728" s="133"/>
      <c r="S728" s="133"/>
      <c r="T728" s="133"/>
      <c r="U728" s="122">
        <f t="shared" si="507"/>
        <v>0</v>
      </c>
      <c r="V728" s="122">
        <f t="shared" si="492"/>
        <v>0</v>
      </c>
      <c r="W728" s="122">
        <f t="shared" si="489"/>
        <v>0</v>
      </c>
      <c r="X728" s="122">
        <f t="shared" si="490"/>
        <v>0</v>
      </c>
      <c r="Y728" s="122">
        <f t="shared" si="493"/>
        <v>0</v>
      </c>
      <c r="Z728" s="125" t="str">
        <f t="shared" si="494"/>
        <v/>
      </c>
      <c r="AA728" s="125" t="str">
        <f t="shared" si="495"/>
        <v/>
      </c>
      <c r="AB728" s="125" t="str">
        <f t="shared" si="496"/>
        <v/>
      </c>
      <c r="AC728" s="125" t="str">
        <f t="shared" si="497"/>
        <v/>
      </c>
      <c r="AD728" s="125" t="str">
        <f t="shared" si="491"/>
        <v/>
      </c>
    </row>
    <row r="729" spans="1:30" hidden="1" outlineLevel="1">
      <c r="A729" s="202" t="s">
        <v>251</v>
      </c>
      <c r="B729" s="53" t="s">
        <v>262</v>
      </c>
      <c r="C729" s="245" t="s">
        <v>254</v>
      </c>
      <c r="D729" s="52"/>
      <c r="E729" s="52"/>
      <c r="F729" s="96"/>
      <c r="G729" s="123">
        <f>SUM(H729:K729)</f>
        <v>0</v>
      </c>
      <c r="H729" s="96"/>
      <c r="I729" s="96"/>
      <c r="J729" s="96"/>
      <c r="K729" s="96"/>
      <c r="L729" s="96"/>
      <c r="M729" s="96"/>
      <c r="N729" s="96"/>
      <c r="O729" s="96"/>
      <c r="P729" s="133"/>
      <c r="Q729" s="133"/>
      <c r="R729" s="133"/>
      <c r="S729" s="133"/>
      <c r="T729" s="133"/>
      <c r="U729" s="122">
        <f t="shared" si="507"/>
        <v>0</v>
      </c>
      <c r="V729" s="122">
        <f t="shared" si="492"/>
        <v>0</v>
      </c>
      <c r="W729" s="122">
        <f t="shared" si="489"/>
        <v>0</v>
      </c>
      <c r="X729" s="122">
        <f t="shared" si="490"/>
        <v>0</v>
      </c>
      <c r="Y729" s="122">
        <f t="shared" si="493"/>
        <v>0</v>
      </c>
      <c r="Z729" s="125" t="str">
        <f t="shared" si="494"/>
        <v/>
      </c>
      <c r="AA729" s="125" t="str">
        <f t="shared" si="495"/>
        <v/>
      </c>
      <c r="AB729" s="125" t="str">
        <f t="shared" si="496"/>
        <v/>
      </c>
      <c r="AC729" s="125" t="str">
        <f t="shared" si="497"/>
        <v/>
      </c>
      <c r="AD729" s="125" t="str">
        <f t="shared" si="491"/>
        <v/>
      </c>
    </row>
    <row r="730" spans="1:30" hidden="1" outlineLevel="1">
      <c r="A730" s="202"/>
      <c r="B730" s="58"/>
      <c r="C730" s="245" t="s">
        <v>235</v>
      </c>
      <c r="D730" s="52"/>
      <c r="E730" s="123">
        <f>E729*0.85*1.45/1000</f>
        <v>0</v>
      </c>
      <c r="F730" s="123">
        <f>F729*0.85*1.45/1000</f>
        <v>0</v>
      </c>
      <c r="G730" s="123">
        <f>G729*0.85*1.45/1000</f>
        <v>0</v>
      </c>
      <c r="H730" s="123">
        <f t="shared" ref="H730:T730" si="514">H729*0.85*1.45/1000</f>
        <v>0</v>
      </c>
      <c r="I730" s="123">
        <f t="shared" si="514"/>
        <v>0</v>
      </c>
      <c r="J730" s="123">
        <f t="shared" si="514"/>
        <v>0</v>
      </c>
      <c r="K730" s="123">
        <f t="shared" si="514"/>
        <v>0</v>
      </c>
      <c r="L730" s="123">
        <f t="shared" si="514"/>
        <v>0</v>
      </c>
      <c r="M730" s="123">
        <f t="shared" si="514"/>
        <v>0</v>
      </c>
      <c r="N730" s="123">
        <f t="shared" si="514"/>
        <v>0</v>
      </c>
      <c r="O730" s="123">
        <f t="shared" si="514"/>
        <v>0</v>
      </c>
      <c r="P730" s="123">
        <f t="shared" si="514"/>
        <v>0</v>
      </c>
      <c r="Q730" s="123">
        <f t="shared" si="514"/>
        <v>0</v>
      </c>
      <c r="R730" s="123">
        <f t="shared" si="514"/>
        <v>0</v>
      </c>
      <c r="S730" s="123">
        <f t="shared" si="514"/>
        <v>0</v>
      </c>
      <c r="T730" s="123">
        <f t="shared" si="514"/>
        <v>0</v>
      </c>
      <c r="U730" s="122">
        <f t="shared" si="507"/>
        <v>0</v>
      </c>
      <c r="V730" s="122">
        <f t="shared" si="492"/>
        <v>0</v>
      </c>
      <c r="W730" s="122">
        <f t="shared" si="489"/>
        <v>0</v>
      </c>
      <c r="X730" s="122">
        <f t="shared" si="490"/>
        <v>0</v>
      </c>
      <c r="Y730" s="122">
        <f t="shared" si="493"/>
        <v>0</v>
      </c>
      <c r="Z730" s="125" t="str">
        <f t="shared" si="494"/>
        <v/>
      </c>
      <c r="AA730" s="125" t="str">
        <f t="shared" si="495"/>
        <v/>
      </c>
      <c r="AB730" s="125" t="str">
        <f t="shared" si="496"/>
        <v/>
      </c>
      <c r="AC730" s="125" t="str">
        <f t="shared" si="497"/>
        <v/>
      </c>
      <c r="AD730" s="125" t="str">
        <f t="shared" si="491"/>
        <v/>
      </c>
    </row>
    <row r="731" spans="1:30" hidden="1" outlineLevel="1">
      <c r="A731" s="202"/>
      <c r="B731" s="204"/>
      <c r="C731" s="245" t="s">
        <v>57</v>
      </c>
      <c r="D731" s="52"/>
      <c r="E731" s="52"/>
      <c r="F731" s="96"/>
      <c r="G731" s="123">
        <f>SUM(H731:K731)</f>
        <v>0</v>
      </c>
      <c r="H731" s="96"/>
      <c r="I731" s="96"/>
      <c r="J731" s="96"/>
      <c r="K731" s="96"/>
      <c r="L731" s="96"/>
      <c r="M731" s="96"/>
      <c r="N731" s="96"/>
      <c r="O731" s="96"/>
      <c r="P731" s="133"/>
      <c r="Q731" s="133"/>
      <c r="R731" s="133"/>
      <c r="S731" s="133"/>
      <c r="T731" s="133"/>
      <c r="U731" s="122">
        <f t="shared" si="507"/>
        <v>0</v>
      </c>
      <c r="V731" s="122">
        <f t="shared" si="492"/>
        <v>0</v>
      </c>
      <c r="W731" s="122">
        <f t="shared" si="489"/>
        <v>0</v>
      </c>
      <c r="X731" s="122">
        <f t="shared" si="490"/>
        <v>0</v>
      </c>
      <c r="Y731" s="122">
        <f t="shared" si="493"/>
        <v>0</v>
      </c>
      <c r="Z731" s="125" t="str">
        <f t="shared" si="494"/>
        <v/>
      </c>
      <c r="AA731" s="125" t="str">
        <f t="shared" si="495"/>
        <v/>
      </c>
      <c r="AB731" s="125" t="str">
        <f t="shared" si="496"/>
        <v/>
      </c>
      <c r="AC731" s="125" t="str">
        <f t="shared" si="497"/>
        <v/>
      </c>
      <c r="AD731" s="125" t="str">
        <f t="shared" si="491"/>
        <v/>
      </c>
    </row>
    <row r="732" spans="1:30" hidden="1" outlineLevel="1">
      <c r="A732" s="203"/>
      <c r="B732" s="60"/>
      <c r="C732" s="245" t="s">
        <v>253</v>
      </c>
      <c r="D732" s="52"/>
      <c r="E732" s="52"/>
      <c r="F732" s="96"/>
      <c r="G732" s="100"/>
      <c r="H732" s="96"/>
      <c r="I732" s="96"/>
      <c r="J732" s="96"/>
      <c r="K732" s="96"/>
      <c r="L732" s="96"/>
      <c r="M732" s="96"/>
      <c r="N732" s="96"/>
      <c r="O732" s="96"/>
      <c r="P732" s="133"/>
      <c r="Q732" s="133"/>
      <c r="R732" s="133"/>
      <c r="S732" s="133"/>
      <c r="T732" s="133"/>
      <c r="U732" s="122">
        <f t="shared" si="507"/>
        <v>0</v>
      </c>
      <c r="V732" s="122">
        <f t="shared" si="492"/>
        <v>0</v>
      </c>
      <c r="W732" s="122">
        <f t="shared" si="489"/>
        <v>0</v>
      </c>
      <c r="X732" s="122">
        <f t="shared" si="490"/>
        <v>0</v>
      </c>
      <c r="Y732" s="122">
        <f t="shared" si="493"/>
        <v>0</v>
      </c>
      <c r="Z732" s="125" t="str">
        <f t="shared" si="494"/>
        <v/>
      </c>
      <c r="AA732" s="125" t="str">
        <f t="shared" si="495"/>
        <v/>
      </c>
      <c r="AB732" s="125" t="str">
        <f t="shared" si="496"/>
        <v/>
      </c>
      <c r="AC732" s="125" t="str">
        <f t="shared" si="497"/>
        <v/>
      </c>
      <c r="AD732" s="125" t="str">
        <f t="shared" si="491"/>
        <v/>
      </c>
    </row>
    <row r="733" spans="1:30" hidden="1" outlineLevel="1">
      <c r="A733" s="203"/>
      <c r="B733" s="60"/>
      <c r="C733" s="245" t="s">
        <v>270</v>
      </c>
      <c r="D733" s="52"/>
      <c r="E733" s="52"/>
      <c r="F733" s="96"/>
      <c r="G733" s="100"/>
      <c r="H733" s="96"/>
      <c r="I733" s="96"/>
      <c r="J733" s="96"/>
      <c r="K733" s="96"/>
      <c r="L733" s="96"/>
      <c r="M733" s="96"/>
      <c r="N733" s="96"/>
      <c r="O733" s="96"/>
      <c r="P733" s="133"/>
      <c r="Q733" s="133"/>
      <c r="R733" s="133"/>
      <c r="S733" s="133"/>
      <c r="T733" s="133"/>
      <c r="U733" s="122">
        <f t="shared" si="507"/>
        <v>0</v>
      </c>
      <c r="V733" s="122">
        <f t="shared" si="492"/>
        <v>0</v>
      </c>
      <c r="W733" s="122">
        <f t="shared" si="489"/>
        <v>0</v>
      </c>
      <c r="X733" s="122">
        <f t="shared" si="490"/>
        <v>0</v>
      </c>
      <c r="Y733" s="122">
        <f t="shared" si="493"/>
        <v>0</v>
      </c>
      <c r="Z733" s="125" t="str">
        <f t="shared" si="494"/>
        <v/>
      </c>
      <c r="AA733" s="125" t="str">
        <f t="shared" si="495"/>
        <v/>
      </c>
      <c r="AB733" s="125" t="str">
        <f t="shared" si="496"/>
        <v/>
      </c>
      <c r="AC733" s="125" t="str">
        <f t="shared" si="497"/>
        <v/>
      </c>
      <c r="AD733" s="125" t="str">
        <f t="shared" si="491"/>
        <v/>
      </c>
    </row>
    <row r="734" spans="1:30" ht="15" hidden="1" customHeight="1" outlineLevel="1">
      <c r="A734" s="384" t="s">
        <v>258</v>
      </c>
      <c r="B734" s="382" t="s">
        <v>263</v>
      </c>
      <c r="C734" s="245" t="s">
        <v>235</v>
      </c>
      <c r="D734" s="52"/>
      <c r="E734" s="123">
        <f>E737+E740</f>
        <v>0</v>
      </c>
      <c r="F734" s="123">
        <f>F737+F740</f>
        <v>0</v>
      </c>
      <c r="G734" s="123">
        <f t="shared" ref="G734:T734" si="515">G737+G740</f>
        <v>0</v>
      </c>
      <c r="H734" s="123">
        <f t="shared" si="515"/>
        <v>0</v>
      </c>
      <c r="I734" s="123">
        <f t="shared" si="515"/>
        <v>0</v>
      </c>
      <c r="J734" s="123">
        <f t="shared" si="515"/>
        <v>0</v>
      </c>
      <c r="K734" s="123">
        <f t="shared" si="515"/>
        <v>0</v>
      </c>
      <c r="L734" s="123">
        <f t="shared" si="515"/>
        <v>0</v>
      </c>
      <c r="M734" s="123">
        <f t="shared" si="515"/>
        <v>0</v>
      </c>
      <c r="N734" s="123">
        <f t="shared" si="515"/>
        <v>0</v>
      </c>
      <c r="O734" s="123">
        <f t="shared" si="515"/>
        <v>0</v>
      </c>
      <c r="P734" s="123">
        <f t="shared" si="515"/>
        <v>0</v>
      </c>
      <c r="Q734" s="123">
        <f t="shared" si="515"/>
        <v>0</v>
      </c>
      <c r="R734" s="123">
        <f t="shared" si="515"/>
        <v>0</v>
      </c>
      <c r="S734" s="123">
        <f t="shared" si="515"/>
        <v>0</v>
      </c>
      <c r="T734" s="123">
        <f t="shared" si="515"/>
        <v>0</v>
      </c>
      <c r="U734" s="122">
        <f t="shared" si="507"/>
        <v>0</v>
      </c>
      <c r="V734" s="122">
        <f t="shared" si="492"/>
        <v>0</v>
      </c>
      <c r="W734" s="122">
        <f t="shared" si="489"/>
        <v>0</v>
      </c>
      <c r="X734" s="122">
        <f t="shared" si="490"/>
        <v>0</v>
      </c>
      <c r="Y734" s="122">
        <f t="shared" si="493"/>
        <v>0</v>
      </c>
      <c r="Z734" s="125" t="str">
        <f t="shared" si="494"/>
        <v/>
      </c>
      <c r="AA734" s="125" t="str">
        <f t="shared" si="495"/>
        <v/>
      </c>
      <c r="AB734" s="125" t="str">
        <f t="shared" si="496"/>
        <v/>
      </c>
      <c r="AC734" s="125" t="str">
        <f t="shared" si="497"/>
        <v/>
      </c>
      <c r="AD734" s="125" t="str">
        <f t="shared" si="491"/>
        <v/>
      </c>
    </row>
    <row r="735" spans="1:30" hidden="1" outlineLevel="1">
      <c r="A735" s="384"/>
      <c r="B735" s="383"/>
      <c r="C735" s="245" t="s">
        <v>57</v>
      </c>
      <c r="D735" s="52"/>
      <c r="E735" s="123">
        <f>E738+E741</f>
        <v>0</v>
      </c>
      <c r="F735" s="123">
        <f>F738+F741</f>
        <v>0</v>
      </c>
      <c r="G735" s="123">
        <f t="shared" ref="G735:T735" si="516">G738+G741</f>
        <v>0</v>
      </c>
      <c r="H735" s="123">
        <f t="shared" si="516"/>
        <v>0</v>
      </c>
      <c r="I735" s="123">
        <f t="shared" si="516"/>
        <v>0</v>
      </c>
      <c r="J735" s="123">
        <f t="shared" si="516"/>
        <v>0</v>
      </c>
      <c r="K735" s="123">
        <f t="shared" si="516"/>
        <v>0</v>
      </c>
      <c r="L735" s="123">
        <f t="shared" si="516"/>
        <v>0</v>
      </c>
      <c r="M735" s="123">
        <f t="shared" si="516"/>
        <v>0</v>
      </c>
      <c r="N735" s="123">
        <f t="shared" si="516"/>
        <v>0</v>
      </c>
      <c r="O735" s="123">
        <f t="shared" si="516"/>
        <v>0</v>
      </c>
      <c r="P735" s="123">
        <f t="shared" si="516"/>
        <v>0</v>
      </c>
      <c r="Q735" s="123">
        <f t="shared" si="516"/>
        <v>0</v>
      </c>
      <c r="R735" s="123">
        <f t="shared" si="516"/>
        <v>0</v>
      </c>
      <c r="S735" s="123">
        <f t="shared" si="516"/>
        <v>0</v>
      </c>
      <c r="T735" s="123">
        <f t="shared" si="516"/>
        <v>0</v>
      </c>
      <c r="U735" s="122">
        <f t="shared" si="507"/>
        <v>0</v>
      </c>
      <c r="V735" s="122">
        <f t="shared" si="492"/>
        <v>0</v>
      </c>
      <c r="W735" s="122">
        <f t="shared" si="489"/>
        <v>0</v>
      </c>
      <c r="X735" s="122">
        <f t="shared" si="490"/>
        <v>0</v>
      </c>
      <c r="Y735" s="122">
        <f t="shared" si="493"/>
        <v>0</v>
      </c>
      <c r="Z735" s="125" t="str">
        <f t="shared" si="494"/>
        <v/>
      </c>
      <c r="AA735" s="125" t="str">
        <f t="shared" si="495"/>
        <v/>
      </c>
      <c r="AB735" s="125" t="str">
        <f t="shared" si="496"/>
        <v/>
      </c>
      <c r="AC735" s="125" t="str">
        <f t="shared" si="497"/>
        <v/>
      </c>
      <c r="AD735" s="125" t="str">
        <f t="shared" si="491"/>
        <v/>
      </c>
    </row>
    <row r="736" spans="1:30" hidden="1" outlineLevel="1">
      <c r="A736" s="384" t="s">
        <v>264</v>
      </c>
      <c r="B736" s="390" t="s">
        <v>257</v>
      </c>
      <c r="C736" s="245" t="s">
        <v>342</v>
      </c>
      <c r="D736" s="52"/>
      <c r="E736" s="52"/>
      <c r="F736" s="96"/>
      <c r="G736" s="123">
        <f>SUM(H736:K736)</f>
        <v>0</v>
      </c>
      <c r="H736" s="96"/>
      <c r="I736" s="96"/>
      <c r="J736" s="96"/>
      <c r="K736" s="96"/>
      <c r="L736" s="96"/>
      <c r="M736" s="96"/>
      <c r="N736" s="96"/>
      <c r="O736" s="96"/>
      <c r="P736" s="133"/>
      <c r="Q736" s="133"/>
      <c r="R736" s="133"/>
      <c r="S736" s="133"/>
      <c r="T736" s="133"/>
      <c r="U736" s="122">
        <f t="shared" si="507"/>
        <v>0</v>
      </c>
      <c r="V736" s="122">
        <f t="shared" si="492"/>
        <v>0</v>
      </c>
      <c r="W736" s="122">
        <f t="shared" si="489"/>
        <v>0</v>
      </c>
      <c r="X736" s="122">
        <f t="shared" si="490"/>
        <v>0</v>
      </c>
      <c r="Y736" s="122">
        <f t="shared" si="493"/>
        <v>0</v>
      </c>
      <c r="Z736" s="125" t="str">
        <f t="shared" si="494"/>
        <v/>
      </c>
      <c r="AA736" s="125" t="str">
        <f t="shared" si="495"/>
        <v/>
      </c>
      <c r="AB736" s="125" t="str">
        <f t="shared" si="496"/>
        <v/>
      </c>
      <c r="AC736" s="125" t="str">
        <f t="shared" si="497"/>
        <v/>
      </c>
      <c r="AD736" s="125" t="str">
        <f t="shared" si="491"/>
        <v/>
      </c>
    </row>
    <row r="737" spans="1:30" hidden="1" outlineLevel="1">
      <c r="A737" s="384"/>
      <c r="B737" s="391"/>
      <c r="C737" s="245" t="s">
        <v>235</v>
      </c>
      <c r="D737" s="52"/>
      <c r="E737" s="123">
        <f t="shared" ref="E737:T737" si="517">1.154*E736/1000</f>
        <v>0</v>
      </c>
      <c r="F737" s="123">
        <f t="shared" si="517"/>
        <v>0</v>
      </c>
      <c r="G737" s="123">
        <f t="shared" si="517"/>
        <v>0</v>
      </c>
      <c r="H737" s="123">
        <f t="shared" si="517"/>
        <v>0</v>
      </c>
      <c r="I737" s="123">
        <f t="shared" si="517"/>
        <v>0</v>
      </c>
      <c r="J737" s="123">
        <f t="shared" si="517"/>
        <v>0</v>
      </c>
      <c r="K737" s="123">
        <f t="shared" si="517"/>
        <v>0</v>
      </c>
      <c r="L737" s="123">
        <f t="shared" si="517"/>
        <v>0</v>
      </c>
      <c r="M737" s="123">
        <f t="shared" si="517"/>
        <v>0</v>
      </c>
      <c r="N737" s="123">
        <f t="shared" si="517"/>
        <v>0</v>
      </c>
      <c r="O737" s="123">
        <f t="shared" si="517"/>
        <v>0</v>
      </c>
      <c r="P737" s="123">
        <f t="shared" si="517"/>
        <v>0</v>
      </c>
      <c r="Q737" s="123">
        <f t="shared" si="517"/>
        <v>0</v>
      </c>
      <c r="R737" s="123">
        <f t="shared" si="517"/>
        <v>0</v>
      </c>
      <c r="S737" s="123">
        <f t="shared" si="517"/>
        <v>0</v>
      </c>
      <c r="T737" s="123">
        <f t="shared" si="517"/>
        <v>0</v>
      </c>
      <c r="U737" s="122">
        <f t="shared" si="507"/>
        <v>0</v>
      </c>
      <c r="V737" s="122">
        <f t="shared" si="492"/>
        <v>0</v>
      </c>
      <c r="W737" s="122">
        <f t="shared" si="489"/>
        <v>0</v>
      </c>
      <c r="X737" s="122">
        <f t="shared" si="490"/>
        <v>0</v>
      </c>
      <c r="Y737" s="122">
        <f t="shared" si="493"/>
        <v>0</v>
      </c>
      <c r="Z737" s="125" t="str">
        <f t="shared" si="494"/>
        <v/>
      </c>
      <c r="AA737" s="125" t="str">
        <f t="shared" si="495"/>
        <v/>
      </c>
      <c r="AB737" s="125" t="str">
        <f t="shared" si="496"/>
        <v/>
      </c>
      <c r="AC737" s="125" t="str">
        <f t="shared" si="497"/>
        <v/>
      </c>
      <c r="AD737" s="125" t="str">
        <f t="shared" si="491"/>
        <v/>
      </c>
    </row>
    <row r="738" spans="1:30" hidden="1" outlineLevel="1">
      <c r="A738" s="384"/>
      <c r="B738" s="392"/>
      <c r="C738" s="245" t="s">
        <v>57</v>
      </c>
      <c r="D738" s="52"/>
      <c r="E738" s="52"/>
      <c r="F738" s="96"/>
      <c r="G738" s="123">
        <f>SUM(H738:K738)</f>
        <v>0</v>
      </c>
      <c r="H738" s="96"/>
      <c r="I738" s="96"/>
      <c r="J738" s="96"/>
      <c r="K738" s="96"/>
      <c r="L738" s="96"/>
      <c r="M738" s="96"/>
      <c r="N738" s="96"/>
      <c r="O738" s="96"/>
      <c r="P738" s="133"/>
      <c r="Q738" s="133"/>
      <c r="R738" s="133"/>
      <c r="S738" s="133"/>
      <c r="T738" s="133"/>
      <c r="U738" s="122">
        <f t="shared" si="507"/>
        <v>0</v>
      </c>
      <c r="V738" s="122">
        <f t="shared" si="492"/>
        <v>0</v>
      </c>
      <c r="W738" s="122">
        <f t="shared" si="489"/>
        <v>0</v>
      </c>
      <c r="X738" s="122">
        <f t="shared" si="490"/>
        <v>0</v>
      </c>
      <c r="Y738" s="122">
        <f t="shared" si="493"/>
        <v>0</v>
      </c>
      <c r="Z738" s="125" t="str">
        <f t="shared" si="494"/>
        <v/>
      </c>
      <c r="AA738" s="125" t="str">
        <f t="shared" si="495"/>
        <v/>
      </c>
      <c r="AB738" s="125" t="str">
        <f t="shared" si="496"/>
        <v/>
      </c>
      <c r="AC738" s="125" t="str">
        <f t="shared" si="497"/>
        <v/>
      </c>
      <c r="AD738" s="125" t="str">
        <f t="shared" si="491"/>
        <v/>
      </c>
    </row>
    <row r="739" spans="1:30" hidden="1" outlineLevel="1">
      <c r="A739" s="384" t="s">
        <v>259</v>
      </c>
      <c r="B739" s="390" t="s">
        <v>256</v>
      </c>
      <c r="C739" s="245" t="s">
        <v>60</v>
      </c>
      <c r="D739" s="52"/>
      <c r="E739" s="52"/>
      <c r="F739" s="96"/>
      <c r="G739" s="123">
        <f>SUM(H739:K739)</f>
        <v>0</v>
      </c>
      <c r="H739" s="96"/>
      <c r="I739" s="96"/>
      <c r="J739" s="96"/>
      <c r="K739" s="96"/>
      <c r="L739" s="96"/>
      <c r="M739" s="96"/>
      <c r="N739" s="96"/>
      <c r="O739" s="96"/>
      <c r="P739" s="133"/>
      <c r="Q739" s="133"/>
      <c r="R739" s="133"/>
      <c r="S739" s="133"/>
      <c r="T739" s="133"/>
      <c r="U739" s="122">
        <f t="shared" si="507"/>
        <v>0</v>
      </c>
      <c r="V739" s="122">
        <f t="shared" si="492"/>
        <v>0</v>
      </c>
      <c r="W739" s="122">
        <f t="shared" si="489"/>
        <v>0</v>
      </c>
      <c r="X739" s="122">
        <f t="shared" si="490"/>
        <v>0</v>
      </c>
      <c r="Y739" s="122">
        <f t="shared" si="493"/>
        <v>0</v>
      </c>
      <c r="Z739" s="125" t="str">
        <f t="shared" si="494"/>
        <v/>
      </c>
      <c r="AA739" s="125" t="str">
        <f t="shared" si="495"/>
        <v/>
      </c>
      <c r="AB739" s="125" t="str">
        <f t="shared" si="496"/>
        <v/>
      </c>
      <c r="AC739" s="125" t="str">
        <f t="shared" si="497"/>
        <v/>
      </c>
      <c r="AD739" s="125" t="str">
        <f t="shared" si="491"/>
        <v/>
      </c>
    </row>
    <row r="740" spans="1:30" hidden="1" outlineLevel="1">
      <c r="A740" s="384"/>
      <c r="B740" s="391"/>
      <c r="C740" s="245" t="s">
        <v>58</v>
      </c>
      <c r="D740" s="52"/>
      <c r="E740" s="123">
        <f>0.12*E739</f>
        <v>0</v>
      </c>
      <c r="F740" s="123">
        <f>0.12*F739</f>
        <v>0</v>
      </c>
      <c r="G740" s="123">
        <f>0.12*G739</f>
        <v>0</v>
      </c>
      <c r="H740" s="123">
        <f t="shared" ref="H740:T740" si="518">0.12*H739</f>
        <v>0</v>
      </c>
      <c r="I740" s="123">
        <f t="shared" si="518"/>
        <v>0</v>
      </c>
      <c r="J740" s="123">
        <f t="shared" si="518"/>
        <v>0</v>
      </c>
      <c r="K740" s="123">
        <f t="shared" si="518"/>
        <v>0</v>
      </c>
      <c r="L740" s="123">
        <f t="shared" si="518"/>
        <v>0</v>
      </c>
      <c r="M740" s="123">
        <f t="shared" si="518"/>
        <v>0</v>
      </c>
      <c r="N740" s="123">
        <f t="shared" si="518"/>
        <v>0</v>
      </c>
      <c r="O740" s="123">
        <f t="shared" si="518"/>
        <v>0</v>
      </c>
      <c r="P740" s="123">
        <f t="shared" si="518"/>
        <v>0</v>
      </c>
      <c r="Q740" s="123">
        <f t="shared" si="518"/>
        <v>0</v>
      </c>
      <c r="R740" s="123">
        <f t="shared" si="518"/>
        <v>0</v>
      </c>
      <c r="S740" s="123">
        <f t="shared" si="518"/>
        <v>0</v>
      </c>
      <c r="T740" s="123">
        <f t="shared" si="518"/>
        <v>0</v>
      </c>
      <c r="U740" s="122">
        <f t="shared" si="507"/>
        <v>0</v>
      </c>
      <c r="V740" s="122">
        <f t="shared" si="492"/>
        <v>0</v>
      </c>
      <c r="W740" s="122">
        <f t="shared" si="489"/>
        <v>0</v>
      </c>
      <c r="X740" s="122">
        <f t="shared" si="490"/>
        <v>0</v>
      </c>
      <c r="Y740" s="122">
        <f t="shared" si="493"/>
        <v>0</v>
      </c>
      <c r="Z740" s="125" t="str">
        <f t="shared" si="494"/>
        <v/>
      </c>
      <c r="AA740" s="125" t="str">
        <f t="shared" si="495"/>
        <v/>
      </c>
      <c r="AB740" s="125" t="str">
        <f t="shared" si="496"/>
        <v/>
      </c>
      <c r="AC740" s="125" t="str">
        <f t="shared" si="497"/>
        <v/>
      </c>
      <c r="AD740" s="125" t="str">
        <f t="shared" si="491"/>
        <v/>
      </c>
    </row>
    <row r="741" spans="1:30" hidden="1" outlineLevel="1">
      <c r="A741" s="384"/>
      <c r="B741" s="392"/>
      <c r="C741" s="245" t="s">
        <v>57</v>
      </c>
      <c r="D741" s="52"/>
      <c r="E741" s="52"/>
      <c r="F741" s="96"/>
      <c r="G741" s="123">
        <f>SUM(H741:K741)</f>
        <v>0</v>
      </c>
      <c r="H741" s="96"/>
      <c r="I741" s="96"/>
      <c r="J741" s="96"/>
      <c r="K741" s="96"/>
      <c r="L741" s="96"/>
      <c r="M741" s="96"/>
      <c r="N741" s="96"/>
      <c r="O741" s="96"/>
      <c r="P741" s="133"/>
      <c r="Q741" s="133"/>
      <c r="R741" s="133"/>
      <c r="S741" s="133"/>
      <c r="T741" s="133"/>
      <c r="U741" s="122">
        <f t="shared" si="507"/>
        <v>0</v>
      </c>
      <c r="V741" s="122">
        <f t="shared" si="492"/>
        <v>0</v>
      </c>
      <c r="W741" s="122">
        <f t="shared" si="489"/>
        <v>0</v>
      </c>
      <c r="X741" s="122">
        <f t="shared" si="490"/>
        <v>0</v>
      </c>
      <c r="Y741" s="122">
        <f t="shared" si="493"/>
        <v>0</v>
      </c>
      <c r="Z741" s="125" t="str">
        <f t="shared" si="494"/>
        <v/>
      </c>
      <c r="AA741" s="125" t="str">
        <f t="shared" si="495"/>
        <v/>
      </c>
      <c r="AB741" s="125" t="str">
        <f t="shared" si="496"/>
        <v/>
      </c>
      <c r="AC741" s="125" t="str">
        <f t="shared" si="497"/>
        <v/>
      </c>
      <c r="AD741" s="125" t="str">
        <f t="shared" si="491"/>
        <v/>
      </c>
    </row>
    <row r="742" spans="1:30" collapsed="1">
      <c r="A742" s="412" t="s">
        <v>333</v>
      </c>
      <c r="B742" s="412"/>
      <c r="C742" s="412"/>
      <c r="D742" s="412"/>
      <c r="E742" s="412"/>
      <c r="F742" s="412"/>
      <c r="G742" s="412"/>
      <c r="H742" s="412"/>
      <c r="I742" s="412"/>
      <c r="J742" s="412"/>
      <c r="K742" s="412"/>
      <c r="L742" s="412"/>
      <c r="M742" s="412"/>
      <c r="N742" s="412"/>
      <c r="O742" s="412"/>
      <c r="P742" s="412"/>
      <c r="Q742" s="412"/>
      <c r="R742" s="412"/>
      <c r="S742" s="412"/>
      <c r="T742" s="412"/>
      <c r="U742" s="412"/>
      <c r="V742" s="412"/>
      <c r="W742" s="412"/>
      <c r="X742" s="412"/>
      <c r="Y742" s="412"/>
      <c r="Z742" s="412"/>
      <c r="AA742" s="412"/>
      <c r="AB742" s="412"/>
      <c r="AC742" s="412"/>
      <c r="AD742" s="412"/>
    </row>
    <row r="743" spans="1:30" ht="45" hidden="1" outlineLevel="1">
      <c r="A743" s="205">
        <v>1</v>
      </c>
      <c r="B743" s="73" t="s">
        <v>80</v>
      </c>
      <c r="C743" s="92" t="s">
        <v>75</v>
      </c>
      <c r="D743" s="143"/>
      <c r="E743" s="143"/>
      <c r="F743" s="97"/>
      <c r="G743" s="122">
        <f t="shared" ref="G743:G755" si="519">SUM(H743:K743)</f>
        <v>0</v>
      </c>
      <c r="H743" s="97"/>
      <c r="I743" s="97"/>
      <c r="J743" s="97"/>
      <c r="K743" s="97"/>
      <c r="L743" s="97"/>
      <c r="M743" s="97"/>
      <c r="N743" s="97"/>
      <c r="O743" s="97"/>
      <c r="P743" s="143"/>
      <c r="Q743" s="143"/>
      <c r="R743" s="143"/>
      <c r="S743" s="143"/>
      <c r="T743" s="143"/>
      <c r="U743" s="122">
        <f>G743-P743</f>
        <v>0</v>
      </c>
      <c r="V743" s="122">
        <f>L743-Q743</f>
        <v>0</v>
      </c>
      <c r="W743" s="122">
        <f t="shared" ref="W743:W806" si="520">M743-R743</f>
        <v>0</v>
      </c>
      <c r="X743" s="122">
        <f t="shared" ref="X743:X806" si="521">N743-S743</f>
        <v>0</v>
      </c>
      <c r="Y743" s="122">
        <f>O743-T743</f>
        <v>0</v>
      </c>
      <c r="Z743" s="125" t="str">
        <f>IF(U743&gt;0,U743/G743*100,"")</f>
        <v/>
      </c>
      <c r="AA743" s="125" t="str">
        <f>IF(V743&gt;0,V743/L743*100,"")</f>
        <v/>
      </c>
      <c r="AB743" s="125" t="str">
        <f>IF(W743&gt;0,W743/M743*100,"")</f>
        <v/>
      </c>
      <c r="AC743" s="125" t="str">
        <f>IF(X743&gt;0,X743/N743*100,"")</f>
        <v/>
      </c>
      <c r="AD743" s="125" t="str">
        <f t="shared" ref="AD743:AD806" si="522">IF(Y743&gt;0,Y743/O743*100,"")</f>
        <v/>
      </c>
    </row>
    <row r="744" spans="1:30" hidden="1" outlineLevel="1">
      <c r="A744" s="201" t="s">
        <v>46</v>
      </c>
      <c r="B744" s="206" t="s">
        <v>76</v>
      </c>
      <c r="C744" s="137" t="s">
        <v>75</v>
      </c>
      <c r="D744" s="133"/>
      <c r="E744" s="133"/>
      <c r="F744" s="96"/>
      <c r="G744" s="123">
        <f t="shared" si="519"/>
        <v>0</v>
      </c>
      <c r="H744" s="96"/>
      <c r="I744" s="96"/>
      <c r="J744" s="96"/>
      <c r="K744" s="96"/>
      <c r="L744" s="96"/>
      <c r="M744" s="96"/>
      <c r="N744" s="96"/>
      <c r="O744" s="96"/>
      <c r="P744" s="133"/>
      <c r="Q744" s="133"/>
      <c r="R744" s="133"/>
      <c r="S744" s="133"/>
      <c r="T744" s="133"/>
      <c r="U744" s="122">
        <f t="shared" ref="U744:U755" si="523">G744-P744</f>
        <v>0</v>
      </c>
      <c r="V744" s="122">
        <f t="shared" ref="V744:V807" si="524">L744-Q744</f>
        <v>0</v>
      </c>
      <c r="W744" s="122">
        <f t="shared" si="520"/>
        <v>0</v>
      </c>
      <c r="X744" s="122">
        <f t="shared" si="521"/>
        <v>0</v>
      </c>
      <c r="Y744" s="122">
        <f t="shared" ref="Y744:Y807" si="525">O744-T744</f>
        <v>0</v>
      </c>
      <c r="Z744" s="125" t="str">
        <f t="shared" ref="Z744:Z807" si="526">IF(U744&gt;0,U744/G744*100,"")</f>
        <v/>
      </c>
      <c r="AA744" s="125" t="str">
        <f t="shared" ref="AA744:AA807" si="527">IF(V744&gt;0,V744/L744*100,"")</f>
        <v/>
      </c>
      <c r="AB744" s="125" t="str">
        <f t="shared" ref="AB744:AB807" si="528">IF(W744&gt;0,W744/M744*100,"")</f>
        <v/>
      </c>
      <c r="AC744" s="125" t="str">
        <f t="shared" ref="AC744:AC807" si="529">IF(X744&gt;0,X744/N744*100,"")</f>
        <v/>
      </c>
      <c r="AD744" s="125" t="str">
        <f t="shared" si="522"/>
        <v/>
      </c>
    </row>
    <row r="745" spans="1:30" hidden="1" outlineLevel="1">
      <c r="A745" s="201" t="s">
        <v>47</v>
      </c>
      <c r="B745" s="206" t="s">
        <v>77</v>
      </c>
      <c r="C745" s="137" t="s">
        <v>75</v>
      </c>
      <c r="D745" s="133"/>
      <c r="E745" s="133"/>
      <c r="F745" s="96"/>
      <c r="G745" s="123">
        <f t="shared" si="519"/>
        <v>0</v>
      </c>
      <c r="H745" s="96"/>
      <c r="I745" s="96"/>
      <c r="J745" s="96"/>
      <c r="K745" s="96"/>
      <c r="L745" s="96"/>
      <c r="M745" s="96"/>
      <c r="N745" s="96"/>
      <c r="O745" s="96"/>
      <c r="P745" s="133"/>
      <c r="Q745" s="133"/>
      <c r="R745" s="133"/>
      <c r="S745" s="133"/>
      <c r="T745" s="133"/>
      <c r="U745" s="122">
        <f t="shared" si="523"/>
        <v>0</v>
      </c>
      <c r="V745" s="122">
        <f t="shared" si="524"/>
        <v>0</v>
      </c>
      <c r="W745" s="122">
        <f t="shared" si="520"/>
        <v>0</v>
      </c>
      <c r="X745" s="122">
        <f t="shared" si="521"/>
        <v>0</v>
      </c>
      <c r="Y745" s="122">
        <f t="shared" si="525"/>
        <v>0</v>
      </c>
      <c r="Z745" s="125" t="str">
        <f t="shared" si="526"/>
        <v/>
      </c>
      <c r="AA745" s="125" t="str">
        <f t="shared" si="527"/>
        <v/>
      </c>
      <c r="AB745" s="125" t="str">
        <f t="shared" si="528"/>
        <v/>
      </c>
      <c r="AC745" s="125" t="str">
        <f t="shared" si="529"/>
        <v/>
      </c>
      <c r="AD745" s="125" t="str">
        <f t="shared" si="522"/>
        <v/>
      </c>
    </row>
    <row r="746" spans="1:30" hidden="1" outlineLevel="1">
      <c r="A746" s="201" t="s">
        <v>48</v>
      </c>
      <c r="B746" s="206" t="s">
        <v>78</v>
      </c>
      <c r="C746" s="137" t="s">
        <v>75</v>
      </c>
      <c r="D746" s="133"/>
      <c r="E746" s="133"/>
      <c r="F746" s="96"/>
      <c r="G746" s="123">
        <f t="shared" si="519"/>
        <v>0</v>
      </c>
      <c r="H746" s="96"/>
      <c r="I746" s="96"/>
      <c r="J746" s="96"/>
      <c r="K746" s="96"/>
      <c r="L746" s="96"/>
      <c r="M746" s="96"/>
      <c r="N746" s="96"/>
      <c r="O746" s="96"/>
      <c r="P746" s="133"/>
      <c r="Q746" s="133"/>
      <c r="R746" s="133"/>
      <c r="S746" s="133"/>
      <c r="T746" s="133"/>
      <c r="U746" s="122">
        <f t="shared" si="523"/>
        <v>0</v>
      </c>
      <c r="V746" s="122">
        <f t="shared" si="524"/>
        <v>0</v>
      </c>
      <c r="W746" s="122">
        <f t="shared" si="520"/>
        <v>0</v>
      </c>
      <c r="X746" s="122">
        <f t="shared" si="521"/>
        <v>0</v>
      </c>
      <c r="Y746" s="122">
        <f t="shared" si="525"/>
        <v>0</v>
      </c>
      <c r="Z746" s="125" t="str">
        <f t="shared" si="526"/>
        <v/>
      </c>
      <c r="AA746" s="125" t="str">
        <f t="shared" si="527"/>
        <v/>
      </c>
      <c r="AB746" s="125" t="str">
        <f t="shared" si="528"/>
        <v/>
      </c>
      <c r="AC746" s="125" t="str">
        <f t="shared" si="529"/>
        <v/>
      </c>
      <c r="AD746" s="125" t="str">
        <f t="shared" si="522"/>
        <v/>
      </c>
    </row>
    <row r="747" spans="1:30" hidden="1" outlineLevel="1">
      <c r="A747" s="201" t="s">
        <v>49</v>
      </c>
      <c r="B747" s="206" t="s">
        <v>79</v>
      </c>
      <c r="C747" s="137" t="s">
        <v>75</v>
      </c>
      <c r="D747" s="133"/>
      <c r="E747" s="133"/>
      <c r="F747" s="96"/>
      <c r="G747" s="123">
        <f t="shared" si="519"/>
        <v>0</v>
      </c>
      <c r="H747" s="96"/>
      <c r="I747" s="96"/>
      <c r="J747" s="96"/>
      <c r="K747" s="96"/>
      <c r="L747" s="96"/>
      <c r="M747" s="96"/>
      <c r="N747" s="96"/>
      <c r="O747" s="96"/>
      <c r="P747" s="133"/>
      <c r="Q747" s="133"/>
      <c r="R747" s="133"/>
      <c r="S747" s="133"/>
      <c r="T747" s="133"/>
      <c r="U747" s="122">
        <f t="shared" si="523"/>
        <v>0</v>
      </c>
      <c r="V747" s="122">
        <f t="shared" si="524"/>
        <v>0</v>
      </c>
      <c r="W747" s="122">
        <f t="shared" si="520"/>
        <v>0</v>
      </c>
      <c r="X747" s="122">
        <f t="shared" si="521"/>
        <v>0</v>
      </c>
      <c r="Y747" s="122">
        <f t="shared" si="525"/>
        <v>0</v>
      </c>
      <c r="Z747" s="125" t="str">
        <f t="shared" si="526"/>
        <v/>
      </c>
      <c r="AA747" s="125" t="str">
        <f t="shared" si="527"/>
        <v/>
      </c>
      <c r="AB747" s="125" t="str">
        <f t="shared" si="528"/>
        <v/>
      </c>
      <c r="AC747" s="125" t="str">
        <f t="shared" si="529"/>
        <v/>
      </c>
      <c r="AD747" s="125" t="str">
        <f t="shared" si="522"/>
        <v/>
      </c>
    </row>
    <row r="748" spans="1:30" ht="60" hidden="1" outlineLevel="1">
      <c r="A748" s="201">
        <v>2</v>
      </c>
      <c r="B748" s="49" t="s">
        <v>309</v>
      </c>
      <c r="C748" s="137" t="s">
        <v>75</v>
      </c>
      <c r="D748" s="133"/>
      <c r="E748" s="133"/>
      <c r="F748" s="96"/>
      <c r="G748" s="123">
        <f t="shared" si="519"/>
        <v>0</v>
      </c>
      <c r="H748" s="96"/>
      <c r="I748" s="96"/>
      <c r="J748" s="96"/>
      <c r="K748" s="96"/>
      <c r="L748" s="96"/>
      <c r="M748" s="96"/>
      <c r="N748" s="96"/>
      <c r="O748" s="96"/>
      <c r="P748" s="133"/>
      <c r="Q748" s="133"/>
      <c r="R748" s="133"/>
      <c r="S748" s="133"/>
      <c r="T748" s="133"/>
      <c r="U748" s="122">
        <f t="shared" si="523"/>
        <v>0</v>
      </c>
      <c r="V748" s="122">
        <f t="shared" si="524"/>
        <v>0</v>
      </c>
      <c r="W748" s="122">
        <f t="shared" si="520"/>
        <v>0</v>
      </c>
      <c r="X748" s="122">
        <f t="shared" si="521"/>
        <v>0</v>
      </c>
      <c r="Y748" s="122">
        <f t="shared" si="525"/>
        <v>0</v>
      </c>
      <c r="Z748" s="125" t="str">
        <f t="shared" si="526"/>
        <v/>
      </c>
      <c r="AA748" s="125" t="str">
        <f t="shared" si="527"/>
        <v/>
      </c>
      <c r="AB748" s="125" t="str">
        <f t="shared" si="528"/>
        <v/>
      </c>
      <c r="AC748" s="125" t="str">
        <f t="shared" si="529"/>
        <v/>
      </c>
      <c r="AD748" s="125" t="str">
        <f t="shared" si="522"/>
        <v/>
      </c>
    </row>
    <row r="749" spans="1:30" ht="60" hidden="1" outlineLevel="1">
      <c r="A749" s="201">
        <v>3</v>
      </c>
      <c r="B749" s="49" t="s">
        <v>298</v>
      </c>
      <c r="C749" s="137" t="s">
        <v>75</v>
      </c>
      <c r="D749" s="133"/>
      <c r="E749" s="133"/>
      <c r="F749" s="96"/>
      <c r="G749" s="123">
        <f t="shared" si="519"/>
        <v>0</v>
      </c>
      <c r="H749" s="169"/>
      <c r="I749" s="169"/>
      <c r="J749" s="169"/>
      <c r="K749" s="169"/>
      <c r="L749" s="169"/>
      <c r="M749" s="169"/>
      <c r="N749" s="169"/>
      <c r="O749" s="169"/>
      <c r="P749" s="170"/>
      <c r="Q749" s="170"/>
      <c r="R749" s="170"/>
      <c r="S749" s="170"/>
      <c r="T749" s="170"/>
      <c r="U749" s="122">
        <f t="shared" si="523"/>
        <v>0</v>
      </c>
      <c r="V749" s="122">
        <f t="shared" si="524"/>
        <v>0</v>
      </c>
      <c r="W749" s="122">
        <f t="shared" si="520"/>
        <v>0</v>
      </c>
      <c r="X749" s="122">
        <f t="shared" si="521"/>
        <v>0</v>
      </c>
      <c r="Y749" s="122">
        <f t="shared" si="525"/>
        <v>0</v>
      </c>
      <c r="Z749" s="125" t="str">
        <f t="shared" si="526"/>
        <v/>
      </c>
      <c r="AA749" s="125" t="str">
        <f t="shared" si="527"/>
        <v/>
      </c>
      <c r="AB749" s="125" t="str">
        <f t="shared" si="528"/>
        <v/>
      </c>
      <c r="AC749" s="125" t="str">
        <f t="shared" si="529"/>
        <v/>
      </c>
      <c r="AD749" s="125" t="str">
        <f t="shared" si="522"/>
        <v/>
      </c>
    </row>
    <row r="750" spans="1:30" hidden="1" outlineLevel="1">
      <c r="A750" s="201" t="s">
        <v>67</v>
      </c>
      <c r="B750" s="206" t="s">
        <v>76</v>
      </c>
      <c r="C750" s="137" t="s">
        <v>75</v>
      </c>
      <c r="D750" s="133"/>
      <c r="E750" s="133"/>
      <c r="F750" s="96"/>
      <c r="G750" s="123">
        <f t="shared" si="519"/>
        <v>0</v>
      </c>
      <c r="H750" s="169"/>
      <c r="I750" s="169"/>
      <c r="J750" s="169"/>
      <c r="K750" s="169"/>
      <c r="L750" s="169"/>
      <c r="M750" s="169"/>
      <c r="N750" s="169"/>
      <c r="O750" s="169"/>
      <c r="P750" s="170"/>
      <c r="Q750" s="170"/>
      <c r="R750" s="170"/>
      <c r="S750" s="170"/>
      <c r="T750" s="170"/>
      <c r="U750" s="122">
        <f t="shared" si="523"/>
        <v>0</v>
      </c>
      <c r="V750" s="122">
        <f t="shared" si="524"/>
        <v>0</v>
      </c>
      <c r="W750" s="122">
        <f t="shared" si="520"/>
        <v>0</v>
      </c>
      <c r="X750" s="122">
        <f t="shared" si="521"/>
        <v>0</v>
      </c>
      <c r="Y750" s="122">
        <f t="shared" si="525"/>
        <v>0</v>
      </c>
      <c r="Z750" s="125" t="str">
        <f t="shared" si="526"/>
        <v/>
      </c>
      <c r="AA750" s="125" t="str">
        <f t="shared" si="527"/>
        <v/>
      </c>
      <c r="AB750" s="125" t="str">
        <f t="shared" si="528"/>
        <v/>
      </c>
      <c r="AC750" s="125" t="str">
        <f t="shared" si="529"/>
        <v/>
      </c>
      <c r="AD750" s="125" t="str">
        <f t="shared" si="522"/>
        <v/>
      </c>
    </row>
    <row r="751" spans="1:30" hidden="1" outlineLevel="1">
      <c r="A751" s="201" t="s">
        <v>91</v>
      </c>
      <c r="B751" s="206" t="s">
        <v>77</v>
      </c>
      <c r="C751" s="137" t="s">
        <v>75</v>
      </c>
      <c r="D751" s="133"/>
      <c r="E751" s="133"/>
      <c r="F751" s="96"/>
      <c r="G751" s="123">
        <f t="shared" si="519"/>
        <v>0</v>
      </c>
      <c r="H751" s="169"/>
      <c r="I751" s="169"/>
      <c r="J751" s="169"/>
      <c r="K751" s="169"/>
      <c r="L751" s="169"/>
      <c r="M751" s="169"/>
      <c r="N751" s="169"/>
      <c r="O751" s="169"/>
      <c r="P751" s="170"/>
      <c r="Q751" s="170"/>
      <c r="R751" s="170"/>
      <c r="S751" s="170"/>
      <c r="T751" s="170"/>
      <c r="U751" s="122">
        <f t="shared" si="523"/>
        <v>0</v>
      </c>
      <c r="V751" s="122">
        <f t="shared" si="524"/>
        <v>0</v>
      </c>
      <c r="W751" s="122">
        <f t="shared" si="520"/>
        <v>0</v>
      </c>
      <c r="X751" s="122">
        <f t="shared" si="521"/>
        <v>0</v>
      </c>
      <c r="Y751" s="122">
        <f t="shared" si="525"/>
        <v>0</v>
      </c>
      <c r="Z751" s="125" t="str">
        <f t="shared" si="526"/>
        <v/>
      </c>
      <c r="AA751" s="125" t="str">
        <f t="shared" si="527"/>
        <v/>
      </c>
      <c r="AB751" s="125" t="str">
        <f t="shared" si="528"/>
        <v/>
      </c>
      <c r="AC751" s="125" t="str">
        <f t="shared" si="529"/>
        <v/>
      </c>
      <c r="AD751" s="125" t="str">
        <f t="shared" si="522"/>
        <v/>
      </c>
    </row>
    <row r="752" spans="1:30" hidden="1" outlineLevel="1">
      <c r="A752" s="201" t="s">
        <v>89</v>
      </c>
      <c r="B752" s="206" t="s">
        <v>78</v>
      </c>
      <c r="C752" s="137" t="s">
        <v>75</v>
      </c>
      <c r="D752" s="133"/>
      <c r="E752" s="133"/>
      <c r="F752" s="96"/>
      <c r="G752" s="123">
        <f t="shared" si="519"/>
        <v>0</v>
      </c>
      <c r="H752" s="169"/>
      <c r="I752" s="169"/>
      <c r="J752" s="169"/>
      <c r="K752" s="169"/>
      <c r="L752" s="169"/>
      <c r="M752" s="169"/>
      <c r="N752" s="169"/>
      <c r="O752" s="169"/>
      <c r="P752" s="170"/>
      <c r="Q752" s="170"/>
      <c r="R752" s="170"/>
      <c r="S752" s="170"/>
      <c r="T752" s="170"/>
      <c r="U752" s="122">
        <f t="shared" si="523"/>
        <v>0</v>
      </c>
      <c r="V752" s="122">
        <f t="shared" si="524"/>
        <v>0</v>
      </c>
      <c r="W752" s="122">
        <f t="shared" si="520"/>
        <v>0</v>
      </c>
      <c r="X752" s="122">
        <f t="shared" si="521"/>
        <v>0</v>
      </c>
      <c r="Y752" s="122">
        <f t="shared" si="525"/>
        <v>0</v>
      </c>
      <c r="Z752" s="125" t="str">
        <f t="shared" si="526"/>
        <v/>
      </c>
      <c r="AA752" s="125" t="str">
        <f t="shared" si="527"/>
        <v/>
      </c>
      <c r="AB752" s="125" t="str">
        <f t="shared" si="528"/>
        <v/>
      </c>
      <c r="AC752" s="125" t="str">
        <f t="shared" si="529"/>
        <v/>
      </c>
      <c r="AD752" s="125" t="str">
        <f t="shared" si="522"/>
        <v/>
      </c>
    </row>
    <row r="753" spans="1:30" hidden="1" outlineLevel="1">
      <c r="A753" s="201" t="s">
        <v>90</v>
      </c>
      <c r="B753" s="206" t="s">
        <v>79</v>
      </c>
      <c r="C753" s="137" t="s">
        <v>75</v>
      </c>
      <c r="D753" s="133"/>
      <c r="E753" s="133"/>
      <c r="F753" s="96"/>
      <c r="G753" s="123">
        <f t="shared" si="519"/>
        <v>0</v>
      </c>
      <c r="H753" s="169"/>
      <c r="I753" s="169"/>
      <c r="J753" s="169"/>
      <c r="K753" s="169"/>
      <c r="L753" s="169"/>
      <c r="M753" s="169"/>
      <c r="N753" s="169"/>
      <c r="O753" s="169"/>
      <c r="P753" s="170"/>
      <c r="Q753" s="170"/>
      <c r="R753" s="170"/>
      <c r="S753" s="170"/>
      <c r="T753" s="170"/>
      <c r="U753" s="122">
        <f t="shared" si="523"/>
        <v>0</v>
      </c>
      <c r="V753" s="122">
        <f t="shared" si="524"/>
        <v>0</v>
      </c>
      <c r="W753" s="122">
        <f t="shared" si="520"/>
        <v>0</v>
      </c>
      <c r="X753" s="122">
        <f t="shared" si="521"/>
        <v>0</v>
      </c>
      <c r="Y753" s="122">
        <f t="shared" si="525"/>
        <v>0</v>
      </c>
      <c r="Z753" s="125" t="str">
        <f t="shared" si="526"/>
        <v/>
      </c>
      <c r="AA753" s="125" t="str">
        <f t="shared" si="527"/>
        <v/>
      </c>
      <c r="AB753" s="125" t="str">
        <f t="shared" si="528"/>
        <v/>
      </c>
      <c r="AC753" s="125" t="str">
        <f t="shared" si="529"/>
        <v/>
      </c>
      <c r="AD753" s="125" t="str">
        <f t="shared" si="522"/>
        <v/>
      </c>
    </row>
    <row r="754" spans="1:30" ht="15" hidden="1" customHeight="1" outlineLevel="1">
      <c r="A754" s="377">
        <v>4</v>
      </c>
      <c r="B754" s="401" t="s">
        <v>82</v>
      </c>
      <c r="C754" s="137" t="s">
        <v>75</v>
      </c>
      <c r="D754" s="133"/>
      <c r="E754" s="133"/>
      <c r="F754" s="96"/>
      <c r="G754" s="123">
        <f t="shared" si="519"/>
        <v>0</v>
      </c>
      <c r="H754" s="169"/>
      <c r="I754" s="169"/>
      <c r="J754" s="169"/>
      <c r="K754" s="169"/>
      <c r="L754" s="169"/>
      <c r="M754" s="169"/>
      <c r="N754" s="169"/>
      <c r="O754" s="169"/>
      <c r="P754" s="170"/>
      <c r="Q754" s="170"/>
      <c r="R754" s="170"/>
      <c r="S754" s="170"/>
      <c r="T754" s="170"/>
      <c r="U754" s="122">
        <f t="shared" si="523"/>
        <v>0</v>
      </c>
      <c r="V754" s="122">
        <f t="shared" si="524"/>
        <v>0</v>
      </c>
      <c r="W754" s="122">
        <f t="shared" si="520"/>
        <v>0</v>
      </c>
      <c r="X754" s="122">
        <f t="shared" si="521"/>
        <v>0</v>
      </c>
      <c r="Y754" s="122">
        <f t="shared" si="525"/>
        <v>0</v>
      </c>
      <c r="Z754" s="125" t="str">
        <f t="shared" si="526"/>
        <v/>
      </c>
      <c r="AA754" s="125" t="str">
        <f t="shared" si="527"/>
        <v/>
      </c>
      <c r="AB754" s="125" t="str">
        <f t="shared" si="528"/>
        <v/>
      </c>
      <c r="AC754" s="125" t="str">
        <f t="shared" si="529"/>
        <v/>
      </c>
      <c r="AD754" s="125" t="str">
        <f t="shared" si="522"/>
        <v/>
      </c>
    </row>
    <row r="755" spans="1:30" hidden="1" outlineLevel="1">
      <c r="A755" s="377"/>
      <c r="B755" s="402"/>
      <c r="C755" s="137" t="s">
        <v>57</v>
      </c>
      <c r="D755" s="133"/>
      <c r="E755" s="133"/>
      <c r="F755" s="96"/>
      <c r="G755" s="123">
        <f t="shared" si="519"/>
        <v>0</v>
      </c>
      <c r="H755" s="169"/>
      <c r="I755" s="169"/>
      <c r="J755" s="169"/>
      <c r="K755" s="169"/>
      <c r="L755" s="169"/>
      <c r="M755" s="169"/>
      <c r="N755" s="169"/>
      <c r="O755" s="169"/>
      <c r="P755" s="170"/>
      <c r="Q755" s="170"/>
      <c r="R755" s="170"/>
      <c r="S755" s="170"/>
      <c r="T755" s="170"/>
      <c r="U755" s="122">
        <f t="shared" si="523"/>
        <v>0</v>
      </c>
      <c r="V755" s="122">
        <f t="shared" si="524"/>
        <v>0</v>
      </c>
      <c r="W755" s="122">
        <f t="shared" si="520"/>
        <v>0</v>
      </c>
      <c r="X755" s="122">
        <f t="shared" si="521"/>
        <v>0</v>
      </c>
      <c r="Y755" s="122">
        <f t="shared" si="525"/>
        <v>0</v>
      </c>
      <c r="Z755" s="125" t="str">
        <f t="shared" si="526"/>
        <v/>
      </c>
      <c r="AA755" s="125" t="str">
        <f t="shared" si="527"/>
        <v/>
      </c>
      <c r="AB755" s="125" t="str">
        <f t="shared" si="528"/>
        <v/>
      </c>
      <c r="AC755" s="125" t="str">
        <f t="shared" si="529"/>
        <v/>
      </c>
      <c r="AD755" s="125" t="str">
        <f t="shared" si="522"/>
        <v/>
      </c>
    </row>
    <row r="756" spans="1:30" hidden="1" outlineLevel="1">
      <c r="A756" s="377"/>
      <c r="B756" s="402"/>
      <c r="C756" s="95" t="s">
        <v>87</v>
      </c>
      <c r="D756" s="124"/>
      <c r="E756" s="172">
        <f>IF(E743&gt;0,E754/E$8*100,)</f>
        <v>0</v>
      </c>
      <c r="F756" s="172">
        <f>IF(F743&gt;0,F754/F$8*100,)</f>
        <v>0</v>
      </c>
      <c r="G756" s="172">
        <f t="shared" ref="G756:T756" si="530">IF(G743&gt;0,G754/G$8*100,)</f>
        <v>0</v>
      </c>
      <c r="H756" s="172">
        <f t="shared" si="530"/>
        <v>0</v>
      </c>
      <c r="I756" s="172">
        <f t="shared" si="530"/>
        <v>0</v>
      </c>
      <c r="J756" s="172">
        <f t="shared" si="530"/>
        <v>0</v>
      </c>
      <c r="K756" s="172">
        <f t="shared" si="530"/>
        <v>0</v>
      </c>
      <c r="L756" s="172">
        <f t="shared" si="530"/>
        <v>0</v>
      </c>
      <c r="M756" s="172">
        <f t="shared" si="530"/>
        <v>0</v>
      </c>
      <c r="N756" s="172">
        <f t="shared" si="530"/>
        <v>0</v>
      </c>
      <c r="O756" s="172">
        <f t="shared" si="530"/>
        <v>0</v>
      </c>
      <c r="P756" s="172">
        <f t="shared" si="530"/>
        <v>0</v>
      </c>
      <c r="Q756" s="172">
        <f t="shared" si="530"/>
        <v>0</v>
      </c>
      <c r="R756" s="172">
        <f t="shared" si="530"/>
        <v>0</v>
      </c>
      <c r="S756" s="172">
        <f t="shared" si="530"/>
        <v>0</v>
      </c>
      <c r="T756" s="172">
        <f t="shared" si="530"/>
        <v>0</v>
      </c>
      <c r="U756" s="122">
        <f>G756-P756</f>
        <v>0</v>
      </c>
      <c r="V756" s="122">
        <f t="shared" si="524"/>
        <v>0</v>
      </c>
      <c r="W756" s="122">
        <f t="shared" si="520"/>
        <v>0</v>
      </c>
      <c r="X756" s="122">
        <f t="shared" si="521"/>
        <v>0</v>
      </c>
      <c r="Y756" s="122">
        <f t="shared" si="525"/>
        <v>0</v>
      </c>
      <c r="Z756" s="125" t="str">
        <f t="shared" si="526"/>
        <v/>
      </c>
      <c r="AA756" s="125" t="str">
        <f t="shared" si="527"/>
        <v/>
      </c>
      <c r="AB756" s="125" t="str">
        <f t="shared" si="528"/>
        <v/>
      </c>
      <c r="AC756" s="125" t="str">
        <f t="shared" si="529"/>
        <v/>
      </c>
      <c r="AD756" s="125" t="str">
        <f t="shared" si="522"/>
        <v/>
      </c>
    </row>
    <row r="757" spans="1:30" hidden="1" outlineLevel="1">
      <c r="A757" s="377"/>
      <c r="B757" s="403"/>
      <c r="C757" s="95" t="s">
        <v>88</v>
      </c>
      <c r="D757" s="124"/>
      <c r="E757" s="172">
        <f>IF(E748&gt;0,E754/E$13*100,)</f>
        <v>0</v>
      </c>
      <c r="F757" s="172">
        <f>IF(F748&gt;0,F754/F$13*100,)</f>
        <v>0</v>
      </c>
      <c r="G757" s="172">
        <f t="shared" ref="G757:T757" si="531">IF(G748&gt;0,G754/G$13*100,)</f>
        <v>0</v>
      </c>
      <c r="H757" s="172">
        <f t="shared" si="531"/>
        <v>0</v>
      </c>
      <c r="I757" s="172">
        <f t="shared" si="531"/>
        <v>0</v>
      </c>
      <c r="J757" s="172">
        <f t="shared" si="531"/>
        <v>0</v>
      </c>
      <c r="K757" s="172">
        <f t="shared" si="531"/>
        <v>0</v>
      </c>
      <c r="L757" s="172">
        <f t="shared" si="531"/>
        <v>0</v>
      </c>
      <c r="M757" s="172">
        <f t="shared" si="531"/>
        <v>0</v>
      </c>
      <c r="N757" s="172">
        <f t="shared" si="531"/>
        <v>0</v>
      </c>
      <c r="O757" s="172">
        <f t="shared" si="531"/>
        <v>0</v>
      </c>
      <c r="P757" s="172">
        <f t="shared" si="531"/>
        <v>0</v>
      </c>
      <c r="Q757" s="172">
        <f t="shared" si="531"/>
        <v>0</v>
      </c>
      <c r="R757" s="172">
        <f t="shared" si="531"/>
        <v>0</v>
      </c>
      <c r="S757" s="172">
        <f t="shared" si="531"/>
        <v>0</v>
      </c>
      <c r="T757" s="172">
        <f t="shared" si="531"/>
        <v>0</v>
      </c>
      <c r="U757" s="122">
        <f t="shared" ref="U757:U820" si="532">G757-P757</f>
        <v>0</v>
      </c>
      <c r="V757" s="122">
        <f t="shared" si="524"/>
        <v>0</v>
      </c>
      <c r="W757" s="122">
        <f t="shared" si="520"/>
        <v>0</v>
      </c>
      <c r="X757" s="122">
        <f t="shared" si="521"/>
        <v>0</v>
      </c>
      <c r="Y757" s="122">
        <f t="shared" si="525"/>
        <v>0</v>
      </c>
      <c r="Z757" s="125" t="str">
        <f t="shared" si="526"/>
        <v/>
      </c>
      <c r="AA757" s="125" t="str">
        <f t="shared" si="527"/>
        <v/>
      </c>
      <c r="AB757" s="125" t="str">
        <f t="shared" si="528"/>
        <v/>
      </c>
      <c r="AC757" s="125" t="str">
        <f t="shared" si="529"/>
        <v/>
      </c>
      <c r="AD757" s="125" t="str">
        <f t="shared" si="522"/>
        <v/>
      </c>
    </row>
    <row r="758" spans="1:30" hidden="1" outlineLevel="1">
      <c r="A758" s="377" t="s">
        <v>66</v>
      </c>
      <c r="B758" s="413" t="s">
        <v>76</v>
      </c>
      <c r="C758" s="137" t="s">
        <v>75</v>
      </c>
      <c r="D758" s="133"/>
      <c r="E758" s="133"/>
      <c r="F758" s="96"/>
      <c r="G758" s="123">
        <f>SUM(H758:K758)</f>
        <v>0</v>
      </c>
      <c r="H758" s="96"/>
      <c r="I758" s="96"/>
      <c r="J758" s="96"/>
      <c r="K758" s="96"/>
      <c r="L758" s="96"/>
      <c r="M758" s="96"/>
      <c r="N758" s="96"/>
      <c r="O758" s="96"/>
      <c r="P758" s="133"/>
      <c r="Q758" s="133"/>
      <c r="R758" s="133"/>
      <c r="S758" s="133"/>
      <c r="T758" s="133"/>
      <c r="U758" s="122">
        <f t="shared" si="532"/>
        <v>0</v>
      </c>
      <c r="V758" s="122">
        <f t="shared" si="524"/>
        <v>0</v>
      </c>
      <c r="W758" s="122">
        <f t="shared" si="520"/>
        <v>0</v>
      </c>
      <c r="X758" s="122">
        <f t="shared" si="521"/>
        <v>0</v>
      </c>
      <c r="Y758" s="122">
        <f t="shared" si="525"/>
        <v>0</v>
      </c>
      <c r="Z758" s="125" t="str">
        <f t="shared" si="526"/>
        <v/>
      </c>
      <c r="AA758" s="125" t="str">
        <f t="shared" si="527"/>
        <v/>
      </c>
      <c r="AB758" s="125" t="str">
        <f t="shared" si="528"/>
        <v/>
      </c>
      <c r="AC758" s="125" t="str">
        <f t="shared" si="529"/>
        <v/>
      </c>
      <c r="AD758" s="125" t="str">
        <f t="shared" si="522"/>
        <v/>
      </c>
    </row>
    <row r="759" spans="1:30" hidden="1" outlineLevel="1">
      <c r="A759" s="377"/>
      <c r="B759" s="413"/>
      <c r="C759" s="137" t="s">
        <v>57</v>
      </c>
      <c r="D759" s="133"/>
      <c r="E759" s="133"/>
      <c r="F759" s="96"/>
      <c r="G759" s="123">
        <f>SUM(H759:K759)</f>
        <v>0</v>
      </c>
      <c r="H759" s="96"/>
      <c r="I759" s="96"/>
      <c r="J759" s="96"/>
      <c r="K759" s="96"/>
      <c r="L759" s="96"/>
      <c r="M759" s="96"/>
      <c r="N759" s="96"/>
      <c r="O759" s="96"/>
      <c r="P759" s="133"/>
      <c r="Q759" s="133"/>
      <c r="R759" s="133"/>
      <c r="S759" s="133"/>
      <c r="T759" s="133"/>
      <c r="U759" s="122">
        <f t="shared" si="532"/>
        <v>0</v>
      </c>
      <c r="V759" s="122">
        <f t="shared" si="524"/>
        <v>0</v>
      </c>
      <c r="W759" s="122">
        <f t="shared" si="520"/>
        <v>0</v>
      </c>
      <c r="X759" s="122">
        <f t="shared" si="521"/>
        <v>0</v>
      </c>
      <c r="Y759" s="122">
        <f t="shared" si="525"/>
        <v>0</v>
      </c>
      <c r="Z759" s="125" t="str">
        <f t="shared" si="526"/>
        <v/>
      </c>
      <c r="AA759" s="125" t="str">
        <f t="shared" si="527"/>
        <v/>
      </c>
      <c r="AB759" s="125" t="str">
        <f t="shared" si="528"/>
        <v/>
      </c>
      <c r="AC759" s="125" t="str">
        <f t="shared" si="529"/>
        <v/>
      </c>
      <c r="AD759" s="125" t="str">
        <f t="shared" si="522"/>
        <v/>
      </c>
    </row>
    <row r="760" spans="1:30" hidden="1" outlineLevel="1">
      <c r="A760" s="377"/>
      <c r="B760" s="413"/>
      <c r="C760" s="95" t="s">
        <v>83</v>
      </c>
      <c r="D760" s="124"/>
      <c r="E760" s="173">
        <f>IF(E744&gt;0,E758/E$9*100,)</f>
        <v>0</v>
      </c>
      <c r="F760" s="173">
        <f>IF(F744&gt;0,F758/F$9*100,)</f>
        <v>0</v>
      </c>
      <c r="G760" s="173">
        <f t="shared" ref="G760:T760" si="533">IF(G744&gt;0,G758/G$9*100,)</f>
        <v>0</v>
      </c>
      <c r="H760" s="173">
        <f t="shared" si="533"/>
        <v>0</v>
      </c>
      <c r="I760" s="173">
        <f t="shared" si="533"/>
        <v>0</v>
      </c>
      <c r="J760" s="173">
        <f t="shared" si="533"/>
        <v>0</v>
      </c>
      <c r="K760" s="173">
        <f t="shared" si="533"/>
        <v>0</v>
      </c>
      <c r="L760" s="173">
        <f t="shared" si="533"/>
        <v>0</v>
      </c>
      <c r="M760" s="173">
        <f t="shared" si="533"/>
        <v>0</v>
      </c>
      <c r="N760" s="173">
        <f t="shared" si="533"/>
        <v>0</v>
      </c>
      <c r="O760" s="173">
        <f t="shared" si="533"/>
        <v>0</v>
      </c>
      <c r="P760" s="173">
        <f t="shared" si="533"/>
        <v>0</v>
      </c>
      <c r="Q760" s="173">
        <f t="shared" si="533"/>
        <v>0</v>
      </c>
      <c r="R760" s="173">
        <f t="shared" si="533"/>
        <v>0</v>
      </c>
      <c r="S760" s="173">
        <f t="shared" si="533"/>
        <v>0</v>
      </c>
      <c r="T760" s="173">
        <f t="shared" si="533"/>
        <v>0</v>
      </c>
      <c r="U760" s="122">
        <f t="shared" si="532"/>
        <v>0</v>
      </c>
      <c r="V760" s="122">
        <f t="shared" si="524"/>
        <v>0</v>
      </c>
      <c r="W760" s="122">
        <f t="shared" si="520"/>
        <v>0</v>
      </c>
      <c r="X760" s="122">
        <f t="shared" si="521"/>
        <v>0</v>
      </c>
      <c r="Y760" s="122">
        <f t="shared" si="525"/>
        <v>0</v>
      </c>
      <c r="Z760" s="125" t="str">
        <f t="shared" si="526"/>
        <v/>
      </c>
      <c r="AA760" s="125" t="str">
        <f t="shared" si="527"/>
        <v/>
      </c>
      <c r="AB760" s="125" t="str">
        <f t="shared" si="528"/>
        <v/>
      </c>
      <c r="AC760" s="125" t="str">
        <f t="shared" si="529"/>
        <v/>
      </c>
      <c r="AD760" s="125" t="str">
        <f t="shared" si="522"/>
        <v/>
      </c>
    </row>
    <row r="761" spans="1:30" hidden="1" outlineLevel="1">
      <c r="A761" s="377"/>
      <c r="B761" s="413"/>
      <c r="C761" s="95" t="s">
        <v>147</v>
      </c>
      <c r="D761" s="124"/>
      <c r="E761" s="173">
        <f>IF(E750&gt;0,E758/E$15*100,)</f>
        <v>0</v>
      </c>
      <c r="F761" s="173">
        <f>IF(F750&gt;0,F758/F$15*100,)</f>
        <v>0</v>
      </c>
      <c r="G761" s="173">
        <f t="shared" ref="G761:T761" si="534">IF(G750&gt;0,G758/G$15*100,)</f>
        <v>0</v>
      </c>
      <c r="H761" s="173">
        <f t="shared" si="534"/>
        <v>0</v>
      </c>
      <c r="I761" s="173">
        <f t="shared" si="534"/>
        <v>0</v>
      </c>
      <c r="J761" s="173">
        <f t="shared" si="534"/>
        <v>0</v>
      </c>
      <c r="K761" s="173">
        <f t="shared" si="534"/>
        <v>0</v>
      </c>
      <c r="L761" s="173">
        <f t="shared" si="534"/>
        <v>0</v>
      </c>
      <c r="M761" s="173">
        <f t="shared" si="534"/>
        <v>0</v>
      </c>
      <c r="N761" s="173">
        <f t="shared" si="534"/>
        <v>0</v>
      </c>
      <c r="O761" s="173">
        <f t="shared" si="534"/>
        <v>0</v>
      </c>
      <c r="P761" s="173">
        <f t="shared" si="534"/>
        <v>0</v>
      </c>
      <c r="Q761" s="173">
        <f t="shared" si="534"/>
        <v>0</v>
      </c>
      <c r="R761" s="173">
        <f t="shared" si="534"/>
        <v>0</v>
      </c>
      <c r="S761" s="173">
        <f t="shared" si="534"/>
        <v>0</v>
      </c>
      <c r="T761" s="173">
        <f t="shared" si="534"/>
        <v>0</v>
      </c>
      <c r="U761" s="122">
        <f t="shared" si="532"/>
        <v>0</v>
      </c>
      <c r="V761" s="122">
        <f t="shared" si="524"/>
        <v>0</v>
      </c>
      <c r="W761" s="122">
        <f t="shared" si="520"/>
        <v>0</v>
      </c>
      <c r="X761" s="122">
        <f t="shared" si="521"/>
        <v>0</v>
      </c>
      <c r="Y761" s="122">
        <f t="shared" si="525"/>
        <v>0</v>
      </c>
      <c r="Z761" s="125" t="str">
        <f t="shared" si="526"/>
        <v/>
      </c>
      <c r="AA761" s="125" t="str">
        <f t="shared" si="527"/>
        <v/>
      </c>
      <c r="AB761" s="125" t="str">
        <f t="shared" si="528"/>
        <v/>
      </c>
      <c r="AC761" s="125" t="str">
        <f t="shared" si="529"/>
        <v/>
      </c>
      <c r="AD761" s="125" t="str">
        <f t="shared" si="522"/>
        <v/>
      </c>
    </row>
    <row r="762" spans="1:30" hidden="1" outlineLevel="1">
      <c r="A762" s="377" t="s">
        <v>68</v>
      </c>
      <c r="B762" s="413" t="s">
        <v>77</v>
      </c>
      <c r="C762" s="137" t="s">
        <v>75</v>
      </c>
      <c r="D762" s="133"/>
      <c r="E762" s="133"/>
      <c r="F762" s="169"/>
      <c r="G762" s="174">
        <f>SUM(H762:K762)</f>
        <v>0</v>
      </c>
      <c r="H762" s="169"/>
      <c r="I762" s="169"/>
      <c r="J762" s="169"/>
      <c r="K762" s="169"/>
      <c r="L762" s="169"/>
      <c r="M762" s="169"/>
      <c r="N762" s="169"/>
      <c r="O762" s="169"/>
      <c r="P762" s="170"/>
      <c r="Q762" s="170"/>
      <c r="R762" s="170"/>
      <c r="S762" s="170"/>
      <c r="T762" s="170"/>
      <c r="U762" s="122">
        <f t="shared" si="532"/>
        <v>0</v>
      </c>
      <c r="V762" s="122">
        <f t="shared" si="524"/>
        <v>0</v>
      </c>
      <c r="W762" s="122">
        <f t="shared" si="520"/>
        <v>0</v>
      </c>
      <c r="X762" s="122">
        <f t="shared" si="521"/>
        <v>0</v>
      </c>
      <c r="Y762" s="122">
        <f t="shared" si="525"/>
        <v>0</v>
      </c>
      <c r="Z762" s="125" t="str">
        <f t="shared" si="526"/>
        <v/>
      </c>
      <c r="AA762" s="125" t="str">
        <f t="shared" si="527"/>
        <v/>
      </c>
      <c r="AB762" s="125" t="str">
        <f t="shared" si="528"/>
        <v/>
      </c>
      <c r="AC762" s="125" t="str">
        <f t="shared" si="529"/>
        <v/>
      </c>
      <c r="AD762" s="125" t="str">
        <f t="shared" si="522"/>
        <v/>
      </c>
    </row>
    <row r="763" spans="1:30" hidden="1" outlineLevel="1">
      <c r="A763" s="377"/>
      <c r="B763" s="413"/>
      <c r="C763" s="137" t="s">
        <v>57</v>
      </c>
      <c r="D763" s="133"/>
      <c r="E763" s="133"/>
      <c r="F763" s="169"/>
      <c r="G763" s="174">
        <f>SUM(H763:K763)</f>
        <v>0</v>
      </c>
      <c r="H763" s="169"/>
      <c r="I763" s="169"/>
      <c r="J763" s="169"/>
      <c r="K763" s="169"/>
      <c r="L763" s="169"/>
      <c r="M763" s="169"/>
      <c r="N763" s="169"/>
      <c r="O763" s="169"/>
      <c r="P763" s="170"/>
      <c r="Q763" s="170"/>
      <c r="R763" s="170"/>
      <c r="S763" s="170"/>
      <c r="T763" s="170"/>
      <c r="U763" s="122">
        <f t="shared" si="532"/>
        <v>0</v>
      </c>
      <c r="V763" s="122">
        <f t="shared" si="524"/>
        <v>0</v>
      </c>
      <c r="W763" s="122">
        <f t="shared" si="520"/>
        <v>0</v>
      </c>
      <c r="X763" s="122">
        <f t="shared" si="521"/>
        <v>0</v>
      </c>
      <c r="Y763" s="122">
        <f t="shared" si="525"/>
        <v>0</v>
      </c>
      <c r="Z763" s="125" t="str">
        <f t="shared" si="526"/>
        <v/>
      </c>
      <c r="AA763" s="125" t="str">
        <f t="shared" si="527"/>
        <v/>
      </c>
      <c r="AB763" s="125" t="str">
        <f t="shared" si="528"/>
        <v/>
      </c>
      <c r="AC763" s="125" t="str">
        <f t="shared" si="529"/>
        <v/>
      </c>
      <c r="AD763" s="125" t="str">
        <f t="shared" si="522"/>
        <v/>
      </c>
    </row>
    <row r="764" spans="1:30" hidden="1" outlineLevel="1">
      <c r="A764" s="377"/>
      <c r="B764" s="413"/>
      <c r="C764" s="95" t="s">
        <v>84</v>
      </c>
      <c r="D764" s="124"/>
      <c r="E764" s="173">
        <f>IF(E745&gt;0,E762/E$10*100,)</f>
        <v>0</v>
      </c>
      <c r="F764" s="173">
        <f>IF(F745&gt;0,F762/F$10*100,)</f>
        <v>0</v>
      </c>
      <c r="G764" s="173">
        <f t="shared" ref="G764:T764" si="535">IF(G745&gt;0,G762/G$10*100,)</f>
        <v>0</v>
      </c>
      <c r="H764" s="173">
        <f t="shared" si="535"/>
        <v>0</v>
      </c>
      <c r="I764" s="173">
        <f t="shared" si="535"/>
        <v>0</v>
      </c>
      <c r="J764" s="173">
        <f t="shared" si="535"/>
        <v>0</v>
      </c>
      <c r="K764" s="173">
        <f t="shared" si="535"/>
        <v>0</v>
      </c>
      <c r="L764" s="173">
        <f t="shared" si="535"/>
        <v>0</v>
      </c>
      <c r="M764" s="173">
        <f t="shared" si="535"/>
        <v>0</v>
      </c>
      <c r="N764" s="173">
        <f t="shared" si="535"/>
        <v>0</v>
      </c>
      <c r="O764" s="173">
        <f t="shared" si="535"/>
        <v>0</v>
      </c>
      <c r="P764" s="173">
        <f t="shared" si="535"/>
        <v>0</v>
      </c>
      <c r="Q764" s="173">
        <f t="shared" si="535"/>
        <v>0</v>
      </c>
      <c r="R764" s="173">
        <f t="shared" si="535"/>
        <v>0</v>
      </c>
      <c r="S764" s="173">
        <f t="shared" si="535"/>
        <v>0</v>
      </c>
      <c r="T764" s="173">
        <f t="shared" si="535"/>
        <v>0</v>
      </c>
      <c r="U764" s="122">
        <f t="shared" si="532"/>
        <v>0</v>
      </c>
      <c r="V764" s="122">
        <f t="shared" si="524"/>
        <v>0</v>
      </c>
      <c r="W764" s="122">
        <f t="shared" si="520"/>
        <v>0</v>
      </c>
      <c r="X764" s="122">
        <f t="shared" si="521"/>
        <v>0</v>
      </c>
      <c r="Y764" s="122">
        <f t="shared" si="525"/>
        <v>0</v>
      </c>
      <c r="Z764" s="125" t="str">
        <f t="shared" si="526"/>
        <v/>
      </c>
      <c r="AA764" s="125" t="str">
        <f t="shared" si="527"/>
        <v/>
      </c>
      <c r="AB764" s="125" t="str">
        <f t="shared" si="528"/>
        <v/>
      </c>
      <c r="AC764" s="125" t="str">
        <f t="shared" si="529"/>
        <v/>
      </c>
      <c r="AD764" s="125" t="str">
        <f t="shared" si="522"/>
        <v/>
      </c>
    </row>
    <row r="765" spans="1:30" hidden="1" outlineLevel="1">
      <c r="A765" s="377"/>
      <c r="B765" s="413"/>
      <c r="C765" s="95" t="s">
        <v>148</v>
      </c>
      <c r="D765" s="124"/>
      <c r="E765" s="173">
        <f>IF(E751&gt;0,E762/E$16*100,)</f>
        <v>0</v>
      </c>
      <c r="F765" s="173">
        <f>IF(F751&gt;0,F762/F$16*100,)</f>
        <v>0</v>
      </c>
      <c r="G765" s="173">
        <f t="shared" ref="G765:T765" si="536">IF(G751&gt;0,G762/G$16*100,)</f>
        <v>0</v>
      </c>
      <c r="H765" s="173">
        <f t="shared" si="536"/>
        <v>0</v>
      </c>
      <c r="I765" s="173">
        <f t="shared" si="536"/>
        <v>0</v>
      </c>
      <c r="J765" s="173">
        <f t="shared" si="536"/>
        <v>0</v>
      </c>
      <c r="K765" s="173">
        <f t="shared" si="536"/>
        <v>0</v>
      </c>
      <c r="L765" s="173">
        <f t="shared" si="536"/>
        <v>0</v>
      </c>
      <c r="M765" s="173">
        <f t="shared" si="536"/>
        <v>0</v>
      </c>
      <c r="N765" s="173">
        <f t="shared" si="536"/>
        <v>0</v>
      </c>
      <c r="O765" s="173">
        <f t="shared" si="536"/>
        <v>0</v>
      </c>
      <c r="P765" s="173">
        <f t="shared" si="536"/>
        <v>0</v>
      </c>
      <c r="Q765" s="173">
        <f t="shared" si="536"/>
        <v>0</v>
      </c>
      <c r="R765" s="173">
        <f t="shared" si="536"/>
        <v>0</v>
      </c>
      <c r="S765" s="173">
        <f t="shared" si="536"/>
        <v>0</v>
      </c>
      <c r="T765" s="173">
        <f t="shared" si="536"/>
        <v>0</v>
      </c>
      <c r="U765" s="122">
        <f t="shared" si="532"/>
        <v>0</v>
      </c>
      <c r="V765" s="122">
        <f t="shared" si="524"/>
        <v>0</v>
      </c>
      <c r="W765" s="122">
        <f t="shared" si="520"/>
        <v>0</v>
      </c>
      <c r="X765" s="122">
        <f t="shared" si="521"/>
        <v>0</v>
      </c>
      <c r="Y765" s="122">
        <f t="shared" si="525"/>
        <v>0</v>
      </c>
      <c r="Z765" s="125" t="str">
        <f t="shared" si="526"/>
        <v/>
      </c>
      <c r="AA765" s="125" t="str">
        <f t="shared" si="527"/>
        <v/>
      </c>
      <c r="AB765" s="125" t="str">
        <f t="shared" si="528"/>
        <v/>
      </c>
      <c r="AC765" s="125" t="str">
        <f t="shared" si="529"/>
        <v/>
      </c>
      <c r="AD765" s="125" t="str">
        <f t="shared" si="522"/>
        <v/>
      </c>
    </row>
    <row r="766" spans="1:30" hidden="1" outlineLevel="1">
      <c r="A766" s="377" t="s">
        <v>94</v>
      </c>
      <c r="B766" s="413" t="s">
        <v>78</v>
      </c>
      <c r="C766" s="137" t="s">
        <v>75</v>
      </c>
      <c r="D766" s="133"/>
      <c r="E766" s="133"/>
      <c r="F766" s="169"/>
      <c r="G766" s="174">
        <f>SUM(H766:K766)</f>
        <v>0</v>
      </c>
      <c r="H766" s="169"/>
      <c r="I766" s="169"/>
      <c r="J766" s="169"/>
      <c r="K766" s="169"/>
      <c r="L766" s="169"/>
      <c r="M766" s="169"/>
      <c r="N766" s="169"/>
      <c r="O766" s="169"/>
      <c r="P766" s="170"/>
      <c r="Q766" s="170"/>
      <c r="R766" s="170"/>
      <c r="S766" s="170"/>
      <c r="T766" s="170"/>
      <c r="U766" s="122">
        <f t="shared" si="532"/>
        <v>0</v>
      </c>
      <c r="V766" s="122">
        <f t="shared" si="524"/>
        <v>0</v>
      </c>
      <c r="W766" s="122">
        <f t="shared" si="520"/>
        <v>0</v>
      </c>
      <c r="X766" s="122">
        <f t="shared" si="521"/>
        <v>0</v>
      </c>
      <c r="Y766" s="122">
        <f t="shared" si="525"/>
        <v>0</v>
      </c>
      <c r="Z766" s="125" t="str">
        <f t="shared" si="526"/>
        <v/>
      </c>
      <c r="AA766" s="125" t="str">
        <f t="shared" si="527"/>
        <v/>
      </c>
      <c r="AB766" s="125" t="str">
        <f t="shared" si="528"/>
        <v/>
      </c>
      <c r="AC766" s="125" t="str">
        <f t="shared" si="529"/>
        <v/>
      </c>
      <c r="AD766" s="125" t="str">
        <f t="shared" si="522"/>
        <v/>
      </c>
    </row>
    <row r="767" spans="1:30" hidden="1" outlineLevel="1">
      <c r="A767" s="377"/>
      <c r="B767" s="413"/>
      <c r="C767" s="137" t="s">
        <v>57</v>
      </c>
      <c r="D767" s="133"/>
      <c r="E767" s="133"/>
      <c r="F767" s="169"/>
      <c r="G767" s="174">
        <f>SUM(H767:K767)</f>
        <v>0</v>
      </c>
      <c r="H767" s="169"/>
      <c r="I767" s="169"/>
      <c r="J767" s="169"/>
      <c r="K767" s="169"/>
      <c r="L767" s="169"/>
      <c r="M767" s="169"/>
      <c r="N767" s="169"/>
      <c r="O767" s="169"/>
      <c r="P767" s="170"/>
      <c r="Q767" s="170"/>
      <c r="R767" s="170"/>
      <c r="S767" s="170"/>
      <c r="T767" s="170"/>
      <c r="U767" s="122">
        <f t="shared" si="532"/>
        <v>0</v>
      </c>
      <c r="V767" s="122">
        <f t="shared" si="524"/>
        <v>0</v>
      </c>
      <c r="W767" s="122">
        <f t="shared" si="520"/>
        <v>0</v>
      </c>
      <c r="X767" s="122">
        <f t="shared" si="521"/>
        <v>0</v>
      </c>
      <c r="Y767" s="122">
        <f t="shared" si="525"/>
        <v>0</v>
      </c>
      <c r="Z767" s="125" t="str">
        <f t="shared" si="526"/>
        <v/>
      </c>
      <c r="AA767" s="125" t="str">
        <f t="shared" si="527"/>
        <v/>
      </c>
      <c r="AB767" s="125" t="str">
        <f t="shared" si="528"/>
        <v/>
      </c>
      <c r="AC767" s="125" t="str">
        <f t="shared" si="529"/>
        <v/>
      </c>
      <c r="AD767" s="125" t="str">
        <f t="shared" si="522"/>
        <v/>
      </c>
    </row>
    <row r="768" spans="1:30" hidden="1" outlineLevel="1">
      <c r="A768" s="377"/>
      <c r="B768" s="413"/>
      <c r="C768" s="95" t="s">
        <v>85</v>
      </c>
      <c r="D768" s="124"/>
      <c r="E768" s="173">
        <f>IF(E746&gt;0,E766/E$11*100,)</f>
        <v>0</v>
      </c>
      <c r="F768" s="173">
        <f>IF(F746&gt;0,F766/F$11*100,)</f>
        <v>0</v>
      </c>
      <c r="G768" s="173">
        <f t="shared" ref="G768:T768" si="537">IF(G746&gt;0,G766/G$11*100,)</f>
        <v>0</v>
      </c>
      <c r="H768" s="173">
        <f t="shared" si="537"/>
        <v>0</v>
      </c>
      <c r="I768" s="173">
        <f t="shared" si="537"/>
        <v>0</v>
      </c>
      <c r="J768" s="173">
        <f t="shared" si="537"/>
        <v>0</v>
      </c>
      <c r="K768" s="173">
        <f t="shared" si="537"/>
        <v>0</v>
      </c>
      <c r="L768" s="173">
        <f t="shared" si="537"/>
        <v>0</v>
      </c>
      <c r="M768" s="173">
        <f t="shared" si="537"/>
        <v>0</v>
      </c>
      <c r="N768" s="173">
        <f t="shared" si="537"/>
        <v>0</v>
      </c>
      <c r="O768" s="173">
        <f t="shared" si="537"/>
        <v>0</v>
      </c>
      <c r="P768" s="173">
        <f t="shared" si="537"/>
        <v>0</v>
      </c>
      <c r="Q768" s="173">
        <f t="shared" si="537"/>
        <v>0</v>
      </c>
      <c r="R768" s="173">
        <f t="shared" si="537"/>
        <v>0</v>
      </c>
      <c r="S768" s="173">
        <f t="shared" si="537"/>
        <v>0</v>
      </c>
      <c r="T768" s="173">
        <f t="shared" si="537"/>
        <v>0</v>
      </c>
      <c r="U768" s="122">
        <f t="shared" si="532"/>
        <v>0</v>
      </c>
      <c r="V768" s="122">
        <f t="shared" si="524"/>
        <v>0</v>
      </c>
      <c r="W768" s="122">
        <f t="shared" si="520"/>
        <v>0</v>
      </c>
      <c r="X768" s="122">
        <f t="shared" si="521"/>
        <v>0</v>
      </c>
      <c r="Y768" s="122">
        <f t="shared" si="525"/>
        <v>0</v>
      </c>
      <c r="Z768" s="125" t="str">
        <f t="shared" si="526"/>
        <v/>
      </c>
      <c r="AA768" s="125" t="str">
        <f t="shared" si="527"/>
        <v/>
      </c>
      <c r="AB768" s="125" t="str">
        <f t="shared" si="528"/>
        <v/>
      </c>
      <c r="AC768" s="125" t="str">
        <f t="shared" si="529"/>
        <v/>
      </c>
      <c r="AD768" s="125" t="str">
        <f t="shared" si="522"/>
        <v/>
      </c>
    </row>
    <row r="769" spans="1:30" hidden="1" outlineLevel="1">
      <c r="A769" s="377"/>
      <c r="B769" s="413"/>
      <c r="C769" s="95" t="s">
        <v>149</v>
      </c>
      <c r="D769" s="124"/>
      <c r="E769" s="173">
        <f>IF(E752&gt;0,E766/E$17*100,)</f>
        <v>0</v>
      </c>
      <c r="F769" s="173">
        <f>IF(F752&gt;0,F766/F$17*100,)</f>
        <v>0</v>
      </c>
      <c r="G769" s="173">
        <f t="shared" ref="G769:T769" si="538">IF(G752&gt;0,G766/G$17*100,)</f>
        <v>0</v>
      </c>
      <c r="H769" s="173">
        <f t="shared" si="538"/>
        <v>0</v>
      </c>
      <c r="I769" s="173">
        <f t="shared" si="538"/>
        <v>0</v>
      </c>
      <c r="J769" s="173">
        <f t="shared" si="538"/>
        <v>0</v>
      </c>
      <c r="K769" s="173">
        <f t="shared" si="538"/>
        <v>0</v>
      </c>
      <c r="L769" s="173">
        <f t="shared" si="538"/>
        <v>0</v>
      </c>
      <c r="M769" s="173">
        <f t="shared" si="538"/>
        <v>0</v>
      </c>
      <c r="N769" s="173">
        <f t="shared" si="538"/>
        <v>0</v>
      </c>
      <c r="O769" s="173">
        <f t="shared" si="538"/>
        <v>0</v>
      </c>
      <c r="P769" s="173">
        <f t="shared" si="538"/>
        <v>0</v>
      </c>
      <c r="Q769" s="173">
        <f t="shared" si="538"/>
        <v>0</v>
      </c>
      <c r="R769" s="173">
        <f t="shared" si="538"/>
        <v>0</v>
      </c>
      <c r="S769" s="173">
        <f t="shared" si="538"/>
        <v>0</v>
      </c>
      <c r="T769" s="173">
        <f t="shared" si="538"/>
        <v>0</v>
      </c>
      <c r="U769" s="122">
        <f t="shared" si="532"/>
        <v>0</v>
      </c>
      <c r="V769" s="122">
        <f t="shared" si="524"/>
        <v>0</v>
      </c>
      <c r="W769" s="122">
        <f t="shared" si="520"/>
        <v>0</v>
      </c>
      <c r="X769" s="122">
        <f t="shared" si="521"/>
        <v>0</v>
      </c>
      <c r="Y769" s="122">
        <f t="shared" si="525"/>
        <v>0</v>
      </c>
      <c r="Z769" s="125" t="str">
        <f t="shared" si="526"/>
        <v/>
      </c>
      <c r="AA769" s="125" t="str">
        <f t="shared" si="527"/>
        <v/>
      </c>
      <c r="AB769" s="125" t="str">
        <f t="shared" si="528"/>
        <v/>
      </c>
      <c r="AC769" s="125" t="str">
        <f t="shared" si="529"/>
        <v/>
      </c>
      <c r="AD769" s="125" t="str">
        <f t="shared" si="522"/>
        <v/>
      </c>
    </row>
    <row r="770" spans="1:30" hidden="1" outlineLevel="1">
      <c r="A770" s="377" t="s">
        <v>95</v>
      </c>
      <c r="B770" s="413" t="s">
        <v>79</v>
      </c>
      <c r="C770" s="137" t="s">
        <v>75</v>
      </c>
      <c r="D770" s="133"/>
      <c r="E770" s="133"/>
      <c r="F770" s="169"/>
      <c r="G770" s="174">
        <f>SUM(H770:K770)</f>
        <v>0</v>
      </c>
      <c r="H770" s="169"/>
      <c r="I770" s="169"/>
      <c r="J770" s="169"/>
      <c r="K770" s="169"/>
      <c r="L770" s="169"/>
      <c r="M770" s="169"/>
      <c r="N770" s="169"/>
      <c r="O770" s="169"/>
      <c r="P770" s="170"/>
      <c r="Q770" s="170"/>
      <c r="R770" s="170"/>
      <c r="S770" s="170"/>
      <c r="T770" s="170"/>
      <c r="U770" s="122">
        <f t="shared" si="532"/>
        <v>0</v>
      </c>
      <c r="V770" s="122">
        <f t="shared" si="524"/>
        <v>0</v>
      </c>
      <c r="W770" s="122">
        <f t="shared" si="520"/>
        <v>0</v>
      </c>
      <c r="X770" s="122">
        <f t="shared" si="521"/>
        <v>0</v>
      </c>
      <c r="Y770" s="122">
        <f t="shared" si="525"/>
        <v>0</v>
      </c>
      <c r="Z770" s="125" t="str">
        <f t="shared" si="526"/>
        <v/>
      </c>
      <c r="AA770" s="125" t="str">
        <f t="shared" si="527"/>
        <v/>
      </c>
      <c r="AB770" s="125" t="str">
        <f t="shared" si="528"/>
        <v/>
      </c>
      <c r="AC770" s="125" t="str">
        <f t="shared" si="529"/>
        <v/>
      </c>
      <c r="AD770" s="125" t="str">
        <f t="shared" si="522"/>
        <v/>
      </c>
    </row>
    <row r="771" spans="1:30" hidden="1" outlineLevel="1">
      <c r="A771" s="377"/>
      <c r="B771" s="413"/>
      <c r="C771" s="137" t="s">
        <v>57</v>
      </c>
      <c r="D771" s="133"/>
      <c r="E771" s="133"/>
      <c r="F771" s="169"/>
      <c r="G771" s="174">
        <f>SUM(H771:K771)</f>
        <v>0</v>
      </c>
      <c r="H771" s="169"/>
      <c r="I771" s="169"/>
      <c r="J771" s="169"/>
      <c r="K771" s="169"/>
      <c r="L771" s="169"/>
      <c r="M771" s="169"/>
      <c r="N771" s="169"/>
      <c r="O771" s="169"/>
      <c r="P771" s="170"/>
      <c r="Q771" s="170"/>
      <c r="R771" s="170"/>
      <c r="S771" s="170"/>
      <c r="T771" s="170"/>
      <c r="U771" s="122">
        <f t="shared" si="532"/>
        <v>0</v>
      </c>
      <c r="V771" s="122">
        <f t="shared" si="524"/>
        <v>0</v>
      </c>
      <c r="W771" s="122">
        <f t="shared" si="520"/>
        <v>0</v>
      </c>
      <c r="X771" s="122">
        <f t="shared" si="521"/>
        <v>0</v>
      </c>
      <c r="Y771" s="122">
        <f t="shared" si="525"/>
        <v>0</v>
      </c>
      <c r="Z771" s="125" t="str">
        <f t="shared" si="526"/>
        <v/>
      </c>
      <c r="AA771" s="125" t="str">
        <f t="shared" si="527"/>
        <v/>
      </c>
      <c r="AB771" s="125" t="str">
        <f t="shared" si="528"/>
        <v/>
      </c>
      <c r="AC771" s="125" t="str">
        <f t="shared" si="529"/>
        <v/>
      </c>
      <c r="AD771" s="125" t="str">
        <f t="shared" si="522"/>
        <v/>
      </c>
    </row>
    <row r="772" spans="1:30" hidden="1" outlineLevel="1">
      <c r="A772" s="377"/>
      <c r="B772" s="413"/>
      <c r="C772" s="95" t="s">
        <v>86</v>
      </c>
      <c r="D772" s="124"/>
      <c r="E772" s="173">
        <f>IF(E747&gt;0,E770/E$12*100,)</f>
        <v>0</v>
      </c>
      <c r="F772" s="173">
        <f>IF(F747&gt;0,F770/F$12*100,)</f>
        <v>0</v>
      </c>
      <c r="G772" s="173">
        <f t="shared" ref="G772:T772" si="539">IF(G747&gt;0,G770/G$12*100,)</f>
        <v>0</v>
      </c>
      <c r="H772" s="173">
        <f t="shared" si="539"/>
        <v>0</v>
      </c>
      <c r="I772" s="173">
        <f t="shared" si="539"/>
        <v>0</v>
      </c>
      <c r="J772" s="173">
        <f t="shared" si="539"/>
        <v>0</v>
      </c>
      <c r="K772" s="173">
        <f t="shared" si="539"/>
        <v>0</v>
      </c>
      <c r="L772" s="173">
        <f t="shared" si="539"/>
        <v>0</v>
      </c>
      <c r="M772" s="173">
        <f t="shared" si="539"/>
        <v>0</v>
      </c>
      <c r="N772" s="173">
        <f t="shared" si="539"/>
        <v>0</v>
      </c>
      <c r="O772" s="173">
        <f t="shared" si="539"/>
        <v>0</v>
      </c>
      <c r="P772" s="173">
        <f t="shared" si="539"/>
        <v>0</v>
      </c>
      <c r="Q772" s="173">
        <f t="shared" si="539"/>
        <v>0</v>
      </c>
      <c r="R772" s="173">
        <f t="shared" si="539"/>
        <v>0</v>
      </c>
      <c r="S772" s="173">
        <f t="shared" si="539"/>
        <v>0</v>
      </c>
      <c r="T772" s="173">
        <f t="shared" si="539"/>
        <v>0</v>
      </c>
      <c r="U772" s="122">
        <f t="shared" si="532"/>
        <v>0</v>
      </c>
      <c r="V772" s="122">
        <f t="shared" si="524"/>
        <v>0</v>
      </c>
      <c r="W772" s="122">
        <f t="shared" si="520"/>
        <v>0</v>
      </c>
      <c r="X772" s="122">
        <f t="shared" si="521"/>
        <v>0</v>
      </c>
      <c r="Y772" s="122">
        <f t="shared" si="525"/>
        <v>0</v>
      </c>
      <c r="Z772" s="125" t="str">
        <f t="shared" si="526"/>
        <v/>
      </c>
      <c r="AA772" s="125" t="str">
        <f t="shared" si="527"/>
        <v/>
      </c>
      <c r="AB772" s="125" t="str">
        <f t="shared" si="528"/>
        <v/>
      </c>
      <c r="AC772" s="125" t="str">
        <f t="shared" si="529"/>
        <v/>
      </c>
      <c r="AD772" s="125" t="str">
        <f t="shared" si="522"/>
        <v/>
      </c>
    </row>
    <row r="773" spans="1:30" hidden="1" outlineLevel="1">
      <c r="A773" s="377"/>
      <c r="B773" s="413"/>
      <c r="C773" s="95" t="s">
        <v>150</v>
      </c>
      <c r="D773" s="124"/>
      <c r="E773" s="173">
        <f>IF(E753&gt;0,E770/E$18*100,)</f>
        <v>0</v>
      </c>
      <c r="F773" s="173">
        <f>IF(F753&gt;0,F770/F$18*100,)</f>
        <v>0</v>
      </c>
      <c r="G773" s="173">
        <f t="shared" ref="G773:T773" si="540">IF(G753&gt;0,G770/G$18*100,)</f>
        <v>0</v>
      </c>
      <c r="H773" s="173">
        <f t="shared" si="540"/>
        <v>0</v>
      </c>
      <c r="I773" s="173">
        <f t="shared" si="540"/>
        <v>0</v>
      </c>
      <c r="J773" s="173">
        <f t="shared" si="540"/>
        <v>0</v>
      </c>
      <c r="K773" s="173">
        <f t="shared" si="540"/>
        <v>0</v>
      </c>
      <c r="L773" s="173">
        <f t="shared" si="540"/>
        <v>0</v>
      </c>
      <c r="M773" s="173">
        <f t="shared" si="540"/>
        <v>0</v>
      </c>
      <c r="N773" s="173">
        <f t="shared" si="540"/>
        <v>0</v>
      </c>
      <c r="O773" s="173">
        <f t="shared" si="540"/>
        <v>0</v>
      </c>
      <c r="P773" s="173">
        <f t="shared" si="540"/>
        <v>0</v>
      </c>
      <c r="Q773" s="173">
        <f t="shared" si="540"/>
        <v>0</v>
      </c>
      <c r="R773" s="173">
        <f t="shared" si="540"/>
        <v>0</v>
      </c>
      <c r="S773" s="173">
        <f t="shared" si="540"/>
        <v>0</v>
      </c>
      <c r="T773" s="173">
        <f t="shared" si="540"/>
        <v>0</v>
      </c>
      <c r="U773" s="122">
        <f t="shared" si="532"/>
        <v>0</v>
      </c>
      <c r="V773" s="122">
        <f t="shared" si="524"/>
        <v>0</v>
      </c>
      <c r="W773" s="122">
        <f t="shared" si="520"/>
        <v>0</v>
      </c>
      <c r="X773" s="122">
        <f t="shared" si="521"/>
        <v>0</v>
      </c>
      <c r="Y773" s="122">
        <f t="shared" si="525"/>
        <v>0</v>
      </c>
      <c r="Z773" s="125" t="str">
        <f t="shared" si="526"/>
        <v/>
      </c>
      <c r="AA773" s="125" t="str">
        <f t="shared" si="527"/>
        <v/>
      </c>
      <c r="AB773" s="125" t="str">
        <f t="shared" si="528"/>
        <v/>
      </c>
      <c r="AC773" s="125" t="str">
        <f t="shared" si="529"/>
        <v/>
      </c>
      <c r="AD773" s="125" t="str">
        <f t="shared" si="522"/>
        <v/>
      </c>
    </row>
    <row r="774" spans="1:30" ht="15" hidden="1" customHeight="1" outlineLevel="1">
      <c r="A774" s="378">
        <v>5</v>
      </c>
      <c r="B774" s="401" t="s">
        <v>130</v>
      </c>
      <c r="C774" s="243" t="s">
        <v>75</v>
      </c>
      <c r="D774" s="50"/>
      <c r="E774" s="50"/>
      <c r="F774" s="169"/>
      <c r="G774" s="174">
        <f>SUM(H774:K774)</f>
        <v>0</v>
      </c>
      <c r="H774" s="169"/>
      <c r="I774" s="169"/>
      <c r="J774" s="169"/>
      <c r="K774" s="169"/>
      <c r="L774" s="169"/>
      <c r="M774" s="169"/>
      <c r="N774" s="169"/>
      <c r="O774" s="169"/>
      <c r="P774" s="170"/>
      <c r="Q774" s="170"/>
      <c r="R774" s="170"/>
      <c r="S774" s="170"/>
      <c r="T774" s="170"/>
      <c r="U774" s="122">
        <f t="shared" si="532"/>
        <v>0</v>
      </c>
      <c r="V774" s="122">
        <f t="shared" si="524"/>
        <v>0</v>
      </c>
      <c r="W774" s="122">
        <f t="shared" si="520"/>
        <v>0</v>
      </c>
      <c r="X774" s="122">
        <f t="shared" si="521"/>
        <v>0</v>
      </c>
      <c r="Y774" s="122">
        <f t="shared" si="525"/>
        <v>0</v>
      </c>
      <c r="Z774" s="125" t="str">
        <f t="shared" si="526"/>
        <v/>
      </c>
      <c r="AA774" s="125" t="str">
        <f t="shared" si="527"/>
        <v/>
      </c>
      <c r="AB774" s="125" t="str">
        <f t="shared" si="528"/>
        <v/>
      </c>
      <c r="AC774" s="125" t="str">
        <f t="shared" si="529"/>
        <v/>
      </c>
      <c r="AD774" s="125" t="str">
        <f t="shared" si="522"/>
        <v/>
      </c>
    </row>
    <row r="775" spans="1:30" hidden="1" outlineLevel="1">
      <c r="A775" s="395"/>
      <c r="B775" s="403"/>
      <c r="C775" s="243" t="s">
        <v>151</v>
      </c>
      <c r="D775" s="50"/>
      <c r="E775" s="173">
        <f>IF(E754&gt;0,E774/E$19*100,)</f>
        <v>0</v>
      </c>
      <c r="F775" s="173">
        <f>IF(F754&gt;0,F774/F$19*100,)</f>
        <v>0</v>
      </c>
      <c r="G775" s="173">
        <f t="shared" ref="G775:T775" si="541">IF(G754&gt;0,G774/G$19*100,)</f>
        <v>0</v>
      </c>
      <c r="H775" s="173">
        <f t="shared" si="541"/>
        <v>0</v>
      </c>
      <c r="I775" s="173">
        <f t="shared" si="541"/>
        <v>0</v>
      </c>
      <c r="J775" s="173">
        <f t="shared" si="541"/>
        <v>0</v>
      </c>
      <c r="K775" s="173">
        <f t="shared" si="541"/>
        <v>0</v>
      </c>
      <c r="L775" s="173">
        <f t="shared" si="541"/>
        <v>0</v>
      </c>
      <c r="M775" s="173">
        <f t="shared" si="541"/>
        <v>0</v>
      </c>
      <c r="N775" s="173">
        <f t="shared" si="541"/>
        <v>0</v>
      </c>
      <c r="O775" s="173">
        <f t="shared" si="541"/>
        <v>0</v>
      </c>
      <c r="P775" s="173">
        <f t="shared" si="541"/>
        <v>0</v>
      </c>
      <c r="Q775" s="173">
        <f t="shared" si="541"/>
        <v>0</v>
      </c>
      <c r="R775" s="173">
        <f t="shared" si="541"/>
        <v>0</v>
      </c>
      <c r="S775" s="173">
        <f t="shared" si="541"/>
        <v>0</v>
      </c>
      <c r="T775" s="173">
        <f t="shared" si="541"/>
        <v>0</v>
      </c>
      <c r="U775" s="122">
        <f t="shared" si="532"/>
        <v>0</v>
      </c>
      <c r="V775" s="122">
        <f t="shared" si="524"/>
        <v>0</v>
      </c>
      <c r="W775" s="122">
        <f t="shared" si="520"/>
        <v>0</v>
      </c>
      <c r="X775" s="122">
        <f t="shared" si="521"/>
        <v>0</v>
      </c>
      <c r="Y775" s="122">
        <f t="shared" si="525"/>
        <v>0</v>
      </c>
      <c r="Z775" s="125" t="str">
        <f t="shared" si="526"/>
        <v/>
      </c>
      <c r="AA775" s="125" t="str">
        <f t="shared" si="527"/>
        <v/>
      </c>
      <c r="AB775" s="125" t="str">
        <f t="shared" si="528"/>
        <v/>
      </c>
      <c r="AC775" s="125" t="str">
        <f t="shared" si="529"/>
        <v/>
      </c>
      <c r="AD775" s="125" t="str">
        <f t="shared" si="522"/>
        <v/>
      </c>
    </row>
    <row r="776" spans="1:30" hidden="1" outlineLevel="1">
      <c r="A776" s="378" t="s">
        <v>96</v>
      </c>
      <c r="B776" s="398" t="s">
        <v>76</v>
      </c>
      <c r="C776" s="137" t="s">
        <v>75</v>
      </c>
      <c r="D776" s="133"/>
      <c r="E776" s="133"/>
      <c r="F776" s="169"/>
      <c r="G776" s="174">
        <f>SUM(H776:K776)</f>
        <v>0</v>
      </c>
      <c r="H776" s="169"/>
      <c r="I776" s="169"/>
      <c r="J776" s="169"/>
      <c r="K776" s="169"/>
      <c r="L776" s="169"/>
      <c r="M776" s="169"/>
      <c r="N776" s="169"/>
      <c r="O776" s="169"/>
      <c r="P776" s="170"/>
      <c r="Q776" s="170"/>
      <c r="R776" s="170"/>
      <c r="S776" s="170"/>
      <c r="T776" s="170"/>
      <c r="U776" s="122">
        <f t="shared" si="532"/>
        <v>0</v>
      </c>
      <c r="V776" s="122">
        <f t="shared" si="524"/>
        <v>0</v>
      </c>
      <c r="W776" s="122">
        <f t="shared" si="520"/>
        <v>0</v>
      </c>
      <c r="X776" s="122">
        <f t="shared" si="521"/>
        <v>0</v>
      </c>
      <c r="Y776" s="122">
        <f t="shared" si="525"/>
        <v>0</v>
      </c>
      <c r="Z776" s="125" t="str">
        <f t="shared" si="526"/>
        <v/>
      </c>
      <c r="AA776" s="125" t="str">
        <f t="shared" si="527"/>
        <v/>
      </c>
      <c r="AB776" s="125" t="str">
        <f t="shared" si="528"/>
        <v/>
      </c>
      <c r="AC776" s="125" t="str">
        <f t="shared" si="529"/>
        <v/>
      </c>
      <c r="AD776" s="125" t="str">
        <f t="shared" si="522"/>
        <v/>
      </c>
    </row>
    <row r="777" spans="1:30" hidden="1" outlineLevel="1">
      <c r="A777" s="395"/>
      <c r="B777" s="399"/>
      <c r="C777" s="95" t="s">
        <v>152</v>
      </c>
      <c r="D777" s="124"/>
      <c r="E777" s="173">
        <f>IF(E758&gt;0,E776/E$23*100,)</f>
        <v>0</v>
      </c>
      <c r="F777" s="173">
        <f>IF(F758&gt;0,F776/F$23*100,)</f>
        <v>0</v>
      </c>
      <c r="G777" s="173">
        <f t="shared" ref="G777:T777" si="542">IF(G758&gt;0,G776/G$23*100,)</f>
        <v>0</v>
      </c>
      <c r="H777" s="173">
        <f t="shared" si="542"/>
        <v>0</v>
      </c>
      <c r="I777" s="173">
        <f t="shared" si="542"/>
        <v>0</v>
      </c>
      <c r="J777" s="173">
        <f t="shared" si="542"/>
        <v>0</v>
      </c>
      <c r="K777" s="173">
        <f t="shared" si="542"/>
        <v>0</v>
      </c>
      <c r="L777" s="173">
        <f t="shared" si="542"/>
        <v>0</v>
      </c>
      <c r="M777" s="173">
        <f t="shared" si="542"/>
        <v>0</v>
      </c>
      <c r="N777" s="173">
        <f t="shared" si="542"/>
        <v>0</v>
      </c>
      <c r="O777" s="173">
        <f t="shared" si="542"/>
        <v>0</v>
      </c>
      <c r="P777" s="173">
        <f t="shared" si="542"/>
        <v>0</v>
      </c>
      <c r="Q777" s="173">
        <f t="shared" si="542"/>
        <v>0</v>
      </c>
      <c r="R777" s="173">
        <f t="shared" si="542"/>
        <v>0</v>
      </c>
      <c r="S777" s="173">
        <f t="shared" si="542"/>
        <v>0</v>
      </c>
      <c r="T777" s="173">
        <f t="shared" si="542"/>
        <v>0</v>
      </c>
      <c r="U777" s="122">
        <f t="shared" si="532"/>
        <v>0</v>
      </c>
      <c r="V777" s="122">
        <f t="shared" si="524"/>
        <v>0</v>
      </c>
      <c r="W777" s="122">
        <f t="shared" si="520"/>
        <v>0</v>
      </c>
      <c r="X777" s="122">
        <f t="shared" si="521"/>
        <v>0</v>
      </c>
      <c r="Y777" s="122">
        <f t="shared" si="525"/>
        <v>0</v>
      </c>
      <c r="Z777" s="125" t="str">
        <f t="shared" si="526"/>
        <v/>
      </c>
      <c r="AA777" s="125" t="str">
        <f t="shared" si="527"/>
        <v/>
      </c>
      <c r="AB777" s="125" t="str">
        <f t="shared" si="528"/>
        <v/>
      </c>
      <c r="AC777" s="125" t="str">
        <f t="shared" si="529"/>
        <v/>
      </c>
      <c r="AD777" s="125" t="str">
        <f t="shared" si="522"/>
        <v/>
      </c>
    </row>
    <row r="778" spans="1:30" hidden="1" outlineLevel="1">
      <c r="A778" s="378" t="s">
        <v>97</v>
      </c>
      <c r="B778" s="396" t="s">
        <v>77</v>
      </c>
      <c r="C778" s="137" t="s">
        <v>75</v>
      </c>
      <c r="D778" s="133"/>
      <c r="E778" s="133"/>
      <c r="F778" s="169"/>
      <c r="G778" s="174">
        <f>SUM(H778:K778)</f>
        <v>0</v>
      </c>
      <c r="H778" s="169"/>
      <c r="I778" s="169"/>
      <c r="J778" s="169"/>
      <c r="K778" s="169"/>
      <c r="L778" s="169"/>
      <c r="M778" s="169"/>
      <c r="N778" s="169"/>
      <c r="O778" s="169"/>
      <c r="P778" s="170"/>
      <c r="Q778" s="170"/>
      <c r="R778" s="170"/>
      <c r="S778" s="170"/>
      <c r="T778" s="170"/>
      <c r="U778" s="122">
        <f t="shared" si="532"/>
        <v>0</v>
      </c>
      <c r="V778" s="122">
        <f t="shared" si="524"/>
        <v>0</v>
      </c>
      <c r="W778" s="122">
        <f t="shared" si="520"/>
        <v>0</v>
      </c>
      <c r="X778" s="122">
        <f t="shared" si="521"/>
        <v>0</v>
      </c>
      <c r="Y778" s="122">
        <f t="shared" si="525"/>
        <v>0</v>
      </c>
      <c r="Z778" s="125" t="str">
        <f t="shared" si="526"/>
        <v/>
      </c>
      <c r="AA778" s="125" t="str">
        <f t="shared" si="527"/>
        <v/>
      </c>
      <c r="AB778" s="125" t="str">
        <f t="shared" si="528"/>
        <v/>
      </c>
      <c r="AC778" s="125" t="str">
        <f t="shared" si="529"/>
        <v/>
      </c>
      <c r="AD778" s="125" t="str">
        <f t="shared" si="522"/>
        <v/>
      </c>
    </row>
    <row r="779" spans="1:30" hidden="1" outlineLevel="1">
      <c r="A779" s="395"/>
      <c r="B779" s="397"/>
      <c r="C779" s="95" t="s">
        <v>153</v>
      </c>
      <c r="D779" s="124"/>
      <c r="E779" s="173">
        <f>IF(E762&gt;0,E778/E$27*100,)</f>
        <v>0</v>
      </c>
      <c r="F779" s="173">
        <f>IF(F762&gt;0,F778/F$27*100,)</f>
        <v>0</v>
      </c>
      <c r="G779" s="173">
        <f t="shared" ref="G779:T779" si="543">IF(G762&gt;0,G778/G$27*100,)</f>
        <v>0</v>
      </c>
      <c r="H779" s="173">
        <f t="shared" si="543"/>
        <v>0</v>
      </c>
      <c r="I779" s="173">
        <f t="shared" si="543"/>
        <v>0</v>
      </c>
      <c r="J779" s="173">
        <f t="shared" si="543"/>
        <v>0</v>
      </c>
      <c r="K779" s="173">
        <f t="shared" si="543"/>
        <v>0</v>
      </c>
      <c r="L779" s="173">
        <f t="shared" si="543"/>
        <v>0</v>
      </c>
      <c r="M779" s="173">
        <f t="shared" si="543"/>
        <v>0</v>
      </c>
      <c r="N779" s="173">
        <f t="shared" si="543"/>
        <v>0</v>
      </c>
      <c r="O779" s="173">
        <f t="shared" si="543"/>
        <v>0</v>
      </c>
      <c r="P779" s="173">
        <f t="shared" si="543"/>
        <v>0</v>
      </c>
      <c r="Q779" s="173">
        <f t="shared" si="543"/>
        <v>0</v>
      </c>
      <c r="R779" s="173">
        <f t="shared" si="543"/>
        <v>0</v>
      </c>
      <c r="S779" s="173">
        <f t="shared" si="543"/>
        <v>0</v>
      </c>
      <c r="T779" s="173">
        <f t="shared" si="543"/>
        <v>0</v>
      </c>
      <c r="U779" s="122">
        <f t="shared" si="532"/>
        <v>0</v>
      </c>
      <c r="V779" s="122">
        <f t="shared" si="524"/>
        <v>0</v>
      </c>
      <c r="W779" s="122">
        <f t="shared" si="520"/>
        <v>0</v>
      </c>
      <c r="X779" s="122">
        <f t="shared" si="521"/>
        <v>0</v>
      </c>
      <c r="Y779" s="122">
        <f t="shared" si="525"/>
        <v>0</v>
      </c>
      <c r="Z779" s="125" t="str">
        <f t="shared" si="526"/>
        <v/>
      </c>
      <c r="AA779" s="125" t="str">
        <f t="shared" si="527"/>
        <v/>
      </c>
      <c r="AB779" s="125" t="str">
        <f t="shared" si="528"/>
        <v/>
      </c>
      <c r="AC779" s="125" t="str">
        <f t="shared" si="529"/>
        <v/>
      </c>
      <c r="AD779" s="125" t="str">
        <f t="shared" si="522"/>
        <v/>
      </c>
    </row>
    <row r="780" spans="1:30" hidden="1" outlineLevel="1">
      <c r="A780" s="378" t="s">
        <v>98</v>
      </c>
      <c r="B780" s="396" t="s">
        <v>78</v>
      </c>
      <c r="C780" s="137" t="s">
        <v>75</v>
      </c>
      <c r="D780" s="133"/>
      <c r="E780" s="133"/>
      <c r="F780" s="169"/>
      <c r="G780" s="174">
        <f>SUM(H780:K780)</f>
        <v>0</v>
      </c>
      <c r="H780" s="169"/>
      <c r="I780" s="169"/>
      <c r="J780" s="169"/>
      <c r="K780" s="169"/>
      <c r="L780" s="169"/>
      <c r="M780" s="169"/>
      <c r="N780" s="169"/>
      <c r="O780" s="169"/>
      <c r="P780" s="170"/>
      <c r="Q780" s="170"/>
      <c r="R780" s="170"/>
      <c r="S780" s="170"/>
      <c r="T780" s="170"/>
      <c r="U780" s="122">
        <f t="shared" si="532"/>
        <v>0</v>
      </c>
      <c r="V780" s="122">
        <f t="shared" si="524"/>
        <v>0</v>
      </c>
      <c r="W780" s="122">
        <f t="shared" si="520"/>
        <v>0</v>
      </c>
      <c r="X780" s="122">
        <f t="shared" si="521"/>
        <v>0</v>
      </c>
      <c r="Y780" s="122">
        <f t="shared" si="525"/>
        <v>0</v>
      </c>
      <c r="Z780" s="125" t="str">
        <f t="shared" si="526"/>
        <v/>
      </c>
      <c r="AA780" s="125" t="str">
        <f t="shared" si="527"/>
        <v/>
      </c>
      <c r="AB780" s="125" t="str">
        <f t="shared" si="528"/>
        <v/>
      </c>
      <c r="AC780" s="125" t="str">
        <f t="shared" si="529"/>
        <v/>
      </c>
      <c r="AD780" s="125" t="str">
        <f t="shared" si="522"/>
        <v/>
      </c>
    </row>
    <row r="781" spans="1:30" hidden="1" outlineLevel="1">
      <c r="A781" s="395"/>
      <c r="B781" s="397"/>
      <c r="C781" s="95" t="s">
        <v>154</v>
      </c>
      <c r="D781" s="124"/>
      <c r="E781" s="173">
        <f>IF(E766&gt;0,E780/E$31*100,)</f>
        <v>0</v>
      </c>
      <c r="F781" s="173">
        <f>IF(F766&gt;0,F780/F$31*100,)</f>
        <v>0</v>
      </c>
      <c r="G781" s="173">
        <f t="shared" ref="G781:T781" si="544">IF(G766&gt;0,G780/G$31*100,)</f>
        <v>0</v>
      </c>
      <c r="H781" s="173">
        <f t="shared" si="544"/>
        <v>0</v>
      </c>
      <c r="I781" s="173">
        <f t="shared" si="544"/>
        <v>0</v>
      </c>
      <c r="J781" s="173">
        <f t="shared" si="544"/>
        <v>0</v>
      </c>
      <c r="K781" s="173">
        <f t="shared" si="544"/>
        <v>0</v>
      </c>
      <c r="L781" s="173">
        <f t="shared" si="544"/>
        <v>0</v>
      </c>
      <c r="M781" s="173">
        <f t="shared" si="544"/>
        <v>0</v>
      </c>
      <c r="N781" s="173">
        <f t="shared" si="544"/>
        <v>0</v>
      </c>
      <c r="O781" s="173">
        <f t="shared" si="544"/>
        <v>0</v>
      </c>
      <c r="P781" s="173">
        <f t="shared" si="544"/>
        <v>0</v>
      </c>
      <c r="Q781" s="173">
        <f t="shared" si="544"/>
        <v>0</v>
      </c>
      <c r="R781" s="173">
        <f t="shared" si="544"/>
        <v>0</v>
      </c>
      <c r="S781" s="173">
        <f t="shared" si="544"/>
        <v>0</v>
      </c>
      <c r="T781" s="173">
        <f t="shared" si="544"/>
        <v>0</v>
      </c>
      <c r="U781" s="122">
        <f t="shared" si="532"/>
        <v>0</v>
      </c>
      <c r="V781" s="122">
        <f t="shared" si="524"/>
        <v>0</v>
      </c>
      <c r="W781" s="122">
        <f t="shared" si="520"/>
        <v>0</v>
      </c>
      <c r="X781" s="122">
        <f t="shared" si="521"/>
        <v>0</v>
      </c>
      <c r="Y781" s="122">
        <f t="shared" si="525"/>
        <v>0</v>
      </c>
      <c r="Z781" s="125" t="str">
        <f t="shared" si="526"/>
        <v/>
      </c>
      <c r="AA781" s="125" t="str">
        <f t="shared" si="527"/>
        <v/>
      </c>
      <c r="AB781" s="125" t="str">
        <f t="shared" si="528"/>
        <v/>
      </c>
      <c r="AC781" s="125" t="str">
        <f t="shared" si="529"/>
        <v/>
      </c>
      <c r="AD781" s="125" t="str">
        <f t="shared" si="522"/>
        <v/>
      </c>
    </row>
    <row r="782" spans="1:30" ht="15" hidden="1" customHeight="1" outlineLevel="1">
      <c r="A782" s="387">
        <v>6</v>
      </c>
      <c r="B782" s="417" t="s">
        <v>239</v>
      </c>
      <c r="C782" s="244" t="s">
        <v>59</v>
      </c>
      <c r="D782" s="51"/>
      <c r="E782" s="123">
        <f>E786+E790+E794+E799</f>
        <v>0</v>
      </c>
      <c r="F782" s="123">
        <f>F786+F790+F794+F799</f>
        <v>0</v>
      </c>
      <c r="G782" s="123">
        <f t="shared" ref="G782:T782" si="545">G786+G790+G794+G799</f>
        <v>0</v>
      </c>
      <c r="H782" s="123">
        <f t="shared" si="545"/>
        <v>0</v>
      </c>
      <c r="I782" s="123">
        <f t="shared" si="545"/>
        <v>0</v>
      </c>
      <c r="J782" s="123">
        <f t="shared" si="545"/>
        <v>0</v>
      </c>
      <c r="K782" s="123">
        <f t="shared" si="545"/>
        <v>0</v>
      </c>
      <c r="L782" s="123">
        <f t="shared" si="545"/>
        <v>0</v>
      </c>
      <c r="M782" s="123">
        <f t="shared" si="545"/>
        <v>0</v>
      </c>
      <c r="N782" s="123">
        <f t="shared" si="545"/>
        <v>0</v>
      </c>
      <c r="O782" s="123">
        <f t="shared" si="545"/>
        <v>0</v>
      </c>
      <c r="P782" s="123">
        <f t="shared" si="545"/>
        <v>0</v>
      </c>
      <c r="Q782" s="123">
        <f t="shared" si="545"/>
        <v>0</v>
      </c>
      <c r="R782" s="123">
        <f t="shared" si="545"/>
        <v>0</v>
      </c>
      <c r="S782" s="123">
        <f t="shared" si="545"/>
        <v>0</v>
      </c>
      <c r="T782" s="123">
        <f t="shared" si="545"/>
        <v>0</v>
      </c>
      <c r="U782" s="122">
        <f t="shared" si="532"/>
        <v>0</v>
      </c>
      <c r="V782" s="122">
        <f t="shared" si="524"/>
        <v>0</v>
      </c>
      <c r="W782" s="122">
        <f t="shared" si="520"/>
        <v>0</v>
      </c>
      <c r="X782" s="122">
        <f t="shared" si="521"/>
        <v>0</v>
      </c>
      <c r="Y782" s="122">
        <f t="shared" si="525"/>
        <v>0</v>
      </c>
      <c r="Z782" s="125" t="str">
        <f t="shared" si="526"/>
        <v/>
      </c>
      <c r="AA782" s="125" t="str">
        <f t="shared" si="527"/>
        <v/>
      </c>
      <c r="AB782" s="125" t="str">
        <f t="shared" si="528"/>
        <v/>
      </c>
      <c r="AC782" s="125" t="str">
        <f t="shared" si="529"/>
        <v/>
      </c>
      <c r="AD782" s="125" t="str">
        <f t="shared" si="522"/>
        <v/>
      </c>
    </row>
    <row r="783" spans="1:30" hidden="1" outlineLevel="1">
      <c r="A783" s="388"/>
      <c r="B783" s="418"/>
      <c r="C783" s="244" t="s">
        <v>58</v>
      </c>
      <c r="D783" s="51"/>
      <c r="E783" s="123">
        <f>E785+E789+E793+E798</f>
        <v>0</v>
      </c>
      <c r="F783" s="123">
        <f>F785+F789+F793+F798</f>
        <v>0</v>
      </c>
      <c r="G783" s="123">
        <f t="shared" ref="G783:T783" si="546">G785+G789+G793+G798</f>
        <v>0</v>
      </c>
      <c r="H783" s="123">
        <f t="shared" si="546"/>
        <v>0</v>
      </c>
      <c r="I783" s="123">
        <f t="shared" si="546"/>
        <v>0</v>
      </c>
      <c r="J783" s="123">
        <f t="shared" si="546"/>
        <v>0</v>
      </c>
      <c r="K783" s="123">
        <f t="shared" si="546"/>
        <v>0</v>
      </c>
      <c r="L783" s="123">
        <f t="shared" si="546"/>
        <v>0</v>
      </c>
      <c r="M783" s="123">
        <f t="shared" si="546"/>
        <v>0</v>
      </c>
      <c r="N783" s="123">
        <f t="shared" si="546"/>
        <v>0</v>
      </c>
      <c r="O783" s="123">
        <f t="shared" si="546"/>
        <v>0</v>
      </c>
      <c r="P783" s="123">
        <f t="shared" si="546"/>
        <v>0</v>
      </c>
      <c r="Q783" s="123">
        <f t="shared" si="546"/>
        <v>0</v>
      </c>
      <c r="R783" s="123">
        <f t="shared" si="546"/>
        <v>0</v>
      </c>
      <c r="S783" s="123">
        <f t="shared" si="546"/>
        <v>0</v>
      </c>
      <c r="T783" s="123">
        <f t="shared" si="546"/>
        <v>0</v>
      </c>
      <c r="U783" s="122">
        <f t="shared" si="532"/>
        <v>0</v>
      </c>
      <c r="V783" s="122">
        <f t="shared" si="524"/>
        <v>0</v>
      </c>
      <c r="W783" s="122">
        <f t="shared" si="520"/>
        <v>0</v>
      </c>
      <c r="X783" s="122">
        <f t="shared" si="521"/>
        <v>0</v>
      </c>
      <c r="Y783" s="122">
        <f t="shared" si="525"/>
        <v>0</v>
      </c>
      <c r="Z783" s="125" t="str">
        <f t="shared" si="526"/>
        <v/>
      </c>
      <c r="AA783" s="125" t="str">
        <f t="shared" si="527"/>
        <v/>
      </c>
      <c r="AB783" s="125" t="str">
        <f t="shared" si="528"/>
        <v/>
      </c>
      <c r="AC783" s="125" t="str">
        <f t="shared" si="529"/>
        <v/>
      </c>
      <c r="AD783" s="125" t="str">
        <f t="shared" si="522"/>
        <v/>
      </c>
    </row>
    <row r="784" spans="1:30" hidden="1" outlineLevel="1">
      <c r="A784" s="394" t="s">
        <v>155</v>
      </c>
      <c r="B784" s="414" t="s">
        <v>256</v>
      </c>
      <c r="C784" s="245" t="s">
        <v>307</v>
      </c>
      <c r="D784" s="52"/>
      <c r="E784" s="52"/>
      <c r="F784" s="96"/>
      <c r="G784" s="123">
        <f>SUM(H784:K784)</f>
        <v>0</v>
      </c>
      <c r="H784" s="96"/>
      <c r="I784" s="96"/>
      <c r="J784" s="96"/>
      <c r="K784" s="96"/>
      <c r="L784" s="96"/>
      <c r="M784" s="96"/>
      <c r="N784" s="96"/>
      <c r="O784" s="96"/>
      <c r="P784" s="133"/>
      <c r="Q784" s="133"/>
      <c r="R784" s="133"/>
      <c r="S784" s="133"/>
      <c r="T784" s="133"/>
      <c r="U784" s="122">
        <f t="shared" si="532"/>
        <v>0</v>
      </c>
      <c r="V784" s="122">
        <f t="shared" si="524"/>
        <v>0</v>
      </c>
      <c r="W784" s="122">
        <f t="shared" si="520"/>
        <v>0</v>
      </c>
      <c r="X784" s="122">
        <f t="shared" si="521"/>
        <v>0</v>
      </c>
      <c r="Y784" s="122">
        <f t="shared" si="525"/>
        <v>0</v>
      </c>
      <c r="Z784" s="125" t="str">
        <f t="shared" si="526"/>
        <v/>
      </c>
      <c r="AA784" s="125" t="str">
        <f t="shared" si="527"/>
        <v/>
      </c>
      <c r="AB784" s="125" t="str">
        <f t="shared" si="528"/>
        <v/>
      </c>
      <c r="AC784" s="125" t="str">
        <f t="shared" si="529"/>
        <v/>
      </c>
      <c r="AD784" s="125" t="str">
        <f t="shared" si="522"/>
        <v/>
      </c>
    </row>
    <row r="785" spans="1:30" hidden="1" outlineLevel="1">
      <c r="A785" s="394"/>
      <c r="B785" s="414"/>
      <c r="C785" s="245" t="s">
        <v>58</v>
      </c>
      <c r="D785" s="52"/>
      <c r="E785" s="123">
        <f>0.12*E784</f>
        <v>0</v>
      </c>
      <c r="F785" s="123">
        <f>0.12*F784</f>
        <v>0</v>
      </c>
      <c r="G785" s="123">
        <f t="shared" ref="G785:T785" si="547">0.12*G784</f>
        <v>0</v>
      </c>
      <c r="H785" s="123">
        <f t="shared" si="547"/>
        <v>0</v>
      </c>
      <c r="I785" s="123">
        <f t="shared" si="547"/>
        <v>0</v>
      </c>
      <c r="J785" s="123">
        <f t="shared" si="547"/>
        <v>0</v>
      </c>
      <c r="K785" s="123">
        <f t="shared" si="547"/>
        <v>0</v>
      </c>
      <c r="L785" s="123">
        <f t="shared" si="547"/>
        <v>0</v>
      </c>
      <c r="M785" s="123">
        <f t="shared" si="547"/>
        <v>0</v>
      </c>
      <c r="N785" s="123">
        <f t="shared" si="547"/>
        <v>0</v>
      </c>
      <c r="O785" s="123">
        <f t="shared" si="547"/>
        <v>0</v>
      </c>
      <c r="P785" s="123">
        <f t="shared" si="547"/>
        <v>0</v>
      </c>
      <c r="Q785" s="123">
        <f t="shared" si="547"/>
        <v>0</v>
      </c>
      <c r="R785" s="123">
        <f t="shared" si="547"/>
        <v>0</v>
      </c>
      <c r="S785" s="123">
        <f t="shared" si="547"/>
        <v>0</v>
      </c>
      <c r="T785" s="123">
        <f t="shared" si="547"/>
        <v>0</v>
      </c>
      <c r="U785" s="122">
        <f t="shared" si="532"/>
        <v>0</v>
      </c>
      <c r="V785" s="122">
        <f t="shared" si="524"/>
        <v>0</v>
      </c>
      <c r="W785" s="122">
        <f t="shared" si="520"/>
        <v>0</v>
      </c>
      <c r="X785" s="122">
        <f t="shared" si="521"/>
        <v>0</v>
      </c>
      <c r="Y785" s="122">
        <f t="shared" si="525"/>
        <v>0</v>
      </c>
      <c r="Z785" s="125" t="str">
        <f t="shared" si="526"/>
        <v/>
      </c>
      <c r="AA785" s="125" t="str">
        <f t="shared" si="527"/>
        <v/>
      </c>
      <c r="AB785" s="125" t="str">
        <f t="shared" si="528"/>
        <v/>
      </c>
      <c r="AC785" s="125" t="str">
        <f t="shared" si="529"/>
        <v/>
      </c>
      <c r="AD785" s="125" t="str">
        <f t="shared" si="522"/>
        <v/>
      </c>
    </row>
    <row r="786" spans="1:30" hidden="1" outlineLevel="1">
      <c r="A786" s="384"/>
      <c r="B786" s="414"/>
      <c r="C786" s="245" t="s">
        <v>59</v>
      </c>
      <c r="D786" s="52"/>
      <c r="E786" s="52"/>
      <c r="F786" s="96"/>
      <c r="G786" s="123">
        <f>SUM(H786:K786)</f>
        <v>0</v>
      </c>
      <c r="H786" s="96"/>
      <c r="I786" s="96"/>
      <c r="J786" s="96"/>
      <c r="K786" s="96"/>
      <c r="L786" s="96"/>
      <c r="M786" s="96"/>
      <c r="N786" s="96"/>
      <c r="O786" s="96"/>
      <c r="P786" s="133"/>
      <c r="Q786" s="133"/>
      <c r="R786" s="133"/>
      <c r="S786" s="133"/>
      <c r="T786" s="133"/>
      <c r="U786" s="122">
        <f t="shared" si="532"/>
        <v>0</v>
      </c>
      <c r="V786" s="122">
        <f t="shared" si="524"/>
        <v>0</v>
      </c>
      <c r="W786" s="122">
        <f t="shared" si="520"/>
        <v>0</v>
      </c>
      <c r="X786" s="122">
        <f t="shared" si="521"/>
        <v>0</v>
      </c>
      <c r="Y786" s="122">
        <f t="shared" si="525"/>
        <v>0</v>
      </c>
      <c r="Z786" s="125" t="str">
        <f t="shared" si="526"/>
        <v/>
      </c>
      <c r="AA786" s="125" t="str">
        <f t="shared" si="527"/>
        <v/>
      </c>
      <c r="AB786" s="125" t="str">
        <f t="shared" si="528"/>
        <v/>
      </c>
      <c r="AC786" s="125" t="str">
        <f t="shared" si="529"/>
        <v/>
      </c>
      <c r="AD786" s="125" t="str">
        <f t="shared" si="522"/>
        <v/>
      </c>
    </row>
    <row r="787" spans="1:30" ht="17.25" hidden="1" outlineLevel="1">
      <c r="A787" s="384"/>
      <c r="B787" s="414"/>
      <c r="C787" s="245" t="s">
        <v>308</v>
      </c>
      <c r="D787" s="52"/>
      <c r="E787" s="52"/>
      <c r="F787" s="96"/>
      <c r="G787" s="100"/>
      <c r="H787" s="96"/>
      <c r="I787" s="96"/>
      <c r="J787" s="96"/>
      <c r="K787" s="96"/>
      <c r="L787" s="96"/>
      <c r="M787" s="96"/>
      <c r="N787" s="96"/>
      <c r="O787" s="96"/>
      <c r="P787" s="133"/>
      <c r="Q787" s="133"/>
      <c r="R787" s="133"/>
      <c r="S787" s="133"/>
      <c r="T787" s="133"/>
      <c r="U787" s="122">
        <f t="shared" si="532"/>
        <v>0</v>
      </c>
      <c r="V787" s="122">
        <f t="shared" si="524"/>
        <v>0</v>
      </c>
      <c r="W787" s="122">
        <f t="shared" si="520"/>
        <v>0</v>
      </c>
      <c r="X787" s="122">
        <f t="shared" si="521"/>
        <v>0</v>
      </c>
      <c r="Y787" s="122">
        <f t="shared" si="525"/>
        <v>0</v>
      </c>
      <c r="Z787" s="125" t="str">
        <f t="shared" si="526"/>
        <v/>
      </c>
      <c r="AA787" s="125" t="str">
        <f t="shared" si="527"/>
        <v/>
      </c>
      <c r="AB787" s="125" t="str">
        <f t="shared" si="528"/>
        <v/>
      </c>
      <c r="AC787" s="125" t="str">
        <f t="shared" si="529"/>
        <v/>
      </c>
      <c r="AD787" s="125" t="str">
        <f t="shared" si="522"/>
        <v/>
      </c>
    </row>
    <row r="788" spans="1:30" ht="15" hidden="1" customHeight="1" outlineLevel="1">
      <c r="A788" s="384" t="s">
        <v>156</v>
      </c>
      <c r="B788" s="414" t="s">
        <v>265</v>
      </c>
      <c r="C788" s="245" t="s">
        <v>61</v>
      </c>
      <c r="D788" s="52"/>
      <c r="E788" s="52"/>
      <c r="F788" s="96"/>
      <c r="G788" s="123">
        <f>SUM(H788:K788)</f>
        <v>0</v>
      </c>
      <c r="H788" s="96"/>
      <c r="I788" s="96"/>
      <c r="J788" s="96"/>
      <c r="K788" s="96"/>
      <c r="L788" s="96"/>
      <c r="M788" s="96"/>
      <c r="N788" s="96"/>
      <c r="O788" s="96"/>
      <c r="P788" s="133"/>
      <c r="Q788" s="133"/>
      <c r="R788" s="133"/>
      <c r="S788" s="133"/>
      <c r="T788" s="133"/>
      <c r="U788" s="122">
        <f t="shared" si="532"/>
        <v>0</v>
      </c>
      <c r="V788" s="122">
        <f t="shared" si="524"/>
        <v>0</v>
      </c>
      <c r="W788" s="122">
        <f t="shared" si="520"/>
        <v>0</v>
      </c>
      <c r="X788" s="122">
        <f t="shared" si="521"/>
        <v>0</v>
      </c>
      <c r="Y788" s="122">
        <f t="shared" si="525"/>
        <v>0</v>
      </c>
      <c r="Z788" s="125" t="str">
        <f t="shared" si="526"/>
        <v/>
      </c>
      <c r="AA788" s="125" t="str">
        <f t="shared" si="527"/>
        <v/>
      </c>
      <c r="AB788" s="125" t="str">
        <f t="shared" si="528"/>
        <v/>
      </c>
      <c r="AC788" s="125" t="str">
        <f t="shared" si="529"/>
        <v/>
      </c>
      <c r="AD788" s="125" t="str">
        <f t="shared" si="522"/>
        <v/>
      </c>
    </row>
    <row r="789" spans="1:30" hidden="1" outlineLevel="1">
      <c r="A789" s="384"/>
      <c r="B789" s="414"/>
      <c r="C789" s="245" t="s">
        <v>58</v>
      </c>
      <c r="D789" s="52"/>
      <c r="E789" s="123">
        <f>0.1429*E788/1000</f>
        <v>0</v>
      </c>
      <c r="F789" s="123">
        <f>0.1429*F788/1000</f>
        <v>0</v>
      </c>
      <c r="G789" s="123">
        <f t="shared" ref="G789:T789" si="548">0.1429*G788/1000</f>
        <v>0</v>
      </c>
      <c r="H789" s="123">
        <f t="shared" si="548"/>
        <v>0</v>
      </c>
      <c r="I789" s="123">
        <f t="shared" si="548"/>
        <v>0</v>
      </c>
      <c r="J789" s="123">
        <f t="shared" si="548"/>
        <v>0</v>
      </c>
      <c r="K789" s="123">
        <f t="shared" si="548"/>
        <v>0</v>
      </c>
      <c r="L789" s="123">
        <f t="shared" si="548"/>
        <v>0</v>
      </c>
      <c r="M789" s="123">
        <f t="shared" si="548"/>
        <v>0</v>
      </c>
      <c r="N789" s="123">
        <f t="shared" si="548"/>
        <v>0</v>
      </c>
      <c r="O789" s="123">
        <f t="shared" si="548"/>
        <v>0</v>
      </c>
      <c r="P789" s="123">
        <f t="shared" si="548"/>
        <v>0</v>
      </c>
      <c r="Q789" s="123">
        <f t="shared" si="548"/>
        <v>0</v>
      </c>
      <c r="R789" s="123">
        <f t="shared" si="548"/>
        <v>0</v>
      </c>
      <c r="S789" s="123">
        <f t="shared" si="548"/>
        <v>0</v>
      </c>
      <c r="T789" s="123">
        <f t="shared" si="548"/>
        <v>0</v>
      </c>
      <c r="U789" s="122">
        <f t="shared" si="532"/>
        <v>0</v>
      </c>
      <c r="V789" s="122">
        <f t="shared" si="524"/>
        <v>0</v>
      </c>
      <c r="W789" s="122">
        <f t="shared" si="520"/>
        <v>0</v>
      </c>
      <c r="X789" s="122">
        <f t="shared" si="521"/>
        <v>0</v>
      </c>
      <c r="Y789" s="122">
        <f t="shared" si="525"/>
        <v>0</v>
      </c>
      <c r="Z789" s="125" t="str">
        <f t="shared" si="526"/>
        <v/>
      </c>
      <c r="AA789" s="125" t="str">
        <f t="shared" si="527"/>
        <v/>
      </c>
      <c r="AB789" s="125" t="str">
        <f t="shared" si="528"/>
        <v/>
      </c>
      <c r="AC789" s="125" t="str">
        <f t="shared" si="529"/>
        <v/>
      </c>
      <c r="AD789" s="125" t="str">
        <f t="shared" si="522"/>
        <v/>
      </c>
    </row>
    <row r="790" spans="1:30" hidden="1" outlineLevel="1">
      <c r="A790" s="384"/>
      <c r="B790" s="414"/>
      <c r="C790" s="245" t="s">
        <v>59</v>
      </c>
      <c r="D790" s="52"/>
      <c r="E790" s="52"/>
      <c r="F790" s="96"/>
      <c r="G790" s="123">
        <f>SUM(H790:K790)</f>
        <v>0</v>
      </c>
      <c r="H790" s="96"/>
      <c r="I790" s="96"/>
      <c r="J790" s="96"/>
      <c r="K790" s="96"/>
      <c r="L790" s="96"/>
      <c r="M790" s="96"/>
      <c r="N790" s="96"/>
      <c r="O790" s="96"/>
      <c r="P790" s="133"/>
      <c r="Q790" s="133"/>
      <c r="R790" s="133"/>
      <c r="S790" s="133"/>
      <c r="T790" s="133"/>
      <c r="U790" s="122">
        <f t="shared" si="532"/>
        <v>0</v>
      </c>
      <c r="V790" s="122">
        <f t="shared" si="524"/>
        <v>0</v>
      </c>
      <c r="W790" s="122">
        <f t="shared" si="520"/>
        <v>0</v>
      </c>
      <c r="X790" s="122">
        <f t="shared" si="521"/>
        <v>0</v>
      </c>
      <c r="Y790" s="122">
        <f t="shared" si="525"/>
        <v>0</v>
      </c>
      <c r="Z790" s="125" t="str">
        <f t="shared" si="526"/>
        <v/>
      </c>
      <c r="AA790" s="125" t="str">
        <f t="shared" si="527"/>
        <v/>
      </c>
      <c r="AB790" s="125" t="str">
        <f t="shared" si="528"/>
        <v/>
      </c>
      <c r="AC790" s="125" t="str">
        <f t="shared" si="529"/>
        <v/>
      </c>
      <c r="AD790" s="125" t="str">
        <f t="shared" si="522"/>
        <v/>
      </c>
    </row>
    <row r="791" spans="1:30" ht="17.25" hidden="1" outlineLevel="1">
      <c r="A791" s="384"/>
      <c r="B791" s="414"/>
      <c r="C791" s="245" t="s">
        <v>299</v>
      </c>
      <c r="D791" s="52"/>
      <c r="E791" s="52"/>
      <c r="F791" s="96"/>
      <c r="G791" s="100"/>
      <c r="H791" s="96"/>
      <c r="I791" s="96"/>
      <c r="J791" s="96"/>
      <c r="K791" s="96"/>
      <c r="L791" s="96"/>
      <c r="M791" s="96"/>
      <c r="N791" s="96"/>
      <c r="O791" s="96"/>
      <c r="P791" s="133"/>
      <c r="Q791" s="133"/>
      <c r="R791" s="133"/>
      <c r="S791" s="133"/>
      <c r="T791" s="133"/>
      <c r="U791" s="122">
        <f t="shared" si="532"/>
        <v>0</v>
      </c>
      <c r="V791" s="122">
        <f t="shared" si="524"/>
        <v>0</v>
      </c>
      <c r="W791" s="122">
        <f t="shared" si="520"/>
        <v>0</v>
      </c>
      <c r="X791" s="122">
        <f t="shared" si="521"/>
        <v>0</v>
      </c>
      <c r="Y791" s="122">
        <f t="shared" si="525"/>
        <v>0</v>
      </c>
      <c r="Z791" s="125" t="str">
        <f t="shared" si="526"/>
        <v/>
      </c>
      <c r="AA791" s="125" t="str">
        <f t="shared" si="527"/>
        <v/>
      </c>
      <c r="AB791" s="125" t="str">
        <f t="shared" si="528"/>
        <v/>
      </c>
      <c r="AC791" s="125" t="str">
        <f t="shared" si="529"/>
        <v/>
      </c>
      <c r="AD791" s="125" t="str">
        <f t="shared" si="522"/>
        <v/>
      </c>
    </row>
    <row r="792" spans="1:30" ht="17.25" hidden="1" customHeight="1" outlineLevel="1">
      <c r="A792" s="384" t="s">
        <v>157</v>
      </c>
      <c r="B792" s="414" t="s">
        <v>266</v>
      </c>
      <c r="C792" s="245" t="s">
        <v>327</v>
      </c>
      <c r="D792" s="52"/>
      <c r="E792" s="52"/>
      <c r="F792" s="96"/>
      <c r="G792" s="123">
        <f>SUM(H792:K792)</f>
        <v>0</v>
      </c>
      <c r="H792" s="96"/>
      <c r="I792" s="96"/>
      <c r="J792" s="96"/>
      <c r="K792" s="96"/>
      <c r="L792" s="96"/>
      <c r="M792" s="96"/>
      <c r="N792" s="96"/>
      <c r="O792" s="96"/>
      <c r="P792" s="133"/>
      <c r="Q792" s="133"/>
      <c r="R792" s="133"/>
      <c r="S792" s="133"/>
      <c r="T792" s="133"/>
      <c r="U792" s="122">
        <f t="shared" si="532"/>
        <v>0</v>
      </c>
      <c r="V792" s="122">
        <f t="shared" si="524"/>
        <v>0</v>
      </c>
      <c r="W792" s="122">
        <f t="shared" si="520"/>
        <v>0</v>
      </c>
      <c r="X792" s="122">
        <f t="shared" si="521"/>
        <v>0</v>
      </c>
      <c r="Y792" s="122">
        <f t="shared" si="525"/>
        <v>0</v>
      </c>
      <c r="Z792" s="125" t="str">
        <f t="shared" si="526"/>
        <v/>
      </c>
      <c r="AA792" s="125" t="str">
        <f t="shared" si="527"/>
        <v/>
      </c>
      <c r="AB792" s="125" t="str">
        <f t="shared" si="528"/>
        <v/>
      </c>
      <c r="AC792" s="125" t="str">
        <f t="shared" si="529"/>
        <v/>
      </c>
      <c r="AD792" s="125" t="str">
        <f t="shared" si="522"/>
        <v/>
      </c>
    </row>
    <row r="793" spans="1:30" hidden="1" outlineLevel="1">
      <c r="A793" s="384"/>
      <c r="B793" s="414"/>
      <c r="C793" s="245" t="s">
        <v>58</v>
      </c>
      <c r="D793" s="52"/>
      <c r="E793" s="123">
        <f>1.154*E792/1000</f>
        <v>0</v>
      </c>
      <c r="F793" s="123">
        <f>1.154*F792/1000</f>
        <v>0</v>
      </c>
      <c r="G793" s="123">
        <f t="shared" ref="G793:T793" si="549">1.154*G792/1000</f>
        <v>0</v>
      </c>
      <c r="H793" s="123">
        <f t="shared" si="549"/>
        <v>0</v>
      </c>
      <c r="I793" s="123">
        <f t="shared" si="549"/>
        <v>0</v>
      </c>
      <c r="J793" s="123">
        <f t="shared" si="549"/>
        <v>0</v>
      </c>
      <c r="K793" s="123">
        <f t="shared" si="549"/>
        <v>0</v>
      </c>
      <c r="L793" s="123">
        <f t="shared" si="549"/>
        <v>0</v>
      </c>
      <c r="M793" s="123">
        <f t="shared" si="549"/>
        <v>0</v>
      </c>
      <c r="N793" s="123">
        <f t="shared" si="549"/>
        <v>0</v>
      </c>
      <c r="O793" s="123">
        <f t="shared" si="549"/>
        <v>0</v>
      </c>
      <c r="P793" s="123">
        <f t="shared" si="549"/>
        <v>0</v>
      </c>
      <c r="Q793" s="123">
        <f t="shared" si="549"/>
        <v>0</v>
      </c>
      <c r="R793" s="123">
        <f t="shared" si="549"/>
        <v>0</v>
      </c>
      <c r="S793" s="123">
        <f t="shared" si="549"/>
        <v>0</v>
      </c>
      <c r="T793" s="123">
        <f t="shared" si="549"/>
        <v>0</v>
      </c>
      <c r="U793" s="122">
        <f t="shared" si="532"/>
        <v>0</v>
      </c>
      <c r="V793" s="122">
        <f t="shared" si="524"/>
        <v>0</v>
      </c>
      <c r="W793" s="122">
        <f t="shared" si="520"/>
        <v>0</v>
      </c>
      <c r="X793" s="122">
        <f t="shared" si="521"/>
        <v>0</v>
      </c>
      <c r="Y793" s="122">
        <f t="shared" si="525"/>
        <v>0</v>
      </c>
      <c r="Z793" s="125" t="str">
        <f t="shared" si="526"/>
        <v/>
      </c>
      <c r="AA793" s="125" t="str">
        <f t="shared" si="527"/>
        <v/>
      </c>
      <c r="AB793" s="125" t="str">
        <f t="shared" si="528"/>
        <v/>
      </c>
      <c r="AC793" s="125" t="str">
        <f t="shared" si="529"/>
        <v/>
      </c>
      <c r="AD793" s="125" t="str">
        <f t="shared" si="522"/>
        <v/>
      </c>
    </row>
    <row r="794" spans="1:30" hidden="1" outlineLevel="1">
      <c r="A794" s="384"/>
      <c r="B794" s="414"/>
      <c r="C794" s="245" t="s">
        <v>59</v>
      </c>
      <c r="D794" s="52"/>
      <c r="E794" s="52"/>
      <c r="F794" s="96"/>
      <c r="G794" s="123">
        <f t="shared" ref="G794:G799" si="550">SUM(H794:K794)</f>
        <v>0</v>
      </c>
      <c r="H794" s="96"/>
      <c r="I794" s="96"/>
      <c r="J794" s="96"/>
      <c r="K794" s="96"/>
      <c r="L794" s="96"/>
      <c r="M794" s="96"/>
      <c r="N794" s="96"/>
      <c r="O794" s="96"/>
      <c r="P794" s="133"/>
      <c r="Q794" s="133"/>
      <c r="R794" s="133"/>
      <c r="S794" s="133"/>
      <c r="T794" s="133"/>
      <c r="U794" s="122">
        <f t="shared" si="532"/>
        <v>0</v>
      </c>
      <c r="V794" s="122">
        <f t="shared" si="524"/>
        <v>0</v>
      </c>
      <c r="W794" s="122">
        <f t="shared" si="520"/>
        <v>0</v>
      </c>
      <c r="X794" s="122">
        <f t="shared" si="521"/>
        <v>0</v>
      </c>
      <c r="Y794" s="122">
        <f t="shared" si="525"/>
        <v>0</v>
      </c>
      <c r="Z794" s="125" t="str">
        <f t="shared" si="526"/>
        <v/>
      </c>
      <c r="AA794" s="125" t="str">
        <f t="shared" si="527"/>
        <v/>
      </c>
      <c r="AB794" s="125" t="str">
        <f t="shared" si="528"/>
        <v/>
      </c>
      <c r="AC794" s="125" t="str">
        <f t="shared" si="529"/>
        <v/>
      </c>
      <c r="AD794" s="125" t="str">
        <f t="shared" si="522"/>
        <v/>
      </c>
    </row>
    <row r="795" spans="1:30" ht="17.25" hidden="1" customHeight="1" outlineLevel="1">
      <c r="A795" s="384" t="s">
        <v>158</v>
      </c>
      <c r="B795" s="414" t="s">
        <v>305</v>
      </c>
      <c r="C795" s="245" t="s">
        <v>267</v>
      </c>
      <c r="D795" s="52"/>
      <c r="E795" s="52"/>
      <c r="F795" s="96"/>
      <c r="G795" s="123">
        <f t="shared" si="550"/>
        <v>0</v>
      </c>
      <c r="H795" s="96"/>
      <c r="I795" s="96"/>
      <c r="J795" s="96"/>
      <c r="K795" s="96"/>
      <c r="L795" s="96"/>
      <c r="M795" s="96"/>
      <c r="N795" s="96"/>
      <c r="O795" s="96"/>
      <c r="P795" s="133"/>
      <c r="Q795" s="133"/>
      <c r="R795" s="133"/>
      <c r="S795" s="133"/>
      <c r="T795" s="133"/>
      <c r="U795" s="122">
        <f t="shared" si="532"/>
        <v>0</v>
      </c>
      <c r="V795" s="122">
        <f t="shared" si="524"/>
        <v>0</v>
      </c>
      <c r="W795" s="122">
        <f t="shared" si="520"/>
        <v>0</v>
      </c>
      <c r="X795" s="122">
        <f t="shared" si="521"/>
        <v>0</v>
      </c>
      <c r="Y795" s="122">
        <f t="shared" si="525"/>
        <v>0</v>
      </c>
      <c r="Z795" s="125" t="str">
        <f t="shared" si="526"/>
        <v/>
      </c>
      <c r="AA795" s="125" t="str">
        <f t="shared" si="527"/>
        <v/>
      </c>
      <c r="AB795" s="125" t="str">
        <f t="shared" si="528"/>
        <v/>
      </c>
      <c r="AC795" s="125" t="str">
        <f t="shared" si="529"/>
        <v/>
      </c>
      <c r="AD795" s="125" t="str">
        <f t="shared" si="522"/>
        <v/>
      </c>
    </row>
    <row r="796" spans="1:30" hidden="1" outlineLevel="1">
      <c r="A796" s="384"/>
      <c r="B796" s="414"/>
      <c r="C796" s="245" t="s">
        <v>254</v>
      </c>
      <c r="D796" s="52"/>
      <c r="E796" s="52"/>
      <c r="F796" s="96"/>
      <c r="G796" s="123">
        <f t="shared" si="550"/>
        <v>0</v>
      </c>
      <c r="H796" s="96"/>
      <c r="I796" s="96"/>
      <c r="J796" s="96"/>
      <c r="K796" s="96"/>
      <c r="L796" s="96"/>
      <c r="M796" s="96"/>
      <c r="N796" s="96"/>
      <c r="O796" s="96"/>
      <c r="P796" s="133"/>
      <c r="Q796" s="133"/>
      <c r="R796" s="133"/>
      <c r="S796" s="133"/>
      <c r="T796" s="133"/>
      <c r="U796" s="122">
        <f t="shared" si="532"/>
        <v>0</v>
      </c>
      <c r="V796" s="122">
        <f t="shared" si="524"/>
        <v>0</v>
      </c>
      <c r="W796" s="122">
        <f t="shared" si="520"/>
        <v>0</v>
      </c>
      <c r="X796" s="122">
        <f t="shared" si="521"/>
        <v>0</v>
      </c>
      <c r="Y796" s="122">
        <f t="shared" si="525"/>
        <v>0</v>
      </c>
      <c r="Z796" s="125" t="str">
        <f t="shared" si="526"/>
        <v/>
      </c>
      <c r="AA796" s="125" t="str">
        <f t="shared" si="527"/>
        <v/>
      </c>
      <c r="AB796" s="125" t="str">
        <f t="shared" si="528"/>
        <v/>
      </c>
      <c r="AC796" s="125" t="str">
        <f t="shared" si="529"/>
        <v/>
      </c>
      <c r="AD796" s="125" t="str">
        <f t="shared" si="522"/>
        <v/>
      </c>
    </row>
    <row r="797" spans="1:30" hidden="1" outlineLevel="1">
      <c r="A797" s="384"/>
      <c r="B797" s="414"/>
      <c r="C797" s="245" t="s">
        <v>328</v>
      </c>
      <c r="D797" s="52"/>
      <c r="E797" s="52"/>
      <c r="F797" s="96"/>
      <c r="G797" s="123">
        <f t="shared" si="550"/>
        <v>0</v>
      </c>
      <c r="H797" s="96"/>
      <c r="I797" s="96"/>
      <c r="J797" s="96"/>
      <c r="K797" s="96"/>
      <c r="L797" s="96"/>
      <c r="M797" s="96"/>
      <c r="N797" s="96"/>
      <c r="O797" s="96"/>
      <c r="P797" s="133"/>
      <c r="Q797" s="133"/>
      <c r="R797" s="133"/>
      <c r="S797" s="133"/>
      <c r="T797" s="133"/>
      <c r="U797" s="122">
        <f t="shared" si="532"/>
        <v>0</v>
      </c>
      <c r="V797" s="122">
        <f t="shared" si="524"/>
        <v>0</v>
      </c>
      <c r="W797" s="122">
        <f t="shared" si="520"/>
        <v>0</v>
      </c>
      <c r="X797" s="122">
        <f t="shared" si="521"/>
        <v>0</v>
      </c>
      <c r="Y797" s="122">
        <f t="shared" si="525"/>
        <v>0</v>
      </c>
      <c r="Z797" s="125" t="str">
        <f t="shared" si="526"/>
        <v/>
      </c>
      <c r="AA797" s="125" t="str">
        <f t="shared" si="527"/>
        <v/>
      </c>
      <c r="AB797" s="125" t="str">
        <f t="shared" si="528"/>
        <v/>
      </c>
      <c r="AC797" s="125" t="str">
        <f t="shared" si="529"/>
        <v/>
      </c>
      <c r="AD797" s="125" t="str">
        <f t="shared" si="522"/>
        <v/>
      </c>
    </row>
    <row r="798" spans="1:30" hidden="1" outlineLevel="1">
      <c r="A798" s="384"/>
      <c r="B798" s="414"/>
      <c r="C798" s="245" t="s">
        <v>58</v>
      </c>
      <c r="D798" s="52"/>
      <c r="E798" s="52"/>
      <c r="F798" s="96"/>
      <c r="G798" s="123">
        <f t="shared" si="550"/>
        <v>0</v>
      </c>
      <c r="H798" s="96"/>
      <c r="I798" s="96"/>
      <c r="J798" s="96"/>
      <c r="K798" s="96"/>
      <c r="L798" s="96"/>
      <c r="M798" s="96"/>
      <c r="N798" s="96"/>
      <c r="O798" s="96"/>
      <c r="P798" s="133"/>
      <c r="Q798" s="133"/>
      <c r="R798" s="133"/>
      <c r="S798" s="133"/>
      <c r="T798" s="133"/>
      <c r="U798" s="122">
        <f t="shared" si="532"/>
        <v>0</v>
      </c>
      <c r="V798" s="122">
        <f t="shared" si="524"/>
        <v>0</v>
      </c>
      <c r="W798" s="122">
        <f t="shared" si="520"/>
        <v>0</v>
      </c>
      <c r="X798" s="122">
        <f t="shared" si="521"/>
        <v>0</v>
      </c>
      <c r="Y798" s="122">
        <f t="shared" si="525"/>
        <v>0</v>
      </c>
      <c r="Z798" s="125" t="str">
        <f t="shared" si="526"/>
        <v/>
      </c>
      <c r="AA798" s="125" t="str">
        <f t="shared" si="527"/>
        <v/>
      </c>
      <c r="AB798" s="125" t="str">
        <f t="shared" si="528"/>
        <v/>
      </c>
      <c r="AC798" s="125" t="str">
        <f t="shared" si="529"/>
        <v/>
      </c>
      <c r="AD798" s="125" t="str">
        <f t="shared" si="522"/>
        <v/>
      </c>
    </row>
    <row r="799" spans="1:30" hidden="1" outlineLevel="1">
      <c r="A799" s="384"/>
      <c r="B799" s="414"/>
      <c r="C799" s="245" t="s">
        <v>59</v>
      </c>
      <c r="D799" s="52"/>
      <c r="E799" s="52"/>
      <c r="F799" s="96"/>
      <c r="G799" s="123">
        <f t="shared" si="550"/>
        <v>0</v>
      </c>
      <c r="H799" s="96"/>
      <c r="I799" s="96"/>
      <c r="J799" s="96"/>
      <c r="K799" s="96"/>
      <c r="L799" s="96"/>
      <c r="M799" s="96"/>
      <c r="N799" s="96"/>
      <c r="O799" s="96"/>
      <c r="P799" s="133"/>
      <c r="Q799" s="133"/>
      <c r="R799" s="133"/>
      <c r="S799" s="133"/>
      <c r="T799" s="133"/>
      <c r="U799" s="122">
        <f t="shared" si="532"/>
        <v>0</v>
      </c>
      <c r="V799" s="122">
        <f t="shared" si="524"/>
        <v>0</v>
      </c>
      <c r="W799" s="122">
        <f t="shared" si="520"/>
        <v>0</v>
      </c>
      <c r="X799" s="122">
        <f t="shared" si="521"/>
        <v>0</v>
      </c>
      <c r="Y799" s="122">
        <f t="shared" si="525"/>
        <v>0</v>
      </c>
      <c r="Z799" s="125" t="str">
        <f t="shared" si="526"/>
        <v/>
      </c>
      <c r="AA799" s="125" t="str">
        <f t="shared" si="527"/>
        <v/>
      </c>
      <c r="AB799" s="125" t="str">
        <f t="shared" si="528"/>
        <v/>
      </c>
      <c r="AC799" s="125" t="str">
        <f t="shared" si="529"/>
        <v/>
      </c>
      <c r="AD799" s="125" t="str">
        <f t="shared" si="522"/>
        <v/>
      </c>
    </row>
    <row r="800" spans="1:30" ht="15" hidden="1" customHeight="1" outlineLevel="1">
      <c r="A800" s="387" t="s">
        <v>241</v>
      </c>
      <c r="B800" s="385" t="s">
        <v>240</v>
      </c>
      <c r="C800" s="244" t="s">
        <v>59</v>
      </c>
      <c r="D800" s="51"/>
      <c r="E800" s="123">
        <f>E803+E805+E809</f>
        <v>0</v>
      </c>
      <c r="F800" s="123">
        <f>F803+F805+F809</f>
        <v>0</v>
      </c>
      <c r="G800" s="123">
        <f t="shared" ref="G800:T800" si="551">G803+G805+G809</f>
        <v>0</v>
      </c>
      <c r="H800" s="123">
        <f t="shared" si="551"/>
        <v>0</v>
      </c>
      <c r="I800" s="123">
        <f t="shared" si="551"/>
        <v>0</v>
      </c>
      <c r="J800" s="123">
        <f t="shared" si="551"/>
        <v>0</v>
      </c>
      <c r="K800" s="123">
        <f t="shared" si="551"/>
        <v>0</v>
      </c>
      <c r="L800" s="123">
        <f t="shared" si="551"/>
        <v>0</v>
      </c>
      <c r="M800" s="123">
        <f t="shared" si="551"/>
        <v>0</v>
      </c>
      <c r="N800" s="123">
        <f t="shared" si="551"/>
        <v>0</v>
      </c>
      <c r="O800" s="123">
        <f t="shared" si="551"/>
        <v>0</v>
      </c>
      <c r="P800" s="123">
        <f t="shared" si="551"/>
        <v>0</v>
      </c>
      <c r="Q800" s="123">
        <f t="shared" si="551"/>
        <v>0</v>
      </c>
      <c r="R800" s="123">
        <f t="shared" si="551"/>
        <v>0</v>
      </c>
      <c r="S800" s="123">
        <f t="shared" si="551"/>
        <v>0</v>
      </c>
      <c r="T800" s="123">
        <f t="shared" si="551"/>
        <v>0</v>
      </c>
      <c r="U800" s="122">
        <f t="shared" si="532"/>
        <v>0</v>
      </c>
      <c r="V800" s="122">
        <f t="shared" si="524"/>
        <v>0</v>
      </c>
      <c r="W800" s="122">
        <f t="shared" si="520"/>
        <v>0</v>
      </c>
      <c r="X800" s="122">
        <f t="shared" si="521"/>
        <v>0</v>
      </c>
      <c r="Y800" s="122">
        <f t="shared" si="525"/>
        <v>0</v>
      </c>
      <c r="Z800" s="125" t="str">
        <f t="shared" si="526"/>
        <v/>
      </c>
      <c r="AA800" s="125" t="str">
        <f t="shared" si="527"/>
        <v/>
      </c>
      <c r="AB800" s="125" t="str">
        <f t="shared" si="528"/>
        <v/>
      </c>
      <c r="AC800" s="125" t="str">
        <f t="shared" si="529"/>
        <v/>
      </c>
      <c r="AD800" s="125" t="str">
        <f t="shared" si="522"/>
        <v/>
      </c>
    </row>
    <row r="801" spans="1:30" ht="17.25" hidden="1" outlineLevel="1">
      <c r="A801" s="388"/>
      <c r="B801" s="386"/>
      <c r="C801" s="244" t="s">
        <v>267</v>
      </c>
      <c r="D801" s="51"/>
      <c r="E801" s="51"/>
      <c r="F801" s="96"/>
      <c r="G801" s="123">
        <f t="shared" ref="G801:G808" si="552">SUM(H801:K801)</f>
        <v>0</v>
      </c>
      <c r="H801" s="96"/>
      <c r="I801" s="96"/>
      <c r="J801" s="96"/>
      <c r="K801" s="96"/>
      <c r="L801" s="96"/>
      <c r="M801" s="96"/>
      <c r="N801" s="96"/>
      <c r="O801" s="96"/>
      <c r="P801" s="133"/>
      <c r="Q801" s="133"/>
      <c r="R801" s="133"/>
      <c r="S801" s="133"/>
      <c r="T801" s="133"/>
      <c r="U801" s="122">
        <f t="shared" si="532"/>
        <v>0</v>
      </c>
      <c r="V801" s="122">
        <f t="shared" si="524"/>
        <v>0</v>
      </c>
      <c r="W801" s="122">
        <f t="shared" si="520"/>
        <v>0</v>
      </c>
      <c r="X801" s="122">
        <f t="shared" si="521"/>
        <v>0</v>
      </c>
      <c r="Y801" s="122">
        <f t="shared" si="525"/>
        <v>0</v>
      </c>
      <c r="Z801" s="125" t="str">
        <f t="shared" si="526"/>
        <v/>
      </c>
      <c r="AA801" s="125" t="str">
        <f t="shared" si="527"/>
        <v/>
      </c>
      <c r="AB801" s="125" t="str">
        <f t="shared" si="528"/>
        <v/>
      </c>
      <c r="AC801" s="125" t="str">
        <f t="shared" si="529"/>
        <v/>
      </c>
      <c r="AD801" s="125" t="str">
        <f t="shared" si="522"/>
        <v/>
      </c>
    </row>
    <row r="802" spans="1:30" ht="17.25" hidden="1" outlineLevel="1">
      <c r="A802" s="394" t="s">
        <v>242</v>
      </c>
      <c r="B802" s="390" t="s">
        <v>24</v>
      </c>
      <c r="C802" s="245" t="s">
        <v>267</v>
      </c>
      <c r="D802" s="52"/>
      <c r="E802" s="52"/>
      <c r="F802" s="96"/>
      <c r="G802" s="123">
        <f t="shared" si="552"/>
        <v>0</v>
      </c>
      <c r="H802" s="96"/>
      <c r="I802" s="96"/>
      <c r="J802" s="96"/>
      <c r="K802" s="96"/>
      <c r="L802" s="96"/>
      <c r="M802" s="96"/>
      <c r="N802" s="96"/>
      <c r="O802" s="96"/>
      <c r="P802" s="133"/>
      <c r="Q802" s="133"/>
      <c r="R802" s="133"/>
      <c r="S802" s="133"/>
      <c r="T802" s="133"/>
      <c r="U802" s="122">
        <f t="shared" si="532"/>
        <v>0</v>
      </c>
      <c r="V802" s="122">
        <f t="shared" si="524"/>
        <v>0</v>
      </c>
      <c r="W802" s="122">
        <f t="shared" si="520"/>
        <v>0</v>
      </c>
      <c r="X802" s="122">
        <f t="shared" si="521"/>
        <v>0</v>
      </c>
      <c r="Y802" s="122">
        <f t="shared" si="525"/>
        <v>0</v>
      </c>
      <c r="Z802" s="125" t="str">
        <f t="shared" si="526"/>
        <v/>
      </c>
      <c r="AA802" s="125" t="str">
        <f t="shared" si="527"/>
        <v/>
      </c>
      <c r="AB802" s="125" t="str">
        <f t="shared" si="528"/>
        <v/>
      </c>
      <c r="AC802" s="125" t="str">
        <f t="shared" si="529"/>
        <v/>
      </c>
      <c r="AD802" s="125" t="str">
        <f t="shared" si="522"/>
        <v/>
      </c>
    </row>
    <row r="803" spans="1:30" hidden="1" outlineLevel="1">
      <c r="A803" s="384"/>
      <c r="B803" s="392"/>
      <c r="C803" s="245" t="s">
        <v>59</v>
      </c>
      <c r="D803" s="52"/>
      <c r="E803" s="52"/>
      <c r="F803" s="96"/>
      <c r="G803" s="123">
        <f t="shared" si="552"/>
        <v>0</v>
      </c>
      <c r="H803" s="96"/>
      <c r="I803" s="96"/>
      <c r="J803" s="96"/>
      <c r="K803" s="96"/>
      <c r="L803" s="96"/>
      <c r="M803" s="96"/>
      <c r="N803" s="96"/>
      <c r="O803" s="96"/>
      <c r="P803" s="133"/>
      <c r="Q803" s="133"/>
      <c r="R803" s="133"/>
      <c r="S803" s="133"/>
      <c r="T803" s="133"/>
      <c r="U803" s="122">
        <f t="shared" si="532"/>
        <v>0</v>
      </c>
      <c r="V803" s="122">
        <f t="shared" si="524"/>
        <v>0</v>
      </c>
      <c r="W803" s="122">
        <f t="shared" si="520"/>
        <v>0</v>
      </c>
      <c r="X803" s="122">
        <f t="shared" si="521"/>
        <v>0</v>
      </c>
      <c r="Y803" s="122">
        <f t="shared" si="525"/>
        <v>0</v>
      </c>
      <c r="Z803" s="125" t="str">
        <f t="shared" si="526"/>
        <v/>
      </c>
      <c r="AA803" s="125" t="str">
        <f t="shared" si="527"/>
        <v/>
      </c>
      <c r="AB803" s="125" t="str">
        <f t="shared" si="528"/>
        <v/>
      </c>
      <c r="AC803" s="125" t="str">
        <f t="shared" si="529"/>
        <v/>
      </c>
      <c r="AD803" s="125" t="str">
        <f t="shared" si="522"/>
        <v/>
      </c>
    </row>
    <row r="804" spans="1:30" ht="17.25" hidden="1" outlineLevel="1">
      <c r="A804" s="384" t="s">
        <v>243</v>
      </c>
      <c r="B804" s="390" t="s">
        <v>25</v>
      </c>
      <c r="C804" s="245" t="s">
        <v>267</v>
      </c>
      <c r="D804" s="52"/>
      <c r="E804" s="52"/>
      <c r="F804" s="96"/>
      <c r="G804" s="123">
        <f t="shared" si="552"/>
        <v>0</v>
      </c>
      <c r="H804" s="96"/>
      <c r="I804" s="96"/>
      <c r="J804" s="96"/>
      <c r="K804" s="96"/>
      <c r="L804" s="96"/>
      <c r="M804" s="96"/>
      <c r="N804" s="96"/>
      <c r="O804" s="96"/>
      <c r="P804" s="133"/>
      <c r="Q804" s="133"/>
      <c r="R804" s="133"/>
      <c r="S804" s="133"/>
      <c r="T804" s="133"/>
      <c r="U804" s="122">
        <f t="shared" si="532"/>
        <v>0</v>
      </c>
      <c r="V804" s="122">
        <f t="shared" si="524"/>
        <v>0</v>
      </c>
      <c r="W804" s="122">
        <f t="shared" si="520"/>
        <v>0</v>
      </c>
      <c r="X804" s="122">
        <f t="shared" si="521"/>
        <v>0</v>
      </c>
      <c r="Y804" s="122">
        <f t="shared" si="525"/>
        <v>0</v>
      </c>
      <c r="Z804" s="125" t="str">
        <f t="shared" si="526"/>
        <v/>
      </c>
      <c r="AA804" s="125" t="str">
        <f t="shared" si="527"/>
        <v/>
      </c>
      <c r="AB804" s="125" t="str">
        <f t="shared" si="528"/>
        <v/>
      </c>
      <c r="AC804" s="125" t="str">
        <f t="shared" si="529"/>
        <v/>
      </c>
      <c r="AD804" s="125" t="str">
        <f t="shared" si="522"/>
        <v/>
      </c>
    </row>
    <row r="805" spans="1:30" hidden="1" outlineLevel="1">
      <c r="A805" s="384"/>
      <c r="B805" s="392"/>
      <c r="C805" s="245" t="s">
        <v>59</v>
      </c>
      <c r="D805" s="52"/>
      <c r="E805" s="52"/>
      <c r="F805" s="96"/>
      <c r="G805" s="123">
        <f t="shared" si="552"/>
        <v>0</v>
      </c>
      <c r="H805" s="96"/>
      <c r="I805" s="96"/>
      <c r="J805" s="96"/>
      <c r="K805" s="96"/>
      <c r="L805" s="96"/>
      <c r="M805" s="96"/>
      <c r="N805" s="96"/>
      <c r="O805" s="96"/>
      <c r="P805" s="133"/>
      <c r="Q805" s="133"/>
      <c r="R805" s="133"/>
      <c r="S805" s="133"/>
      <c r="T805" s="133"/>
      <c r="U805" s="122">
        <f t="shared" si="532"/>
        <v>0</v>
      </c>
      <c r="V805" s="122">
        <f t="shared" si="524"/>
        <v>0</v>
      </c>
      <c r="W805" s="122">
        <f t="shared" si="520"/>
        <v>0</v>
      </c>
      <c r="X805" s="122">
        <f t="shared" si="521"/>
        <v>0</v>
      </c>
      <c r="Y805" s="122">
        <f t="shared" si="525"/>
        <v>0</v>
      </c>
      <c r="Z805" s="125" t="str">
        <f t="shared" si="526"/>
        <v/>
      </c>
      <c r="AA805" s="125" t="str">
        <f t="shared" si="527"/>
        <v/>
      </c>
      <c r="AB805" s="125" t="str">
        <f t="shared" si="528"/>
        <v/>
      </c>
      <c r="AC805" s="125" t="str">
        <f t="shared" si="529"/>
        <v/>
      </c>
      <c r="AD805" s="125" t="str">
        <f t="shared" si="522"/>
        <v/>
      </c>
    </row>
    <row r="806" spans="1:30" ht="17.25" hidden="1" outlineLevel="1">
      <c r="A806" s="387" t="s">
        <v>245</v>
      </c>
      <c r="B806" s="390" t="s">
        <v>244</v>
      </c>
      <c r="C806" s="245" t="s">
        <v>267</v>
      </c>
      <c r="D806" s="52"/>
      <c r="E806" s="52"/>
      <c r="F806" s="96"/>
      <c r="G806" s="123">
        <f t="shared" si="552"/>
        <v>0</v>
      </c>
      <c r="H806" s="96"/>
      <c r="I806" s="96"/>
      <c r="J806" s="96"/>
      <c r="K806" s="96"/>
      <c r="L806" s="96"/>
      <c r="M806" s="96"/>
      <c r="N806" s="96"/>
      <c r="O806" s="96"/>
      <c r="P806" s="133"/>
      <c r="Q806" s="133"/>
      <c r="R806" s="133"/>
      <c r="S806" s="133"/>
      <c r="T806" s="133"/>
      <c r="U806" s="122">
        <f t="shared" si="532"/>
        <v>0</v>
      </c>
      <c r="V806" s="122">
        <f t="shared" si="524"/>
        <v>0</v>
      </c>
      <c r="W806" s="122">
        <f t="shared" si="520"/>
        <v>0</v>
      </c>
      <c r="X806" s="122">
        <f t="shared" si="521"/>
        <v>0</v>
      </c>
      <c r="Y806" s="122">
        <f t="shared" si="525"/>
        <v>0</v>
      </c>
      <c r="Z806" s="125" t="str">
        <f t="shared" si="526"/>
        <v/>
      </c>
      <c r="AA806" s="125" t="str">
        <f t="shared" si="527"/>
        <v/>
      </c>
      <c r="AB806" s="125" t="str">
        <f t="shared" si="528"/>
        <v/>
      </c>
      <c r="AC806" s="125" t="str">
        <f t="shared" si="529"/>
        <v/>
      </c>
      <c r="AD806" s="125" t="str">
        <f t="shared" si="522"/>
        <v/>
      </c>
    </row>
    <row r="807" spans="1:30" hidden="1" outlineLevel="1">
      <c r="A807" s="389"/>
      <c r="B807" s="391"/>
      <c r="C807" s="245" t="s">
        <v>254</v>
      </c>
      <c r="D807" s="52"/>
      <c r="E807" s="52"/>
      <c r="F807" s="96"/>
      <c r="G807" s="123">
        <f t="shared" si="552"/>
        <v>0</v>
      </c>
      <c r="H807" s="96"/>
      <c r="I807" s="96"/>
      <c r="J807" s="96"/>
      <c r="K807" s="96"/>
      <c r="L807" s="96"/>
      <c r="M807" s="96"/>
      <c r="N807" s="96"/>
      <c r="O807" s="96"/>
      <c r="P807" s="133"/>
      <c r="Q807" s="133"/>
      <c r="R807" s="133"/>
      <c r="S807" s="133"/>
      <c r="T807" s="133"/>
      <c r="U807" s="122">
        <f t="shared" si="532"/>
        <v>0</v>
      </c>
      <c r="V807" s="122">
        <f t="shared" si="524"/>
        <v>0</v>
      </c>
      <c r="W807" s="122">
        <f t="shared" ref="W807:W846" si="553">M807-R807</f>
        <v>0</v>
      </c>
      <c r="X807" s="122">
        <f t="shared" ref="X807:X846" si="554">N807-S807</f>
        <v>0</v>
      </c>
      <c r="Y807" s="122">
        <f t="shared" si="525"/>
        <v>0</v>
      </c>
      <c r="Z807" s="125" t="str">
        <f t="shared" si="526"/>
        <v/>
      </c>
      <c r="AA807" s="125" t="str">
        <f t="shared" si="527"/>
        <v/>
      </c>
      <c r="AB807" s="125" t="str">
        <f t="shared" si="528"/>
        <v/>
      </c>
      <c r="AC807" s="125" t="str">
        <f t="shared" si="529"/>
        <v/>
      </c>
      <c r="AD807" s="125" t="str">
        <f t="shared" ref="AD807:AD846" si="555">IF(Y807&gt;0,Y807/O807*100,"")</f>
        <v/>
      </c>
    </row>
    <row r="808" spans="1:30" hidden="1" outlineLevel="1">
      <c r="A808" s="389"/>
      <c r="B808" s="391"/>
      <c r="C808" s="245" t="s">
        <v>328</v>
      </c>
      <c r="D808" s="52"/>
      <c r="E808" s="52"/>
      <c r="F808" s="96"/>
      <c r="G808" s="123">
        <f t="shared" si="552"/>
        <v>0</v>
      </c>
      <c r="H808" s="96"/>
      <c r="I808" s="96"/>
      <c r="J808" s="96"/>
      <c r="K808" s="96"/>
      <c r="L808" s="96"/>
      <c r="M808" s="96"/>
      <c r="N808" s="96"/>
      <c r="O808" s="96"/>
      <c r="P808" s="133"/>
      <c r="Q808" s="133"/>
      <c r="R808" s="133"/>
      <c r="S808" s="133"/>
      <c r="T808" s="133"/>
      <c r="U808" s="122">
        <f t="shared" si="532"/>
        <v>0</v>
      </c>
      <c r="V808" s="122">
        <f t="shared" ref="V808:V846" si="556">L808-Q808</f>
        <v>0</v>
      </c>
      <c r="W808" s="122">
        <f t="shared" si="553"/>
        <v>0</v>
      </c>
      <c r="X808" s="122">
        <f t="shared" si="554"/>
        <v>0</v>
      </c>
      <c r="Y808" s="122">
        <f t="shared" ref="Y808:Y846" si="557">O808-T808</f>
        <v>0</v>
      </c>
      <c r="Z808" s="125" t="str">
        <f t="shared" ref="Z808:Z846" si="558">IF(U808&gt;0,U808/G808*100,"")</f>
        <v/>
      </c>
      <c r="AA808" s="125" t="str">
        <f t="shared" ref="AA808:AA846" si="559">IF(V808&gt;0,V808/L808*100,"")</f>
        <v/>
      </c>
      <c r="AB808" s="125" t="str">
        <f t="shared" ref="AB808:AB846" si="560">IF(W808&gt;0,W808/M808*100,"")</f>
        <v/>
      </c>
      <c r="AC808" s="125" t="str">
        <f t="shared" ref="AC808:AC846" si="561">IF(X808&gt;0,X808/N808*100,"")</f>
        <v/>
      </c>
      <c r="AD808" s="125" t="str">
        <f t="shared" si="555"/>
        <v/>
      </c>
    </row>
    <row r="809" spans="1:30" hidden="1" outlineLevel="1">
      <c r="A809" s="388"/>
      <c r="B809" s="392"/>
      <c r="C809" s="245" t="s">
        <v>59</v>
      </c>
      <c r="D809" s="52"/>
      <c r="E809" s="52"/>
      <c r="F809" s="96"/>
      <c r="G809" s="123">
        <f>SUM(H809:K809)</f>
        <v>0</v>
      </c>
      <c r="H809" s="96"/>
      <c r="I809" s="96"/>
      <c r="J809" s="96"/>
      <c r="K809" s="96"/>
      <c r="L809" s="96"/>
      <c r="M809" s="96"/>
      <c r="N809" s="96"/>
      <c r="O809" s="96"/>
      <c r="P809" s="133"/>
      <c r="Q809" s="133"/>
      <c r="R809" s="133"/>
      <c r="S809" s="133"/>
      <c r="T809" s="133"/>
      <c r="U809" s="122">
        <f t="shared" si="532"/>
        <v>0</v>
      </c>
      <c r="V809" s="122">
        <f t="shared" si="556"/>
        <v>0</v>
      </c>
      <c r="W809" s="122">
        <f t="shared" si="553"/>
        <v>0</v>
      </c>
      <c r="X809" s="122">
        <f t="shared" si="554"/>
        <v>0</v>
      </c>
      <c r="Y809" s="122">
        <f t="shared" si="557"/>
        <v>0</v>
      </c>
      <c r="Z809" s="125" t="str">
        <f t="shared" si="558"/>
        <v/>
      </c>
      <c r="AA809" s="125" t="str">
        <f t="shared" si="559"/>
        <v/>
      </c>
      <c r="AB809" s="125" t="str">
        <f t="shared" si="560"/>
        <v/>
      </c>
      <c r="AC809" s="125" t="str">
        <f t="shared" si="561"/>
        <v/>
      </c>
      <c r="AD809" s="125" t="str">
        <f t="shared" si="555"/>
        <v/>
      </c>
    </row>
    <row r="810" spans="1:30" ht="15" hidden="1" customHeight="1" outlineLevel="1">
      <c r="A810" s="387">
        <v>8</v>
      </c>
      <c r="B810" s="385" t="s">
        <v>255</v>
      </c>
      <c r="C810" s="245" t="s">
        <v>252</v>
      </c>
      <c r="D810" s="52"/>
      <c r="E810" s="123">
        <f t="shared" ref="E810:F812" si="562">E813+E826</f>
        <v>0</v>
      </c>
      <c r="F810" s="123">
        <f t="shared" si="562"/>
        <v>0</v>
      </c>
      <c r="G810" s="123">
        <f t="shared" ref="G810:T810" si="563">G813+G826</f>
        <v>0</v>
      </c>
      <c r="H810" s="123">
        <f t="shared" si="563"/>
        <v>0</v>
      </c>
      <c r="I810" s="123">
        <f t="shared" si="563"/>
        <v>0</v>
      </c>
      <c r="J810" s="123">
        <f t="shared" si="563"/>
        <v>0</v>
      </c>
      <c r="K810" s="123">
        <f t="shared" si="563"/>
        <v>0</v>
      </c>
      <c r="L810" s="123">
        <f t="shared" si="563"/>
        <v>0</v>
      </c>
      <c r="M810" s="123">
        <f t="shared" si="563"/>
        <v>0</v>
      </c>
      <c r="N810" s="123">
        <f t="shared" si="563"/>
        <v>0</v>
      </c>
      <c r="O810" s="123">
        <f t="shared" si="563"/>
        <v>0</v>
      </c>
      <c r="P810" s="123">
        <f t="shared" si="563"/>
        <v>0</v>
      </c>
      <c r="Q810" s="123">
        <f t="shared" si="563"/>
        <v>0</v>
      </c>
      <c r="R810" s="123">
        <f t="shared" si="563"/>
        <v>0</v>
      </c>
      <c r="S810" s="123">
        <f t="shared" si="563"/>
        <v>0</v>
      </c>
      <c r="T810" s="123">
        <f t="shared" si="563"/>
        <v>0</v>
      </c>
      <c r="U810" s="122">
        <f t="shared" si="532"/>
        <v>0</v>
      </c>
      <c r="V810" s="122">
        <f t="shared" si="556"/>
        <v>0</v>
      </c>
      <c r="W810" s="122">
        <f t="shared" si="553"/>
        <v>0</v>
      </c>
      <c r="X810" s="122">
        <f t="shared" si="554"/>
        <v>0</v>
      </c>
      <c r="Y810" s="122">
        <f t="shared" si="557"/>
        <v>0</v>
      </c>
      <c r="Z810" s="125" t="str">
        <f t="shared" si="558"/>
        <v/>
      </c>
      <c r="AA810" s="125" t="str">
        <f t="shared" si="559"/>
        <v/>
      </c>
      <c r="AB810" s="125" t="str">
        <f t="shared" si="560"/>
        <v/>
      </c>
      <c r="AC810" s="125" t="str">
        <f t="shared" si="561"/>
        <v/>
      </c>
      <c r="AD810" s="125" t="str">
        <f t="shared" si="555"/>
        <v/>
      </c>
    </row>
    <row r="811" spans="1:30" hidden="1" outlineLevel="1">
      <c r="A811" s="389"/>
      <c r="B811" s="393"/>
      <c r="C811" s="245" t="s">
        <v>58</v>
      </c>
      <c r="D811" s="52"/>
      <c r="E811" s="123">
        <f t="shared" si="562"/>
        <v>0</v>
      </c>
      <c r="F811" s="123">
        <f t="shared" si="562"/>
        <v>0</v>
      </c>
      <c r="G811" s="123">
        <f t="shared" ref="G811:T811" si="564">G814+G827</f>
        <v>0</v>
      </c>
      <c r="H811" s="123">
        <f t="shared" si="564"/>
        <v>0</v>
      </c>
      <c r="I811" s="123">
        <f t="shared" si="564"/>
        <v>0</v>
      </c>
      <c r="J811" s="123">
        <f t="shared" si="564"/>
        <v>0</v>
      </c>
      <c r="K811" s="123">
        <f t="shared" si="564"/>
        <v>0</v>
      </c>
      <c r="L811" s="123">
        <f t="shared" si="564"/>
        <v>0</v>
      </c>
      <c r="M811" s="123">
        <f t="shared" si="564"/>
        <v>0</v>
      </c>
      <c r="N811" s="123">
        <f t="shared" si="564"/>
        <v>0</v>
      </c>
      <c r="O811" s="123">
        <f t="shared" si="564"/>
        <v>0</v>
      </c>
      <c r="P811" s="123">
        <f t="shared" si="564"/>
        <v>0</v>
      </c>
      <c r="Q811" s="123">
        <f t="shared" si="564"/>
        <v>0</v>
      </c>
      <c r="R811" s="123">
        <f t="shared" si="564"/>
        <v>0</v>
      </c>
      <c r="S811" s="123">
        <f t="shared" si="564"/>
        <v>0</v>
      </c>
      <c r="T811" s="123">
        <f t="shared" si="564"/>
        <v>0</v>
      </c>
      <c r="U811" s="122">
        <f t="shared" si="532"/>
        <v>0</v>
      </c>
      <c r="V811" s="122">
        <f t="shared" si="556"/>
        <v>0</v>
      </c>
      <c r="W811" s="122">
        <f t="shared" si="553"/>
        <v>0</v>
      </c>
      <c r="X811" s="122">
        <f t="shared" si="554"/>
        <v>0</v>
      </c>
      <c r="Y811" s="122">
        <f t="shared" si="557"/>
        <v>0</v>
      </c>
      <c r="Z811" s="125" t="str">
        <f t="shared" si="558"/>
        <v/>
      </c>
      <c r="AA811" s="125" t="str">
        <f t="shared" si="559"/>
        <v/>
      </c>
      <c r="AB811" s="125" t="str">
        <f t="shared" si="560"/>
        <v/>
      </c>
      <c r="AC811" s="125" t="str">
        <f t="shared" si="561"/>
        <v/>
      </c>
      <c r="AD811" s="125" t="str">
        <f t="shared" si="555"/>
        <v/>
      </c>
    </row>
    <row r="812" spans="1:30" hidden="1" outlineLevel="1">
      <c r="A812" s="388"/>
      <c r="B812" s="386"/>
      <c r="C812" s="247" t="s">
        <v>57</v>
      </c>
      <c r="D812" s="54"/>
      <c r="E812" s="123">
        <f t="shared" si="562"/>
        <v>0</v>
      </c>
      <c r="F812" s="123">
        <f t="shared" si="562"/>
        <v>0</v>
      </c>
      <c r="G812" s="123">
        <f t="shared" ref="G812:T812" si="565">G815+G828</f>
        <v>0</v>
      </c>
      <c r="H812" s="123">
        <f t="shared" si="565"/>
        <v>0</v>
      </c>
      <c r="I812" s="123">
        <f t="shared" si="565"/>
        <v>0</v>
      </c>
      <c r="J812" s="123">
        <f t="shared" si="565"/>
        <v>0</v>
      </c>
      <c r="K812" s="123">
        <f t="shared" si="565"/>
        <v>0</v>
      </c>
      <c r="L812" s="123">
        <f t="shared" si="565"/>
        <v>0</v>
      </c>
      <c r="M812" s="123">
        <f t="shared" si="565"/>
        <v>0</v>
      </c>
      <c r="N812" s="123">
        <f t="shared" si="565"/>
        <v>0</v>
      </c>
      <c r="O812" s="123">
        <f t="shared" si="565"/>
        <v>0</v>
      </c>
      <c r="P812" s="123">
        <f t="shared" si="565"/>
        <v>0</v>
      </c>
      <c r="Q812" s="123">
        <f t="shared" si="565"/>
        <v>0</v>
      </c>
      <c r="R812" s="123">
        <f t="shared" si="565"/>
        <v>0</v>
      </c>
      <c r="S812" s="123">
        <f t="shared" si="565"/>
        <v>0</v>
      </c>
      <c r="T812" s="123">
        <f t="shared" si="565"/>
        <v>0</v>
      </c>
      <c r="U812" s="122">
        <f t="shared" si="532"/>
        <v>0</v>
      </c>
      <c r="V812" s="122">
        <f t="shared" si="556"/>
        <v>0</v>
      </c>
      <c r="W812" s="122">
        <f t="shared" si="553"/>
        <v>0</v>
      </c>
      <c r="X812" s="122">
        <f t="shared" si="554"/>
        <v>0</v>
      </c>
      <c r="Y812" s="122">
        <f t="shared" si="557"/>
        <v>0</v>
      </c>
      <c r="Z812" s="125" t="str">
        <f t="shared" si="558"/>
        <v/>
      </c>
      <c r="AA812" s="125" t="str">
        <f t="shared" si="559"/>
        <v/>
      </c>
      <c r="AB812" s="125" t="str">
        <f t="shared" si="560"/>
        <v/>
      </c>
      <c r="AC812" s="125" t="str">
        <f t="shared" si="561"/>
        <v/>
      </c>
      <c r="AD812" s="125" t="str">
        <f t="shared" si="555"/>
        <v/>
      </c>
    </row>
    <row r="813" spans="1:30" hidden="1" outlineLevel="1">
      <c r="A813" s="202" t="s">
        <v>246</v>
      </c>
      <c r="B813" s="56" t="s">
        <v>260</v>
      </c>
      <c r="C813" s="245" t="s">
        <v>252</v>
      </c>
      <c r="D813" s="52"/>
      <c r="E813" s="123">
        <f t="shared" ref="E813:F815" si="566">E817+E821</f>
        <v>0</v>
      </c>
      <c r="F813" s="123">
        <f t="shared" si="566"/>
        <v>0</v>
      </c>
      <c r="G813" s="123">
        <f t="shared" ref="G813:T813" si="567">G817+G821</f>
        <v>0</v>
      </c>
      <c r="H813" s="123">
        <f t="shared" si="567"/>
        <v>0</v>
      </c>
      <c r="I813" s="123">
        <f t="shared" si="567"/>
        <v>0</v>
      </c>
      <c r="J813" s="123">
        <f t="shared" si="567"/>
        <v>0</v>
      </c>
      <c r="K813" s="123">
        <f t="shared" si="567"/>
        <v>0</v>
      </c>
      <c r="L813" s="123">
        <f t="shared" si="567"/>
        <v>0</v>
      </c>
      <c r="M813" s="123">
        <f t="shared" si="567"/>
        <v>0</v>
      </c>
      <c r="N813" s="123">
        <f t="shared" si="567"/>
        <v>0</v>
      </c>
      <c r="O813" s="123">
        <f t="shared" si="567"/>
        <v>0</v>
      </c>
      <c r="P813" s="123">
        <f t="shared" si="567"/>
        <v>0</v>
      </c>
      <c r="Q813" s="123">
        <f t="shared" si="567"/>
        <v>0</v>
      </c>
      <c r="R813" s="123">
        <f t="shared" si="567"/>
        <v>0</v>
      </c>
      <c r="S813" s="123">
        <f t="shared" si="567"/>
        <v>0</v>
      </c>
      <c r="T813" s="123">
        <f t="shared" si="567"/>
        <v>0</v>
      </c>
      <c r="U813" s="122">
        <f t="shared" si="532"/>
        <v>0</v>
      </c>
      <c r="V813" s="122">
        <f t="shared" si="556"/>
        <v>0</v>
      </c>
      <c r="W813" s="122">
        <f t="shared" si="553"/>
        <v>0</v>
      </c>
      <c r="X813" s="122">
        <f t="shared" si="554"/>
        <v>0</v>
      </c>
      <c r="Y813" s="122">
        <f t="shared" si="557"/>
        <v>0</v>
      </c>
      <c r="Z813" s="125" t="str">
        <f t="shared" si="558"/>
        <v/>
      </c>
      <c r="AA813" s="125" t="str">
        <f t="shared" si="559"/>
        <v/>
      </c>
      <c r="AB813" s="125" t="str">
        <f t="shared" si="560"/>
        <v/>
      </c>
      <c r="AC813" s="125" t="str">
        <f t="shared" si="561"/>
        <v/>
      </c>
      <c r="AD813" s="125" t="str">
        <f t="shared" si="555"/>
        <v/>
      </c>
    </row>
    <row r="814" spans="1:30" hidden="1" outlineLevel="1">
      <c r="A814" s="202"/>
      <c r="B814" s="204"/>
      <c r="C814" s="245" t="s">
        <v>58</v>
      </c>
      <c r="D814" s="52"/>
      <c r="E814" s="123">
        <f t="shared" si="566"/>
        <v>0</v>
      </c>
      <c r="F814" s="123">
        <f t="shared" si="566"/>
        <v>0</v>
      </c>
      <c r="G814" s="123">
        <f t="shared" ref="G814:T814" si="568">G818+G822</f>
        <v>0</v>
      </c>
      <c r="H814" s="123">
        <f t="shared" si="568"/>
        <v>0</v>
      </c>
      <c r="I814" s="123">
        <f t="shared" si="568"/>
        <v>0</v>
      </c>
      <c r="J814" s="123">
        <f t="shared" si="568"/>
        <v>0</v>
      </c>
      <c r="K814" s="123">
        <f t="shared" si="568"/>
        <v>0</v>
      </c>
      <c r="L814" s="123">
        <f t="shared" si="568"/>
        <v>0</v>
      </c>
      <c r="M814" s="123">
        <f t="shared" si="568"/>
        <v>0</v>
      </c>
      <c r="N814" s="123">
        <f t="shared" si="568"/>
        <v>0</v>
      </c>
      <c r="O814" s="123">
        <f t="shared" si="568"/>
        <v>0</v>
      </c>
      <c r="P814" s="123">
        <f t="shared" si="568"/>
        <v>0</v>
      </c>
      <c r="Q814" s="123">
        <f t="shared" si="568"/>
        <v>0</v>
      </c>
      <c r="R814" s="123">
        <f t="shared" si="568"/>
        <v>0</v>
      </c>
      <c r="S814" s="123">
        <f t="shared" si="568"/>
        <v>0</v>
      </c>
      <c r="T814" s="123">
        <f t="shared" si="568"/>
        <v>0</v>
      </c>
      <c r="U814" s="122">
        <f t="shared" si="532"/>
        <v>0</v>
      </c>
      <c r="V814" s="122">
        <f t="shared" si="556"/>
        <v>0</v>
      </c>
      <c r="W814" s="122">
        <f t="shared" si="553"/>
        <v>0</v>
      </c>
      <c r="X814" s="122">
        <f t="shared" si="554"/>
        <v>0</v>
      </c>
      <c r="Y814" s="122">
        <f t="shared" si="557"/>
        <v>0</v>
      </c>
      <c r="Z814" s="125" t="str">
        <f t="shared" si="558"/>
        <v/>
      </c>
      <c r="AA814" s="125" t="str">
        <f t="shared" si="559"/>
        <v/>
      </c>
      <c r="AB814" s="125" t="str">
        <f t="shared" si="560"/>
        <v/>
      </c>
      <c r="AC814" s="125" t="str">
        <f t="shared" si="561"/>
        <v/>
      </c>
      <c r="AD814" s="125" t="str">
        <f t="shared" si="555"/>
        <v/>
      </c>
    </row>
    <row r="815" spans="1:30" hidden="1" outlineLevel="1">
      <c r="A815" s="202"/>
      <c r="B815" s="204"/>
      <c r="C815" s="245" t="s">
        <v>57</v>
      </c>
      <c r="D815" s="52"/>
      <c r="E815" s="123">
        <f t="shared" si="566"/>
        <v>0</v>
      </c>
      <c r="F815" s="123">
        <f t="shared" si="566"/>
        <v>0</v>
      </c>
      <c r="G815" s="123">
        <f t="shared" ref="G815:T815" si="569">G819+G823</f>
        <v>0</v>
      </c>
      <c r="H815" s="123">
        <f t="shared" si="569"/>
        <v>0</v>
      </c>
      <c r="I815" s="123">
        <f t="shared" si="569"/>
        <v>0</v>
      </c>
      <c r="J815" s="123">
        <f t="shared" si="569"/>
        <v>0</v>
      </c>
      <c r="K815" s="123">
        <f t="shared" si="569"/>
        <v>0</v>
      </c>
      <c r="L815" s="123">
        <f t="shared" si="569"/>
        <v>0</v>
      </c>
      <c r="M815" s="123">
        <f t="shared" si="569"/>
        <v>0</v>
      </c>
      <c r="N815" s="123">
        <f t="shared" si="569"/>
        <v>0</v>
      </c>
      <c r="O815" s="123">
        <f t="shared" si="569"/>
        <v>0</v>
      </c>
      <c r="P815" s="123">
        <f t="shared" si="569"/>
        <v>0</v>
      </c>
      <c r="Q815" s="123">
        <f t="shared" si="569"/>
        <v>0</v>
      </c>
      <c r="R815" s="123">
        <f t="shared" si="569"/>
        <v>0</v>
      </c>
      <c r="S815" s="123">
        <f t="shared" si="569"/>
        <v>0</v>
      </c>
      <c r="T815" s="123">
        <f t="shared" si="569"/>
        <v>0</v>
      </c>
      <c r="U815" s="122">
        <f t="shared" si="532"/>
        <v>0</v>
      </c>
      <c r="V815" s="122">
        <f t="shared" si="556"/>
        <v>0</v>
      </c>
      <c r="W815" s="122">
        <f t="shared" si="553"/>
        <v>0</v>
      </c>
      <c r="X815" s="122">
        <f t="shared" si="554"/>
        <v>0</v>
      </c>
      <c r="Y815" s="122">
        <f t="shared" si="557"/>
        <v>0</v>
      </c>
      <c r="Z815" s="125" t="str">
        <f t="shared" si="558"/>
        <v/>
      </c>
      <c r="AA815" s="125" t="str">
        <f t="shared" si="559"/>
        <v/>
      </c>
      <c r="AB815" s="125" t="str">
        <f t="shared" si="560"/>
        <v/>
      </c>
      <c r="AC815" s="125" t="str">
        <f t="shared" si="561"/>
        <v/>
      </c>
      <c r="AD815" s="125" t="str">
        <f t="shared" si="555"/>
        <v/>
      </c>
    </row>
    <row r="816" spans="1:30" hidden="1" outlineLevel="1">
      <c r="A816" s="202"/>
      <c r="B816" s="204"/>
      <c r="C816" s="245" t="s">
        <v>253</v>
      </c>
      <c r="D816" s="52"/>
      <c r="E816" s="52"/>
      <c r="F816" s="96"/>
      <c r="G816" s="100"/>
      <c r="H816" s="96"/>
      <c r="I816" s="96"/>
      <c r="J816" s="96"/>
      <c r="K816" s="96"/>
      <c r="L816" s="96"/>
      <c r="M816" s="96"/>
      <c r="N816" s="96"/>
      <c r="O816" s="96"/>
      <c r="P816" s="133"/>
      <c r="Q816" s="133"/>
      <c r="R816" s="133"/>
      <c r="S816" s="133"/>
      <c r="T816" s="133"/>
      <c r="U816" s="122">
        <f t="shared" si="532"/>
        <v>0</v>
      </c>
      <c r="V816" s="122">
        <f t="shared" si="556"/>
        <v>0</v>
      </c>
      <c r="W816" s="122">
        <f t="shared" si="553"/>
        <v>0</v>
      </c>
      <c r="X816" s="122">
        <f t="shared" si="554"/>
        <v>0</v>
      </c>
      <c r="Y816" s="122">
        <f t="shared" si="557"/>
        <v>0</v>
      </c>
      <c r="Z816" s="125" t="str">
        <f t="shared" si="558"/>
        <v/>
      </c>
      <c r="AA816" s="125" t="str">
        <f t="shared" si="559"/>
        <v/>
      </c>
      <c r="AB816" s="125" t="str">
        <f t="shared" si="560"/>
        <v/>
      </c>
      <c r="AC816" s="125" t="str">
        <f t="shared" si="561"/>
        <v/>
      </c>
      <c r="AD816" s="125" t="str">
        <f t="shared" si="555"/>
        <v/>
      </c>
    </row>
    <row r="817" spans="1:30" hidden="1" outlineLevel="1">
      <c r="A817" s="202" t="s">
        <v>247</v>
      </c>
      <c r="B817" s="53" t="s">
        <v>261</v>
      </c>
      <c r="C817" s="245" t="s">
        <v>252</v>
      </c>
      <c r="D817" s="52"/>
      <c r="E817" s="52"/>
      <c r="F817" s="96"/>
      <c r="G817" s="123">
        <f>SUM(H817:K817)</f>
        <v>0</v>
      </c>
      <c r="H817" s="96"/>
      <c r="I817" s="96"/>
      <c r="J817" s="96"/>
      <c r="K817" s="96"/>
      <c r="L817" s="96"/>
      <c r="M817" s="96"/>
      <c r="N817" s="96"/>
      <c r="O817" s="96"/>
      <c r="P817" s="133"/>
      <c r="Q817" s="133"/>
      <c r="R817" s="133"/>
      <c r="S817" s="133"/>
      <c r="T817" s="133"/>
      <c r="U817" s="122">
        <f t="shared" si="532"/>
        <v>0</v>
      </c>
      <c r="V817" s="122">
        <f t="shared" si="556"/>
        <v>0</v>
      </c>
      <c r="W817" s="122">
        <f t="shared" si="553"/>
        <v>0</v>
      </c>
      <c r="X817" s="122">
        <f t="shared" si="554"/>
        <v>0</v>
      </c>
      <c r="Y817" s="122">
        <f t="shared" si="557"/>
        <v>0</v>
      </c>
      <c r="Z817" s="125" t="str">
        <f t="shared" si="558"/>
        <v/>
      </c>
      <c r="AA817" s="125" t="str">
        <f t="shared" si="559"/>
        <v/>
      </c>
      <c r="AB817" s="125" t="str">
        <f t="shared" si="560"/>
        <v/>
      </c>
      <c r="AC817" s="125" t="str">
        <f t="shared" si="561"/>
        <v/>
      </c>
      <c r="AD817" s="125" t="str">
        <f t="shared" si="555"/>
        <v/>
      </c>
    </row>
    <row r="818" spans="1:30" hidden="1" outlineLevel="1">
      <c r="A818" s="202"/>
      <c r="B818" s="58"/>
      <c r="C818" s="245" t="s">
        <v>235</v>
      </c>
      <c r="D818" s="52"/>
      <c r="E818" s="123">
        <f>E817*0.76*1.49/1000</f>
        <v>0</v>
      </c>
      <c r="F818" s="123">
        <f>F817*0.76*1.49/1000</f>
        <v>0</v>
      </c>
      <c r="G818" s="123">
        <f>G817*0.76*1.49/1000</f>
        <v>0</v>
      </c>
      <c r="H818" s="123">
        <f t="shared" ref="H818:T818" si="570">H817*0.76*1.49/1000</f>
        <v>0</v>
      </c>
      <c r="I818" s="123">
        <f t="shared" si="570"/>
        <v>0</v>
      </c>
      <c r="J818" s="123">
        <f t="shared" si="570"/>
        <v>0</v>
      </c>
      <c r="K818" s="123">
        <f t="shared" si="570"/>
        <v>0</v>
      </c>
      <c r="L818" s="123">
        <f t="shared" si="570"/>
        <v>0</v>
      </c>
      <c r="M818" s="123">
        <f t="shared" si="570"/>
        <v>0</v>
      </c>
      <c r="N818" s="123">
        <f t="shared" si="570"/>
        <v>0</v>
      </c>
      <c r="O818" s="123">
        <f t="shared" si="570"/>
        <v>0</v>
      </c>
      <c r="P818" s="123">
        <f t="shared" si="570"/>
        <v>0</v>
      </c>
      <c r="Q818" s="123">
        <f t="shared" si="570"/>
        <v>0</v>
      </c>
      <c r="R818" s="123">
        <f t="shared" si="570"/>
        <v>0</v>
      </c>
      <c r="S818" s="123">
        <f t="shared" si="570"/>
        <v>0</v>
      </c>
      <c r="T818" s="123">
        <f t="shared" si="570"/>
        <v>0</v>
      </c>
      <c r="U818" s="122">
        <f t="shared" si="532"/>
        <v>0</v>
      </c>
      <c r="V818" s="122">
        <f t="shared" si="556"/>
        <v>0</v>
      </c>
      <c r="W818" s="122">
        <f t="shared" si="553"/>
        <v>0</v>
      </c>
      <c r="X818" s="122">
        <f t="shared" si="554"/>
        <v>0</v>
      </c>
      <c r="Y818" s="122">
        <f t="shared" si="557"/>
        <v>0</v>
      </c>
      <c r="Z818" s="125" t="str">
        <f t="shared" si="558"/>
        <v/>
      </c>
      <c r="AA818" s="125" t="str">
        <f t="shared" si="559"/>
        <v/>
      </c>
      <c r="AB818" s="125" t="str">
        <f t="shared" si="560"/>
        <v/>
      </c>
      <c r="AC818" s="125" t="str">
        <f t="shared" si="561"/>
        <v/>
      </c>
      <c r="AD818" s="125" t="str">
        <f t="shared" si="555"/>
        <v/>
      </c>
    </row>
    <row r="819" spans="1:30" hidden="1" outlineLevel="1">
      <c r="A819" s="202"/>
      <c r="B819" s="58"/>
      <c r="C819" s="245" t="s">
        <v>57</v>
      </c>
      <c r="D819" s="52"/>
      <c r="E819" s="52"/>
      <c r="F819" s="96"/>
      <c r="G819" s="123">
        <f>SUM(H819:K819)</f>
        <v>0</v>
      </c>
      <c r="H819" s="96"/>
      <c r="I819" s="96"/>
      <c r="J819" s="96"/>
      <c r="K819" s="96"/>
      <c r="L819" s="96"/>
      <c r="M819" s="96"/>
      <c r="N819" s="96"/>
      <c r="O819" s="96"/>
      <c r="P819" s="133"/>
      <c r="Q819" s="133"/>
      <c r="R819" s="133"/>
      <c r="S819" s="133"/>
      <c r="T819" s="133"/>
      <c r="U819" s="122">
        <f t="shared" si="532"/>
        <v>0</v>
      </c>
      <c r="V819" s="122">
        <f t="shared" si="556"/>
        <v>0</v>
      </c>
      <c r="W819" s="122">
        <f t="shared" si="553"/>
        <v>0</v>
      </c>
      <c r="X819" s="122">
        <f t="shared" si="554"/>
        <v>0</v>
      </c>
      <c r="Y819" s="122">
        <f t="shared" si="557"/>
        <v>0</v>
      </c>
      <c r="Z819" s="125" t="str">
        <f t="shared" si="558"/>
        <v/>
      </c>
      <c r="AA819" s="125" t="str">
        <f t="shared" si="559"/>
        <v/>
      </c>
      <c r="AB819" s="125" t="str">
        <f t="shared" si="560"/>
        <v/>
      </c>
      <c r="AC819" s="125" t="str">
        <f t="shared" si="561"/>
        <v/>
      </c>
      <c r="AD819" s="125" t="str">
        <f t="shared" si="555"/>
        <v/>
      </c>
    </row>
    <row r="820" spans="1:30" hidden="1" outlineLevel="1">
      <c r="A820" s="202"/>
      <c r="B820" s="58"/>
      <c r="C820" s="245" t="s">
        <v>253</v>
      </c>
      <c r="D820" s="52"/>
      <c r="E820" s="52"/>
      <c r="F820" s="96"/>
      <c r="G820" s="100"/>
      <c r="H820" s="96"/>
      <c r="I820" s="96"/>
      <c r="J820" s="96"/>
      <c r="K820" s="96"/>
      <c r="L820" s="96"/>
      <c r="M820" s="96"/>
      <c r="N820" s="96"/>
      <c r="O820" s="96"/>
      <c r="P820" s="133"/>
      <c r="Q820" s="133"/>
      <c r="R820" s="133"/>
      <c r="S820" s="133"/>
      <c r="T820" s="133"/>
      <c r="U820" s="122">
        <f t="shared" si="532"/>
        <v>0</v>
      </c>
      <c r="V820" s="122">
        <f t="shared" si="556"/>
        <v>0</v>
      </c>
      <c r="W820" s="122">
        <f t="shared" si="553"/>
        <v>0</v>
      </c>
      <c r="X820" s="122">
        <f t="shared" si="554"/>
        <v>0</v>
      </c>
      <c r="Y820" s="122">
        <f t="shared" si="557"/>
        <v>0</v>
      </c>
      <c r="Z820" s="125" t="str">
        <f t="shared" si="558"/>
        <v/>
      </c>
      <c r="AA820" s="125" t="str">
        <f t="shared" si="559"/>
        <v/>
      </c>
      <c r="AB820" s="125" t="str">
        <f t="shared" si="560"/>
        <v/>
      </c>
      <c r="AC820" s="125" t="str">
        <f t="shared" si="561"/>
        <v/>
      </c>
      <c r="AD820" s="125" t="str">
        <f t="shared" si="555"/>
        <v/>
      </c>
    </row>
    <row r="821" spans="1:30" hidden="1" outlineLevel="1">
      <c r="A821" s="202" t="s">
        <v>248</v>
      </c>
      <c r="B821" s="53" t="s">
        <v>262</v>
      </c>
      <c r="C821" s="245" t="s">
        <v>254</v>
      </c>
      <c r="D821" s="52"/>
      <c r="E821" s="52"/>
      <c r="F821" s="96"/>
      <c r="G821" s="123">
        <f>SUM(H821:K821)</f>
        <v>0</v>
      </c>
      <c r="H821" s="96"/>
      <c r="I821" s="96"/>
      <c r="J821" s="96"/>
      <c r="K821" s="96"/>
      <c r="L821" s="96"/>
      <c r="M821" s="96"/>
      <c r="N821" s="96"/>
      <c r="O821" s="96"/>
      <c r="P821" s="133"/>
      <c r="Q821" s="133"/>
      <c r="R821" s="133"/>
      <c r="S821" s="133"/>
      <c r="T821" s="133"/>
      <c r="U821" s="122">
        <f t="shared" ref="U821:U846" si="571">G821-P821</f>
        <v>0</v>
      </c>
      <c r="V821" s="122">
        <f t="shared" si="556"/>
        <v>0</v>
      </c>
      <c r="W821" s="122">
        <f t="shared" si="553"/>
        <v>0</v>
      </c>
      <c r="X821" s="122">
        <f t="shared" si="554"/>
        <v>0</v>
      </c>
      <c r="Y821" s="122">
        <f t="shared" si="557"/>
        <v>0</v>
      </c>
      <c r="Z821" s="125" t="str">
        <f t="shared" si="558"/>
        <v/>
      </c>
      <c r="AA821" s="125" t="str">
        <f t="shared" si="559"/>
        <v/>
      </c>
      <c r="AB821" s="125" t="str">
        <f t="shared" si="560"/>
        <v/>
      </c>
      <c r="AC821" s="125" t="str">
        <f t="shared" si="561"/>
        <v/>
      </c>
      <c r="AD821" s="125" t="str">
        <f t="shared" si="555"/>
        <v/>
      </c>
    </row>
    <row r="822" spans="1:30" hidden="1" outlineLevel="1">
      <c r="A822" s="202"/>
      <c r="B822" s="204"/>
      <c r="C822" s="245" t="s">
        <v>235</v>
      </c>
      <c r="D822" s="52"/>
      <c r="E822" s="123">
        <f>E821*0.76*1.49/1000</f>
        <v>0</v>
      </c>
      <c r="F822" s="123">
        <f>F821*0.76*1.49/1000</f>
        <v>0</v>
      </c>
      <c r="G822" s="123">
        <f>G821*0.76*1.49/1000</f>
        <v>0</v>
      </c>
      <c r="H822" s="123">
        <f t="shared" ref="H822:T822" si="572">H821*0.76*1.49/1000</f>
        <v>0</v>
      </c>
      <c r="I822" s="123">
        <f t="shared" si="572"/>
        <v>0</v>
      </c>
      <c r="J822" s="123">
        <f t="shared" si="572"/>
        <v>0</v>
      </c>
      <c r="K822" s="123">
        <f t="shared" si="572"/>
        <v>0</v>
      </c>
      <c r="L822" s="123">
        <f t="shared" si="572"/>
        <v>0</v>
      </c>
      <c r="M822" s="123">
        <f t="shared" si="572"/>
        <v>0</v>
      </c>
      <c r="N822" s="123">
        <f t="shared" si="572"/>
        <v>0</v>
      </c>
      <c r="O822" s="123">
        <f t="shared" si="572"/>
        <v>0</v>
      </c>
      <c r="P822" s="123">
        <f t="shared" si="572"/>
        <v>0</v>
      </c>
      <c r="Q822" s="123">
        <f t="shared" si="572"/>
        <v>0</v>
      </c>
      <c r="R822" s="123">
        <f t="shared" si="572"/>
        <v>0</v>
      </c>
      <c r="S822" s="123">
        <f t="shared" si="572"/>
        <v>0</v>
      </c>
      <c r="T822" s="123">
        <f t="shared" si="572"/>
        <v>0</v>
      </c>
      <c r="U822" s="122">
        <f t="shared" si="571"/>
        <v>0</v>
      </c>
      <c r="V822" s="122">
        <f t="shared" si="556"/>
        <v>0</v>
      </c>
      <c r="W822" s="122">
        <f t="shared" si="553"/>
        <v>0</v>
      </c>
      <c r="X822" s="122">
        <f t="shared" si="554"/>
        <v>0</v>
      </c>
      <c r="Y822" s="122">
        <f t="shared" si="557"/>
        <v>0</v>
      </c>
      <c r="Z822" s="125" t="str">
        <f t="shared" si="558"/>
        <v/>
      </c>
      <c r="AA822" s="125" t="str">
        <f t="shared" si="559"/>
        <v/>
      </c>
      <c r="AB822" s="125" t="str">
        <f t="shared" si="560"/>
        <v/>
      </c>
      <c r="AC822" s="125" t="str">
        <f t="shared" si="561"/>
        <v/>
      </c>
      <c r="AD822" s="125" t="str">
        <f t="shared" si="555"/>
        <v/>
      </c>
    </row>
    <row r="823" spans="1:30" hidden="1" outlineLevel="1">
      <c r="A823" s="202"/>
      <c r="B823" s="204"/>
      <c r="C823" s="245" t="s">
        <v>57</v>
      </c>
      <c r="D823" s="52"/>
      <c r="E823" s="52"/>
      <c r="F823" s="96"/>
      <c r="G823" s="123">
        <f>SUM(H823:K823)</f>
        <v>0</v>
      </c>
      <c r="H823" s="96"/>
      <c r="I823" s="96"/>
      <c r="J823" s="96"/>
      <c r="K823" s="96"/>
      <c r="L823" s="96"/>
      <c r="M823" s="96"/>
      <c r="N823" s="96"/>
      <c r="O823" s="96"/>
      <c r="P823" s="133"/>
      <c r="Q823" s="133"/>
      <c r="R823" s="133"/>
      <c r="S823" s="133"/>
      <c r="T823" s="133"/>
      <c r="U823" s="122">
        <f t="shared" si="571"/>
        <v>0</v>
      </c>
      <c r="V823" s="122">
        <f t="shared" si="556"/>
        <v>0</v>
      </c>
      <c r="W823" s="122">
        <f t="shared" si="553"/>
        <v>0</v>
      </c>
      <c r="X823" s="122">
        <f t="shared" si="554"/>
        <v>0</v>
      </c>
      <c r="Y823" s="122">
        <f t="shared" si="557"/>
        <v>0</v>
      </c>
      <c r="Z823" s="125" t="str">
        <f t="shared" si="558"/>
        <v/>
      </c>
      <c r="AA823" s="125" t="str">
        <f t="shared" si="559"/>
        <v/>
      </c>
      <c r="AB823" s="125" t="str">
        <f t="shared" si="560"/>
        <v/>
      </c>
      <c r="AC823" s="125" t="str">
        <f t="shared" si="561"/>
        <v/>
      </c>
      <c r="AD823" s="125" t="str">
        <f t="shared" si="555"/>
        <v/>
      </c>
    </row>
    <row r="824" spans="1:30" hidden="1" outlineLevel="1">
      <c r="A824" s="202"/>
      <c r="B824" s="204"/>
      <c r="C824" s="245" t="s">
        <v>253</v>
      </c>
      <c r="D824" s="52"/>
      <c r="E824" s="52"/>
      <c r="F824" s="96"/>
      <c r="G824" s="100"/>
      <c r="H824" s="96"/>
      <c r="I824" s="96"/>
      <c r="J824" s="96"/>
      <c r="K824" s="96"/>
      <c r="L824" s="96"/>
      <c r="M824" s="96"/>
      <c r="N824" s="96"/>
      <c r="O824" s="96"/>
      <c r="P824" s="133"/>
      <c r="Q824" s="133"/>
      <c r="R824" s="133"/>
      <c r="S824" s="133"/>
      <c r="T824" s="133"/>
      <c r="U824" s="122">
        <f t="shared" si="571"/>
        <v>0</v>
      </c>
      <c r="V824" s="122">
        <f t="shared" si="556"/>
        <v>0</v>
      </c>
      <c r="W824" s="122">
        <f t="shared" si="553"/>
        <v>0</v>
      </c>
      <c r="X824" s="122">
        <f t="shared" si="554"/>
        <v>0</v>
      </c>
      <c r="Y824" s="122">
        <f t="shared" si="557"/>
        <v>0</v>
      </c>
      <c r="Z824" s="125" t="str">
        <f t="shared" si="558"/>
        <v/>
      </c>
      <c r="AA824" s="125" t="str">
        <f t="shared" si="559"/>
        <v/>
      </c>
      <c r="AB824" s="125" t="str">
        <f t="shared" si="560"/>
        <v/>
      </c>
      <c r="AC824" s="125" t="str">
        <f t="shared" si="561"/>
        <v/>
      </c>
      <c r="AD824" s="125" t="str">
        <f t="shared" si="555"/>
        <v/>
      </c>
    </row>
    <row r="825" spans="1:30" hidden="1" outlineLevel="1">
      <c r="A825" s="202"/>
      <c r="B825" s="204"/>
      <c r="C825" s="245" t="s">
        <v>270</v>
      </c>
      <c r="D825" s="52"/>
      <c r="E825" s="52"/>
      <c r="F825" s="96"/>
      <c r="G825" s="100"/>
      <c r="H825" s="96"/>
      <c r="I825" s="96"/>
      <c r="J825" s="96"/>
      <c r="K825" s="96"/>
      <c r="L825" s="96"/>
      <c r="M825" s="96"/>
      <c r="N825" s="96"/>
      <c r="O825" s="96"/>
      <c r="P825" s="133"/>
      <c r="Q825" s="133"/>
      <c r="R825" s="133"/>
      <c r="S825" s="133"/>
      <c r="T825" s="133"/>
      <c r="U825" s="122">
        <f t="shared" si="571"/>
        <v>0</v>
      </c>
      <c r="V825" s="122">
        <f t="shared" si="556"/>
        <v>0</v>
      </c>
      <c r="W825" s="122">
        <f t="shared" si="553"/>
        <v>0</v>
      </c>
      <c r="X825" s="122">
        <f t="shared" si="554"/>
        <v>0</v>
      </c>
      <c r="Y825" s="122">
        <f t="shared" si="557"/>
        <v>0</v>
      </c>
      <c r="Z825" s="125" t="str">
        <f t="shared" si="558"/>
        <v/>
      </c>
      <c r="AA825" s="125" t="str">
        <f t="shared" si="559"/>
        <v/>
      </c>
      <c r="AB825" s="125" t="str">
        <f t="shared" si="560"/>
        <v/>
      </c>
      <c r="AC825" s="125" t="str">
        <f t="shared" si="561"/>
        <v/>
      </c>
      <c r="AD825" s="125" t="str">
        <f t="shared" si="555"/>
        <v/>
      </c>
    </row>
    <row r="826" spans="1:30" hidden="1" outlineLevel="1">
      <c r="A826" s="202" t="s">
        <v>249</v>
      </c>
      <c r="B826" s="56" t="s">
        <v>236</v>
      </c>
      <c r="C826" s="245" t="s">
        <v>252</v>
      </c>
      <c r="D826" s="52"/>
      <c r="E826" s="123">
        <f t="shared" ref="E826:F828" si="573">E830+E834</f>
        <v>0</v>
      </c>
      <c r="F826" s="123">
        <f t="shared" si="573"/>
        <v>0</v>
      </c>
      <c r="G826" s="123">
        <f t="shared" ref="G826:T826" si="574">G830+G834</f>
        <v>0</v>
      </c>
      <c r="H826" s="123">
        <f t="shared" si="574"/>
        <v>0</v>
      </c>
      <c r="I826" s="123">
        <f t="shared" si="574"/>
        <v>0</v>
      </c>
      <c r="J826" s="123">
        <f t="shared" si="574"/>
        <v>0</v>
      </c>
      <c r="K826" s="123">
        <f t="shared" si="574"/>
        <v>0</v>
      </c>
      <c r="L826" s="123">
        <f t="shared" si="574"/>
        <v>0</v>
      </c>
      <c r="M826" s="123">
        <f t="shared" si="574"/>
        <v>0</v>
      </c>
      <c r="N826" s="123">
        <f t="shared" si="574"/>
        <v>0</v>
      </c>
      <c r="O826" s="123">
        <f t="shared" si="574"/>
        <v>0</v>
      </c>
      <c r="P826" s="123">
        <f t="shared" si="574"/>
        <v>0</v>
      </c>
      <c r="Q826" s="123">
        <f t="shared" si="574"/>
        <v>0</v>
      </c>
      <c r="R826" s="123">
        <f t="shared" si="574"/>
        <v>0</v>
      </c>
      <c r="S826" s="123">
        <f t="shared" si="574"/>
        <v>0</v>
      </c>
      <c r="T826" s="123">
        <f t="shared" si="574"/>
        <v>0</v>
      </c>
      <c r="U826" s="122">
        <f t="shared" si="571"/>
        <v>0</v>
      </c>
      <c r="V826" s="122">
        <f t="shared" si="556"/>
        <v>0</v>
      </c>
      <c r="W826" s="122">
        <f t="shared" si="553"/>
        <v>0</v>
      </c>
      <c r="X826" s="122">
        <f t="shared" si="554"/>
        <v>0</v>
      </c>
      <c r="Y826" s="122">
        <f t="shared" si="557"/>
        <v>0</v>
      </c>
      <c r="Z826" s="125" t="str">
        <f t="shared" si="558"/>
        <v/>
      </c>
      <c r="AA826" s="125" t="str">
        <f t="shared" si="559"/>
        <v/>
      </c>
      <c r="AB826" s="125" t="str">
        <f t="shared" si="560"/>
        <v/>
      </c>
      <c r="AC826" s="125" t="str">
        <f t="shared" si="561"/>
        <v/>
      </c>
      <c r="AD826" s="125" t="str">
        <f t="shared" si="555"/>
        <v/>
      </c>
    </row>
    <row r="827" spans="1:30" hidden="1" outlineLevel="1">
      <c r="A827" s="202"/>
      <c r="B827" s="204"/>
      <c r="C827" s="245" t="s">
        <v>235</v>
      </c>
      <c r="D827" s="52"/>
      <c r="E827" s="123">
        <f t="shared" si="573"/>
        <v>0</v>
      </c>
      <c r="F827" s="123">
        <f t="shared" si="573"/>
        <v>0</v>
      </c>
      <c r="G827" s="123">
        <f t="shared" ref="G827:T827" si="575">G831+G835</f>
        <v>0</v>
      </c>
      <c r="H827" s="123">
        <f t="shared" si="575"/>
        <v>0</v>
      </c>
      <c r="I827" s="123">
        <f t="shared" si="575"/>
        <v>0</v>
      </c>
      <c r="J827" s="123">
        <f t="shared" si="575"/>
        <v>0</v>
      </c>
      <c r="K827" s="123">
        <f t="shared" si="575"/>
        <v>0</v>
      </c>
      <c r="L827" s="123">
        <f t="shared" si="575"/>
        <v>0</v>
      </c>
      <c r="M827" s="123">
        <f t="shared" si="575"/>
        <v>0</v>
      </c>
      <c r="N827" s="123">
        <f t="shared" si="575"/>
        <v>0</v>
      </c>
      <c r="O827" s="123">
        <f t="shared" si="575"/>
        <v>0</v>
      </c>
      <c r="P827" s="123">
        <f t="shared" si="575"/>
        <v>0</v>
      </c>
      <c r="Q827" s="123">
        <f t="shared" si="575"/>
        <v>0</v>
      </c>
      <c r="R827" s="123">
        <f t="shared" si="575"/>
        <v>0</v>
      </c>
      <c r="S827" s="123">
        <f t="shared" si="575"/>
        <v>0</v>
      </c>
      <c r="T827" s="123">
        <f t="shared" si="575"/>
        <v>0</v>
      </c>
      <c r="U827" s="122">
        <f t="shared" si="571"/>
        <v>0</v>
      </c>
      <c r="V827" s="122">
        <f t="shared" si="556"/>
        <v>0</v>
      </c>
      <c r="W827" s="122">
        <f t="shared" si="553"/>
        <v>0</v>
      </c>
      <c r="X827" s="122">
        <f t="shared" si="554"/>
        <v>0</v>
      </c>
      <c r="Y827" s="122">
        <f t="shared" si="557"/>
        <v>0</v>
      </c>
      <c r="Z827" s="125" t="str">
        <f t="shared" si="558"/>
        <v/>
      </c>
      <c r="AA827" s="125" t="str">
        <f t="shared" si="559"/>
        <v/>
      </c>
      <c r="AB827" s="125" t="str">
        <f t="shared" si="560"/>
        <v/>
      </c>
      <c r="AC827" s="125" t="str">
        <f t="shared" si="561"/>
        <v/>
      </c>
      <c r="AD827" s="125" t="str">
        <f t="shared" si="555"/>
        <v/>
      </c>
    </row>
    <row r="828" spans="1:30" hidden="1" outlineLevel="1">
      <c r="A828" s="202"/>
      <c r="B828" s="204"/>
      <c r="C828" s="245" t="s">
        <v>57</v>
      </c>
      <c r="D828" s="52"/>
      <c r="E828" s="123">
        <f t="shared" si="573"/>
        <v>0</v>
      </c>
      <c r="F828" s="123">
        <f t="shared" si="573"/>
        <v>0</v>
      </c>
      <c r="G828" s="123">
        <f t="shared" ref="G828:T828" si="576">G832+G836</f>
        <v>0</v>
      </c>
      <c r="H828" s="123">
        <f t="shared" si="576"/>
        <v>0</v>
      </c>
      <c r="I828" s="123">
        <f t="shared" si="576"/>
        <v>0</v>
      </c>
      <c r="J828" s="123">
        <f t="shared" si="576"/>
        <v>0</v>
      </c>
      <c r="K828" s="123">
        <f t="shared" si="576"/>
        <v>0</v>
      </c>
      <c r="L828" s="123">
        <f t="shared" si="576"/>
        <v>0</v>
      </c>
      <c r="M828" s="123">
        <f t="shared" si="576"/>
        <v>0</v>
      </c>
      <c r="N828" s="123">
        <f t="shared" si="576"/>
        <v>0</v>
      </c>
      <c r="O828" s="123">
        <f t="shared" si="576"/>
        <v>0</v>
      </c>
      <c r="P828" s="123">
        <f t="shared" si="576"/>
        <v>0</v>
      </c>
      <c r="Q828" s="123">
        <f t="shared" si="576"/>
        <v>0</v>
      </c>
      <c r="R828" s="123">
        <f t="shared" si="576"/>
        <v>0</v>
      </c>
      <c r="S828" s="123">
        <f t="shared" si="576"/>
        <v>0</v>
      </c>
      <c r="T828" s="123">
        <f t="shared" si="576"/>
        <v>0</v>
      </c>
      <c r="U828" s="122">
        <f t="shared" si="571"/>
        <v>0</v>
      </c>
      <c r="V828" s="122">
        <f t="shared" si="556"/>
        <v>0</v>
      </c>
      <c r="W828" s="122">
        <f t="shared" si="553"/>
        <v>0</v>
      </c>
      <c r="X828" s="122">
        <f t="shared" si="554"/>
        <v>0</v>
      </c>
      <c r="Y828" s="122">
        <f t="shared" si="557"/>
        <v>0</v>
      </c>
      <c r="Z828" s="125" t="str">
        <f t="shared" si="558"/>
        <v/>
      </c>
      <c r="AA828" s="125" t="str">
        <f t="shared" si="559"/>
        <v/>
      </c>
      <c r="AB828" s="125" t="str">
        <f t="shared" si="560"/>
        <v/>
      </c>
      <c r="AC828" s="125" t="str">
        <f t="shared" si="561"/>
        <v/>
      </c>
      <c r="AD828" s="125" t="str">
        <f t="shared" si="555"/>
        <v/>
      </c>
    </row>
    <row r="829" spans="1:30" hidden="1" outlineLevel="1">
      <c r="A829" s="202"/>
      <c r="B829" s="204"/>
      <c r="C829" s="245" t="s">
        <v>253</v>
      </c>
      <c r="D829" s="52"/>
      <c r="E829" s="52"/>
      <c r="F829" s="96"/>
      <c r="G829" s="100"/>
      <c r="H829" s="96"/>
      <c r="I829" s="96"/>
      <c r="J829" s="96"/>
      <c r="K829" s="96"/>
      <c r="L829" s="96"/>
      <c r="M829" s="96"/>
      <c r="N829" s="96"/>
      <c r="O829" s="96"/>
      <c r="P829" s="133"/>
      <c r="Q829" s="133"/>
      <c r="R829" s="133"/>
      <c r="S829" s="133"/>
      <c r="T829" s="133"/>
      <c r="U829" s="122">
        <f t="shared" si="571"/>
        <v>0</v>
      </c>
      <c r="V829" s="122">
        <f t="shared" si="556"/>
        <v>0</v>
      </c>
      <c r="W829" s="122">
        <f t="shared" si="553"/>
        <v>0</v>
      </c>
      <c r="X829" s="122">
        <f t="shared" si="554"/>
        <v>0</v>
      </c>
      <c r="Y829" s="122">
        <f t="shared" si="557"/>
        <v>0</v>
      </c>
      <c r="Z829" s="125" t="str">
        <f t="shared" si="558"/>
        <v/>
      </c>
      <c r="AA829" s="125" t="str">
        <f t="shared" si="559"/>
        <v/>
      </c>
      <c r="AB829" s="125" t="str">
        <f t="shared" si="560"/>
        <v/>
      </c>
      <c r="AC829" s="125" t="str">
        <f t="shared" si="561"/>
        <v/>
      </c>
      <c r="AD829" s="125" t="str">
        <f t="shared" si="555"/>
        <v/>
      </c>
    </row>
    <row r="830" spans="1:30" hidden="1" outlineLevel="1">
      <c r="A830" s="202" t="s">
        <v>250</v>
      </c>
      <c r="B830" s="53" t="s">
        <v>261</v>
      </c>
      <c r="C830" s="245" t="s">
        <v>252</v>
      </c>
      <c r="D830" s="52"/>
      <c r="E830" s="52"/>
      <c r="F830" s="96"/>
      <c r="G830" s="123">
        <f>SUM(H830:K830)</f>
        <v>0</v>
      </c>
      <c r="H830" s="96"/>
      <c r="I830" s="96"/>
      <c r="J830" s="96"/>
      <c r="K830" s="96"/>
      <c r="L830" s="96"/>
      <c r="M830" s="96"/>
      <c r="N830" s="96"/>
      <c r="O830" s="96"/>
      <c r="P830" s="133"/>
      <c r="Q830" s="133"/>
      <c r="R830" s="133"/>
      <c r="S830" s="133"/>
      <c r="T830" s="133"/>
      <c r="U830" s="122">
        <f t="shared" si="571"/>
        <v>0</v>
      </c>
      <c r="V830" s="122">
        <f t="shared" si="556"/>
        <v>0</v>
      </c>
      <c r="W830" s="122">
        <f t="shared" si="553"/>
        <v>0</v>
      </c>
      <c r="X830" s="122">
        <f t="shared" si="554"/>
        <v>0</v>
      </c>
      <c r="Y830" s="122">
        <f t="shared" si="557"/>
        <v>0</v>
      </c>
      <c r="Z830" s="125" t="str">
        <f t="shared" si="558"/>
        <v/>
      </c>
      <c r="AA830" s="125" t="str">
        <f t="shared" si="559"/>
        <v/>
      </c>
      <c r="AB830" s="125" t="str">
        <f t="shared" si="560"/>
        <v/>
      </c>
      <c r="AC830" s="125" t="str">
        <f t="shared" si="561"/>
        <v/>
      </c>
      <c r="AD830" s="125" t="str">
        <f t="shared" si="555"/>
        <v/>
      </c>
    </row>
    <row r="831" spans="1:30" hidden="1" outlineLevel="1">
      <c r="A831" s="202"/>
      <c r="B831" s="58"/>
      <c r="C831" s="245" t="s">
        <v>235</v>
      </c>
      <c r="D831" s="52"/>
      <c r="E831" s="123">
        <f>E830*0.85*1.45/1000</f>
        <v>0</v>
      </c>
      <c r="F831" s="123">
        <f>F830*0.85*1.45/1000</f>
        <v>0</v>
      </c>
      <c r="G831" s="123">
        <f>G830*0.85*1.45/1000</f>
        <v>0</v>
      </c>
      <c r="H831" s="123">
        <f t="shared" ref="H831:T831" si="577">H830*0.85*1.45/1000</f>
        <v>0</v>
      </c>
      <c r="I831" s="123">
        <f t="shared" si="577"/>
        <v>0</v>
      </c>
      <c r="J831" s="123">
        <f t="shared" si="577"/>
        <v>0</v>
      </c>
      <c r="K831" s="123">
        <f t="shared" si="577"/>
        <v>0</v>
      </c>
      <c r="L831" s="123">
        <f t="shared" si="577"/>
        <v>0</v>
      </c>
      <c r="M831" s="123">
        <f t="shared" si="577"/>
        <v>0</v>
      </c>
      <c r="N831" s="123">
        <f t="shared" si="577"/>
        <v>0</v>
      </c>
      <c r="O831" s="123">
        <f t="shared" si="577"/>
        <v>0</v>
      </c>
      <c r="P831" s="123">
        <f t="shared" si="577"/>
        <v>0</v>
      </c>
      <c r="Q831" s="123">
        <f t="shared" si="577"/>
        <v>0</v>
      </c>
      <c r="R831" s="123">
        <f t="shared" si="577"/>
        <v>0</v>
      </c>
      <c r="S831" s="123">
        <f t="shared" si="577"/>
        <v>0</v>
      </c>
      <c r="T831" s="123">
        <f t="shared" si="577"/>
        <v>0</v>
      </c>
      <c r="U831" s="122">
        <f t="shared" si="571"/>
        <v>0</v>
      </c>
      <c r="V831" s="122">
        <f t="shared" si="556"/>
        <v>0</v>
      </c>
      <c r="W831" s="122">
        <f t="shared" si="553"/>
        <v>0</v>
      </c>
      <c r="X831" s="122">
        <f t="shared" si="554"/>
        <v>0</v>
      </c>
      <c r="Y831" s="122">
        <f t="shared" si="557"/>
        <v>0</v>
      </c>
      <c r="Z831" s="125" t="str">
        <f t="shared" si="558"/>
        <v/>
      </c>
      <c r="AA831" s="125" t="str">
        <f t="shared" si="559"/>
        <v/>
      </c>
      <c r="AB831" s="125" t="str">
        <f t="shared" si="560"/>
        <v/>
      </c>
      <c r="AC831" s="125" t="str">
        <f t="shared" si="561"/>
        <v/>
      </c>
      <c r="AD831" s="125" t="str">
        <f t="shared" si="555"/>
        <v/>
      </c>
    </row>
    <row r="832" spans="1:30" hidden="1" outlineLevel="1">
      <c r="A832" s="202"/>
      <c r="B832" s="58"/>
      <c r="C832" s="245" t="s">
        <v>57</v>
      </c>
      <c r="D832" s="52"/>
      <c r="E832" s="52"/>
      <c r="F832" s="96"/>
      <c r="G832" s="123">
        <f>SUM(H832:K832)</f>
        <v>0</v>
      </c>
      <c r="H832" s="96"/>
      <c r="I832" s="96"/>
      <c r="J832" s="96"/>
      <c r="K832" s="96"/>
      <c r="L832" s="96"/>
      <c r="M832" s="96"/>
      <c r="N832" s="96"/>
      <c r="O832" s="96"/>
      <c r="P832" s="133"/>
      <c r="Q832" s="133"/>
      <c r="R832" s="133"/>
      <c r="S832" s="133"/>
      <c r="T832" s="133"/>
      <c r="U832" s="122">
        <f t="shared" si="571"/>
        <v>0</v>
      </c>
      <c r="V832" s="122">
        <f t="shared" si="556"/>
        <v>0</v>
      </c>
      <c r="W832" s="122">
        <f t="shared" si="553"/>
        <v>0</v>
      </c>
      <c r="X832" s="122">
        <f t="shared" si="554"/>
        <v>0</v>
      </c>
      <c r="Y832" s="122">
        <f t="shared" si="557"/>
        <v>0</v>
      </c>
      <c r="Z832" s="125" t="str">
        <f t="shared" si="558"/>
        <v/>
      </c>
      <c r="AA832" s="125" t="str">
        <f t="shared" si="559"/>
        <v/>
      </c>
      <c r="AB832" s="125" t="str">
        <f t="shared" si="560"/>
        <v/>
      </c>
      <c r="AC832" s="125" t="str">
        <f t="shared" si="561"/>
        <v/>
      </c>
      <c r="AD832" s="125" t="str">
        <f t="shared" si="555"/>
        <v/>
      </c>
    </row>
    <row r="833" spans="1:30" hidden="1" outlineLevel="1">
      <c r="A833" s="202"/>
      <c r="B833" s="58"/>
      <c r="C833" s="245" t="s">
        <v>253</v>
      </c>
      <c r="D833" s="52"/>
      <c r="E833" s="52"/>
      <c r="F833" s="96"/>
      <c r="G833" s="100"/>
      <c r="H833" s="96"/>
      <c r="I833" s="96"/>
      <c r="J833" s="96"/>
      <c r="K833" s="96"/>
      <c r="L833" s="96"/>
      <c r="M833" s="96"/>
      <c r="N833" s="96"/>
      <c r="O833" s="96"/>
      <c r="P833" s="133"/>
      <c r="Q833" s="133"/>
      <c r="R833" s="133"/>
      <c r="S833" s="133"/>
      <c r="T833" s="133"/>
      <c r="U833" s="122">
        <f t="shared" si="571"/>
        <v>0</v>
      </c>
      <c r="V833" s="122">
        <f t="shared" si="556"/>
        <v>0</v>
      </c>
      <c r="W833" s="122">
        <f t="shared" si="553"/>
        <v>0</v>
      </c>
      <c r="X833" s="122">
        <f t="shared" si="554"/>
        <v>0</v>
      </c>
      <c r="Y833" s="122">
        <f t="shared" si="557"/>
        <v>0</v>
      </c>
      <c r="Z833" s="125" t="str">
        <f t="shared" si="558"/>
        <v/>
      </c>
      <c r="AA833" s="125" t="str">
        <f t="shared" si="559"/>
        <v/>
      </c>
      <c r="AB833" s="125" t="str">
        <f t="shared" si="560"/>
        <v/>
      </c>
      <c r="AC833" s="125" t="str">
        <f t="shared" si="561"/>
        <v/>
      </c>
      <c r="AD833" s="125" t="str">
        <f t="shared" si="555"/>
        <v/>
      </c>
    </row>
    <row r="834" spans="1:30" hidden="1" outlineLevel="1">
      <c r="A834" s="202" t="s">
        <v>251</v>
      </c>
      <c r="B834" s="53" t="s">
        <v>262</v>
      </c>
      <c r="C834" s="245" t="s">
        <v>254</v>
      </c>
      <c r="D834" s="52"/>
      <c r="E834" s="52"/>
      <c r="F834" s="96"/>
      <c r="G834" s="123">
        <f>SUM(H834:K834)</f>
        <v>0</v>
      </c>
      <c r="H834" s="96"/>
      <c r="I834" s="96"/>
      <c r="J834" s="96"/>
      <c r="K834" s="96"/>
      <c r="L834" s="96"/>
      <c r="M834" s="96"/>
      <c r="N834" s="96"/>
      <c r="O834" s="96"/>
      <c r="P834" s="133"/>
      <c r="Q834" s="133"/>
      <c r="R834" s="133"/>
      <c r="S834" s="133"/>
      <c r="T834" s="133"/>
      <c r="U834" s="122">
        <f t="shared" si="571"/>
        <v>0</v>
      </c>
      <c r="V834" s="122">
        <f t="shared" si="556"/>
        <v>0</v>
      </c>
      <c r="W834" s="122">
        <f t="shared" si="553"/>
        <v>0</v>
      </c>
      <c r="X834" s="122">
        <f t="shared" si="554"/>
        <v>0</v>
      </c>
      <c r="Y834" s="122">
        <f t="shared" si="557"/>
        <v>0</v>
      </c>
      <c r="Z834" s="125" t="str">
        <f t="shared" si="558"/>
        <v/>
      </c>
      <c r="AA834" s="125" t="str">
        <f t="shared" si="559"/>
        <v/>
      </c>
      <c r="AB834" s="125" t="str">
        <f t="shared" si="560"/>
        <v/>
      </c>
      <c r="AC834" s="125" t="str">
        <f t="shared" si="561"/>
        <v/>
      </c>
      <c r="AD834" s="125" t="str">
        <f t="shared" si="555"/>
        <v/>
      </c>
    </row>
    <row r="835" spans="1:30" hidden="1" outlineLevel="1">
      <c r="A835" s="202"/>
      <c r="B835" s="58"/>
      <c r="C835" s="245" t="s">
        <v>235</v>
      </c>
      <c r="D835" s="52"/>
      <c r="E835" s="123">
        <f>E834*0.85*1.45/1000</f>
        <v>0</v>
      </c>
      <c r="F835" s="123">
        <f>F834*0.85*1.45/1000</f>
        <v>0</v>
      </c>
      <c r="G835" s="123">
        <f>G834*0.85*1.45/1000</f>
        <v>0</v>
      </c>
      <c r="H835" s="123">
        <f t="shared" ref="H835:T835" si="578">H834*0.85*1.45/1000</f>
        <v>0</v>
      </c>
      <c r="I835" s="123">
        <f t="shared" si="578"/>
        <v>0</v>
      </c>
      <c r="J835" s="123">
        <f t="shared" si="578"/>
        <v>0</v>
      </c>
      <c r="K835" s="123">
        <f t="shared" si="578"/>
        <v>0</v>
      </c>
      <c r="L835" s="123">
        <f t="shared" si="578"/>
        <v>0</v>
      </c>
      <c r="M835" s="123">
        <f t="shared" si="578"/>
        <v>0</v>
      </c>
      <c r="N835" s="123">
        <f t="shared" si="578"/>
        <v>0</v>
      </c>
      <c r="O835" s="123">
        <f t="shared" si="578"/>
        <v>0</v>
      </c>
      <c r="P835" s="123">
        <f t="shared" si="578"/>
        <v>0</v>
      </c>
      <c r="Q835" s="123">
        <f t="shared" si="578"/>
        <v>0</v>
      </c>
      <c r="R835" s="123">
        <f t="shared" si="578"/>
        <v>0</v>
      </c>
      <c r="S835" s="123">
        <f t="shared" si="578"/>
        <v>0</v>
      </c>
      <c r="T835" s="123">
        <f t="shared" si="578"/>
        <v>0</v>
      </c>
      <c r="U835" s="122">
        <f t="shared" si="571"/>
        <v>0</v>
      </c>
      <c r="V835" s="122">
        <f t="shared" si="556"/>
        <v>0</v>
      </c>
      <c r="W835" s="122">
        <f t="shared" si="553"/>
        <v>0</v>
      </c>
      <c r="X835" s="122">
        <f t="shared" si="554"/>
        <v>0</v>
      </c>
      <c r="Y835" s="122">
        <f t="shared" si="557"/>
        <v>0</v>
      </c>
      <c r="Z835" s="125" t="str">
        <f t="shared" si="558"/>
        <v/>
      </c>
      <c r="AA835" s="125" t="str">
        <f t="shared" si="559"/>
        <v/>
      </c>
      <c r="AB835" s="125" t="str">
        <f t="shared" si="560"/>
        <v/>
      </c>
      <c r="AC835" s="125" t="str">
        <f t="shared" si="561"/>
        <v/>
      </c>
      <c r="AD835" s="125" t="str">
        <f t="shared" si="555"/>
        <v/>
      </c>
    </row>
    <row r="836" spans="1:30" hidden="1" outlineLevel="1">
      <c r="A836" s="202"/>
      <c r="B836" s="204"/>
      <c r="C836" s="245" t="s">
        <v>57</v>
      </c>
      <c r="D836" s="52"/>
      <c r="E836" s="52"/>
      <c r="F836" s="96"/>
      <c r="G836" s="123">
        <f>SUM(H836:K836)</f>
        <v>0</v>
      </c>
      <c r="H836" s="96"/>
      <c r="I836" s="96"/>
      <c r="J836" s="96"/>
      <c r="K836" s="96"/>
      <c r="L836" s="96"/>
      <c r="M836" s="96"/>
      <c r="N836" s="96"/>
      <c r="O836" s="96"/>
      <c r="P836" s="133"/>
      <c r="Q836" s="133"/>
      <c r="R836" s="133"/>
      <c r="S836" s="133"/>
      <c r="T836" s="133"/>
      <c r="U836" s="122">
        <f t="shared" si="571"/>
        <v>0</v>
      </c>
      <c r="V836" s="122">
        <f t="shared" si="556"/>
        <v>0</v>
      </c>
      <c r="W836" s="122">
        <f t="shared" si="553"/>
        <v>0</v>
      </c>
      <c r="X836" s="122">
        <f t="shared" si="554"/>
        <v>0</v>
      </c>
      <c r="Y836" s="122">
        <f t="shared" si="557"/>
        <v>0</v>
      </c>
      <c r="Z836" s="125" t="str">
        <f t="shared" si="558"/>
        <v/>
      </c>
      <c r="AA836" s="125" t="str">
        <f t="shared" si="559"/>
        <v/>
      </c>
      <c r="AB836" s="125" t="str">
        <f t="shared" si="560"/>
        <v/>
      </c>
      <c r="AC836" s="125" t="str">
        <f t="shared" si="561"/>
        <v/>
      </c>
      <c r="AD836" s="125" t="str">
        <f t="shared" si="555"/>
        <v/>
      </c>
    </row>
    <row r="837" spans="1:30" hidden="1" outlineLevel="1">
      <c r="A837" s="203"/>
      <c r="B837" s="60"/>
      <c r="C837" s="245" t="s">
        <v>253</v>
      </c>
      <c r="D837" s="52"/>
      <c r="E837" s="52"/>
      <c r="F837" s="96"/>
      <c r="G837" s="100"/>
      <c r="H837" s="96"/>
      <c r="I837" s="96"/>
      <c r="J837" s="96"/>
      <c r="K837" s="96"/>
      <c r="L837" s="96"/>
      <c r="M837" s="96"/>
      <c r="N837" s="96"/>
      <c r="O837" s="96"/>
      <c r="P837" s="133"/>
      <c r="Q837" s="133"/>
      <c r="R837" s="133"/>
      <c r="S837" s="133"/>
      <c r="T837" s="133"/>
      <c r="U837" s="122">
        <f t="shared" si="571"/>
        <v>0</v>
      </c>
      <c r="V837" s="122">
        <f t="shared" si="556"/>
        <v>0</v>
      </c>
      <c r="W837" s="122">
        <f t="shared" si="553"/>
        <v>0</v>
      </c>
      <c r="X837" s="122">
        <f t="shared" si="554"/>
        <v>0</v>
      </c>
      <c r="Y837" s="122">
        <f t="shared" si="557"/>
        <v>0</v>
      </c>
      <c r="Z837" s="125" t="str">
        <f t="shared" si="558"/>
        <v/>
      </c>
      <c r="AA837" s="125" t="str">
        <f t="shared" si="559"/>
        <v/>
      </c>
      <c r="AB837" s="125" t="str">
        <f t="shared" si="560"/>
        <v/>
      </c>
      <c r="AC837" s="125" t="str">
        <f t="shared" si="561"/>
        <v/>
      </c>
      <c r="AD837" s="125" t="str">
        <f t="shared" si="555"/>
        <v/>
      </c>
    </row>
    <row r="838" spans="1:30" hidden="1" outlineLevel="1">
      <c r="A838" s="203"/>
      <c r="B838" s="60"/>
      <c r="C838" s="245" t="s">
        <v>270</v>
      </c>
      <c r="D838" s="52"/>
      <c r="E838" s="52"/>
      <c r="F838" s="96"/>
      <c r="G838" s="100"/>
      <c r="H838" s="96"/>
      <c r="I838" s="96"/>
      <c r="J838" s="96"/>
      <c r="K838" s="96"/>
      <c r="L838" s="96"/>
      <c r="M838" s="96"/>
      <c r="N838" s="96"/>
      <c r="O838" s="96"/>
      <c r="P838" s="133"/>
      <c r="Q838" s="133"/>
      <c r="R838" s="133"/>
      <c r="S838" s="133"/>
      <c r="T838" s="133"/>
      <c r="U838" s="122">
        <f t="shared" si="571"/>
        <v>0</v>
      </c>
      <c r="V838" s="122">
        <f t="shared" si="556"/>
        <v>0</v>
      </c>
      <c r="W838" s="122">
        <f t="shared" si="553"/>
        <v>0</v>
      </c>
      <c r="X838" s="122">
        <f t="shared" si="554"/>
        <v>0</v>
      </c>
      <c r="Y838" s="122">
        <f t="shared" si="557"/>
        <v>0</v>
      </c>
      <c r="Z838" s="125" t="str">
        <f t="shared" si="558"/>
        <v/>
      </c>
      <c r="AA838" s="125" t="str">
        <f t="shared" si="559"/>
        <v/>
      </c>
      <c r="AB838" s="125" t="str">
        <f t="shared" si="560"/>
        <v/>
      </c>
      <c r="AC838" s="125" t="str">
        <f t="shared" si="561"/>
        <v/>
      </c>
      <c r="AD838" s="125" t="str">
        <f t="shared" si="555"/>
        <v/>
      </c>
    </row>
    <row r="839" spans="1:30" ht="15" hidden="1" customHeight="1" outlineLevel="1">
      <c r="A839" s="384" t="s">
        <v>258</v>
      </c>
      <c r="B839" s="382" t="s">
        <v>263</v>
      </c>
      <c r="C839" s="245" t="s">
        <v>235</v>
      </c>
      <c r="D839" s="52"/>
      <c r="E839" s="123">
        <f>E842+E845</f>
        <v>0</v>
      </c>
      <c r="F839" s="123">
        <f>F842+F845</f>
        <v>0</v>
      </c>
      <c r="G839" s="123">
        <f t="shared" ref="G839:T839" si="579">G842+G845</f>
        <v>0</v>
      </c>
      <c r="H839" s="123">
        <f t="shared" si="579"/>
        <v>0</v>
      </c>
      <c r="I839" s="123">
        <f t="shared" si="579"/>
        <v>0</v>
      </c>
      <c r="J839" s="123">
        <f t="shared" si="579"/>
        <v>0</v>
      </c>
      <c r="K839" s="123">
        <f t="shared" si="579"/>
        <v>0</v>
      </c>
      <c r="L839" s="123">
        <f t="shared" si="579"/>
        <v>0</v>
      </c>
      <c r="M839" s="123">
        <f t="shared" si="579"/>
        <v>0</v>
      </c>
      <c r="N839" s="123">
        <f t="shared" si="579"/>
        <v>0</v>
      </c>
      <c r="O839" s="123">
        <f t="shared" si="579"/>
        <v>0</v>
      </c>
      <c r="P839" s="123">
        <f t="shared" si="579"/>
        <v>0</v>
      </c>
      <c r="Q839" s="123">
        <f t="shared" si="579"/>
        <v>0</v>
      </c>
      <c r="R839" s="123">
        <f t="shared" si="579"/>
        <v>0</v>
      </c>
      <c r="S839" s="123">
        <f t="shared" si="579"/>
        <v>0</v>
      </c>
      <c r="T839" s="123">
        <f t="shared" si="579"/>
        <v>0</v>
      </c>
      <c r="U839" s="122">
        <f t="shared" si="571"/>
        <v>0</v>
      </c>
      <c r="V839" s="122">
        <f t="shared" si="556"/>
        <v>0</v>
      </c>
      <c r="W839" s="122">
        <f t="shared" si="553"/>
        <v>0</v>
      </c>
      <c r="X839" s="122">
        <f t="shared" si="554"/>
        <v>0</v>
      </c>
      <c r="Y839" s="122">
        <f t="shared" si="557"/>
        <v>0</v>
      </c>
      <c r="Z839" s="125" t="str">
        <f t="shared" si="558"/>
        <v/>
      </c>
      <c r="AA839" s="125" t="str">
        <f t="shared" si="559"/>
        <v/>
      </c>
      <c r="AB839" s="125" t="str">
        <f t="shared" si="560"/>
        <v/>
      </c>
      <c r="AC839" s="125" t="str">
        <f t="shared" si="561"/>
        <v/>
      </c>
      <c r="AD839" s="125" t="str">
        <f t="shared" si="555"/>
        <v/>
      </c>
    </row>
    <row r="840" spans="1:30" hidden="1" outlineLevel="1">
      <c r="A840" s="384"/>
      <c r="B840" s="383"/>
      <c r="C840" s="245" t="s">
        <v>57</v>
      </c>
      <c r="D840" s="52"/>
      <c r="E840" s="123">
        <f>E843+E846</f>
        <v>0</v>
      </c>
      <c r="F840" s="123">
        <f>F843+F846</f>
        <v>0</v>
      </c>
      <c r="G840" s="123">
        <f t="shared" ref="G840:T840" si="580">G843+G846</f>
        <v>0</v>
      </c>
      <c r="H840" s="123">
        <f t="shared" si="580"/>
        <v>0</v>
      </c>
      <c r="I840" s="123">
        <f t="shared" si="580"/>
        <v>0</v>
      </c>
      <c r="J840" s="123">
        <f t="shared" si="580"/>
        <v>0</v>
      </c>
      <c r="K840" s="123">
        <f t="shared" si="580"/>
        <v>0</v>
      </c>
      <c r="L840" s="123">
        <f t="shared" si="580"/>
        <v>0</v>
      </c>
      <c r="M840" s="123">
        <f t="shared" si="580"/>
        <v>0</v>
      </c>
      <c r="N840" s="123">
        <f t="shared" si="580"/>
        <v>0</v>
      </c>
      <c r="O840" s="123">
        <f t="shared" si="580"/>
        <v>0</v>
      </c>
      <c r="P840" s="123">
        <f t="shared" si="580"/>
        <v>0</v>
      </c>
      <c r="Q840" s="123">
        <f t="shared" si="580"/>
        <v>0</v>
      </c>
      <c r="R840" s="123">
        <f t="shared" si="580"/>
        <v>0</v>
      </c>
      <c r="S840" s="123">
        <f t="shared" si="580"/>
        <v>0</v>
      </c>
      <c r="T840" s="123">
        <f t="shared" si="580"/>
        <v>0</v>
      </c>
      <c r="U840" s="122">
        <f t="shared" si="571"/>
        <v>0</v>
      </c>
      <c r="V840" s="122">
        <f t="shared" si="556"/>
        <v>0</v>
      </c>
      <c r="W840" s="122">
        <f t="shared" si="553"/>
        <v>0</v>
      </c>
      <c r="X840" s="122">
        <f t="shared" si="554"/>
        <v>0</v>
      </c>
      <c r="Y840" s="122">
        <f t="shared" si="557"/>
        <v>0</v>
      </c>
      <c r="Z840" s="125" t="str">
        <f t="shared" si="558"/>
        <v/>
      </c>
      <c r="AA840" s="125" t="str">
        <f t="shared" si="559"/>
        <v/>
      </c>
      <c r="AB840" s="125" t="str">
        <f t="shared" si="560"/>
        <v/>
      </c>
      <c r="AC840" s="125" t="str">
        <f t="shared" si="561"/>
        <v/>
      </c>
      <c r="AD840" s="125" t="str">
        <f t="shared" si="555"/>
        <v/>
      </c>
    </row>
    <row r="841" spans="1:30" hidden="1" outlineLevel="1">
      <c r="A841" s="384" t="s">
        <v>264</v>
      </c>
      <c r="B841" s="390" t="s">
        <v>257</v>
      </c>
      <c r="C841" s="245" t="s">
        <v>342</v>
      </c>
      <c r="D841" s="52"/>
      <c r="E841" s="52"/>
      <c r="F841" s="96"/>
      <c r="G841" s="123">
        <f>SUM(H841:K841)</f>
        <v>0</v>
      </c>
      <c r="H841" s="96"/>
      <c r="I841" s="96"/>
      <c r="J841" s="96"/>
      <c r="K841" s="96"/>
      <c r="L841" s="96"/>
      <c r="M841" s="96"/>
      <c r="N841" s="96"/>
      <c r="O841" s="96"/>
      <c r="P841" s="133"/>
      <c r="Q841" s="133"/>
      <c r="R841" s="133"/>
      <c r="S841" s="133"/>
      <c r="T841" s="133"/>
      <c r="U841" s="122">
        <f t="shared" si="571"/>
        <v>0</v>
      </c>
      <c r="V841" s="122">
        <f t="shared" si="556"/>
        <v>0</v>
      </c>
      <c r="W841" s="122">
        <f t="shared" si="553"/>
        <v>0</v>
      </c>
      <c r="X841" s="122">
        <f t="shared" si="554"/>
        <v>0</v>
      </c>
      <c r="Y841" s="122">
        <f t="shared" si="557"/>
        <v>0</v>
      </c>
      <c r="Z841" s="125" t="str">
        <f t="shared" si="558"/>
        <v/>
      </c>
      <c r="AA841" s="125" t="str">
        <f t="shared" si="559"/>
        <v/>
      </c>
      <c r="AB841" s="125" t="str">
        <f t="shared" si="560"/>
        <v/>
      </c>
      <c r="AC841" s="125" t="str">
        <f t="shared" si="561"/>
        <v/>
      </c>
      <c r="AD841" s="125" t="str">
        <f t="shared" si="555"/>
        <v/>
      </c>
    </row>
    <row r="842" spans="1:30" hidden="1" outlineLevel="1">
      <c r="A842" s="384"/>
      <c r="B842" s="391"/>
      <c r="C842" s="245" t="s">
        <v>235</v>
      </c>
      <c r="D842" s="52"/>
      <c r="E842" s="123">
        <f t="shared" ref="E842:T842" si="581">1.154*E841/1000</f>
        <v>0</v>
      </c>
      <c r="F842" s="123">
        <f t="shared" si="581"/>
        <v>0</v>
      </c>
      <c r="G842" s="123">
        <f t="shared" si="581"/>
        <v>0</v>
      </c>
      <c r="H842" s="123">
        <f t="shared" si="581"/>
        <v>0</v>
      </c>
      <c r="I842" s="123">
        <f t="shared" si="581"/>
        <v>0</v>
      </c>
      <c r="J842" s="123">
        <f t="shared" si="581"/>
        <v>0</v>
      </c>
      <c r="K842" s="123">
        <f t="shared" si="581"/>
        <v>0</v>
      </c>
      <c r="L842" s="123">
        <f t="shared" si="581"/>
        <v>0</v>
      </c>
      <c r="M842" s="123">
        <f t="shared" si="581"/>
        <v>0</v>
      </c>
      <c r="N842" s="123">
        <f t="shared" si="581"/>
        <v>0</v>
      </c>
      <c r="O842" s="123">
        <f t="shared" si="581"/>
        <v>0</v>
      </c>
      <c r="P842" s="123">
        <f t="shared" si="581"/>
        <v>0</v>
      </c>
      <c r="Q842" s="123">
        <f t="shared" si="581"/>
        <v>0</v>
      </c>
      <c r="R842" s="123">
        <f t="shared" si="581"/>
        <v>0</v>
      </c>
      <c r="S842" s="123">
        <f t="shared" si="581"/>
        <v>0</v>
      </c>
      <c r="T842" s="123">
        <f t="shared" si="581"/>
        <v>0</v>
      </c>
      <c r="U842" s="122">
        <f t="shared" si="571"/>
        <v>0</v>
      </c>
      <c r="V842" s="122">
        <f t="shared" si="556"/>
        <v>0</v>
      </c>
      <c r="W842" s="122">
        <f t="shared" si="553"/>
        <v>0</v>
      </c>
      <c r="X842" s="122">
        <f t="shared" si="554"/>
        <v>0</v>
      </c>
      <c r="Y842" s="122">
        <f t="shared" si="557"/>
        <v>0</v>
      </c>
      <c r="Z842" s="125" t="str">
        <f t="shared" si="558"/>
        <v/>
      </c>
      <c r="AA842" s="125" t="str">
        <f t="shared" si="559"/>
        <v/>
      </c>
      <c r="AB842" s="125" t="str">
        <f t="shared" si="560"/>
        <v/>
      </c>
      <c r="AC842" s="125" t="str">
        <f t="shared" si="561"/>
        <v/>
      </c>
      <c r="AD842" s="125" t="str">
        <f t="shared" si="555"/>
        <v/>
      </c>
    </row>
    <row r="843" spans="1:30" hidden="1" outlineLevel="1">
      <c r="A843" s="384"/>
      <c r="B843" s="392"/>
      <c r="C843" s="245" t="s">
        <v>57</v>
      </c>
      <c r="D843" s="52"/>
      <c r="E843" s="52"/>
      <c r="F843" s="96"/>
      <c r="G843" s="123">
        <f>SUM(H843:K843)</f>
        <v>0</v>
      </c>
      <c r="H843" s="96"/>
      <c r="I843" s="96"/>
      <c r="J843" s="96"/>
      <c r="K843" s="96"/>
      <c r="L843" s="96"/>
      <c r="M843" s="96"/>
      <c r="N843" s="96"/>
      <c r="O843" s="96"/>
      <c r="P843" s="133"/>
      <c r="Q843" s="133"/>
      <c r="R843" s="133"/>
      <c r="S843" s="133"/>
      <c r="T843" s="133"/>
      <c r="U843" s="122">
        <f t="shared" si="571"/>
        <v>0</v>
      </c>
      <c r="V843" s="122">
        <f t="shared" si="556"/>
        <v>0</v>
      </c>
      <c r="W843" s="122">
        <f t="shared" si="553"/>
        <v>0</v>
      </c>
      <c r="X843" s="122">
        <f t="shared" si="554"/>
        <v>0</v>
      </c>
      <c r="Y843" s="122">
        <f t="shared" si="557"/>
        <v>0</v>
      </c>
      <c r="Z843" s="125" t="str">
        <f t="shared" si="558"/>
        <v/>
      </c>
      <c r="AA843" s="125" t="str">
        <f t="shared" si="559"/>
        <v/>
      </c>
      <c r="AB843" s="125" t="str">
        <f t="shared" si="560"/>
        <v/>
      </c>
      <c r="AC843" s="125" t="str">
        <f t="shared" si="561"/>
        <v/>
      </c>
      <c r="AD843" s="125" t="str">
        <f t="shared" si="555"/>
        <v/>
      </c>
    </row>
    <row r="844" spans="1:30" hidden="1" outlineLevel="1">
      <c r="A844" s="384" t="s">
        <v>259</v>
      </c>
      <c r="B844" s="390" t="s">
        <v>256</v>
      </c>
      <c r="C844" s="245" t="s">
        <v>60</v>
      </c>
      <c r="D844" s="52"/>
      <c r="E844" s="52"/>
      <c r="F844" s="96"/>
      <c r="G844" s="123">
        <f>SUM(H844:K844)</f>
        <v>0</v>
      </c>
      <c r="H844" s="96"/>
      <c r="I844" s="96"/>
      <c r="J844" s="96"/>
      <c r="K844" s="96"/>
      <c r="L844" s="96"/>
      <c r="M844" s="96"/>
      <c r="N844" s="96"/>
      <c r="O844" s="96"/>
      <c r="P844" s="133"/>
      <c r="Q844" s="133"/>
      <c r="R844" s="133"/>
      <c r="S844" s="133"/>
      <c r="T844" s="133"/>
      <c r="U844" s="122">
        <f t="shared" si="571"/>
        <v>0</v>
      </c>
      <c r="V844" s="122">
        <f t="shared" si="556"/>
        <v>0</v>
      </c>
      <c r="W844" s="122">
        <f t="shared" si="553"/>
        <v>0</v>
      </c>
      <c r="X844" s="122">
        <f t="shared" si="554"/>
        <v>0</v>
      </c>
      <c r="Y844" s="122">
        <f t="shared" si="557"/>
        <v>0</v>
      </c>
      <c r="Z844" s="125" t="str">
        <f t="shared" si="558"/>
        <v/>
      </c>
      <c r="AA844" s="125" t="str">
        <f t="shared" si="559"/>
        <v/>
      </c>
      <c r="AB844" s="125" t="str">
        <f t="shared" si="560"/>
        <v/>
      </c>
      <c r="AC844" s="125" t="str">
        <f t="shared" si="561"/>
        <v/>
      </c>
      <c r="AD844" s="125" t="str">
        <f t="shared" si="555"/>
        <v/>
      </c>
    </row>
    <row r="845" spans="1:30" hidden="1" outlineLevel="1">
      <c r="A845" s="384"/>
      <c r="B845" s="391"/>
      <c r="C845" s="245" t="s">
        <v>58</v>
      </c>
      <c r="D845" s="52"/>
      <c r="E845" s="123">
        <f>0.12*E844</f>
        <v>0</v>
      </c>
      <c r="F845" s="123">
        <f>0.12*F844</f>
        <v>0</v>
      </c>
      <c r="G845" s="123">
        <f>0.12*G844</f>
        <v>0</v>
      </c>
      <c r="H845" s="123">
        <f t="shared" ref="H845:T845" si="582">0.12*H844</f>
        <v>0</v>
      </c>
      <c r="I845" s="123">
        <f t="shared" si="582"/>
        <v>0</v>
      </c>
      <c r="J845" s="123">
        <f t="shared" si="582"/>
        <v>0</v>
      </c>
      <c r="K845" s="123">
        <f t="shared" si="582"/>
        <v>0</v>
      </c>
      <c r="L845" s="123">
        <f t="shared" si="582"/>
        <v>0</v>
      </c>
      <c r="M845" s="123">
        <f t="shared" si="582"/>
        <v>0</v>
      </c>
      <c r="N845" s="123">
        <f t="shared" si="582"/>
        <v>0</v>
      </c>
      <c r="O845" s="123">
        <f t="shared" si="582"/>
        <v>0</v>
      </c>
      <c r="P845" s="123">
        <f t="shared" si="582"/>
        <v>0</v>
      </c>
      <c r="Q845" s="123">
        <f t="shared" si="582"/>
        <v>0</v>
      </c>
      <c r="R845" s="123">
        <f t="shared" si="582"/>
        <v>0</v>
      </c>
      <c r="S845" s="123">
        <f t="shared" si="582"/>
        <v>0</v>
      </c>
      <c r="T845" s="123">
        <f t="shared" si="582"/>
        <v>0</v>
      </c>
      <c r="U845" s="122">
        <f t="shared" si="571"/>
        <v>0</v>
      </c>
      <c r="V845" s="122">
        <f t="shared" si="556"/>
        <v>0</v>
      </c>
      <c r="W845" s="122">
        <f t="shared" si="553"/>
        <v>0</v>
      </c>
      <c r="X845" s="122">
        <f t="shared" si="554"/>
        <v>0</v>
      </c>
      <c r="Y845" s="122">
        <f t="shared" si="557"/>
        <v>0</v>
      </c>
      <c r="Z845" s="125" t="str">
        <f t="shared" si="558"/>
        <v/>
      </c>
      <c r="AA845" s="125" t="str">
        <f t="shared" si="559"/>
        <v/>
      </c>
      <c r="AB845" s="125" t="str">
        <f t="shared" si="560"/>
        <v/>
      </c>
      <c r="AC845" s="125" t="str">
        <f t="shared" si="561"/>
        <v/>
      </c>
      <c r="AD845" s="125" t="str">
        <f t="shared" si="555"/>
        <v/>
      </c>
    </row>
    <row r="846" spans="1:30" hidden="1" outlineLevel="1">
      <c r="A846" s="384"/>
      <c r="B846" s="392"/>
      <c r="C846" s="245" t="s">
        <v>57</v>
      </c>
      <c r="D846" s="52"/>
      <c r="E846" s="52"/>
      <c r="F846" s="96"/>
      <c r="G846" s="123">
        <f>SUM(H846:K846)</f>
        <v>0</v>
      </c>
      <c r="H846" s="96"/>
      <c r="I846" s="96"/>
      <c r="J846" s="96"/>
      <c r="K846" s="96"/>
      <c r="L846" s="96"/>
      <c r="M846" s="96"/>
      <c r="N846" s="96"/>
      <c r="O846" s="96"/>
      <c r="P846" s="133"/>
      <c r="Q846" s="133"/>
      <c r="R846" s="133"/>
      <c r="S846" s="133"/>
      <c r="T846" s="133"/>
      <c r="U846" s="122">
        <f t="shared" si="571"/>
        <v>0</v>
      </c>
      <c r="V846" s="122">
        <f t="shared" si="556"/>
        <v>0</v>
      </c>
      <c r="W846" s="122">
        <f t="shared" si="553"/>
        <v>0</v>
      </c>
      <c r="X846" s="122">
        <f t="shared" si="554"/>
        <v>0</v>
      </c>
      <c r="Y846" s="122">
        <f t="shared" si="557"/>
        <v>0</v>
      </c>
      <c r="Z846" s="125" t="str">
        <f t="shared" si="558"/>
        <v/>
      </c>
      <c r="AA846" s="125" t="str">
        <f t="shared" si="559"/>
        <v/>
      </c>
      <c r="AB846" s="125" t="str">
        <f t="shared" si="560"/>
        <v/>
      </c>
      <c r="AC846" s="125" t="str">
        <f t="shared" si="561"/>
        <v/>
      </c>
      <c r="AD846" s="125" t="str">
        <f t="shared" si="555"/>
        <v/>
      </c>
    </row>
    <row r="847" spans="1:30" collapsed="1">
      <c r="A847" s="412" t="s">
        <v>334</v>
      </c>
      <c r="B847" s="412"/>
      <c r="C847" s="412"/>
      <c r="D847" s="412"/>
      <c r="E847" s="412"/>
      <c r="F847" s="412"/>
      <c r="G847" s="412"/>
      <c r="H847" s="412"/>
      <c r="I847" s="412"/>
      <c r="J847" s="412"/>
      <c r="K847" s="412"/>
      <c r="L847" s="412"/>
      <c r="M847" s="412"/>
      <c r="N847" s="412"/>
      <c r="O847" s="412"/>
      <c r="P847" s="412"/>
      <c r="Q847" s="412"/>
      <c r="R847" s="412"/>
      <c r="S847" s="412"/>
      <c r="T847" s="412"/>
      <c r="U847" s="412"/>
      <c r="V847" s="412"/>
      <c r="W847" s="412"/>
      <c r="X847" s="412"/>
      <c r="Y847" s="412"/>
      <c r="Z847" s="412"/>
      <c r="AA847" s="412"/>
      <c r="AB847" s="412"/>
      <c r="AC847" s="412"/>
      <c r="AD847" s="412"/>
    </row>
    <row r="848" spans="1:30" ht="45" hidden="1" outlineLevel="1">
      <c r="A848" s="205">
        <v>1</v>
      </c>
      <c r="B848" s="73" t="s">
        <v>80</v>
      </c>
      <c r="C848" s="92" t="s">
        <v>75</v>
      </c>
      <c r="D848" s="143"/>
      <c r="E848" s="143"/>
      <c r="F848" s="97"/>
      <c r="G848" s="122">
        <f t="shared" ref="G848:G860" si="583">SUM(H848:K848)</f>
        <v>0</v>
      </c>
      <c r="H848" s="97"/>
      <c r="I848" s="97"/>
      <c r="J848" s="97"/>
      <c r="K848" s="97"/>
      <c r="L848" s="97"/>
      <c r="M848" s="97"/>
      <c r="N848" s="97"/>
      <c r="O848" s="97"/>
      <c r="P848" s="143"/>
      <c r="Q848" s="143"/>
      <c r="R848" s="143"/>
      <c r="S848" s="143"/>
      <c r="T848" s="143"/>
      <c r="U848" s="122">
        <f>G848-P848</f>
        <v>0</v>
      </c>
      <c r="V848" s="122">
        <f>L848-Q848</f>
        <v>0</v>
      </c>
      <c r="W848" s="122">
        <f t="shared" ref="W848:W911" si="584">M848-R848</f>
        <v>0</v>
      </c>
      <c r="X848" s="122">
        <f t="shared" ref="X848:X911" si="585">N848-S848</f>
        <v>0</v>
      </c>
      <c r="Y848" s="122">
        <f>O848-T848</f>
        <v>0</v>
      </c>
      <c r="Z848" s="125" t="str">
        <f>IF(U848&gt;0,U848/G848*100,"")</f>
        <v/>
      </c>
      <c r="AA848" s="125" t="str">
        <f>IF(V848&gt;0,V848/L848*100,"")</f>
        <v/>
      </c>
      <c r="AB848" s="125" t="str">
        <f>IF(W848&gt;0,W848/M848*100,"")</f>
        <v/>
      </c>
      <c r="AC848" s="125" t="str">
        <f>IF(X848&gt;0,X848/N848*100,"")</f>
        <v/>
      </c>
      <c r="AD848" s="125" t="str">
        <f t="shared" ref="AD848:AD911" si="586">IF(Y848&gt;0,Y848/O848*100,"")</f>
        <v/>
      </c>
    </row>
    <row r="849" spans="1:30" hidden="1" outlineLevel="1">
      <c r="A849" s="201" t="s">
        <v>46</v>
      </c>
      <c r="B849" s="206" t="s">
        <v>76</v>
      </c>
      <c r="C849" s="137" t="s">
        <v>75</v>
      </c>
      <c r="D849" s="133"/>
      <c r="E849" s="133"/>
      <c r="F849" s="96"/>
      <c r="G849" s="123">
        <f t="shared" si="583"/>
        <v>0</v>
      </c>
      <c r="H849" s="96"/>
      <c r="I849" s="96"/>
      <c r="J849" s="96"/>
      <c r="K849" s="96"/>
      <c r="L849" s="96"/>
      <c r="M849" s="96"/>
      <c r="N849" s="96"/>
      <c r="O849" s="96"/>
      <c r="P849" s="133"/>
      <c r="Q849" s="133"/>
      <c r="R849" s="133"/>
      <c r="S849" s="133"/>
      <c r="T849" s="133"/>
      <c r="U849" s="122">
        <f t="shared" ref="U849:U860" si="587">G849-P849</f>
        <v>0</v>
      </c>
      <c r="V849" s="122">
        <f t="shared" ref="V849:V912" si="588">L849-Q849</f>
        <v>0</v>
      </c>
      <c r="W849" s="122">
        <f t="shared" si="584"/>
        <v>0</v>
      </c>
      <c r="X849" s="122">
        <f t="shared" si="585"/>
        <v>0</v>
      </c>
      <c r="Y849" s="122">
        <f t="shared" ref="Y849:Y912" si="589">O849-T849</f>
        <v>0</v>
      </c>
      <c r="Z849" s="125" t="str">
        <f t="shared" ref="Z849:Z912" si="590">IF(U849&gt;0,U849/G849*100,"")</f>
        <v/>
      </c>
      <c r="AA849" s="125" t="str">
        <f t="shared" ref="AA849:AA912" si="591">IF(V849&gt;0,V849/L849*100,"")</f>
        <v/>
      </c>
      <c r="AB849" s="125" t="str">
        <f t="shared" ref="AB849:AB912" si="592">IF(W849&gt;0,W849/M849*100,"")</f>
        <v/>
      </c>
      <c r="AC849" s="125" t="str">
        <f t="shared" ref="AC849:AC912" si="593">IF(X849&gt;0,X849/N849*100,"")</f>
        <v/>
      </c>
      <c r="AD849" s="125" t="str">
        <f t="shared" si="586"/>
        <v/>
      </c>
    </row>
    <row r="850" spans="1:30" hidden="1" outlineLevel="1">
      <c r="A850" s="201" t="s">
        <v>47</v>
      </c>
      <c r="B850" s="206" t="s">
        <v>77</v>
      </c>
      <c r="C850" s="137" t="s">
        <v>75</v>
      </c>
      <c r="D850" s="133"/>
      <c r="E850" s="133"/>
      <c r="F850" s="96"/>
      <c r="G850" s="123">
        <f t="shared" si="583"/>
        <v>0</v>
      </c>
      <c r="H850" s="96"/>
      <c r="I850" s="96"/>
      <c r="J850" s="96"/>
      <c r="K850" s="96"/>
      <c r="L850" s="96"/>
      <c r="M850" s="96"/>
      <c r="N850" s="96"/>
      <c r="O850" s="96"/>
      <c r="P850" s="133"/>
      <c r="Q850" s="133"/>
      <c r="R850" s="133"/>
      <c r="S850" s="133"/>
      <c r="T850" s="133"/>
      <c r="U850" s="122">
        <f t="shared" si="587"/>
        <v>0</v>
      </c>
      <c r="V850" s="122">
        <f t="shared" si="588"/>
        <v>0</v>
      </c>
      <c r="W850" s="122">
        <f t="shared" si="584"/>
        <v>0</v>
      </c>
      <c r="X850" s="122">
        <f t="shared" si="585"/>
        <v>0</v>
      </c>
      <c r="Y850" s="122">
        <f t="shared" si="589"/>
        <v>0</v>
      </c>
      <c r="Z850" s="125" t="str">
        <f t="shared" si="590"/>
        <v/>
      </c>
      <c r="AA850" s="125" t="str">
        <f t="shared" si="591"/>
        <v/>
      </c>
      <c r="AB850" s="125" t="str">
        <f t="shared" si="592"/>
        <v/>
      </c>
      <c r="AC850" s="125" t="str">
        <f t="shared" si="593"/>
        <v/>
      </c>
      <c r="AD850" s="125" t="str">
        <f t="shared" si="586"/>
        <v/>
      </c>
    </row>
    <row r="851" spans="1:30" hidden="1" outlineLevel="1">
      <c r="A851" s="201" t="s">
        <v>48</v>
      </c>
      <c r="B851" s="206" t="s">
        <v>78</v>
      </c>
      <c r="C851" s="137" t="s">
        <v>75</v>
      </c>
      <c r="D851" s="133"/>
      <c r="E851" s="133"/>
      <c r="F851" s="96"/>
      <c r="G851" s="123">
        <f t="shared" si="583"/>
        <v>0</v>
      </c>
      <c r="H851" s="96"/>
      <c r="I851" s="96"/>
      <c r="J851" s="96"/>
      <c r="K851" s="96"/>
      <c r="L851" s="96"/>
      <c r="M851" s="96"/>
      <c r="N851" s="96"/>
      <c r="O851" s="96"/>
      <c r="P851" s="133"/>
      <c r="Q851" s="133"/>
      <c r="R851" s="133"/>
      <c r="S851" s="133"/>
      <c r="T851" s="133"/>
      <c r="U851" s="122">
        <f t="shared" si="587"/>
        <v>0</v>
      </c>
      <c r="V851" s="122">
        <f t="shared" si="588"/>
        <v>0</v>
      </c>
      <c r="W851" s="122">
        <f t="shared" si="584"/>
        <v>0</v>
      </c>
      <c r="X851" s="122">
        <f t="shared" si="585"/>
        <v>0</v>
      </c>
      <c r="Y851" s="122">
        <f t="shared" si="589"/>
        <v>0</v>
      </c>
      <c r="Z851" s="125" t="str">
        <f t="shared" si="590"/>
        <v/>
      </c>
      <c r="AA851" s="125" t="str">
        <f t="shared" si="591"/>
        <v/>
      </c>
      <c r="AB851" s="125" t="str">
        <f t="shared" si="592"/>
        <v/>
      </c>
      <c r="AC851" s="125" t="str">
        <f t="shared" si="593"/>
        <v/>
      </c>
      <c r="AD851" s="125" t="str">
        <f t="shared" si="586"/>
        <v/>
      </c>
    </row>
    <row r="852" spans="1:30" hidden="1" outlineLevel="1">
      <c r="A852" s="201" t="s">
        <v>49</v>
      </c>
      <c r="B852" s="206" t="s">
        <v>79</v>
      </c>
      <c r="C852" s="137" t="s">
        <v>75</v>
      </c>
      <c r="D852" s="133"/>
      <c r="E852" s="133"/>
      <c r="F852" s="96"/>
      <c r="G852" s="123">
        <f t="shared" si="583"/>
        <v>0</v>
      </c>
      <c r="H852" s="96"/>
      <c r="I852" s="96"/>
      <c r="J852" s="96"/>
      <c r="K852" s="96"/>
      <c r="L852" s="96"/>
      <c r="M852" s="96"/>
      <c r="N852" s="96"/>
      <c r="O852" s="96"/>
      <c r="P852" s="133"/>
      <c r="Q852" s="133"/>
      <c r="R852" s="133"/>
      <c r="S852" s="133"/>
      <c r="T852" s="133"/>
      <c r="U852" s="122">
        <f t="shared" si="587"/>
        <v>0</v>
      </c>
      <c r="V852" s="122">
        <f t="shared" si="588"/>
        <v>0</v>
      </c>
      <c r="W852" s="122">
        <f t="shared" si="584"/>
        <v>0</v>
      </c>
      <c r="X852" s="122">
        <f t="shared" si="585"/>
        <v>0</v>
      </c>
      <c r="Y852" s="122">
        <f t="shared" si="589"/>
        <v>0</v>
      </c>
      <c r="Z852" s="125" t="str">
        <f t="shared" si="590"/>
        <v/>
      </c>
      <c r="AA852" s="125" t="str">
        <f t="shared" si="591"/>
        <v/>
      </c>
      <c r="AB852" s="125" t="str">
        <f t="shared" si="592"/>
        <v/>
      </c>
      <c r="AC852" s="125" t="str">
        <f t="shared" si="593"/>
        <v/>
      </c>
      <c r="AD852" s="125" t="str">
        <f t="shared" si="586"/>
        <v/>
      </c>
    </row>
    <row r="853" spans="1:30" ht="60" hidden="1" outlineLevel="1">
      <c r="A853" s="201">
        <v>2</v>
      </c>
      <c r="B853" s="49" t="s">
        <v>309</v>
      </c>
      <c r="C853" s="137" t="s">
        <v>75</v>
      </c>
      <c r="D853" s="133"/>
      <c r="E853" s="133"/>
      <c r="F853" s="96"/>
      <c r="G853" s="123">
        <f t="shared" si="583"/>
        <v>0</v>
      </c>
      <c r="H853" s="96"/>
      <c r="I853" s="96"/>
      <c r="J853" s="96"/>
      <c r="K853" s="96"/>
      <c r="L853" s="96"/>
      <c r="M853" s="96"/>
      <c r="N853" s="96"/>
      <c r="O853" s="96"/>
      <c r="P853" s="133"/>
      <c r="Q853" s="133"/>
      <c r="R853" s="133"/>
      <c r="S853" s="133"/>
      <c r="T853" s="133"/>
      <c r="U853" s="122">
        <f t="shared" si="587"/>
        <v>0</v>
      </c>
      <c r="V853" s="122">
        <f t="shared" si="588"/>
        <v>0</v>
      </c>
      <c r="W853" s="122">
        <f t="shared" si="584"/>
        <v>0</v>
      </c>
      <c r="X853" s="122">
        <f t="shared" si="585"/>
        <v>0</v>
      </c>
      <c r="Y853" s="122">
        <f t="shared" si="589"/>
        <v>0</v>
      </c>
      <c r="Z853" s="125" t="str">
        <f t="shared" si="590"/>
        <v/>
      </c>
      <c r="AA853" s="125" t="str">
        <f t="shared" si="591"/>
        <v/>
      </c>
      <c r="AB853" s="125" t="str">
        <f t="shared" si="592"/>
        <v/>
      </c>
      <c r="AC853" s="125" t="str">
        <f t="shared" si="593"/>
        <v/>
      </c>
      <c r="AD853" s="125" t="str">
        <f t="shared" si="586"/>
        <v/>
      </c>
    </row>
    <row r="854" spans="1:30" ht="60" hidden="1" outlineLevel="1">
      <c r="A854" s="201">
        <v>3</v>
      </c>
      <c r="B854" s="49" t="s">
        <v>298</v>
      </c>
      <c r="C854" s="137" t="s">
        <v>75</v>
      </c>
      <c r="D854" s="133"/>
      <c r="E854" s="133"/>
      <c r="F854" s="96"/>
      <c r="G854" s="123">
        <f t="shared" si="583"/>
        <v>0</v>
      </c>
      <c r="H854" s="169"/>
      <c r="I854" s="169"/>
      <c r="J854" s="169"/>
      <c r="K854" s="169"/>
      <c r="L854" s="169"/>
      <c r="M854" s="169"/>
      <c r="N854" s="169"/>
      <c r="O854" s="169"/>
      <c r="P854" s="170"/>
      <c r="Q854" s="170"/>
      <c r="R854" s="170"/>
      <c r="S854" s="170"/>
      <c r="T854" s="170"/>
      <c r="U854" s="122">
        <f t="shared" si="587"/>
        <v>0</v>
      </c>
      <c r="V854" s="122">
        <f t="shared" si="588"/>
        <v>0</v>
      </c>
      <c r="W854" s="122">
        <f t="shared" si="584"/>
        <v>0</v>
      </c>
      <c r="X854" s="122">
        <f t="shared" si="585"/>
        <v>0</v>
      </c>
      <c r="Y854" s="122">
        <f t="shared" si="589"/>
        <v>0</v>
      </c>
      <c r="Z854" s="125" t="str">
        <f t="shared" si="590"/>
        <v/>
      </c>
      <c r="AA854" s="125" t="str">
        <f t="shared" si="591"/>
        <v/>
      </c>
      <c r="AB854" s="125" t="str">
        <f t="shared" si="592"/>
        <v/>
      </c>
      <c r="AC854" s="125" t="str">
        <f t="shared" si="593"/>
        <v/>
      </c>
      <c r="AD854" s="125" t="str">
        <f t="shared" si="586"/>
        <v/>
      </c>
    </row>
    <row r="855" spans="1:30" hidden="1" outlineLevel="1">
      <c r="A855" s="201" t="s">
        <v>67</v>
      </c>
      <c r="B855" s="206" t="s">
        <v>76</v>
      </c>
      <c r="C855" s="137" t="s">
        <v>75</v>
      </c>
      <c r="D855" s="133"/>
      <c r="E855" s="133"/>
      <c r="F855" s="96"/>
      <c r="G855" s="123">
        <f t="shared" si="583"/>
        <v>0</v>
      </c>
      <c r="H855" s="169"/>
      <c r="I855" s="169"/>
      <c r="J855" s="169"/>
      <c r="K855" s="169"/>
      <c r="L855" s="169"/>
      <c r="M855" s="169"/>
      <c r="N855" s="169"/>
      <c r="O855" s="169"/>
      <c r="P855" s="170"/>
      <c r="Q855" s="170"/>
      <c r="R855" s="170"/>
      <c r="S855" s="170"/>
      <c r="T855" s="170"/>
      <c r="U855" s="122">
        <f t="shared" si="587"/>
        <v>0</v>
      </c>
      <c r="V855" s="122">
        <f t="shared" si="588"/>
        <v>0</v>
      </c>
      <c r="W855" s="122">
        <f t="shared" si="584"/>
        <v>0</v>
      </c>
      <c r="X855" s="122">
        <f t="shared" si="585"/>
        <v>0</v>
      </c>
      <c r="Y855" s="122">
        <f t="shared" si="589"/>
        <v>0</v>
      </c>
      <c r="Z855" s="125" t="str">
        <f t="shared" si="590"/>
        <v/>
      </c>
      <c r="AA855" s="125" t="str">
        <f t="shared" si="591"/>
        <v/>
      </c>
      <c r="AB855" s="125" t="str">
        <f t="shared" si="592"/>
        <v/>
      </c>
      <c r="AC855" s="125" t="str">
        <f t="shared" si="593"/>
        <v/>
      </c>
      <c r="AD855" s="125" t="str">
        <f t="shared" si="586"/>
        <v/>
      </c>
    </row>
    <row r="856" spans="1:30" hidden="1" outlineLevel="1">
      <c r="A856" s="201" t="s">
        <v>91</v>
      </c>
      <c r="B856" s="206" t="s">
        <v>77</v>
      </c>
      <c r="C856" s="137" t="s">
        <v>75</v>
      </c>
      <c r="D856" s="133"/>
      <c r="E856" s="133"/>
      <c r="F856" s="96"/>
      <c r="G856" s="123">
        <f t="shared" si="583"/>
        <v>0</v>
      </c>
      <c r="H856" s="169"/>
      <c r="I856" s="169"/>
      <c r="J856" s="169"/>
      <c r="K856" s="169"/>
      <c r="L856" s="169"/>
      <c r="M856" s="169"/>
      <c r="N856" s="169"/>
      <c r="O856" s="169"/>
      <c r="P856" s="170"/>
      <c r="Q856" s="170"/>
      <c r="R856" s="170"/>
      <c r="S856" s="170"/>
      <c r="T856" s="170"/>
      <c r="U856" s="122">
        <f t="shared" si="587"/>
        <v>0</v>
      </c>
      <c r="V856" s="122">
        <f t="shared" si="588"/>
        <v>0</v>
      </c>
      <c r="W856" s="122">
        <f t="shared" si="584"/>
        <v>0</v>
      </c>
      <c r="X856" s="122">
        <f t="shared" si="585"/>
        <v>0</v>
      </c>
      <c r="Y856" s="122">
        <f t="shared" si="589"/>
        <v>0</v>
      </c>
      <c r="Z856" s="125" t="str">
        <f t="shared" si="590"/>
        <v/>
      </c>
      <c r="AA856" s="125" t="str">
        <f t="shared" si="591"/>
        <v/>
      </c>
      <c r="AB856" s="125" t="str">
        <f t="shared" si="592"/>
        <v/>
      </c>
      <c r="AC856" s="125" t="str">
        <f t="shared" si="593"/>
        <v/>
      </c>
      <c r="AD856" s="125" t="str">
        <f t="shared" si="586"/>
        <v/>
      </c>
    </row>
    <row r="857" spans="1:30" hidden="1" outlineLevel="1">
      <c r="A857" s="201" t="s">
        <v>89</v>
      </c>
      <c r="B857" s="206" t="s">
        <v>78</v>
      </c>
      <c r="C857" s="137" t="s">
        <v>75</v>
      </c>
      <c r="D857" s="133"/>
      <c r="E857" s="133"/>
      <c r="F857" s="96"/>
      <c r="G857" s="123">
        <f t="shared" si="583"/>
        <v>0</v>
      </c>
      <c r="H857" s="169"/>
      <c r="I857" s="169"/>
      <c r="J857" s="169"/>
      <c r="K857" s="169"/>
      <c r="L857" s="169"/>
      <c r="M857" s="169"/>
      <c r="N857" s="169"/>
      <c r="O857" s="169"/>
      <c r="P857" s="170"/>
      <c r="Q857" s="170"/>
      <c r="R857" s="170"/>
      <c r="S857" s="170"/>
      <c r="T857" s="170"/>
      <c r="U857" s="122">
        <f t="shared" si="587"/>
        <v>0</v>
      </c>
      <c r="V857" s="122">
        <f t="shared" si="588"/>
        <v>0</v>
      </c>
      <c r="W857" s="122">
        <f t="shared" si="584"/>
        <v>0</v>
      </c>
      <c r="X857" s="122">
        <f t="shared" si="585"/>
        <v>0</v>
      </c>
      <c r="Y857" s="122">
        <f t="shared" si="589"/>
        <v>0</v>
      </c>
      <c r="Z857" s="125" t="str">
        <f t="shared" si="590"/>
        <v/>
      </c>
      <c r="AA857" s="125" t="str">
        <f t="shared" si="591"/>
        <v/>
      </c>
      <c r="AB857" s="125" t="str">
        <f t="shared" si="592"/>
        <v/>
      </c>
      <c r="AC857" s="125" t="str">
        <f t="shared" si="593"/>
        <v/>
      </c>
      <c r="AD857" s="125" t="str">
        <f t="shared" si="586"/>
        <v/>
      </c>
    </row>
    <row r="858" spans="1:30" hidden="1" outlineLevel="1">
      <c r="A858" s="201" t="s">
        <v>90</v>
      </c>
      <c r="B858" s="206" t="s">
        <v>79</v>
      </c>
      <c r="C858" s="137" t="s">
        <v>75</v>
      </c>
      <c r="D858" s="133"/>
      <c r="E858" s="133"/>
      <c r="F858" s="96"/>
      <c r="G858" s="123">
        <f t="shared" si="583"/>
        <v>0</v>
      </c>
      <c r="H858" s="169"/>
      <c r="I858" s="169"/>
      <c r="J858" s="169"/>
      <c r="K858" s="169"/>
      <c r="L858" s="169"/>
      <c r="M858" s="169"/>
      <c r="N858" s="169"/>
      <c r="O858" s="169"/>
      <c r="P858" s="170"/>
      <c r="Q858" s="170"/>
      <c r="R858" s="170"/>
      <c r="S858" s="170"/>
      <c r="T858" s="170"/>
      <c r="U858" s="122">
        <f t="shared" si="587"/>
        <v>0</v>
      </c>
      <c r="V858" s="122">
        <f t="shared" si="588"/>
        <v>0</v>
      </c>
      <c r="W858" s="122">
        <f t="shared" si="584"/>
        <v>0</v>
      </c>
      <c r="X858" s="122">
        <f t="shared" si="585"/>
        <v>0</v>
      </c>
      <c r="Y858" s="122">
        <f t="shared" si="589"/>
        <v>0</v>
      </c>
      <c r="Z858" s="125" t="str">
        <f t="shared" si="590"/>
        <v/>
      </c>
      <c r="AA858" s="125" t="str">
        <f t="shared" si="591"/>
        <v/>
      </c>
      <c r="AB858" s="125" t="str">
        <f t="shared" si="592"/>
        <v/>
      </c>
      <c r="AC858" s="125" t="str">
        <f t="shared" si="593"/>
        <v/>
      </c>
      <c r="AD858" s="125" t="str">
        <f t="shared" si="586"/>
        <v/>
      </c>
    </row>
    <row r="859" spans="1:30" ht="15" hidden="1" customHeight="1" outlineLevel="1">
      <c r="A859" s="377">
        <v>4</v>
      </c>
      <c r="B859" s="401" t="s">
        <v>82</v>
      </c>
      <c r="C859" s="137" t="s">
        <v>75</v>
      </c>
      <c r="D859" s="133"/>
      <c r="E859" s="133"/>
      <c r="F859" s="96"/>
      <c r="G859" s="123">
        <f t="shared" si="583"/>
        <v>0</v>
      </c>
      <c r="H859" s="169"/>
      <c r="I859" s="169"/>
      <c r="J859" s="169"/>
      <c r="K859" s="169"/>
      <c r="L859" s="169"/>
      <c r="M859" s="169"/>
      <c r="N859" s="169"/>
      <c r="O859" s="169"/>
      <c r="P859" s="170"/>
      <c r="Q859" s="170"/>
      <c r="R859" s="170"/>
      <c r="S859" s="170"/>
      <c r="T859" s="170"/>
      <c r="U859" s="122">
        <f t="shared" si="587"/>
        <v>0</v>
      </c>
      <c r="V859" s="122">
        <f t="shared" si="588"/>
        <v>0</v>
      </c>
      <c r="W859" s="122">
        <f t="shared" si="584"/>
        <v>0</v>
      </c>
      <c r="X859" s="122">
        <f t="shared" si="585"/>
        <v>0</v>
      </c>
      <c r="Y859" s="122">
        <f t="shared" si="589"/>
        <v>0</v>
      </c>
      <c r="Z859" s="125" t="str">
        <f t="shared" si="590"/>
        <v/>
      </c>
      <c r="AA859" s="125" t="str">
        <f t="shared" si="591"/>
        <v/>
      </c>
      <c r="AB859" s="125" t="str">
        <f t="shared" si="592"/>
        <v/>
      </c>
      <c r="AC859" s="125" t="str">
        <f t="shared" si="593"/>
        <v/>
      </c>
      <c r="AD859" s="125" t="str">
        <f t="shared" si="586"/>
        <v/>
      </c>
    </row>
    <row r="860" spans="1:30" hidden="1" outlineLevel="1">
      <c r="A860" s="377"/>
      <c r="B860" s="402"/>
      <c r="C860" s="137" t="s">
        <v>57</v>
      </c>
      <c r="D860" s="133"/>
      <c r="E860" s="133"/>
      <c r="F860" s="96"/>
      <c r="G860" s="123">
        <f t="shared" si="583"/>
        <v>0</v>
      </c>
      <c r="H860" s="169"/>
      <c r="I860" s="169"/>
      <c r="J860" s="169"/>
      <c r="K860" s="169"/>
      <c r="L860" s="169"/>
      <c r="M860" s="169"/>
      <c r="N860" s="169"/>
      <c r="O860" s="169"/>
      <c r="P860" s="170"/>
      <c r="Q860" s="170"/>
      <c r="R860" s="170"/>
      <c r="S860" s="170"/>
      <c r="T860" s="170"/>
      <c r="U860" s="122">
        <f t="shared" si="587"/>
        <v>0</v>
      </c>
      <c r="V860" s="122">
        <f t="shared" si="588"/>
        <v>0</v>
      </c>
      <c r="W860" s="122">
        <f t="shared" si="584"/>
        <v>0</v>
      </c>
      <c r="X860" s="122">
        <f t="shared" si="585"/>
        <v>0</v>
      </c>
      <c r="Y860" s="122">
        <f t="shared" si="589"/>
        <v>0</v>
      </c>
      <c r="Z860" s="125" t="str">
        <f t="shared" si="590"/>
        <v/>
      </c>
      <c r="AA860" s="125" t="str">
        <f t="shared" si="591"/>
        <v/>
      </c>
      <c r="AB860" s="125" t="str">
        <f t="shared" si="592"/>
        <v/>
      </c>
      <c r="AC860" s="125" t="str">
        <f t="shared" si="593"/>
        <v/>
      </c>
      <c r="AD860" s="125" t="str">
        <f t="shared" si="586"/>
        <v/>
      </c>
    </row>
    <row r="861" spans="1:30" hidden="1" outlineLevel="1">
      <c r="A861" s="377"/>
      <c r="B861" s="402"/>
      <c r="C861" s="95" t="s">
        <v>87</v>
      </c>
      <c r="D861" s="124"/>
      <c r="E861" s="172">
        <f>IF(E848&gt;0,E859/E$8*100,)</f>
        <v>0</v>
      </c>
      <c r="F861" s="172">
        <f>IF(F848&gt;0,F859/F$8*100,)</f>
        <v>0</v>
      </c>
      <c r="G861" s="172">
        <f t="shared" ref="G861:T861" si="594">IF(G848&gt;0,G859/G$8*100,)</f>
        <v>0</v>
      </c>
      <c r="H861" s="172">
        <f t="shared" si="594"/>
        <v>0</v>
      </c>
      <c r="I861" s="172">
        <f t="shared" si="594"/>
        <v>0</v>
      </c>
      <c r="J861" s="172">
        <f t="shared" si="594"/>
        <v>0</v>
      </c>
      <c r="K861" s="172">
        <f t="shared" si="594"/>
        <v>0</v>
      </c>
      <c r="L861" s="172">
        <f t="shared" si="594"/>
        <v>0</v>
      </c>
      <c r="M861" s="172">
        <f t="shared" si="594"/>
        <v>0</v>
      </c>
      <c r="N861" s="172">
        <f t="shared" si="594"/>
        <v>0</v>
      </c>
      <c r="O861" s="172">
        <f t="shared" si="594"/>
        <v>0</v>
      </c>
      <c r="P861" s="172">
        <f t="shared" si="594"/>
        <v>0</v>
      </c>
      <c r="Q861" s="172">
        <f t="shared" si="594"/>
        <v>0</v>
      </c>
      <c r="R861" s="172">
        <f t="shared" si="594"/>
        <v>0</v>
      </c>
      <c r="S861" s="172">
        <f t="shared" si="594"/>
        <v>0</v>
      </c>
      <c r="T861" s="172">
        <f t="shared" si="594"/>
        <v>0</v>
      </c>
      <c r="U861" s="122">
        <f>G861-P861</f>
        <v>0</v>
      </c>
      <c r="V861" s="122">
        <f t="shared" si="588"/>
        <v>0</v>
      </c>
      <c r="W861" s="122">
        <f t="shared" si="584"/>
        <v>0</v>
      </c>
      <c r="X861" s="122">
        <f t="shared" si="585"/>
        <v>0</v>
      </c>
      <c r="Y861" s="122">
        <f t="shared" si="589"/>
        <v>0</v>
      </c>
      <c r="Z861" s="125" t="str">
        <f t="shared" si="590"/>
        <v/>
      </c>
      <c r="AA861" s="125" t="str">
        <f t="shared" si="591"/>
        <v/>
      </c>
      <c r="AB861" s="125" t="str">
        <f t="shared" si="592"/>
        <v/>
      </c>
      <c r="AC861" s="125" t="str">
        <f t="shared" si="593"/>
        <v/>
      </c>
      <c r="AD861" s="125" t="str">
        <f t="shared" si="586"/>
        <v/>
      </c>
    </row>
    <row r="862" spans="1:30" hidden="1" outlineLevel="1">
      <c r="A862" s="377"/>
      <c r="B862" s="403"/>
      <c r="C862" s="95" t="s">
        <v>88</v>
      </c>
      <c r="D862" s="124"/>
      <c r="E862" s="172">
        <f>IF(E853&gt;0,E859/E$13*100,)</f>
        <v>0</v>
      </c>
      <c r="F862" s="172">
        <f>IF(F853&gt;0,F859/F$13*100,)</f>
        <v>0</v>
      </c>
      <c r="G862" s="172">
        <f t="shared" ref="G862:T862" si="595">IF(G853&gt;0,G859/G$13*100,)</f>
        <v>0</v>
      </c>
      <c r="H862" s="172">
        <f t="shared" si="595"/>
        <v>0</v>
      </c>
      <c r="I862" s="172">
        <f t="shared" si="595"/>
        <v>0</v>
      </c>
      <c r="J862" s="172">
        <f t="shared" si="595"/>
        <v>0</v>
      </c>
      <c r="K862" s="172">
        <f t="shared" si="595"/>
        <v>0</v>
      </c>
      <c r="L862" s="172">
        <f t="shared" si="595"/>
        <v>0</v>
      </c>
      <c r="M862" s="172">
        <f t="shared" si="595"/>
        <v>0</v>
      </c>
      <c r="N862" s="172">
        <f t="shared" si="595"/>
        <v>0</v>
      </c>
      <c r="O862" s="172">
        <f t="shared" si="595"/>
        <v>0</v>
      </c>
      <c r="P862" s="172">
        <f t="shared" si="595"/>
        <v>0</v>
      </c>
      <c r="Q862" s="172">
        <f t="shared" si="595"/>
        <v>0</v>
      </c>
      <c r="R862" s="172">
        <f t="shared" si="595"/>
        <v>0</v>
      </c>
      <c r="S862" s="172">
        <f t="shared" si="595"/>
        <v>0</v>
      </c>
      <c r="T862" s="172">
        <f t="shared" si="595"/>
        <v>0</v>
      </c>
      <c r="U862" s="122">
        <f t="shared" ref="U862:U925" si="596">G862-P862</f>
        <v>0</v>
      </c>
      <c r="V862" s="122">
        <f t="shared" si="588"/>
        <v>0</v>
      </c>
      <c r="W862" s="122">
        <f t="shared" si="584"/>
        <v>0</v>
      </c>
      <c r="X862" s="122">
        <f t="shared" si="585"/>
        <v>0</v>
      </c>
      <c r="Y862" s="122">
        <f t="shared" si="589"/>
        <v>0</v>
      </c>
      <c r="Z862" s="125" t="str">
        <f t="shared" si="590"/>
        <v/>
      </c>
      <c r="AA862" s="125" t="str">
        <f t="shared" si="591"/>
        <v/>
      </c>
      <c r="AB862" s="125" t="str">
        <f t="shared" si="592"/>
        <v/>
      </c>
      <c r="AC862" s="125" t="str">
        <f t="shared" si="593"/>
        <v/>
      </c>
      <c r="AD862" s="125" t="str">
        <f t="shared" si="586"/>
        <v/>
      </c>
    </row>
    <row r="863" spans="1:30" hidden="1" outlineLevel="1">
      <c r="A863" s="377" t="s">
        <v>66</v>
      </c>
      <c r="B863" s="413" t="s">
        <v>76</v>
      </c>
      <c r="C863" s="137" t="s">
        <v>75</v>
      </c>
      <c r="D863" s="133"/>
      <c r="E863" s="133"/>
      <c r="F863" s="96"/>
      <c r="G863" s="123">
        <f>SUM(H863:K863)</f>
        <v>0</v>
      </c>
      <c r="H863" s="96"/>
      <c r="I863" s="96"/>
      <c r="J863" s="96"/>
      <c r="K863" s="96"/>
      <c r="L863" s="96"/>
      <c r="M863" s="96"/>
      <c r="N863" s="96"/>
      <c r="O863" s="96"/>
      <c r="P863" s="133"/>
      <c r="Q863" s="133"/>
      <c r="R863" s="133"/>
      <c r="S863" s="133"/>
      <c r="T863" s="133"/>
      <c r="U863" s="122">
        <f t="shared" si="596"/>
        <v>0</v>
      </c>
      <c r="V863" s="122">
        <f t="shared" si="588"/>
        <v>0</v>
      </c>
      <c r="W863" s="122">
        <f t="shared" si="584"/>
        <v>0</v>
      </c>
      <c r="X863" s="122">
        <f t="shared" si="585"/>
        <v>0</v>
      </c>
      <c r="Y863" s="122">
        <f t="shared" si="589"/>
        <v>0</v>
      </c>
      <c r="Z863" s="125" t="str">
        <f t="shared" si="590"/>
        <v/>
      </c>
      <c r="AA863" s="125" t="str">
        <f t="shared" si="591"/>
        <v/>
      </c>
      <c r="AB863" s="125" t="str">
        <f t="shared" si="592"/>
        <v/>
      </c>
      <c r="AC863" s="125" t="str">
        <f t="shared" si="593"/>
        <v/>
      </c>
      <c r="AD863" s="125" t="str">
        <f t="shared" si="586"/>
        <v/>
      </c>
    </row>
    <row r="864" spans="1:30" hidden="1" outlineLevel="1">
      <c r="A864" s="377"/>
      <c r="B864" s="413"/>
      <c r="C864" s="137" t="s">
        <v>57</v>
      </c>
      <c r="D864" s="133"/>
      <c r="E864" s="133"/>
      <c r="F864" s="96"/>
      <c r="G864" s="123">
        <f>SUM(H864:K864)</f>
        <v>0</v>
      </c>
      <c r="H864" s="96"/>
      <c r="I864" s="96"/>
      <c r="J864" s="96"/>
      <c r="K864" s="96"/>
      <c r="L864" s="96"/>
      <c r="M864" s="96"/>
      <c r="N864" s="96"/>
      <c r="O864" s="96"/>
      <c r="P864" s="133"/>
      <c r="Q864" s="133"/>
      <c r="R864" s="133"/>
      <c r="S864" s="133"/>
      <c r="T864" s="133"/>
      <c r="U864" s="122">
        <f t="shared" si="596"/>
        <v>0</v>
      </c>
      <c r="V864" s="122">
        <f t="shared" si="588"/>
        <v>0</v>
      </c>
      <c r="W864" s="122">
        <f t="shared" si="584"/>
        <v>0</v>
      </c>
      <c r="X864" s="122">
        <f t="shared" si="585"/>
        <v>0</v>
      </c>
      <c r="Y864" s="122">
        <f t="shared" si="589"/>
        <v>0</v>
      </c>
      <c r="Z864" s="125" t="str">
        <f t="shared" si="590"/>
        <v/>
      </c>
      <c r="AA864" s="125" t="str">
        <f t="shared" si="591"/>
        <v/>
      </c>
      <c r="AB864" s="125" t="str">
        <f t="shared" si="592"/>
        <v/>
      </c>
      <c r="AC864" s="125" t="str">
        <f t="shared" si="593"/>
        <v/>
      </c>
      <c r="AD864" s="125" t="str">
        <f t="shared" si="586"/>
        <v/>
      </c>
    </row>
    <row r="865" spans="1:30" hidden="1" outlineLevel="1">
      <c r="A865" s="377"/>
      <c r="B865" s="413"/>
      <c r="C865" s="95" t="s">
        <v>83</v>
      </c>
      <c r="D865" s="124"/>
      <c r="E865" s="173">
        <f>IF(E849&gt;0,E863/E$9*100,)</f>
        <v>0</v>
      </c>
      <c r="F865" s="173">
        <f>IF(F849&gt;0,F863/F$9*100,)</f>
        <v>0</v>
      </c>
      <c r="G865" s="173">
        <f t="shared" ref="G865:T865" si="597">IF(G849&gt;0,G863/G$9*100,)</f>
        <v>0</v>
      </c>
      <c r="H865" s="173">
        <f t="shared" si="597"/>
        <v>0</v>
      </c>
      <c r="I865" s="173">
        <f t="shared" si="597"/>
        <v>0</v>
      </c>
      <c r="J865" s="173">
        <f t="shared" si="597"/>
        <v>0</v>
      </c>
      <c r="K865" s="173">
        <f t="shared" si="597"/>
        <v>0</v>
      </c>
      <c r="L865" s="173">
        <f t="shared" si="597"/>
        <v>0</v>
      </c>
      <c r="M865" s="173">
        <f t="shared" si="597"/>
        <v>0</v>
      </c>
      <c r="N865" s="173">
        <f t="shared" si="597"/>
        <v>0</v>
      </c>
      <c r="O865" s="173">
        <f t="shared" si="597"/>
        <v>0</v>
      </c>
      <c r="P865" s="173">
        <f t="shared" si="597"/>
        <v>0</v>
      </c>
      <c r="Q865" s="173">
        <f t="shared" si="597"/>
        <v>0</v>
      </c>
      <c r="R865" s="173">
        <f t="shared" si="597"/>
        <v>0</v>
      </c>
      <c r="S865" s="173">
        <f t="shared" si="597"/>
        <v>0</v>
      </c>
      <c r="T865" s="173">
        <f t="shared" si="597"/>
        <v>0</v>
      </c>
      <c r="U865" s="122">
        <f t="shared" si="596"/>
        <v>0</v>
      </c>
      <c r="V865" s="122">
        <f t="shared" si="588"/>
        <v>0</v>
      </c>
      <c r="W865" s="122">
        <f t="shared" si="584"/>
        <v>0</v>
      </c>
      <c r="X865" s="122">
        <f t="shared" si="585"/>
        <v>0</v>
      </c>
      <c r="Y865" s="122">
        <f t="shared" si="589"/>
        <v>0</v>
      </c>
      <c r="Z865" s="125" t="str">
        <f t="shared" si="590"/>
        <v/>
      </c>
      <c r="AA865" s="125" t="str">
        <f t="shared" si="591"/>
        <v/>
      </c>
      <c r="AB865" s="125" t="str">
        <f t="shared" si="592"/>
        <v/>
      </c>
      <c r="AC865" s="125" t="str">
        <f t="shared" si="593"/>
        <v/>
      </c>
      <c r="AD865" s="125" t="str">
        <f t="shared" si="586"/>
        <v/>
      </c>
    </row>
    <row r="866" spans="1:30" hidden="1" outlineLevel="1">
      <c r="A866" s="377"/>
      <c r="B866" s="413"/>
      <c r="C866" s="95" t="s">
        <v>147</v>
      </c>
      <c r="D866" s="124"/>
      <c r="E866" s="173">
        <f>IF(E855&gt;0,E863/E$15*100,)</f>
        <v>0</v>
      </c>
      <c r="F866" s="173">
        <f>IF(F855&gt;0,F863/F$15*100,)</f>
        <v>0</v>
      </c>
      <c r="G866" s="173">
        <f t="shared" ref="G866:T866" si="598">IF(G855&gt;0,G863/G$15*100,)</f>
        <v>0</v>
      </c>
      <c r="H866" s="173">
        <f t="shared" si="598"/>
        <v>0</v>
      </c>
      <c r="I866" s="173">
        <f t="shared" si="598"/>
        <v>0</v>
      </c>
      <c r="J866" s="173">
        <f t="shared" si="598"/>
        <v>0</v>
      </c>
      <c r="K866" s="173">
        <f t="shared" si="598"/>
        <v>0</v>
      </c>
      <c r="L866" s="173">
        <f t="shared" si="598"/>
        <v>0</v>
      </c>
      <c r="M866" s="173">
        <f t="shared" si="598"/>
        <v>0</v>
      </c>
      <c r="N866" s="173">
        <f t="shared" si="598"/>
        <v>0</v>
      </c>
      <c r="O866" s="173">
        <f t="shared" si="598"/>
        <v>0</v>
      </c>
      <c r="P866" s="173">
        <f t="shared" si="598"/>
        <v>0</v>
      </c>
      <c r="Q866" s="173">
        <f t="shared" si="598"/>
        <v>0</v>
      </c>
      <c r="R866" s="173">
        <f t="shared" si="598"/>
        <v>0</v>
      </c>
      <c r="S866" s="173">
        <f t="shared" si="598"/>
        <v>0</v>
      </c>
      <c r="T866" s="173">
        <f t="shared" si="598"/>
        <v>0</v>
      </c>
      <c r="U866" s="122">
        <f t="shared" si="596"/>
        <v>0</v>
      </c>
      <c r="V866" s="122">
        <f t="shared" si="588"/>
        <v>0</v>
      </c>
      <c r="W866" s="122">
        <f t="shared" si="584"/>
        <v>0</v>
      </c>
      <c r="X866" s="122">
        <f t="shared" si="585"/>
        <v>0</v>
      </c>
      <c r="Y866" s="122">
        <f t="shared" si="589"/>
        <v>0</v>
      </c>
      <c r="Z866" s="125" t="str">
        <f t="shared" si="590"/>
        <v/>
      </c>
      <c r="AA866" s="125" t="str">
        <f t="shared" si="591"/>
        <v/>
      </c>
      <c r="AB866" s="125" t="str">
        <f t="shared" si="592"/>
        <v/>
      </c>
      <c r="AC866" s="125" t="str">
        <f t="shared" si="593"/>
        <v/>
      </c>
      <c r="AD866" s="125" t="str">
        <f t="shared" si="586"/>
        <v/>
      </c>
    </row>
    <row r="867" spans="1:30" hidden="1" outlineLevel="1">
      <c r="A867" s="377" t="s">
        <v>68</v>
      </c>
      <c r="B867" s="413" t="s">
        <v>77</v>
      </c>
      <c r="C867" s="137" t="s">
        <v>75</v>
      </c>
      <c r="D867" s="133"/>
      <c r="E867" s="133"/>
      <c r="F867" s="169"/>
      <c r="G867" s="174">
        <f>SUM(H867:K867)</f>
        <v>0</v>
      </c>
      <c r="H867" s="169"/>
      <c r="I867" s="169"/>
      <c r="J867" s="169"/>
      <c r="K867" s="169"/>
      <c r="L867" s="169"/>
      <c r="M867" s="169"/>
      <c r="N867" s="169"/>
      <c r="O867" s="169"/>
      <c r="P867" s="170"/>
      <c r="Q867" s="170"/>
      <c r="R867" s="170"/>
      <c r="S867" s="170"/>
      <c r="T867" s="170"/>
      <c r="U867" s="122">
        <f t="shared" si="596"/>
        <v>0</v>
      </c>
      <c r="V867" s="122">
        <f t="shared" si="588"/>
        <v>0</v>
      </c>
      <c r="W867" s="122">
        <f t="shared" si="584"/>
        <v>0</v>
      </c>
      <c r="X867" s="122">
        <f t="shared" si="585"/>
        <v>0</v>
      </c>
      <c r="Y867" s="122">
        <f t="shared" si="589"/>
        <v>0</v>
      </c>
      <c r="Z867" s="125" t="str">
        <f t="shared" si="590"/>
        <v/>
      </c>
      <c r="AA867" s="125" t="str">
        <f t="shared" si="591"/>
        <v/>
      </c>
      <c r="AB867" s="125" t="str">
        <f t="shared" si="592"/>
        <v/>
      </c>
      <c r="AC867" s="125" t="str">
        <f t="shared" si="593"/>
        <v/>
      </c>
      <c r="AD867" s="125" t="str">
        <f t="shared" si="586"/>
        <v/>
      </c>
    </row>
    <row r="868" spans="1:30" hidden="1" outlineLevel="1">
      <c r="A868" s="377"/>
      <c r="B868" s="413"/>
      <c r="C868" s="137" t="s">
        <v>57</v>
      </c>
      <c r="D868" s="133"/>
      <c r="E868" s="133"/>
      <c r="F868" s="169"/>
      <c r="G868" s="174">
        <f>SUM(H868:K868)</f>
        <v>0</v>
      </c>
      <c r="H868" s="169"/>
      <c r="I868" s="169"/>
      <c r="J868" s="169"/>
      <c r="K868" s="169"/>
      <c r="L868" s="169"/>
      <c r="M868" s="169"/>
      <c r="N868" s="169"/>
      <c r="O868" s="169"/>
      <c r="P868" s="170"/>
      <c r="Q868" s="170"/>
      <c r="R868" s="170"/>
      <c r="S868" s="170"/>
      <c r="T868" s="170"/>
      <c r="U868" s="122">
        <f t="shared" si="596"/>
        <v>0</v>
      </c>
      <c r="V868" s="122">
        <f t="shared" si="588"/>
        <v>0</v>
      </c>
      <c r="W868" s="122">
        <f t="shared" si="584"/>
        <v>0</v>
      </c>
      <c r="X868" s="122">
        <f t="shared" si="585"/>
        <v>0</v>
      </c>
      <c r="Y868" s="122">
        <f t="shared" si="589"/>
        <v>0</v>
      </c>
      <c r="Z868" s="125" t="str">
        <f t="shared" si="590"/>
        <v/>
      </c>
      <c r="AA868" s="125" t="str">
        <f t="shared" si="591"/>
        <v/>
      </c>
      <c r="AB868" s="125" t="str">
        <f t="shared" si="592"/>
        <v/>
      </c>
      <c r="AC868" s="125" t="str">
        <f t="shared" si="593"/>
        <v/>
      </c>
      <c r="AD868" s="125" t="str">
        <f t="shared" si="586"/>
        <v/>
      </c>
    </row>
    <row r="869" spans="1:30" hidden="1" outlineLevel="1">
      <c r="A869" s="377"/>
      <c r="B869" s="413"/>
      <c r="C869" s="95" t="s">
        <v>84</v>
      </c>
      <c r="D869" s="124"/>
      <c r="E869" s="173">
        <f>IF(E850&gt;0,E867/E$10*100,)</f>
        <v>0</v>
      </c>
      <c r="F869" s="173">
        <f>IF(F850&gt;0,F867/F$10*100,)</f>
        <v>0</v>
      </c>
      <c r="G869" s="173">
        <f t="shared" ref="G869:T869" si="599">IF(G850&gt;0,G867/G$10*100,)</f>
        <v>0</v>
      </c>
      <c r="H869" s="173">
        <f t="shared" si="599"/>
        <v>0</v>
      </c>
      <c r="I869" s="173">
        <f t="shared" si="599"/>
        <v>0</v>
      </c>
      <c r="J869" s="173">
        <f t="shared" si="599"/>
        <v>0</v>
      </c>
      <c r="K869" s="173">
        <f t="shared" si="599"/>
        <v>0</v>
      </c>
      <c r="L869" s="173">
        <f t="shared" si="599"/>
        <v>0</v>
      </c>
      <c r="M869" s="173">
        <f t="shared" si="599"/>
        <v>0</v>
      </c>
      <c r="N869" s="173">
        <f t="shared" si="599"/>
        <v>0</v>
      </c>
      <c r="O869" s="173">
        <f t="shared" si="599"/>
        <v>0</v>
      </c>
      <c r="P869" s="173">
        <f t="shared" si="599"/>
        <v>0</v>
      </c>
      <c r="Q869" s="173">
        <f t="shared" si="599"/>
        <v>0</v>
      </c>
      <c r="R869" s="173">
        <f t="shared" si="599"/>
        <v>0</v>
      </c>
      <c r="S869" s="173">
        <f t="shared" si="599"/>
        <v>0</v>
      </c>
      <c r="T869" s="173">
        <f t="shared" si="599"/>
        <v>0</v>
      </c>
      <c r="U869" s="122">
        <f t="shared" si="596"/>
        <v>0</v>
      </c>
      <c r="V869" s="122">
        <f t="shared" si="588"/>
        <v>0</v>
      </c>
      <c r="W869" s="122">
        <f t="shared" si="584"/>
        <v>0</v>
      </c>
      <c r="X869" s="122">
        <f t="shared" si="585"/>
        <v>0</v>
      </c>
      <c r="Y869" s="122">
        <f t="shared" si="589"/>
        <v>0</v>
      </c>
      <c r="Z869" s="125" t="str">
        <f t="shared" si="590"/>
        <v/>
      </c>
      <c r="AA869" s="125" t="str">
        <f t="shared" si="591"/>
        <v/>
      </c>
      <c r="AB869" s="125" t="str">
        <f t="shared" si="592"/>
        <v/>
      </c>
      <c r="AC869" s="125" t="str">
        <f t="shared" si="593"/>
        <v/>
      </c>
      <c r="AD869" s="125" t="str">
        <f t="shared" si="586"/>
        <v/>
      </c>
    </row>
    <row r="870" spans="1:30" hidden="1" outlineLevel="1">
      <c r="A870" s="377"/>
      <c r="B870" s="413"/>
      <c r="C870" s="95" t="s">
        <v>148</v>
      </c>
      <c r="D870" s="124"/>
      <c r="E870" s="173">
        <f>IF(E856&gt;0,E867/E$16*100,)</f>
        <v>0</v>
      </c>
      <c r="F870" s="173">
        <f>IF(F856&gt;0,F867/F$16*100,)</f>
        <v>0</v>
      </c>
      <c r="G870" s="173">
        <f t="shared" ref="G870:T870" si="600">IF(G856&gt;0,G867/G$16*100,)</f>
        <v>0</v>
      </c>
      <c r="H870" s="173">
        <f t="shared" si="600"/>
        <v>0</v>
      </c>
      <c r="I870" s="173">
        <f t="shared" si="600"/>
        <v>0</v>
      </c>
      <c r="J870" s="173">
        <f t="shared" si="600"/>
        <v>0</v>
      </c>
      <c r="K870" s="173">
        <f t="shared" si="600"/>
        <v>0</v>
      </c>
      <c r="L870" s="173">
        <f t="shared" si="600"/>
        <v>0</v>
      </c>
      <c r="M870" s="173">
        <f t="shared" si="600"/>
        <v>0</v>
      </c>
      <c r="N870" s="173">
        <f t="shared" si="600"/>
        <v>0</v>
      </c>
      <c r="O870" s="173">
        <f t="shared" si="600"/>
        <v>0</v>
      </c>
      <c r="P870" s="173">
        <f t="shared" si="600"/>
        <v>0</v>
      </c>
      <c r="Q870" s="173">
        <f t="shared" si="600"/>
        <v>0</v>
      </c>
      <c r="R870" s="173">
        <f t="shared" si="600"/>
        <v>0</v>
      </c>
      <c r="S870" s="173">
        <f t="shared" si="600"/>
        <v>0</v>
      </c>
      <c r="T870" s="173">
        <f t="shared" si="600"/>
        <v>0</v>
      </c>
      <c r="U870" s="122">
        <f t="shared" si="596"/>
        <v>0</v>
      </c>
      <c r="V870" s="122">
        <f t="shared" si="588"/>
        <v>0</v>
      </c>
      <c r="W870" s="122">
        <f t="shared" si="584"/>
        <v>0</v>
      </c>
      <c r="X870" s="122">
        <f t="shared" si="585"/>
        <v>0</v>
      </c>
      <c r="Y870" s="122">
        <f t="shared" si="589"/>
        <v>0</v>
      </c>
      <c r="Z870" s="125" t="str">
        <f t="shared" si="590"/>
        <v/>
      </c>
      <c r="AA870" s="125" t="str">
        <f t="shared" si="591"/>
        <v/>
      </c>
      <c r="AB870" s="125" t="str">
        <f t="shared" si="592"/>
        <v/>
      </c>
      <c r="AC870" s="125" t="str">
        <f t="shared" si="593"/>
        <v/>
      </c>
      <c r="AD870" s="125" t="str">
        <f t="shared" si="586"/>
        <v/>
      </c>
    </row>
    <row r="871" spans="1:30" hidden="1" outlineLevel="1">
      <c r="A871" s="377" t="s">
        <v>94</v>
      </c>
      <c r="B871" s="413" t="s">
        <v>78</v>
      </c>
      <c r="C871" s="137" t="s">
        <v>75</v>
      </c>
      <c r="D871" s="133"/>
      <c r="E871" s="133"/>
      <c r="F871" s="169"/>
      <c r="G871" s="174">
        <f>SUM(H871:K871)</f>
        <v>0</v>
      </c>
      <c r="H871" s="169"/>
      <c r="I871" s="169"/>
      <c r="J871" s="169"/>
      <c r="K871" s="169"/>
      <c r="L871" s="169"/>
      <c r="M871" s="169"/>
      <c r="N871" s="169"/>
      <c r="O871" s="169"/>
      <c r="P871" s="170"/>
      <c r="Q871" s="170"/>
      <c r="R871" s="170"/>
      <c r="S871" s="170"/>
      <c r="T871" s="170"/>
      <c r="U871" s="122">
        <f t="shared" si="596"/>
        <v>0</v>
      </c>
      <c r="V871" s="122">
        <f t="shared" si="588"/>
        <v>0</v>
      </c>
      <c r="W871" s="122">
        <f t="shared" si="584"/>
        <v>0</v>
      </c>
      <c r="X871" s="122">
        <f t="shared" si="585"/>
        <v>0</v>
      </c>
      <c r="Y871" s="122">
        <f t="shared" si="589"/>
        <v>0</v>
      </c>
      <c r="Z871" s="125" t="str">
        <f t="shared" si="590"/>
        <v/>
      </c>
      <c r="AA871" s="125" t="str">
        <f t="shared" si="591"/>
        <v/>
      </c>
      <c r="AB871" s="125" t="str">
        <f t="shared" si="592"/>
        <v/>
      </c>
      <c r="AC871" s="125" t="str">
        <f t="shared" si="593"/>
        <v/>
      </c>
      <c r="AD871" s="125" t="str">
        <f t="shared" si="586"/>
        <v/>
      </c>
    </row>
    <row r="872" spans="1:30" hidden="1" outlineLevel="1">
      <c r="A872" s="377"/>
      <c r="B872" s="413"/>
      <c r="C872" s="137" t="s">
        <v>57</v>
      </c>
      <c r="D872" s="133"/>
      <c r="E872" s="133"/>
      <c r="F872" s="169"/>
      <c r="G872" s="174">
        <f>SUM(H872:K872)</f>
        <v>0</v>
      </c>
      <c r="H872" s="169"/>
      <c r="I872" s="169"/>
      <c r="J872" s="169"/>
      <c r="K872" s="169"/>
      <c r="L872" s="169"/>
      <c r="M872" s="169"/>
      <c r="N872" s="169"/>
      <c r="O872" s="169"/>
      <c r="P872" s="170"/>
      <c r="Q872" s="170"/>
      <c r="R872" s="170"/>
      <c r="S872" s="170"/>
      <c r="T872" s="170"/>
      <c r="U872" s="122">
        <f t="shared" si="596"/>
        <v>0</v>
      </c>
      <c r="V872" s="122">
        <f t="shared" si="588"/>
        <v>0</v>
      </c>
      <c r="W872" s="122">
        <f t="shared" si="584"/>
        <v>0</v>
      </c>
      <c r="X872" s="122">
        <f t="shared" si="585"/>
        <v>0</v>
      </c>
      <c r="Y872" s="122">
        <f t="shared" si="589"/>
        <v>0</v>
      </c>
      <c r="Z872" s="125" t="str">
        <f t="shared" si="590"/>
        <v/>
      </c>
      <c r="AA872" s="125" t="str">
        <f t="shared" si="591"/>
        <v/>
      </c>
      <c r="AB872" s="125" t="str">
        <f t="shared" si="592"/>
        <v/>
      </c>
      <c r="AC872" s="125" t="str">
        <f t="shared" si="593"/>
        <v/>
      </c>
      <c r="AD872" s="125" t="str">
        <f t="shared" si="586"/>
        <v/>
      </c>
    </row>
    <row r="873" spans="1:30" hidden="1" outlineLevel="1">
      <c r="A873" s="377"/>
      <c r="B873" s="413"/>
      <c r="C873" s="95" t="s">
        <v>85</v>
      </c>
      <c r="D873" s="124"/>
      <c r="E873" s="173">
        <f>IF(E851&gt;0,E871/E$11*100,)</f>
        <v>0</v>
      </c>
      <c r="F873" s="173">
        <f>IF(F851&gt;0,F871/F$11*100,)</f>
        <v>0</v>
      </c>
      <c r="G873" s="173">
        <f t="shared" ref="G873:T873" si="601">IF(G851&gt;0,G871/G$11*100,)</f>
        <v>0</v>
      </c>
      <c r="H873" s="173">
        <f t="shared" si="601"/>
        <v>0</v>
      </c>
      <c r="I873" s="173">
        <f t="shared" si="601"/>
        <v>0</v>
      </c>
      <c r="J873" s="173">
        <f t="shared" si="601"/>
        <v>0</v>
      </c>
      <c r="K873" s="173">
        <f t="shared" si="601"/>
        <v>0</v>
      </c>
      <c r="L873" s="173">
        <f t="shared" si="601"/>
        <v>0</v>
      </c>
      <c r="M873" s="173">
        <f t="shared" si="601"/>
        <v>0</v>
      </c>
      <c r="N873" s="173">
        <f t="shared" si="601"/>
        <v>0</v>
      </c>
      <c r="O873" s="173">
        <f t="shared" si="601"/>
        <v>0</v>
      </c>
      <c r="P873" s="173">
        <f t="shared" si="601"/>
        <v>0</v>
      </c>
      <c r="Q873" s="173">
        <f t="shared" si="601"/>
        <v>0</v>
      </c>
      <c r="R873" s="173">
        <f t="shared" si="601"/>
        <v>0</v>
      </c>
      <c r="S873" s="173">
        <f t="shared" si="601"/>
        <v>0</v>
      </c>
      <c r="T873" s="173">
        <f t="shared" si="601"/>
        <v>0</v>
      </c>
      <c r="U873" s="122">
        <f t="shared" si="596"/>
        <v>0</v>
      </c>
      <c r="V873" s="122">
        <f t="shared" si="588"/>
        <v>0</v>
      </c>
      <c r="W873" s="122">
        <f t="shared" si="584"/>
        <v>0</v>
      </c>
      <c r="X873" s="122">
        <f t="shared" si="585"/>
        <v>0</v>
      </c>
      <c r="Y873" s="122">
        <f t="shared" si="589"/>
        <v>0</v>
      </c>
      <c r="Z873" s="125" t="str">
        <f t="shared" si="590"/>
        <v/>
      </c>
      <c r="AA873" s="125" t="str">
        <f t="shared" si="591"/>
        <v/>
      </c>
      <c r="AB873" s="125" t="str">
        <f t="shared" si="592"/>
        <v/>
      </c>
      <c r="AC873" s="125" t="str">
        <f t="shared" si="593"/>
        <v/>
      </c>
      <c r="AD873" s="125" t="str">
        <f t="shared" si="586"/>
        <v/>
      </c>
    </row>
    <row r="874" spans="1:30" hidden="1" outlineLevel="1">
      <c r="A874" s="377"/>
      <c r="B874" s="413"/>
      <c r="C874" s="95" t="s">
        <v>149</v>
      </c>
      <c r="D874" s="124"/>
      <c r="E874" s="173">
        <f>IF(E857&gt;0,E871/E$17*100,)</f>
        <v>0</v>
      </c>
      <c r="F874" s="173">
        <f>IF(F857&gt;0,F871/F$17*100,)</f>
        <v>0</v>
      </c>
      <c r="G874" s="173">
        <f t="shared" ref="G874:T874" si="602">IF(G857&gt;0,G871/G$17*100,)</f>
        <v>0</v>
      </c>
      <c r="H874" s="173">
        <f t="shared" si="602"/>
        <v>0</v>
      </c>
      <c r="I874" s="173">
        <f t="shared" si="602"/>
        <v>0</v>
      </c>
      <c r="J874" s="173">
        <f t="shared" si="602"/>
        <v>0</v>
      </c>
      <c r="K874" s="173">
        <f t="shared" si="602"/>
        <v>0</v>
      </c>
      <c r="L874" s="173">
        <f t="shared" si="602"/>
        <v>0</v>
      </c>
      <c r="M874" s="173">
        <f t="shared" si="602"/>
        <v>0</v>
      </c>
      <c r="N874" s="173">
        <f t="shared" si="602"/>
        <v>0</v>
      </c>
      <c r="O874" s="173">
        <f t="shared" si="602"/>
        <v>0</v>
      </c>
      <c r="P874" s="173">
        <f t="shared" si="602"/>
        <v>0</v>
      </c>
      <c r="Q874" s="173">
        <f t="shared" si="602"/>
        <v>0</v>
      </c>
      <c r="R874" s="173">
        <f t="shared" si="602"/>
        <v>0</v>
      </c>
      <c r="S874" s="173">
        <f t="shared" si="602"/>
        <v>0</v>
      </c>
      <c r="T874" s="173">
        <f t="shared" si="602"/>
        <v>0</v>
      </c>
      <c r="U874" s="122">
        <f t="shared" si="596"/>
        <v>0</v>
      </c>
      <c r="V874" s="122">
        <f t="shared" si="588"/>
        <v>0</v>
      </c>
      <c r="W874" s="122">
        <f t="shared" si="584"/>
        <v>0</v>
      </c>
      <c r="X874" s="122">
        <f t="shared" si="585"/>
        <v>0</v>
      </c>
      <c r="Y874" s="122">
        <f t="shared" si="589"/>
        <v>0</v>
      </c>
      <c r="Z874" s="125" t="str">
        <f t="shared" si="590"/>
        <v/>
      </c>
      <c r="AA874" s="125" t="str">
        <f t="shared" si="591"/>
        <v/>
      </c>
      <c r="AB874" s="125" t="str">
        <f t="shared" si="592"/>
        <v/>
      </c>
      <c r="AC874" s="125" t="str">
        <f t="shared" si="593"/>
        <v/>
      </c>
      <c r="AD874" s="125" t="str">
        <f t="shared" si="586"/>
        <v/>
      </c>
    </row>
    <row r="875" spans="1:30" hidden="1" outlineLevel="1">
      <c r="A875" s="377" t="s">
        <v>95</v>
      </c>
      <c r="B875" s="413" t="s">
        <v>79</v>
      </c>
      <c r="C875" s="137" t="s">
        <v>75</v>
      </c>
      <c r="D875" s="133"/>
      <c r="E875" s="133"/>
      <c r="F875" s="169"/>
      <c r="G875" s="174">
        <f>SUM(H875:K875)</f>
        <v>0</v>
      </c>
      <c r="H875" s="169"/>
      <c r="I875" s="169"/>
      <c r="J875" s="169"/>
      <c r="K875" s="169"/>
      <c r="L875" s="169"/>
      <c r="M875" s="169"/>
      <c r="N875" s="169"/>
      <c r="O875" s="169"/>
      <c r="P875" s="170"/>
      <c r="Q875" s="170"/>
      <c r="R875" s="170"/>
      <c r="S875" s="170"/>
      <c r="T875" s="170"/>
      <c r="U875" s="122">
        <f t="shared" si="596"/>
        <v>0</v>
      </c>
      <c r="V875" s="122">
        <f t="shared" si="588"/>
        <v>0</v>
      </c>
      <c r="W875" s="122">
        <f t="shared" si="584"/>
        <v>0</v>
      </c>
      <c r="X875" s="122">
        <f t="shared" si="585"/>
        <v>0</v>
      </c>
      <c r="Y875" s="122">
        <f t="shared" si="589"/>
        <v>0</v>
      </c>
      <c r="Z875" s="125" t="str">
        <f t="shared" si="590"/>
        <v/>
      </c>
      <c r="AA875" s="125" t="str">
        <f t="shared" si="591"/>
        <v/>
      </c>
      <c r="AB875" s="125" t="str">
        <f t="shared" si="592"/>
        <v/>
      </c>
      <c r="AC875" s="125" t="str">
        <f t="shared" si="593"/>
        <v/>
      </c>
      <c r="AD875" s="125" t="str">
        <f t="shared" si="586"/>
        <v/>
      </c>
    </row>
    <row r="876" spans="1:30" hidden="1" outlineLevel="1">
      <c r="A876" s="377"/>
      <c r="B876" s="413"/>
      <c r="C876" s="137" t="s">
        <v>57</v>
      </c>
      <c r="D876" s="133"/>
      <c r="E876" s="133"/>
      <c r="F876" s="169"/>
      <c r="G876" s="174">
        <f>SUM(H876:K876)</f>
        <v>0</v>
      </c>
      <c r="H876" s="169"/>
      <c r="I876" s="169"/>
      <c r="J876" s="169"/>
      <c r="K876" s="169"/>
      <c r="L876" s="169"/>
      <c r="M876" s="169"/>
      <c r="N876" s="169"/>
      <c r="O876" s="169"/>
      <c r="P876" s="170"/>
      <c r="Q876" s="170"/>
      <c r="R876" s="170"/>
      <c r="S876" s="170"/>
      <c r="T876" s="170"/>
      <c r="U876" s="122">
        <f t="shared" si="596"/>
        <v>0</v>
      </c>
      <c r="V876" s="122">
        <f t="shared" si="588"/>
        <v>0</v>
      </c>
      <c r="W876" s="122">
        <f t="shared" si="584"/>
        <v>0</v>
      </c>
      <c r="X876" s="122">
        <f t="shared" si="585"/>
        <v>0</v>
      </c>
      <c r="Y876" s="122">
        <f t="shared" si="589"/>
        <v>0</v>
      </c>
      <c r="Z876" s="125" t="str">
        <f t="shared" si="590"/>
        <v/>
      </c>
      <c r="AA876" s="125" t="str">
        <f t="shared" si="591"/>
        <v/>
      </c>
      <c r="AB876" s="125" t="str">
        <f t="shared" si="592"/>
        <v/>
      </c>
      <c r="AC876" s="125" t="str">
        <f t="shared" si="593"/>
        <v/>
      </c>
      <c r="AD876" s="125" t="str">
        <f t="shared" si="586"/>
        <v/>
      </c>
    </row>
    <row r="877" spans="1:30" hidden="1" outlineLevel="1">
      <c r="A877" s="377"/>
      <c r="B877" s="413"/>
      <c r="C877" s="95" t="s">
        <v>86</v>
      </c>
      <c r="D877" s="124"/>
      <c r="E877" s="173">
        <f>IF(E852&gt;0,E875/E$12*100,)</f>
        <v>0</v>
      </c>
      <c r="F877" s="173">
        <f>IF(F852&gt;0,F875/F$12*100,)</f>
        <v>0</v>
      </c>
      <c r="G877" s="173">
        <f t="shared" ref="G877:T877" si="603">IF(G852&gt;0,G875/G$12*100,)</f>
        <v>0</v>
      </c>
      <c r="H877" s="173">
        <f t="shared" si="603"/>
        <v>0</v>
      </c>
      <c r="I877" s="173">
        <f t="shared" si="603"/>
        <v>0</v>
      </c>
      <c r="J877" s="173">
        <f t="shared" si="603"/>
        <v>0</v>
      </c>
      <c r="K877" s="173">
        <f t="shared" si="603"/>
        <v>0</v>
      </c>
      <c r="L877" s="173">
        <f t="shared" si="603"/>
        <v>0</v>
      </c>
      <c r="M877" s="173">
        <f t="shared" si="603"/>
        <v>0</v>
      </c>
      <c r="N877" s="173">
        <f t="shared" si="603"/>
        <v>0</v>
      </c>
      <c r="O877" s="173">
        <f t="shared" si="603"/>
        <v>0</v>
      </c>
      <c r="P877" s="173">
        <f t="shared" si="603"/>
        <v>0</v>
      </c>
      <c r="Q877" s="173">
        <f t="shared" si="603"/>
        <v>0</v>
      </c>
      <c r="R877" s="173">
        <f t="shared" si="603"/>
        <v>0</v>
      </c>
      <c r="S877" s="173">
        <f t="shared" si="603"/>
        <v>0</v>
      </c>
      <c r="T877" s="173">
        <f t="shared" si="603"/>
        <v>0</v>
      </c>
      <c r="U877" s="122">
        <f t="shared" si="596"/>
        <v>0</v>
      </c>
      <c r="V877" s="122">
        <f t="shared" si="588"/>
        <v>0</v>
      </c>
      <c r="W877" s="122">
        <f t="shared" si="584"/>
        <v>0</v>
      </c>
      <c r="X877" s="122">
        <f t="shared" si="585"/>
        <v>0</v>
      </c>
      <c r="Y877" s="122">
        <f t="shared" si="589"/>
        <v>0</v>
      </c>
      <c r="Z877" s="125" t="str">
        <f t="shared" si="590"/>
        <v/>
      </c>
      <c r="AA877" s="125" t="str">
        <f t="shared" si="591"/>
        <v/>
      </c>
      <c r="AB877" s="125" t="str">
        <f t="shared" si="592"/>
        <v/>
      </c>
      <c r="AC877" s="125" t="str">
        <f t="shared" si="593"/>
        <v/>
      </c>
      <c r="AD877" s="125" t="str">
        <f t="shared" si="586"/>
        <v/>
      </c>
    </row>
    <row r="878" spans="1:30" hidden="1" outlineLevel="1">
      <c r="A878" s="377"/>
      <c r="B878" s="413"/>
      <c r="C878" s="95" t="s">
        <v>150</v>
      </c>
      <c r="D878" s="124"/>
      <c r="E878" s="173">
        <f>IF(E858&gt;0,E875/E$18*100,)</f>
        <v>0</v>
      </c>
      <c r="F878" s="173">
        <f>IF(F858&gt;0,F875/F$18*100,)</f>
        <v>0</v>
      </c>
      <c r="G878" s="173">
        <f t="shared" ref="G878:T878" si="604">IF(G858&gt;0,G875/G$18*100,)</f>
        <v>0</v>
      </c>
      <c r="H878" s="173">
        <f t="shared" si="604"/>
        <v>0</v>
      </c>
      <c r="I878" s="173">
        <f t="shared" si="604"/>
        <v>0</v>
      </c>
      <c r="J878" s="173">
        <f t="shared" si="604"/>
        <v>0</v>
      </c>
      <c r="K878" s="173">
        <f t="shared" si="604"/>
        <v>0</v>
      </c>
      <c r="L878" s="173">
        <f t="shared" si="604"/>
        <v>0</v>
      </c>
      <c r="M878" s="173">
        <f t="shared" si="604"/>
        <v>0</v>
      </c>
      <c r="N878" s="173">
        <f t="shared" si="604"/>
        <v>0</v>
      </c>
      <c r="O878" s="173">
        <f t="shared" si="604"/>
        <v>0</v>
      </c>
      <c r="P878" s="173">
        <f t="shared" si="604"/>
        <v>0</v>
      </c>
      <c r="Q878" s="173">
        <f t="shared" si="604"/>
        <v>0</v>
      </c>
      <c r="R878" s="173">
        <f t="shared" si="604"/>
        <v>0</v>
      </c>
      <c r="S878" s="173">
        <f t="shared" si="604"/>
        <v>0</v>
      </c>
      <c r="T878" s="173">
        <f t="shared" si="604"/>
        <v>0</v>
      </c>
      <c r="U878" s="122">
        <f t="shared" si="596"/>
        <v>0</v>
      </c>
      <c r="V878" s="122">
        <f t="shared" si="588"/>
        <v>0</v>
      </c>
      <c r="W878" s="122">
        <f t="shared" si="584"/>
        <v>0</v>
      </c>
      <c r="X878" s="122">
        <f t="shared" si="585"/>
        <v>0</v>
      </c>
      <c r="Y878" s="122">
        <f t="shared" si="589"/>
        <v>0</v>
      </c>
      <c r="Z878" s="125" t="str">
        <f t="shared" si="590"/>
        <v/>
      </c>
      <c r="AA878" s="125" t="str">
        <f t="shared" si="591"/>
        <v/>
      </c>
      <c r="AB878" s="125" t="str">
        <f t="shared" si="592"/>
        <v/>
      </c>
      <c r="AC878" s="125" t="str">
        <f t="shared" si="593"/>
        <v/>
      </c>
      <c r="AD878" s="125" t="str">
        <f t="shared" si="586"/>
        <v/>
      </c>
    </row>
    <row r="879" spans="1:30" ht="15" hidden="1" customHeight="1" outlineLevel="1">
      <c r="A879" s="378">
        <v>5</v>
      </c>
      <c r="B879" s="401" t="s">
        <v>130</v>
      </c>
      <c r="C879" s="243" t="s">
        <v>75</v>
      </c>
      <c r="D879" s="50"/>
      <c r="E879" s="50"/>
      <c r="F879" s="169"/>
      <c r="G879" s="174">
        <f>SUM(H879:K879)</f>
        <v>0</v>
      </c>
      <c r="H879" s="169"/>
      <c r="I879" s="169"/>
      <c r="J879" s="169"/>
      <c r="K879" s="169"/>
      <c r="L879" s="169"/>
      <c r="M879" s="169"/>
      <c r="N879" s="169"/>
      <c r="O879" s="169"/>
      <c r="P879" s="170"/>
      <c r="Q879" s="170"/>
      <c r="R879" s="170"/>
      <c r="S879" s="170"/>
      <c r="T879" s="170"/>
      <c r="U879" s="122">
        <f t="shared" si="596"/>
        <v>0</v>
      </c>
      <c r="V879" s="122">
        <f t="shared" si="588"/>
        <v>0</v>
      </c>
      <c r="W879" s="122">
        <f t="shared" si="584"/>
        <v>0</v>
      </c>
      <c r="X879" s="122">
        <f t="shared" si="585"/>
        <v>0</v>
      </c>
      <c r="Y879" s="122">
        <f t="shared" si="589"/>
        <v>0</v>
      </c>
      <c r="Z879" s="125" t="str">
        <f t="shared" si="590"/>
        <v/>
      </c>
      <c r="AA879" s="125" t="str">
        <f t="shared" si="591"/>
        <v/>
      </c>
      <c r="AB879" s="125" t="str">
        <f t="shared" si="592"/>
        <v/>
      </c>
      <c r="AC879" s="125" t="str">
        <f t="shared" si="593"/>
        <v/>
      </c>
      <c r="AD879" s="125" t="str">
        <f t="shared" si="586"/>
        <v/>
      </c>
    </row>
    <row r="880" spans="1:30" hidden="1" outlineLevel="1">
      <c r="A880" s="395"/>
      <c r="B880" s="403"/>
      <c r="C880" s="243" t="s">
        <v>151</v>
      </c>
      <c r="D880" s="50"/>
      <c r="E880" s="173">
        <f>IF(E859&gt;0,E879/E$19*100,)</f>
        <v>0</v>
      </c>
      <c r="F880" s="173">
        <f>IF(F859&gt;0,F879/F$19*100,)</f>
        <v>0</v>
      </c>
      <c r="G880" s="173">
        <f t="shared" ref="G880:T880" si="605">IF(G859&gt;0,G879/G$19*100,)</f>
        <v>0</v>
      </c>
      <c r="H880" s="173">
        <f t="shared" si="605"/>
        <v>0</v>
      </c>
      <c r="I880" s="173">
        <f t="shared" si="605"/>
        <v>0</v>
      </c>
      <c r="J880" s="173">
        <f t="shared" si="605"/>
        <v>0</v>
      </c>
      <c r="K880" s="173">
        <f t="shared" si="605"/>
        <v>0</v>
      </c>
      <c r="L880" s="173">
        <f t="shared" si="605"/>
        <v>0</v>
      </c>
      <c r="M880" s="173">
        <f t="shared" si="605"/>
        <v>0</v>
      </c>
      <c r="N880" s="173">
        <f t="shared" si="605"/>
        <v>0</v>
      </c>
      <c r="O880" s="173">
        <f t="shared" si="605"/>
        <v>0</v>
      </c>
      <c r="P880" s="173">
        <f t="shared" si="605"/>
        <v>0</v>
      </c>
      <c r="Q880" s="173">
        <f t="shared" si="605"/>
        <v>0</v>
      </c>
      <c r="R880" s="173">
        <f t="shared" si="605"/>
        <v>0</v>
      </c>
      <c r="S880" s="173">
        <f t="shared" si="605"/>
        <v>0</v>
      </c>
      <c r="T880" s="173">
        <f t="shared" si="605"/>
        <v>0</v>
      </c>
      <c r="U880" s="122">
        <f t="shared" si="596"/>
        <v>0</v>
      </c>
      <c r="V880" s="122">
        <f t="shared" si="588"/>
        <v>0</v>
      </c>
      <c r="W880" s="122">
        <f t="shared" si="584"/>
        <v>0</v>
      </c>
      <c r="X880" s="122">
        <f t="shared" si="585"/>
        <v>0</v>
      </c>
      <c r="Y880" s="122">
        <f t="shared" si="589"/>
        <v>0</v>
      </c>
      <c r="Z880" s="125" t="str">
        <f t="shared" si="590"/>
        <v/>
      </c>
      <c r="AA880" s="125" t="str">
        <f t="shared" si="591"/>
        <v/>
      </c>
      <c r="AB880" s="125" t="str">
        <f t="shared" si="592"/>
        <v/>
      </c>
      <c r="AC880" s="125" t="str">
        <f t="shared" si="593"/>
        <v/>
      </c>
      <c r="AD880" s="125" t="str">
        <f t="shared" si="586"/>
        <v/>
      </c>
    </row>
    <row r="881" spans="1:30" hidden="1" outlineLevel="1">
      <c r="A881" s="378" t="s">
        <v>96</v>
      </c>
      <c r="B881" s="398" t="s">
        <v>76</v>
      </c>
      <c r="C881" s="137" t="s">
        <v>75</v>
      </c>
      <c r="D881" s="133"/>
      <c r="E881" s="133"/>
      <c r="F881" s="169"/>
      <c r="G881" s="174">
        <f>SUM(H881:K881)</f>
        <v>0</v>
      </c>
      <c r="H881" s="169"/>
      <c r="I881" s="169"/>
      <c r="J881" s="169"/>
      <c r="K881" s="169"/>
      <c r="L881" s="169"/>
      <c r="M881" s="169"/>
      <c r="N881" s="169"/>
      <c r="O881" s="169"/>
      <c r="P881" s="170"/>
      <c r="Q881" s="170"/>
      <c r="R881" s="170"/>
      <c r="S881" s="170"/>
      <c r="T881" s="170"/>
      <c r="U881" s="122">
        <f t="shared" si="596"/>
        <v>0</v>
      </c>
      <c r="V881" s="122">
        <f t="shared" si="588"/>
        <v>0</v>
      </c>
      <c r="W881" s="122">
        <f t="shared" si="584"/>
        <v>0</v>
      </c>
      <c r="X881" s="122">
        <f t="shared" si="585"/>
        <v>0</v>
      </c>
      <c r="Y881" s="122">
        <f t="shared" si="589"/>
        <v>0</v>
      </c>
      <c r="Z881" s="125" t="str">
        <f t="shared" si="590"/>
        <v/>
      </c>
      <c r="AA881" s="125" t="str">
        <f t="shared" si="591"/>
        <v/>
      </c>
      <c r="AB881" s="125" t="str">
        <f t="shared" si="592"/>
        <v/>
      </c>
      <c r="AC881" s="125" t="str">
        <f t="shared" si="593"/>
        <v/>
      </c>
      <c r="AD881" s="125" t="str">
        <f t="shared" si="586"/>
        <v/>
      </c>
    </row>
    <row r="882" spans="1:30" hidden="1" outlineLevel="1">
      <c r="A882" s="395"/>
      <c r="B882" s="399"/>
      <c r="C882" s="95" t="s">
        <v>152</v>
      </c>
      <c r="D882" s="124"/>
      <c r="E882" s="173">
        <f>IF(E863&gt;0,E881/E$23*100,)</f>
        <v>0</v>
      </c>
      <c r="F882" s="173">
        <f>IF(F863&gt;0,F881/F$23*100,)</f>
        <v>0</v>
      </c>
      <c r="G882" s="173">
        <f t="shared" ref="G882:T882" si="606">IF(G863&gt;0,G881/G$23*100,)</f>
        <v>0</v>
      </c>
      <c r="H882" s="173">
        <f t="shared" si="606"/>
        <v>0</v>
      </c>
      <c r="I882" s="173">
        <f t="shared" si="606"/>
        <v>0</v>
      </c>
      <c r="J882" s="173">
        <f t="shared" si="606"/>
        <v>0</v>
      </c>
      <c r="K882" s="173">
        <f t="shared" si="606"/>
        <v>0</v>
      </c>
      <c r="L882" s="173">
        <f t="shared" si="606"/>
        <v>0</v>
      </c>
      <c r="M882" s="173">
        <f t="shared" si="606"/>
        <v>0</v>
      </c>
      <c r="N882" s="173">
        <f t="shared" si="606"/>
        <v>0</v>
      </c>
      <c r="O882" s="173">
        <f t="shared" si="606"/>
        <v>0</v>
      </c>
      <c r="P882" s="173">
        <f t="shared" si="606"/>
        <v>0</v>
      </c>
      <c r="Q882" s="173">
        <f t="shared" si="606"/>
        <v>0</v>
      </c>
      <c r="R882" s="173">
        <f t="shared" si="606"/>
        <v>0</v>
      </c>
      <c r="S882" s="173">
        <f t="shared" si="606"/>
        <v>0</v>
      </c>
      <c r="T882" s="173">
        <f t="shared" si="606"/>
        <v>0</v>
      </c>
      <c r="U882" s="122">
        <f t="shared" si="596"/>
        <v>0</v>
      </c>
      <c r="V882" s="122">
        <f t="shared" si="588"/>
        <v>0</v>
      </c>
      <c r="W882" s="122">
        <f t="shared" si="584"/>
        <v>0</v>
      </c>
      <c r="X882" s="122">
        <f t="shared" si="585"/>
        <v>0</v>
      </c>
      <c r="Y882" s="122">
        <f t="shared" si="589"/>
        <v>0</v>
      </c>
      <c r="Z882" s="125" t="str">
        <f t="shared" si="590"/>
        <v/>
      </c>
      <c r="AA882" s="125" t="str">
        <f t="shared" si="591"/>
        <v/>
      </c>
      <c r="AB882" s="125" t="str">
        <f t="shared" si="592"/>
        <v/>
      </c>
      <c r="AC882" s="125" t="str">
        <f t="shared" si="593"/>
        <v/>
      </c>
      <c r="AD882" s="125" t="str">
        <f t="shared" si="586"/>
        <v/>
      </c>
    </row>
    <row r="883" spans="1:30" hidden="1" outlineLevel="1">
      <c r="A883" s="378" t="s">
        <v>97</v>
      </c>
      <c r="B883" s="396" t="s">
        <v>77</v>
      </c>
      <c r="C883" s="137" t="s">
        <v>75</v>
      </c>
      <c r="D883" s="133"/>
      <c r="E883" s="133"/>
      <c r="F883" s="169"/>
      <c r="G883" s="174">
        <f>SUM(H883:K883)</f>
        <v>0</v>
      </c>
      <c r="H883" s="169"/>
      <c r="I883" s="169"/>
      <c r="J883" s="169"/>
      <c r="K883" s="169"/>
      <c r="L883" s="169"/>
      <c r="M883" s="169"/>
      <c r="N883" s="169"/>
      <c r="O883" s="169"/>
      <c r="P883" s="170"/>
      <c r="Q883" s="170"/>
      <c r="R883" s="170"/>
      <c r="S883" s="170"/>
      <c r="T883" s="170"/>
      <c r="U883" s="122">
        <f t="shared" si="596"/>
        <v>0</v>
      </c>
      <c r="V883" s="122">
        <f t="shared" si="588"/>
        <v>0</v>
      </c>
      <c r="W883" s="122">
        <f t="shared" si="584"/>
        <v>0</v>
      </c>
      <c r="X883" s="122">
        <f t="shared" si="585"/>
        <v>0</v>
      </c>
      <c r="Y883" s="122">
        <f t="shared" si="589"/>
        <v>0</v>
      </c>
      <c r="Z883" s="125" t="str">
        <f t="shared" si="590"/>
        <v/>
      </c>
      <c r="AA883" s="125" t="str">
        <f t="shared" si="591"/>
        <v/>
      </c>
      <c r="AB883" s="125" t="str">
        <f t="shared" si="592"/>
        <v/>
      </c>
      <c r="AC883" s="125" t="str">
        <f t="shared" si="593"/>
        <v/>
      </c>
      <c r="AD883" s="125" t="str">
        <f t="shared" si="586"/>
        <v/>
      </c>
    </row>
    <row r="884" spans="1:30" hidden="1" outlineLevel="1">
      <c r="A884" s="395"/>
      <c r="B884" s="397"/>
      <c r="C884" s="95" t="s">
        <v>153</v>
      </c>
      <c r="D884" s="124"/>
      <c r="E884" s="173">
        <f>IF(E867&gt;0,E883/E$27*100,)</f>
        <v>0</v>
      </c>
      <c r="F884" s="173">
        <f>IF(F867&gt;0,F883/F$27*100,)</f>
        <v>0</v>
      </c>
      <c r="G884" s="173">
        <f t="shared" ref="G884:T884" si="607">IF(G867&gt;0,G883/G$27*100,)</f>
        <v>0</v>
      </c>
      <c r="H884" s="173">
        <f t="shared" si="607"/>
        <v>0</v>
      </c>
      <c r="I884" s="173">
        <f t="shared" si="607"/>
        <v>0</v>
      </c>
      <c r="J884" s="173">
        <f t="shared" si="607"/>
        <v>0</v>
      </c>
      <c r="K884" s="173">
        <f t="shared" si="607"/>
        <v>0</v>
      </c>
      <c r="L884" s="173">
        <f t="shared" si="607"/>
        <v>0</v>
      </c>
      <c r="M884" s="173">
        <f t="shared" si="607"/>
        <v>0</v>
      </c>
      <c r="N884" s="173">
        <f t="shared" si="607"/>
        <v>0</v>
      </c>
      <c r="O884" s="173">
        <f t="shared" si="607"/>
        <v>0</v>
      </c>
      <c r="P884" s="173">
        <f t="shared" si="607"/>
        <v>0</v>
      </c>
      <c r="Q884" s="173">
        <f t="shared" si="607"/>
        <v>0</v>
      </c>
      <c r="R884" s="173">
        <f t="shared" si="607"/>
        <v>0</v>
      </c>
      <c r="S884" s="173">
        <f t="shared" si="607"/>
        <v>0</v>
      </c>
      <c r="T884" s="173">
        <f t="shared" si="607"/>
        <v>0</v>
      </c>
      <c r="U884" s="122">
        <f t="shared" si="596"/>
        <v>0</v>
      </c>
      <c r="V884" s="122">
        <f t="shared" si="588"/>
        <v>0</v>
      </c>
      <c r="W884" s="122">
        <f t="shared" si="584"/>
        <v>0</v>
      </c>
      <c r="X884" s="122">
        <f t="shared" si="585"/>
        <v>0</v>
      </c>
      <c r="Y884" s="122">
        <f t="shared" si="589"/>
        <v>0</v>
      </c>
      <c r="Z884" s="125" t="str">
        <f t="shared" si="590"/>
        <v/>
      </c>
      <c r="AA884" s="125" t="str">
        <f t="shared" si="591"/>
        <v/>
      </c>
      <c r="AB884" s="125" t="str">
        <f t="shared" si="592"/>
        <v/>
      </c>
      <c r="AC884" s="125" t="str">
        <f t="shared" si="593"/>
        <v/>
      </c>
      <c r="AD884" s="125" t="str">
        <f t="shared" si="586"/>
        <v/>
      </c>
    </row>
    <row r="885" spans="1:30" hidden="1" outlineLevel="1">
      <c r="A885" s="378" t="s">
        <v>98</v>
      </c>
      <c r="B885" s="396" t="s">
        <v>78</v>
      </c>
      <c r="C885" s="137" t="s">
        <v>75</v>
      </c>
      <c r="D885" s="133"/>
      <c r="E885" s="133"/>
      <c r="F885" s="169"/>
      <c r="G885" s="174">
        <f>SUM(H885:K885)</f>
        <v>0</v>
      </c>
      <c r="H885" s="169"/>
      <c r="I885" s="169"/>
      <c r="J885" s="169"/>
      <c r="K885" s="169"/>
      <c r="L885" s="169"/>
      <c r="M885" s="169"/>
      <c r="N885" s="169"/>
      <c r="O885" s="169"/>
      <c r="P885" s="170"/>
      <c r="Q885" s="170"/>
      <c r="R885" s="170"/>
      <c r="S885" s="170"/>
      <c r="T885" s="170"/>
      <c r="U885" s="122">
        <f t="shared" si="596"/>
        <v>0</v>
      </c>
      <c r="V885" s="122">
        <f t="shared" si="588"/>
        <v>0</v>
      </c>
      <c r="W885" s="122">
        <f t="shared" si="584"/>
        <v>0</v>
      </c>
      <c r="X885" s="122">
        <f t="shared" si="585"/>
        <v>0</v>
      </c>
      <c r="Y885" s="122">
        <f t="shared" si="589"/>
        <v>0</v>
      </c>
      <c r="Z885" s="125" t="str">
        <f t="shared" si="590"/>
        <v/>
      </c>
      <c r="AA885" s="125" t="str">
        <f t="shared" si="591"/>
        <v/>
      </c>
      <c r="AB885" s="125" t="str">
        <f t="shared" si="592"/>
        <v/>
      </c>
      <c r="AC885" s="125" t="str">
        <f t="shared" si="593"/>
        <v/>
      </c>
      <c r="AD885" s="125" t="str">
        <f t="shared" si="586"/>
        <v/>
      </c>
    </row>
    <row r="886" spans="1:30" hidden="1" outlineLevel="1">
      <c r="A886" s="395"/>
      <c r="B886" s="397"/>
      <c r="C886" s="95" t="s">
        <v>154</v>
      </c>
      <c r="D886" s="124"/>
      <c r="E886" s="173">
        <f>IF(E871&gt;0,E885/E$31*100,)</f>
        <v>0</v>
      </c>
      <c r="F886" s="173">
        <f>IF(F871&gt;0,F885/F$31*100,)</f>
        <v>0</v>
      </c>
      <c r="G886" s="173">
        <f t="shared" ref="G886:T886" si="608">IF(G871&gt;0,G885/G$31*100,)</f>
        <v>0</v>
      </c>
      <c r="H886" s="173">
        <f t="shared" si="608"/>
        <v>0</v>
      </c>
      <c r="I886" s="173">
        <f t="shared" si="608"/>
        <v>0</v>
      </c>
      <c r="J886" s="173">
        <f t="shared" si="608"/>
        <v>0</v>
      </c>
      <c r="K886" s="173">
        <f t="shared" si="608"/>
        <v>0</v>
      </c>
      <c r="L886" s="173">
        <f t="shared" si="608"/>
        <v>0</v>
      </c>
      <c r="M886" s="173">
        <f t="shared" si="608"/>
        <v>0</v>
      </c>
      <c r="N886" s="173">
        <f t="shared" si="608"/>
        <v>0</v>
      </c>
      <c r="O886" s="173">
        <f t="shared" si="608"/>
        <v>0</v>
      </c>
      <c r="P886" s="173">
        <f t="shared" si="608"/>
        <v>0</v>
      </c>
      <c r="Q886" s="173">
        <f t="shared" si="608"/>
        <v>0</v>
      </c>
      <c r="R886" s="173">
        <f t="shared" si="608"/>
        <v>0</v>
      </c>
      <c r="S886" s="173">
        <f t="shared" si="608"/>
        <v>0</v>
      </c>
      <c r="T886" s="173">
        <f t="shared" si="608"/>
        <v>0</v>
      </c>
      <c r="U886" s="122">
        <f t="shared" si="596"/>
        <v>0</v>
      </c>
      <c r="V886" s="122">
        <f t="shared" si="588"/>
        <v>0</v>
      </c>
      <c r="W886" s="122">
        <f t="shared" si="584"/>
        <v>0</v>
      </c>
      <c r="X886" s="122">
        <f t="shared" si="585"/>
        <v>0</v>
      </c>
      <c r="Y886" s="122">
        <f t="shared" si="589"/>
        <v>0</v>
      </c>
      <c r="Z886" s="125" t="str">
        <f t="shared" si="590"/>
        <v/>
      </c>
      <c r="AA886" s="125" t="str">
        <f t="shared" si="591"/>
        <v/>
      </c>
      <c r="AB886" s="125" t="str">
        <f t="shared" si="592"/>
        <v/>
      </c>
      <c r="AC886" s="125" t="str">
        <f t="shared" si="593"/>
        <v/>
      </c>
      <c r="AD886" s="125" t="str">
        <f t="shared" si="586"/>
        <v/>
      </c>
    </row>
    <row r="887" spans="1:30" ht="15" hidden="1" customHeight="1" outlineLevel="1">
      <c r="A887" s="387">
        <v>6</v>
      </c>
      <c r="B887" s="417" t="s">
        <v>239</v>
      </c>
      <c r="C887" s="244" t="s">
        <v>59</v>
      </c>
      <c r="D887" s="51"/>
      <c r="E887" s="123">
        <f>E891+E895+E899+E904</f>
        <v>0</v>
      </c>
      <c r="F887" s="123">
        <f>F891+F895+F899+F904</f>
        <v>0</v>
      </c>
      <c r="G887" s="123">
        <f t="shared" ref="G887:T887" si="609">G891+G895+G899+G904</f>
        <v>0</v>
      </c>
      <c r="H887" s="123">
        <f t="shared" si="609"/>
        <v>0</v>
      </c>
      <c r="I887" s="123">
        <f t="shared" si="609"/>
        <v>0</v>
      </c>
      <c r="J887" s="123">
        <f t="shared" si="609"/>
        <v>0</v>
      </c>
      <c r="K887" s="123">
        <f t="shared" si="609"/>
        <v>0</v>
      </c>
      <c r="L887" s="123">
        <f t="shared" si="609"/>
        <v>0</v>
      </c>
      <c r="M887" s="123">
        <f t="shared" si="609"/>
        <v>0</v>
      </c>
      <c r="N887" s="123">
        <f t="shared" si="609"/>
        <v>0</v>
      </c>
      <c r="O887" s="123">
        <f t="shared" si="609"/>
        <v>0</v>
      </c>
      <c r="P887" s="123">
        <f t="shared" si="609"/>
        <v>0</v>
      </c>
      <c r="Q887" s="123">
        <f t="shared" si="609"/>
        <v>0</v>
      </c>
      <c r="R887" s="123">
        <f t="shared" si="609"/>
        <v>0</v>
      </c>
      <c r="S887" s="123">
        <f t="shared" si="609"/>
        <v>0</v>
      </c>
      <c r="T887" s="123">
        <f t="shared" si="609"/>
        <v>0</v>
      </c>
      <c r="U887" s="122">
        <f t="shared" si="596"/>
        <v>0</v>
      </c>
      <c r="V887" s="122">
        <f t="shared" si="588"/>
        <v>0</v>
      </c>
      <c r="W887" s="122">
        <f t="shared" si="584"/>
        <v>0</v>
      </c>
      <c r="X887" s="122">
        <f t="shared" si="585"/>
        <v>0</v>
      </c>
      <c r="Y887" s="122">
        <f t="shared" si="589"/>
        <v>0</v>
      </c>
      <c r="Z887" s="125" t="str">
        <f t="shared" si="590"/>
        <v/>
      </c>
      <c r="AA887" s="125" t="str">
        <f t="shared" si="591"/>
        <v/>
      </c>
      <c r="AB887" s="125" t="str">
        <f t="shared" si="592"/>
        <v/>
      </c>
      <c r="AC887" s="125" t="str">
        <f t="shared" si="593"/>
        <v/>
      </c>
      <c r="AD887" s="125" t="str">
        <f t="shared" si="586"/>
        <v/>
      </c>
    </row>
    <row r="888" spans="1:30" hidden="1" outlineLevel="1">
      <c r="A888" s="388"/>
      <c r="B888" s="418"/>
      <c r="C888" s="244" t="s">
        <v>58</v>
      </c>
      <c r="D888" s="51"/>
      <c r="E888" s="123">
        <f>E890+E894+E898+E903</f>
        <v>0</v>
      </c>
      <c r="F888" s="123">
        <f>F890+F894+F898+F903</f>
        <v>0</v>
      </c>
      <c r="G888" s="123">
        <f t="shared" ref="G888:T888" si="610">G890+G894+G898+G903</f>
        <v>0</v>
      </c>
      <c r="H888" s="123">
        <f t="shared" si="610"/>
        <v>0</v>
      </c>
      <c r="I888" s="123">
        <f t="shared" si="610"/>
        <v>0</v>
      </c>
      <c r="J888" s="123">
        <f t="shared" si="610"/>
        <v>0</v>
      </c>
      <c r="K888" s="123">
        <f t="shared" si="610"/>
        <v>0</v>
      </c>
      <c r="L888" s="123">
        <f t="shared" si="610"/>
        <v>0</v>
      </c>
      <c r="M888" s="123">
        <f t="shared" si="610"/>
        <v>0</v>
      </c>
      <c r="N888" s="123">
        <f t="shared" si="610"/>
        <v>0</v>
      </c>
      <c r="O888" s="123">
        <f t="shared" si="610"/>
        <v>0</v>
      </c>
      <c r="P888" s="123">
        <f t="shared" si="610"/>
        <v>0</v>
      </c>
      <c r="Q888" s="123">
        <f t="shared" si="610"/>
        <v>0</v>
      </c>
      <c r="R888" s="123">
        <f t="shared" si="610"/>
        <v>0</v>
      </c>
      <c r="S888" s="123">
        <f t="shared" si="610"/>
        <v>0</v>
      </c>
      <c r="T888" s="123">
        <f t="shared" si="610"/>
        <v>0</v>
      </c>
      <c r="U888" s="122">
        <f t="shared" si="596"/>
        <v>0</v>
      </c>
      <c r="V888" s="122">
        <f t="shared" si="588"/>
        <v>0</v>
      </c>
      <c r="W888" s="122">
        <f t="shared" si="584"/>
        <v>0</v>
      </c>
      <c r="X888" s="122">
        <f t="shared" si="585"/>
        <v>0</v>
      </c>
      <c r="Y888" s="122">
        <f t="shared" si="589"/>
        <v>0</v>
      </c>
      <c r="Z888" s="125" t="str">
        <f t="shared" si="590"/>
        <v/>
      </c>
      <c r="AA888" s="125" t="str">
        <f t="shared" si="591"/>
        <v/>
      </c>
      <c r="AB888" s="125" t="str">
        <f t="shared" si="592"/>
        <v/>
      </c>
      <c r="AC888" s="125" t="str">
        <f t="shared" si="593"/>
        <v/>
      </c>
      <c r="AD888" s="125" t="str">
        <f t="shared" si="586"/>
        <v/>
      </c>
    </row>
    <row r="889" spans="1:30" hidden="1" outlineLevel="1">
      <c r="A889" s="394" t="s">
        <v>155</v>
      </c>
      <c r="B889" s="414" t="s">
        <v>256</v>
      </c>
      <c r="C889" s="245" t="s">
        <v>307</v>
      </c>
      <c r="D889" s="52"/>
      <c r="E889" s="52"/>
      <c r="F889" s="96"/>
      <c r="G889" s="123">
        <f>SUM(H889:K889)</f>
        <v>0</v>
      </c>
      <c r="H889" s="96"/>
      <c r="I889" s="96"/>
      <c r="J889" s="96"/>
      <c r="K889" s="96"/>
      <c r="L889" s="96"/>
      <c r="M889" s="96"/>
      <c r="N889" s="96"/>
      <c r="O889" s="96"/>
      <c r="P889" s="133"/>
      <c r="Q889" s="133"/>
      <c r="R889" s="133"/>
      <c r="S889" s="133"/>
      <c r="T889" s="133"/>
      <c r="U889" s="122">
        <f t="shared" si="596"/>
        <v>0</v>
      </c>
      <c r="V889" s="122">
        <f t="shared" si="588"/>
        <v>0</v>
      </c>
      <c r="W889" s="122">
        <f t="shared" si="584"/>
        <v>0</v>
      </c>
      <c r="X889" s="122">
        <f t="shared" si="585"/>
        <v>0</v>
      </c>
      <c r="Y889" s="122">
        <f t="shared" si="589"/>
        <v>0</v>
      </c>
      <c r="Z889" s="125" t="str">
        <f t="shared" si="590"/>
        <v/>
      </c>
      <c r="AA889" s="125" t="str">
        <f t="shared" si="591"/>
        <v/>
      </c>
      <c r="AB889" s="125" t="str">
        <f t="shared" si="592"/>
        <v/>
      </c>
      <c r="AC889" s="125" t="str">
        <f t="shared" si="593"/>
        <v/>
      </c>
      <c r="AD889" s="125" t="str">
        <f t="shared" si="586"/>
        <v/>
      </c>
    </row>
    <row r="890" spans="1:30" hidden="1" outlineLevel="1">
      <c r="A890" s="394"/>
      <c r="B890" s="414"/>
      <c r="C890" s="245" t="s">
        <v>58</v>
      </c>
      <c r="D890" s="52"/>
      <c r="E890" s="123">
        <f>0.12*E889</f>
        <v>0</v>
      </c>
      <c r="F890" s="123">
        <f>0.12*F889</f>
        <v>0</v>
      </c>
      <c r="G890" s="123">
        <f t="shared" ref="G890:T890" si="611">0.12*G889</f>
        <v>0</v>
      </c>
      <c r="H890" s="123">
        <f t="shared" si="611"/>
        <v>0</v>
      </c>
      <c r="I890" s="123">
        <f t="shared" si="611"/>
        <v>0</v>
      </c>
      <c r="J890" s="123">
        <f t="shared" si="611"/>
        <v>0</v>
      </c>
      <c r="K890" s="123">
        <f t="shared" si="611"/>
        <v>0</v>
      </c>
      <c r="L890" s="123">
        <f t="shared" si="611"/>
        <v>0</v>
      </c>
      <c r="M890" s="123">
        <f t="shared" si="611"/>
        <v>0</v>
      </c>
      <c r="N890" s="123">
        <f t="shared" si="611"/>
        <v>0</v>
      </c>
      <c r="O890" s="123">
        <f t="shared" si="611"/>
        <v>0</v>
      </c>
      <c r="P890" s="123">
        <f t="shared" si="611"/>
        <v>0</v>
      </c>
      <c r="Q890" s="123">
        <f t="shared" si="611"/>
        <v>0</v>
      </c>
      <c r="R890" s="123">
        <f t="shared" si="611"/>
        <v>0</v>
      </c>
      <c r="S890" s="123">
        <f t="shared" si="611"/>
        <v>0</v>
      </c>
      <c r="T890" s="123">
        <f t="shared" si="611"/>
        <v>0</v>
      </c>
      <c r="U890" s="122">
        <f t="shared" si="596"/>
        <v>0</v>
      </c>
      <c r="V890" s="122">
        <f t="shared" si="588"/>
        <v>0</v>
      </c>
      <c r="W890" s="122">
        <f t="shared" si="584"/>
        <v>0</v>
      </c>
      <c r="X890" s="122">
        <f t="shared" si="585"/>
        <v>0</v>
      </c>
      <c r="Y890" s="122">
        <f t="shared" si="589"/>
        <v>0</v>
      </c>
      <c r="Z890" s="125" t="str">
        <f t="shared" si="590"/>
        <v/>
      </c>
      <c r="AA890" s="125" t="str">
        <f t="shared" si="591"/>
        <v/>
      </c>
      <c r="AB890" s="125" t="str">
        <f t="shared" si="592"/>
        <v/>
      </c>
      <c r="AC890" s="125" t="str">
        <f t="shared" si="593"/>
        <v/>
      </c>
      <c r="AD890" s="125" t="str">
        <f t="shared" si="586"/>
        <v/>
      </c>
    </row>
    <row r="891" spans="1:30" hidden="1" outlineLevel="1">
      <c r="A891" s="384"/>
      <c r="B891" s="414"/>
      <c r="C891" s="245" t="s">
        <v>59</v>
      </c>
      <c r="D891" s="52"/>
      <c r="E891" s="52"/>
      <c r="F891" s="96"/>
      <c r="G891" s="123">
        <f>SUM(H891:K891)</f>
        <v>0</v>
      </c>
      <c r="H891" s="96"/>
      <c r="I891" s="96"/>
      <c r="J891" s="96"/>
      <c r="K891" s="96"/>
      <c r="L891" s="96"/>
      <c r="M891" s="96"/>
      <c r="N891" s="96"/>
      <c r="O891" s="96"/>
      <c r="P891" s="133"/>
      <c r="Q891" s="133"/>
      <c r="R891" s="133"/>
      <c r="S891" s="133"/>
      <c r="T891" s="133"/>
      <c r="U891" s="122">
        <f t="shared" si="596"/>
        <v>0</v>
      </c>
      <c r="V891" s="122">
        <f t="shared" si="588"/>
        <v>0</v>
      </c>
      <c r="W891" s="122">
        <f t="shared" si="584"/>
        <v>0</v>
      </c>
      <c r="X891" s="122">
        <f t="shared" si="585"/>
        <v>0</v>
      </c>
      <c r="Y891" s="122">
        <f t="shared" si="589"/>
        <v>0</v>
      </c>
      <c r="Z891" s="125" t="str">
        <f t="shared" si="590"/>
        <v/>
      </c>
      <c r="AA891" s="125" t="str">
        <f t="shared" si="591"/>
        <v/>
      </c>
      <c r="AB891" s="125" t="str">
        <f t="shared" si="592"/>
        <v/>
      </c>
      <c r="AC891" s="125" t="str">
        <f t="shared" si="593"/>
        <v/>
      </c>
      <c r="AD891" s="125" t="str">
        <f t="shared" si="586"/>
        <v/>
      </c>
    </row>
    <row r="892" spans="1:30" ht="17.25" hidden="1" outlineLevel="1">
      <c r="A892" s="384"/>
      <c r="B892" s="414"/>
      <c r="C892" s="245" t="s">
        <v>308</v>
      </c>
      <c r="D892" s="52"/>
      <c r="E892" s="52"/>
      <c r="F892" s="96"/>
      <c r="G892" s="100"/>
      <c r="H892" s="96"/>
      <c r="I892" s="96"/>
      <c r="J892" s="96"/>
      <c r="K892" s="96"/>
      <c r="L892" s="96"/>
      <c r="M892" s="96"/>
      <c r="N892" s="96"/>
      <c r="O892" s="96"/>
      <c r="P892" s="133"/>
      <c r="Q892" s="133"/>
      <c r="R892" s="133"/>
      <c r="S892" s="133"/>
      <c r="T892" s="133"/>
      <c r="U892" s="122">
        <f t="shared" si="596"/>
        <v>0</v>
      </c>
      <c r="V892" s="122">
        <f t="shared" si="588"/>
        <v>0</v>
      </c>
      <c r="W892" s="122">
        <f t="shared" si="584"/>
        <v>0</v>
      </c>
      <c r="X892" s="122">
        <f t="shared" si="585"/>
        <v>0</v>
      </c>
      <c r="Y892" s="122">
        <f t="shared" si="589"/>
        <v>0</v>
      </c>
      <c r="Z892" s="125" t="str">
        <f t="shared" si="590"/>
        <v/>
      </c>
      <c r="AA892" s="125" t="str">
        <f t="shared" si="591"/>
        <v/>
      </c>
      <c r="AB892" s="125" t="str">
        <f t="shared" si="592"/>
        <v/>
      </c>
      <c r="AC892" s="125" t="str">
        <f t="shared" si="593"/>
        <v/>
      </c>
      <c r="AD892" s="125" t="str">
        <f t="shared" si="586"/>
        <v/>
      </c>
    </row>
    <row r="893" spans="1:30" ht="15" hidden="1" customHeight="1" outlineLevel="1">
      <c r="A893" s="384" t="s">
        <v>156</v>
      </c>
      <c r="B893" s="414" t="s">
        <v>265</v>
      </c>
      <c r="C893" s="245" t="s">
        <v>61</v>
      </c>
      <c r="D893" s="52"/>
      <c r="E893" s="52"/>
      <c r="F893" s="96"/>
      <c r="G893" s="123">
        <f>SUM(H893:K893)</f>
        <v>0</v>
      </c>
      <c r="H893" s="96"/>
      <c r="I893" s="96"/>
      <c r="J893" s="96"/>
      <c r="K893" s="96"/>
      <c r="L893" s="96"/>
      <c r="M893" s="96"/>
      <c r="N893" s="96"/>
      <c r="O893" s="96"/>
      <c r="P893" s="133"/>
      <c r="Q893" s="133"/>
      <c r="R893" s="133"/>
      <c r="S893" s="133"/>
      <c r="T893" s="133"/>
      <c r="U893" s="122">
        <f t="shared" si="596"/>
        <v>0</v>
      </c>
      <c r="V893" s="122">
        <f t="shared" si="588"/>
        <v>0</v>
      </c>
      <c r="W893" s="122">
        <f t="shared" si="584"/>
        <v>0</v>
      </c>
      <c r="X893" s="122">
        <f t="shared" si="585"/>
        <v>0</v>
      </c>
      <c r="Y893" s="122">
        <f t="shared" si="589"/>
        <v>0</v>
      </c>
      <c r="Z893" s="125" t="str">
        <f t="shared" si="590"/>
        <v/>
      </c>
      <c r="AA893" s="125" t="str">
        <f t="shared" si="591"/>
        <v/>
      </c>
      <c r="AB893" s="125" t="str">
        <f t="shared" si="592"/>
        <v/>
      </c>
      <c r="AC893" s="125" t="str">
        <f t="shared" si="593"/>
        <v/>
      </c>
      <c r="AD893" s="125" t="str">
        <f t="shared" si="586"/>
        <v/>
      </c>
    </row>
    <row r="894" spans="1:30" hidden="1" outlineLevel="1">
      <c r="A894" s="384"/>
      <c r="B894" s="414"/>
      <c r="C894" s="245" t="s">
        <v>58</v>
      </c>
      <c r="D894" s="52"/>
      <c r="E894" s="123">
        <f>0.1429*E893/1000</f>
        <v>0</v>
      </c>
      <c r="F894" s="123">
        <f>0.1429*F893/1000</f>
        <v>0</v>
      </c>
      <c r="G894" s="123">
        <f t="shared" ref="G894:T894" si="612">0.1429*G893/1000</f>
        <v>0</v>
      </c>
      <c r="H894" s="123">
        <f t="shared" si="612"/>
        <v>0</v>
      </c>
      <c r="I894" s="123">
        <f t="shared" si="612"/>
        <v>0</v>
      </c>
      <c r="J894" s="123">
        <f t="shared" si="612"/>
        <v>0</v>
      </c>
      <c r="K894" s="123">
        <f t="shared" si="612"/>
        <v>0</v>
      </c>
      <c r="L894" s="123">
        <f t="shared" si="612"/>
        <v>0</v>
      </c>
      <c r="M894" s="123">
        <f t="shared" si="612"/>
        <v>0</v>
      </c>
      <c r="N894" s="123">
        <f t="shared" si="612"/>
        <v>0</v>
      </c>
      <c r="O894" s="123">
        <f t="shared" si="612"/>
        <v>0</v>
      </c>
      <c r="P894" s="123">
        <f t="shared" si="612"/>
        <v>0</v>
      </c>
      <c r="Q894" s="123">
        <f t="shared" si="612"/>
        <v>0</v>
      </c>
      <c r="R894" s="123">
        <f t="shared" si="612"/>
        <v>0</v>
      </c>
      <c r="S894" s="123">
        <f t="shared" si="612"/>
        <v>0</v>
      </c>
      <c r="T894" s="123">
        <f t="shared" si="612"/>
        <v>0</v>
      </c>
      <c r="U894" s="122">
        <f t="shared" si="596"/>
        <v>0</v>
      </c>
      <c r="V894" s="122">
        <f t="shared" si="588"/>
        <v>0</v>
      </c>
      <c r="W894" s="122">
        <f t="shared" si="584"/>
        <v>0</v>
      </c>
      <c r="X894" s="122">
        <f t="shared" si="585"/>
        <v>0</v>
      </c>
      <c r="Y894" s="122">
        <f t="shared" si="589"/>
        <v>0</v>
      </c>
      <c r="Z894" s="125" t="str">
        <f t="shared" si="590"/>
        <v/>
      </c>
      <c r="AA894" s="125" t="str">
        <f t="shared" si="591"/>
        <v/>
      </c>
      <c r="AB894" s="125" t="str">
        <f t="shared" si="592"/>
        <v/>
      </c>
      <c r="AC894" s="125" t="str">
        <f t="shared" si="593"/>
        <v/>
      </c>
      <c r="AD894" s="125" t="str">
        <f t="shared" si="586"/>
        <v/>
      </c>
    </row>
    <row r="895" spans="1:30" hidden="1" outlineLevel="1">
      <c r="A895" s="384"/>
      <c r="B895" s="414"/>
      <c r="C895" s="245" t="s">
        <v>59</v>
      </c>
      <c r="D895" s="52"/>
      <c r="E895" s="52"/>
      <c r="F895" s="96"/>
      <c r="G895" s="123">
        <f>SUM(H895:K895)</f>
        <v>0</v>
      </c>
      <c r="H895" s="96"/>
      <c r="I895" s="96"/>
      <c r="J895" s="96"/>
      <c r="K895" s="96"/>
      <c r="L895" s="96"/>
      <c r="M895" s="96"/>
      <c r="N895" s="96"/>
      <c r="O895" s="96"/>
      <c r="P895" s="133"/>
      <c r="Q895" s="133"/>
      <c r="R895" s="133"/>
      <c r="S895" s="133"/>
      <c r="T895" s="133"/>
      <c r="U895" s="122">
        <f t="shared" si="596"/>
        <v>0</v>
      </c>
      <c r="V895" s="122">
        <f t="shared" si="588"/>
        <v>0</v>
      </c>
      <c r="W895" s="122">
        <f t="shared" si="584"/>
        <v>0</v>
      </c>
      <c r="X895" s="122">
        <f t="shared" si="585"/>
        <v>0</v>
      </c>
      <c r="Y895" s="122">
        <f t="shared" si="589"/>
        <v>0</v>
      </c>
      <c r="Z895" s="125" t="str">
        <f t="shared" si="590"/>
        <v/>
      </c>
      <c r="AA895" s="125" t="str">
        <f t="shared" si="591"/>
        <v/>
      </c>
      <c r="AB895" s="125" t="str">
        <f t="shared" si="592"/>
        <v/>
      </c>
      <c r="AC895" s="125" t="str">
        <f t="shared" si="593"/>
        <v/>
      </c>
      <c r="AD895" s="125" t="str">
        <f t="shared" si="586"/>
        <v/>
      </c>
    </row>
    <row r="896" spans="1:30" ht="17.25" hidden="1" outlineLevel="1">
      <c r="A896" s="384"/>
      <c r="B896" s="414"/>
      <c r="C896" s="245" t="s">
        <v>299</v>
      </c>
      <c r="D896" s="52"/>
      <c r="E896" s="52"/>
      <c r="F896" s="96"/>
      <c r="G896" s="100"/>
      <c r="H896" s="96"/>
      <c r="I896" s="96"/>
      <c r="J896" s="96"/>
      <c r="K896" s="96"/>
      <c r="L896" s="96"/>
      <c r="M896" s="96"/>
      <c r="N896" s="96"/>
      <c r="O896" s="96"/>
      <c r="P896" s="133"/>
      <c r="Q896" s="133"/>
      <c r="R896" s="133"/>
      <c r="S896" s="133"/>
      <c r="T896" s="133"/>
      <c r="U896" s="122">
        <f t="shared" si="596"/>
        <v>0</v>
      </c>
      <c r="V896" s="122">
        <f t="shared" si="588"/>
        <v>0</v>
      </c>
      <c r="W896" s="122">
        <f t="shared" si="584"/>
        <v>0</v>
      </c>
      <c r="X896" s="122">
        <f t="shared" si="585"/>
        <v>0</v>
      </c>
      <c r="Y896" s="122">
        <f t="shared" si="589"/>
        <v>0</v>
      </c>
      <c r="Z896" s="125" t="str">
        <f t="shared" si="590"/>
        <v/>
      </c>
      <c r="AA896" s="125" t="str">
        <f t="shared" si="591"/>
        <v/>
      </c>
      <c r="AB896" s="125" t="str">
        <f t="shared" si="592"/>
        <v/>
      </c>
      <c r="AC896" s="125" t="str">
        <f t="shared" si="593"/>
        <v/>
      </c>
      <c r="AD896" s="125" t="str">
        <f t="shared" si="586"/>
        <v/>
      </c>
    </row>
    <row r="897" spans="1:30" ht="17.25" hidden="1" customHeight="1" outlineLevel="1">
      <c r="A897" s="384" t="s">
        <v>157</v>
      </c>
      <c r="B897" s="414" t="s">
        <v>266</v>
      </c>
      <c r="C897" s="245" t="s">
        <v>327</v>
      </c>
      <c r="D897" s="52"/>
      <c r="E897" s="52"/>
      <c r="F897" s="96"/>
      <c r="G897" s="123">
        <f>SUM(H897:K897)</f>
        <v>0</v>
      </c>
      <c r="H897" s="96"/>
      <c r="I897" s="96"/>
      <c r="J897" s="96"/>
      <c r="K897" s="96"/>
      <c r="L897" s="96"/>
      <c r="M897" s="96"/>
      <c r="N897" s="96"/>
      <c r="O897" s="96"/>
      <c r="P897" s="133"/>
      <c r="Q897" s="133"/>
      <c r="R897" s="133"/>
      <c r="S897" s="133"/>
      <c r="T897" s="133"/>
      <c r="U897" s="122">
        <f t="shared" si="596"/>
        <v>0</v>
      </c>
      <c r="V897" s="122">
        <f t="shared" si="588"/>
        <v>0</v>
      </c>
      <c r="W897" s="122">
        <f t="shared" si="584"/>
        <v>0</v>
      </c>
      <c r="X897" s="122">
        <f t="shared" si="585"/>
        <v>0</v>
      </c>
      <c r="Y897" s="122">
        <f t="shared" si="589"/>
        <v>0</v>
      </c>
      <c r="Z897" s="125" t="str">
        <f t="shared" si="590"/>
        <v/>
      </c>
      <c r="AA897" s="125" t="str">
        <f t="shared" si="591"/>
        <v/>
      </c>
      <c r="AB897" s="125" t="str">
        <f t="shared" si="592"/>
        <v/>
      </c>
      <c r="AC897" s="125" t="str">
        <f t="shared" si="593"/>
        <v/>
      </c>
      <c r="AD897" s="125" t="str">
        <f t="shared" si="586"/>
        <v/>
      </c>
    </row>
    <row r="898" spans="1:30" hidden="1" outlineLevel="1">
      <c r="A898" s="384"/>
      <c r="B898" s="414"/>
      <c r="C898" s="245" t="s">
        <v>58</v>
      </c>
      <c r="D898" s="52"/>
      <c r="E898" s="123">
        <f>1.154*E897/1000</f>
        <v>0</v>
      </c>
      <c r="F898" s="123">
        <f>1.154*F897/1000</f>
        <v>0</v>
      </c>
      <c r="G898" s="123">
        <f t="shared" ref="G898:T898" si="613">1.154*G897/1000</f>
        <v>0</v>
      </c>
      <c r="H898" s="123">
        <f t="shared" si="613"/>
        <v>0</v>
      </c>
      <c r="I898" s="123">
        <f t="shared" si="613"/>
        <v>0</v>
      </c>
      <c r="J898" s="123">
        <f t="shared" si="613"/>
        <v>0</v>
      </c>
      <c r="K898" s="123">
        <f t="shared" si="613"/>
        <v>0</v>
      </c>
      <c r="L898" s="123">
        <f t="shared" si="613"/>
        <v>0</v>
      </c>
      <c r="M898" s="123">
        <f t="shared" si="613"/>
        <v>0</v>
      </c>
      <c r="N898" s="123">
        <f t="shared" si="613"/>
        <v>0</v>
      </c>
      <c r="O898" s="123">
        <f t="shared" si="613"/>
        <v>0</v>
      </c>
      <c r="P898" s="123">
        <f t="shared" si="613"/>
        <v>0</v>
      </c>
      <c r="Q898" s="123">
        <f t="shared" si="613"/>
        <v>0</v>
      </c>
      <c r="R898" s="123">
        <f t="shared" si="613"/>
        <v>0</v>
      </c>
      <c r="S898" s="123">
        <f t="shared" si="613"/>
        <v>0</v>
      </c>
      <c r="T898" s="123">
        <f t="shared" si="613"/>
        <v>0</v>
      </c>
      <c r="U898" s="122">
        <f t="shared" si="596"/>
        <v>0</v>
      </c>
      <c r="V898" s="122">
        <f t="shared" si="588"/>
        <v>0</v>
      </c>
      <c r="W898" s="122">
        <f t="shared" si="584"/>
        <v>0</v>
      </c>
      <c r="X898" s="122">
        <f t="shared" si="585"/>
        <v>0</v>
      </c>
      <c r="Y898" s="122">
        <f t="shared" si="589"/>
        <v>0</v>
      </c>
      <c r="Z898" s="125" t="str">
        <f t="shared" si="590"/>
        <v/>
      </c>
      <c r="AA898" s="125" t="str">
        <f t="shared" si="591"/>
        <v/>
      </c>
      <c r="AB898" s="125" t="str">
        <f t="shared" si="592"/>
        <v/>
      </c>
      <c r="AC898" s="125" t="str">
        <f t="shared" si="593"/>
        <v/>
      </c>
      <c r="AD898" s="125" t="str">
        <f t="shared" si="586"/>
        <v/>
      </c>
    </row>
    <row r="899" spans="1:30" hidden="1" outlineLevel="1">
      <c r="A899" s="384"/>
      <c r="B899" s="414"/>
      <c r="C899" s="245" t="s">
        <v>59</v>
      </c>
      <c r="D899" s="52"/>
      <c r="E899" s="52"/>
      <c r="F899" s="96"/>
      <c r="G899" s="123">
        <f t="shared" ref="G899:G904" si="614">SUM(H899:K899)</f>
        <v>0</v>
      </c>
      <c r="H899" s="96"/>
      <c r="I899" s="96"/>
      <c r="J899" s="96"/>
      <c r="K899" s="96"/>
      <c r="L899" s="96"/>
      <c r="M899" s="96"/>
      <c r="N899" s="96"/>
      <c r="O899" s="96"/>
      <c r="P899" s="133"/>
      <c r="Q899" s="133"/>
      <c r="R899" s="133"/>
      <c r="S899" s="133"/>
      <c r="T899" s="133"/>
      <c r="U899" s="122">
        <f t="shared" si="596"/>
        <v>0</v>
      </c>
      <c r="V899" s="122">
        <f t="shared" si="588"/>
        <v>0</v>
      </c>
      <c r="W899" s="122">
        <f t="shared" si="584"/>
        <v>0</v>
      </c>
      <c r="X899" s="122">
        <f t="shared" si="585"/>
        <v>0</v>
      </c>
      <c r="Y899" s="122">
        <f t="shared" si="589"/>
        <v>0</v>
      </c>
      <c r="Z899" s="125" t="str">
        <f t="shared" si="590"/>
        <v/>
      </c>
      <c r="AA899" s="125" t="str">
        <f t="shared" si="591"/>
        <v/>
      </c>
      <c r="AB899" s="125" t="str">
        <f t="shared" si="592"/>
        <v/>
      </c>
      <c r="AC899" s="125" t="str">
        <f t="shared" si="593"/>
        <v/>
      </c>
      <c r="AD899" s="125" t="str">
        <f t="shared" si="586"/>
        <v/>
      </c>
    </row>
    <row r="900" spans="1:30" ht="17.25" hidden="1" customHeight="1" outlineLevel="1">
      <c r="A900" s="384" t="s">
        <v>158</v>
      </c>
      <c r="B900" s="414" t="s">
        <v>305</v>
      </c>
      <c r="C900" s="245" t="s">
        <v>267</v>
      </c>
      <c r="D900" s="52"/>
      <c r="E900" s="52"/>
      <c r="F900" s="96"/>
      <c r="G900" s="123">
        <f t="shared" si="614"/>
        <v>0</v>
      </c>
      <c r="H900" s="96"/>
      <c r="I900" s="96"/>
      <c r="J900" s="96"/>
      <c r="K900" s="96"/>
      <c r="L900" s="96"/>
      <c r="M900" s="96"/>
      <c r="N900" s="96"/>
      <c r="O900" s="96"/>
      <c r="P900" s="133"/>
      <c r="Q900" s="133"/>
      <c r="R900" s="133"/>
      <c r="S900" s="133"/>
      <c r="T900" s="133"/>
      <c r="U900" s="122">
        <f t="shared" si="596"/>
        <v>0</v>
      </c>
      <c r="V900" s="122">
        <f t="shared" si="588"/>
        <v>0</v>
      </c>
      <c r="W900" s="122">
        <f t="shared" si="584"/>
        <v>0</v>
      </c>
      <c r="X900" s="122">
        <f t="shared" si="585"/>
        <v>0</v>
      </c>
      <c r="Y900" s="122">
        <f t="shared" si="589"/>
        <v>0</v>
      </c>
      <c r="Z900" s="125" t="str">
        <f t="shared" si="590"/>
        <v/>
      </c>
      <c r="AA900" s="125" t="str">
        <f t="shared" si="591"/>
        <v/>
      </c>
      <c r="AB900" s="125" t="str">
        <f t="shared" si="592"/>
        <v/>
      </c>
      <c r="AC900" s="125" t="str">
        <f t="shared" si="593"/>
        <v/>
      </c>
      <c r="AD900" s="125" t="str">
        <f t="shared" si="586"/>
        <v/>
      </c>
    </row>
    <row r="901" spans="1:30" hidden="1" outlineLevel="1">
      <c r="A901" s="384"/>
      <c r="B901" s="414"/>
      <c r="C901" s="245" t="s">
        <v>254</v>
      </c>
      <c r="D901" s="52"/>
      <c r="E901" s="52"/>
      <c r="F901" s="96"/>
      <c r="G901" s="123">
        <f t="shared" si="614"/>
        <v>0</v>
      </c>
      <c r="H901" s="96"/>
      <c r="I901" s="96"/>
      <c r="J901" s="96"/>
      <c r="K901" s="96"/>
      <c r="L901" s="96"/>
      <c r="M901" s="96"/>
      <c r="N901" s="96"/>
      <c r="O901" s="96"/>
      <c r="P901" s="133"/>
      <c r="Q901" s="133"/>
      <c r="R901" s="133"/>
      <c r="S901" s="133"/>
      <c r="T901" s="133"/>
      <c r="U901" s="122">
        <f t="shared" si="596"/>
        <v>0</v>
      </c>
      <c r="V901" s="122">
        <f t="shared" si="588"/>
        <v>0</v>
      </c>
      <c r="W901" s="122">
        <f t="shared" si="584"/>
        <v>0</v>
      </c>
      <c r="X901" s="122">
        <f t="shared" si="585"/>
        <v>0</v>
      </c>
      <c r="Y901" s="122">
        <f t="shared" si="589"/>
        <v>0</v>
      </c>
      <c r="Z901" s="125" t="str">
        <f t="shared" si="590"/>
        <v/>
      </c>
      <c r="AA901" s="125" t="str">
        <f t="shared" si="591"/>
        <v/>
      </c>
      <c r="AB901" s="125" t="str">
        <f t="shared" si="592"/>
        <v/>
      </c>
      <c r="AC901" s="125" t="str">
        <f t="shared" si="593"/>
        <v/>
      </c>
      <c r="AD901" s="125" t="str">
        <f t="shared" si="586"/>
        <v/>
      </c>
    </row>
    <row r="902" spans="1:30" hidden="1" outlineLevel="1">
      <c r="A902" s="384"/>
      <c r="B902" s="414"/>
      <c r="C902" s="245" t="s">
        <v>328</v>
      </c>
      <c r="D902" s="52"/>
      <c r="E902" s="52"/>
      <c r="F902" s="96"/>
      <c r="G902" s="123">
        <f t="shared" si="614"/>
        <v>0</v>
      </c>
      <c r="H902" s="96"/>
      <c r="I902" s="96"/>
      <c r="J902" s="96"/>
      <c r="K902" s="96"/>
      <c r="L902" s="96"/>
      <c r="M902" s="96"/>
      <c r="N902" s="96"/>
      <c r="O902" s="96"/>
      <c r="P902" s="133"/>
      <c r="Q902" s="133"/>
      <c r="R902" s="133"/>
      <c r="S902" s="133"/>
      <c r="T902" s="133"/>
      <c r="U902" s="122">
        <f t="shared" si="596"/>
        <v>0</v>
      </c>
      <c r="V902" s="122">
        <f t="shared" si="588"/>
        <v>0</v>
      </c>
      <c r="W902" s="122">
        <f t="shared" si="584"/>
        <v>0</v>
      </c>
      <c r="X902" s="122">
        <f t="shared" si="585"/>
        <v>0</v>
      </c>
      <c r="Y902" s="122">
        <f t="shared" si="589"/>
        <v>0</v>
      </c>
      <c r="Z902" s="125" t="str">
        <f t="shared" si="590"/>
        <v/>
      </c>
      <c r="AA902" s="125" t="str">
        <f t="shared" si="591"/>
        <v/>
      </c>
      <c r="AB902" s="125" t="str">
        <f t="shared" si="592"/>
        <v/>
      </c>
      <c r="AC902" s="125" t="str">
        <f t="shared" si="593"/>
        <v/>
      </c>
      <c r="AD902" s="125" t="str">
        <f t="shared" si="586"/>
        <v/>
      </c>
    </row>
    <row r="903" spans="1:30" hidden="1" outlineLevel="1">
      <c r="A903" s="384"/>
      <c r="B903" s="414"/>
      <c r="C903" s="245" t="s">
        <v>58</v>
      </c>
      <c r="D903" s="52"/>
      <c r="E903" s="52"/>
      <c r="F903" s="96"/>
      <c r="G903" s="123">
        <f t="shared" si="614"/>
        <v>0</v>
      </c>
      <c r="H903" s="96"/>
      <c r="I903" s="96"/>
      <c r="J903" s="96"/>
      <c r="K903" s="96"/>
      <c r="L903" s="96"/>
      <c r="M903" s="96"/>
      <c r="N903" s="96"/>
      <c r="O903" s="96"/>
      <c r="P903" s="133"/>
      <c r="Q903" s="133"/>
      <c r="R903" s="133"/>
      <c r="S903" s="133"/>
      <c r="T903" s="133"/>
      <c r="U903" s="122">
        <f t="shared" si="596"/>
        <v>0</v>
      </c>
      <c r="V903" s="122">
        <f t="shared" si="588"/>
        <v>0</v>
      </c>
      <c r="W903" s="122">
        <f t="shared" si="584"/>
        <v>0</v>
      </c>
      <c r="X903" s="122">
        <f t="shared" si="585"/>
        <v>0</v>
      </c>
      <c r="Y903" s="122">
        <f t="shared" si="589"/>
        <v>0</v>
      </c>
      <c r="Z903" s="125" t="str">
        <f t="shared" si="590"/>
        <v/>
      </c>
      <c r="AA903" s="125" t="str">
        <f t="shared" si="591"/>
        <v/>
      </c>
      <c r="AB903" s="125" t="str">
        <f t="shared" si="592"/>
        <v/>
      </c>
      <c r="AC903" s="125" t="str">
        <f t="shared" si="593"/>
        <v/>
      </c>
      <c r="AD903" s="125" t="str">
        <f t="shared" si="586"/>
        <v/>
      </c>
    </row>
    <row r="904" spans="1:30" hidden="1" outlineLevel="1">
      <c r="A904" s="384"/>
      <c r="B904" s="414"/>
      <c r="C904" s="245" t="s">
        <v>59</v>
      </c>
      <c r="D904" s="52"/>
      <c r="E904" s="52"/>
      <c r="F904" s="96"/>
      <c r="G904" s="123">
        <f t="shared" si="614"/>
        <v>0</v>
      </c>
      <c r="H904" s="96"/>
      <c r="I904" s="96"/>
      <c r="J904" s="96"/>
      <c r="K904" s="96"/>
      <c r="L904" s="96"/>
      <c r="M904" s="96"/>
      <c r="N904" s="96"/>
      <c r="O904" s="96"/>
      <c r="P904" s="133"/>
      <c r="Q904" s="133"/>
      <c r="R904" s="133"/>
      <c r="S904" s="133"/>
      <c r="T904" s="133"/>
      <c r="U904" s="122">
        <f t="shared" si="596"/>
        <v>0</v>
      </c>
      <c r="V904" s="122">
        <f t="shared" si="588"/>
        <v>0</v>
      </c>
      <c r="W904" s="122">
        <f t="shared" si="584"/>
        <v>0</v>
      </c>
      <c r="X904" s="122">
        <f t="shared" si="585"/>
        <v>0</v>
      </c>
      <c r="Y904" s="122">
        <f t="shared" si="589"/>
        <v>0</v>
      </c>
      <c r="Z904" s="125" t="str">
        <f t="shared" si="590"/>
        <v/>
      </c>
      <c r="AA904" s="125" t="str">
        <f t="shared" si="591"/>
        <v/>
      </c>
      <c r="AB904" s="125" t="str">
        <f t="shared" si="592"/>
        <v/>
      </c>
      <c r="AC904" s="125" t="str">
        <f t="shared" si="593"/>
        <v/>
      </c>
      <c r="AD904" s="125" t="str">
        <f t="shared" si="586"/>
        <v/>
      </c>
    </row>
    <row r="905" spans="1:30" ht="15" hidden="1" customHeight="1" outlineLevel="1">
      <c r="A905" s="387" t="s">
        <v>241</v>
      </c>
      <c r="B905" s="385" t="s">
        <v>240</v>
      </c>
      <c r="C905" s="244" t="s">
        <v>59</v>
      </c>
      <c r="D905" s="51"/>
      <c r="E905" s="123">
        <f>E908+E910+E914</f>
        <v>0</v>
      </c>
      <c r="F905" s="123">
        <f>F908+F910+F914</f>
        <v>0</v>
      </c>
      <c r="G905" s="123">
        <f t="shared" ref="G905:T905" si="615">G908+G910+G914</f>
        <v>0</v>
      </c>
      <c r="H905" s="123">
        <f t="shared" si="615"/>
        <v>0</v>
      </c>
      <c r="I905" s="123">
        <f t="shared" si="615"/>
        <v>0</v>
      </c>
      <c r="J905" s="123">
        <f t="shared" si="615"/>
        <v>0</v>
      </c>
      <c r="K905" s="123">
        <f t="shared" si="615"/>
        <v>0</v>
      </c>
      <c r="L905" s="123">
        <f t="shared" si="615"/>
        <v>0</v>
      </c>
      <c r="M905" s="123">
        <f t="shared" si="615"/>
        <v>0</v>
      </c>
      <c r="N905" s="123">
        <f t="shared" si="615"/>
        <v>0</v>
      </c>
      <c r="O905" s="123">
        <f t="shared" si="615"/>
        <v>0</v>
      </c>
      <c r="P905" s="123">
        <f t="shared" si="615"/>
        <v>0</v>
      </c>
      <c r="Q905" s="123">
        <f t="shared" si="615"/>
        <v>0</v>
      </c>
      <c r="R905" s="123">
        <f t="shared" si="615"/>
        <v>0</v>
      </c>
      <c r="S905" s="123">
        <f t="shared" si="615"/>
        <v>0</v>
      </c>
      <c r="T905" s="123">
        <f t="shared" si="615"/>
        <v>0</v>
      </c>
      <c r="U905" s="122">
        <f t="shared" si="596"/>
        <v>0</v>
      </c>
      <c r="V905" s="122">
        <f t="shared" si="588"/>
        <v>0</v>
      </c>
      <c r="W905" s="122">
        <f t="shared" si="584"/>
        <v>0</v>
      </c>
      <c r="X905" s="122">
        <f t="shared" si="585"/>
        <v>0</v>
      </c>
      <c r="Y905" s="122">
        <f t="shared" si="589"/>
        <v>0</v>
      </c>
      <c r="Z905" s="125" t="str">
        <f t="shared" si="590"/>
        <v/>
      </c>
      <c r="AA905" s="125" t="str">
        <f t="shared" si="591"/>
        <v/>
      </c>
      <c r="AB905" s="125" t="str">
        <f t="shared" si="592"/>
        <v/>
      </c>
      <c r="AC905" s="125" t="str">
        <f t="shared" si="593"/>
        <v/>
      </c>
      <c r="AD905" s="125" t="str">
        <f t="shared" si="586"/>
        <v/>
      </c>
    </row>
    <row r="906" spans="1:30" ht="17.25" hidden="1" outlineLevel="1">
      <c r="A906" s="388"/>
      <c r="B906" s="386"/>
      <c r="C906" s="244" t="s">
        <v>267</v>
      </c>
      <c r="D906" s="51"/>
      <c r="E906" s="51"/>
      <c r="F906" s="96"/>
      <c r="G906" s="123">
        <f t="shared" ref="G906:G913" si="616">SUM(H906:K906)</f>
        <v>0</v>
      </c>
      <c r="H906" s="96"/>
      <c r="I906" s="96"/>
      <c r="J906" s="96"/>
      <c r="K906" s="96"/>
      <c r="L906" s="96"/>
      <c r="M906" s="96"/>
      <c r="N906" s="96"/>
      <c r="O906" s="96"/>
      <c r="P906" s="133"/>
      <c r="Q906" s="133"/>
      <c r="R906" s="133"/>
      <c r="S906" s="133"/>
      <c r="T906" s="133"/>
      <c r="U906" s="122">
        <f t="shared" si="596"/>
        <v>0</v>
      </c>
      <c r="V906" s="122">
        <f t="shared" si="588"/>
        <v>0</v>
      </c>
      <c r="W906" s="122">
        <f t="shared" si="584"/>
        <v>0</v>
      </c>
      <c r="X906" s="122">
        <f t="shared" si="585"/>
        <v>0</v>
      </c>
      <c r="Y906" s="122">
        <f t="shared" si="589"/>
        <v>0</v>
      </c>
      <c r="Z906" s="125" t="str">
        <f t="shared" si="590"/>
        <v/>
      </c>
      <c r="AA906" s="125" t="str">
        <f t="shared" si="591"/>
        <v/>
      </c>
      <c r="AB906" s="125" t="str">
        <f t="shared" si="592"/>
        <v/>
      </c>
      <c r="AC906" s="125" t="str">
        <f t="shared" si="593"/>
        <v/>
      </c>
      <c r="AD906" s="125" t="str">
        <f t="shared" si="586"/>
        <v/>
      </c>
    </row>
    <row r="907" spans="1:30" ht="17.25" hidden="1" outlineLevel="1">
      <c r="A907" s="394" t="s">
        <v>242</v>
      </c>
      <c r="B907" s="390" t="s">
        <v>24</v>
      </c>
      <c r="C907" s="245" t="s">
        <v>267</v>
      </c>
      <c r="D907" s="52"/>
      <c r="E907" s="52"/>
      <c r="F907" s="96"/>
      <c r="G907" s="123">
        <f t="shared" si="616"/>
        <v>0</v>
      </c>
      <c r="H907" s="96"/>
      <c r="I907" s="96"/>
      <c r="J907" s="96"/>
      <c r="K907" s="96"/>
      <c r="L907" s="96"/>
      <c r="M907" s="96"/>
      <c r="N907" s="96"/>
      <c r="O907" s="96"/>
      <c r="P907" s="133"/>
      <c r="Q907" s="133"/>
      <c r="R907" s="133"/>
      <c r="S907" s="133"/>
      <c r="T907" s="133"/>
      <c r="U907" s="122">
        <f t="shared" si="596"/>
        <v>0</v>
      </c>
      <c r="V907" s="122">
        <f t="shared" si="588"/>
        <v>0</v>
      </c>
      <c r="W907" s="122">
        <f t="shared" si="584"/>
        <v>0</v>
      </c>
      <c r="X907" s="122">
        <f t="shared" si="585"/>
        <v>0</v>
      </c>
      <c r="Y907" s="122">
        <f t="shared" si="589"/>
        <v>0</v>
      </c>
      <c r="Z907" s="125" t="str">
        <f t="shared" si="590"/>
        <v/>
      </c>
      <c r="AA907" s="125" t="str">
        <f t="shared" si="591"/>
        <v/>
      </c>
      <c r="AB907" s="125" t="str">
        <f t="shared" si="592"/>
        <v/>
      </c>
      <c r="AC907" s="125" t="str">
        <f t="shared" si="593"/>
        <v/>
      </c>
      <c r="AD907" s="125" t="str">
        <f t="shared" si="586"/>
        <v/>
      </c>
    </row>
    <row r="908" spans="1:30" hidden="1" outlineLevel="1">
      <c r="A908" s="384"/>
      <c r="B908" s="392"/>
      <c r="C908" s="245" t="s">
        <v>59</v>
      </c>
      <c r="D908" s="52"/>
      <c r="E908" s="52"/>
      <c r="F908" s="96"/>
      <c r="G908" s="123">
        <f t="shared" si="616"/>
        <v>0</v>
      </c>
      <c r="H908" s="96"/>
      <c r="I908" s="96"/>
      <c r="J908" s="96"/>
      <c r="K908" s="96"/>
      <c r="L908" s="96"/>
      <c r="M908" s="96"/>
      <c r="N908" s="96"/>
      <c r="O908" s="96"/>
      <c r="P908" s="133"/>
      <c r="Q908" s="133"/>
      <c r="R908" s="133"/>
      <c r="S908" s="133"/>
      <c r="T908" s="133"/>
      <c r="U908" s="122">
        <f t="shared" si="596"/>
        <v>0</v>
      </c>
      <c r="V908" s="122">
        <f t="shared" si="588"/>
        <v>0</v>
      </c>
      <c r="W908" s="122">
        <f t="shared" si="584"/>
        <v>0</v>
      </c>
      <c r="X908" s="122">
        <f t="shared" si="585"/>
        <v>0</v>
      </c>
      <c r="Y908" s="122">
        <f t="shared" si="589"/>
        <v>0</v>
      </c>
      <c r="Z908" s="125" t="str">
        <f t="shared" si="590"/>
        <v/>
      </c>
      <c r="AA908" s="125" t="str">
        <f t="shared" si="591"/>
        <v/>
      </c>
      <c r="AB908" s="125" t="str">
        <f t="shared" si="592"/>
        <v/>
      </c>
      <c r="AC908" s="125" t="str">
        <f t="shared" si="593"/>
        <v/>
      </c>
      <c r="AD908" s="125" t="str">
        <f t="shared" si="586"/>
        <v/>
      </c>
    </row>
    <row r="909" spans="1:30" ht="17.25" hidden="1" outlineLevel="1">
      <c r="A909" s="384" t="s">
        <v>243</v>
      </c>
      <c r="B909" s="390" t="s">
        <v>25</v>
      </c>
      <c r="C909" s="245" t="s">
        <v>267</v>
      </c>
      <c r="D909" s="52"/>
      <c r="E909" s="52"/>
      <c r="F909" s="96"/>
      <c r="G909" s="123">
        <f t="shared" si="616"/>
        <v>0</v>
      </c>
      <c r="H909" s="96"/>
      <c r="I909" s="96"/>
      <c r="J909" s="96"/>
      <c r="K909" s="96"/>
      <c r="L909" s="96"/>
      <c r="M909" s="96"/>
      <c r="N909" s="96"/>
      <c r="O909" s="96"/>
      <c r="P909" s="133"/>
      <c r="Q909" s="133"/>
      <c r="R909" s="133"/>
      <c r="S909" s="133"/>
      <c r="T909" s="133"/>
      <c r="U909" s="122">
        <f t="shared" si="596"/>
        <v>0</v>
      </c>
      <c r="V909" s="122">
        <f t="shared" si="588"/>
        <v>0</v>
      </c>
      <c r="W909" s="122">
        <f t="shared" si="584"/>
        <v>0</v>
      </c>
      <c r="X909" s="122">
        <f t="shared" si="585"/>
        <v>0</v>
      </c>
      <c r="Y909" s="122">
        <f t="shared" si="589"/>
        <v>0</v>
      </c>
      <c r="Z909" s="125" t="str">
        <f t="shared" si="590"/>
        <v/>
      </c>
      <c r="AA909" s="125" t="str">
        <f t="shared" si="591"/>
        <v/>
      </c>
      <c r="AB909" s="125" t="str">
        <f t="shared" si="592"/>
        <v/>
      </c>
      <c r="AC909" s="125" t="str">
        <f t="shared" si="593"/>
        <v/>
      </c>
      <c r="AD909" s="125" t="str">
        <f t="shared" si="586"/>
        <v/>
      </c>
    </row>
    <row r="910" spans="1:30" hidden="1" outlineLevel="1">
      <c r="A910" s="384"/>
      <c r="B910" s="392"/>
      <c r="C910" s="245" t="s">
        <v>59</v>
      </c>
      <c r="D910" s="52"/>
      <c r="E910" s="52"/>
      <c r="F910" s="96"/>
      <c r="G910" s="123">
        <f t="shared" si="616"/>
        <v>0</v>
      </c>
      <c r="H910" s="96"/>
      <c r="I910" s="96"/>
      <c r="J910" s="96"/>
      <c r="K910" s="96"/>
      <c r="L910" s="96"/>
      <c r="M910" s="96"/>
      <c r="N910" s="96"/>
      <c r="O910" s="96"/>
      <c r="P910" s="133"/>
      <c r="Q910" s="133"/>
      <c r="R910" s="133"/>
      <c r="S910" s="133"/>
      <c r="T910" s="133"/>
      <c r="U910" s="122">
        <f t="shared" si="596"/>
        <v>0</v>
      </c>
      <c r="V910" s="122">
        <f t="shared" si="588"/>
        <v>0</v>
      </c>
      <c r="W910" s="122">
        <f t="shared" si="584"/>
        <v>0</v>
      </c>
      <c r="X910" s="122">
        <f t="shared" si="585"/>
        <v>0</v>
      </c>
      <c r="Y910" s="122">
        <f t="shared" si="589"/>
        <v>0</v>
      </c>
      <c r="Z910" s="125" t="str">
        <f t="shared" si="590"/>
        <v/>
      </c>
      <c r="AA910" s="125" t="str">
        <f t="shared" si="591"/>
        <v/>
      </c>
      <c r="AB910" s="125" t="str">
        <f t="shared" si="592"/>
        <v/>
      </c>
      <c r="AC910" s="125" t="str">
        <f t="shared" si="593"/>
        <v/>
      </c>
      <c r="AD910" s="125" t="str">
        <f t="shared" si="586"/>
        <v/>
      </c>
    </row>
    <row r="911" spans="1:30" ht="17.25" hidden="1" outlineLevel="1">
      <c r="A911" s="387" t="s">
        <v>245</v>
      </c>
      <c r="B911" s="390" t="s">
        <v>244</v>
      </c>
      <c r="C911" s="245" t="s">
        <v>267</v>
      </c>
      <c r="D911" s="52"/>
      <c r="E911" s="52"/>
      <c r="F911" s="96"/>
      <c r="G911" s="123">
        <f t="shared" si="616"/>
        <v>0</v>
      </c>
      <c r="H911" s="96"/>
      <c r="I911" s="96"/>
      <c r="J911" s="96"/>
      <c r="K911" s="96"/>
      <c r="L911" s="96"/>
      <c r="M911" s="96"/>
      <c r="N911" s="96"/>
      <c r="O911" s="96"/>
      <c r="P911" s="133"/>
      <c r="Q911" s="133"/>
      <c r="R911" s="133"/>
      <c r="S911" s="133"/>
      <c r="T911" s="133"/>
      <c r="U911" s="122">
        <f t="shared" si="596"/>
        <v>0</v>
      </c>
      <c r="V911" s="122">
        <f t="shared" si="588"/>
        <v>0</v>
      </c>
      <c r="W911" s="122">
        <f t="shared" si="584"/>
        <v>0</v>
      </c>
      <c r="X911" s="122">
        <f t="shared" si="585"/>
        <v>0</v>
      </c>
      <c r="Y911" s="122">
        <f t="shared" si="589"/>
        <v>0</v>
      </c>
      <c r="Z911" s="125" t="str">
        <f t="shared" si="590"/>
        <v/>
      </c>
      <c r="AA911" s="125" t="str">
        <f t="shared" si="591"/>
        <v/>
      </c>
      <c r="AB911" s="125" t="str">
        <f t="shared" si="592"/>
        <v/>
      </c>
      <c r="AC911" s="125" t="str">
        <f t="shared" si="593"/>
        <v/>
      </c>
      <c r="AD911" s="125" t="str">
        <f t="shared" si="586"/>
        <v/>
      </c>
    </row>
    <row r="912" spans="1:30" hidden="1" outlineLevel="1">
      <c r="A912" s="389"/>
      <c r="B912" s="391"/>
      <c r="C912" s="245" t="s">
        <v>254</v>
      </c>
      <c r="D912" s="52"/>
      <c r="E912" s="52"/>
      <c r="F912" s="96"/>
      <c r="G912" s="123">
        <f t="shared" si="616"/>
        <v>0</v>
      </c>
      <c r="H912" s="96"/>
      <c r="I912" s="96"/>
      <c r="J912" s="96"/>
      <c r="K912" s="96"/>
      <c r="L912" s="96"/>
      <c r="M912" s="96"/>
      <c r="N912" s="96"/>
      <c r="O912" s="96"/>
      <c r="P912" s="133"/>
      <c r="Q912" s="133"/>
      <c r="R912" s="133"/>
      <c r="S912" s="133"/>
      <c r="T912" s="133"/>
      <c r="U912" s="122">
        <f t="shared" si="596"/>
        <v>0</v>
      </c>
      <c r="V912" s="122">
        <f t="shared" si="588"/>
        <v>0</v>
      </c>
      <c r="W912" s="122">
        <f t="shared" ref="W912:W951" si="617">M912-R912</f>
        <v>0</v>
      </c>
      <c r="X912" s="122">
        <f t="shared" ref="X912:X951" si="618">N912-S912</f>
        <v>0</v>
      </c>
      <c r="Y912" s="122">
        <f t="shared" si="589"/>
        <v>0</v>
      </c>
      <c r="Z912" s="125" t="str">
        <f t="shared" si="590"/>
        <v/>
      </c>
      <c r="AA912" s="125" t="str">
        <f t="shared" si="591"/>
        <v/>
      </c>
      <c r="AB912" s="125" t="str">
        <f t="shared" si="592"/>
        <v/>
      </c>
      <c r="AC912" s="125" t="str">
        <f t="shared" si="593"/>
        <v/>
      </c>
      <c r="AD912" s="125" t="str">
        <f t="shared" ref="AD912:AD951" si="619">IF(Y912&gt;0,Y912/O912*100,"")</f>
        <v/>
      </c>
    </row>
    <row r="913" spans="1:30" hidden="1" outlineLevel="1">
      <c r="A913" s="389"/>
      <c r="B913" s="391"/>
      <c r="C913" s="245" t="s">
        <v>328</v>
      </c>
      <c r="D913" s="52"/>
      <c r="E913" s="52"/>
      <c r="F913" s="96"/>
      <c r="G913" s="123">
        <f t="shared" si="616"/>
        <v>0</v>
      </c>
      <c r="H913" s="96"/>
      <c r="I913" s="96"/>
      <c r="J913" s="96"/>
      <c r="K913" s="96"/>
      <c r="L913" s="96"/>
      <c r="M913" s="96"/>
      <c r="N913" s="96"/>
      <c r="O913" s="96"/>
      <c r="P913" s="133"/>
      <c r="Q913" s="133"/>
      <c r="R913" s="133"/>
      <c r="S913" s="133"/>
      <c r="T913" s="133"/>
      <c r="U913" s="122">
        <f t="shared" si="596"/>
        <v>0</v>
      </c>
      <c r="V913" s="122">
        <f t="shared" ref="V913:V951" si="620">L913-Q913</f>
        <v>0</v>
      </c>
      <c r="W913" s="122">
        <f t="shared" si="617"/>
        <v>0</v>
      </c>
      <c r="X913" s="122">
        <f t="shared" si="618"/>
        <v>0</v>
      </c>
      <c r="Y913" s="122">
        <f t="shared" ref="Y913:Y951" si="621">O913-T913</f>
        <v>0</v>
      </c>
      <c r="Z913" s="125" t="str">
        <f t="shared" ref="Z913:Z951" si="622">IF(U913&gt;0,U913/G913*100,"")</f>
        <v/>
      </c>
      <c r="AA913" s="125" t="str">
        <f t="shared" ref="AA913:AA951" si="623">IF(V913&gt;0,V913/L913*100,"")</f>
        <v/>
      </c>
      <c r="AB913" s="125" t="str">
        <f t="shared" ref="AB913:AB951" si="624">IF(W913&gt;0,W913/M913*100,"")</f>
        <v/>
      </c>
      <c r="AC913" s="125" t="str">
        <f t="shared" ref="AC913:AC951" si="625">IF(X913&gt;0,X913/N913*100,"")</f>
        <v/>
      </c>
      <c r="AD913" s="125" t="str">
        <f t="shared" si="619"/>
        <v/>
      </c>
    </row>
    <row r="914" spans="1:30" hidden="1" outlineLevel="1">
      <c r="A914" s="388"/>
      <c r="B914" s="392"/>
      <c r="C914" s="245" t="s">
        <v>59</v>
      </c>
      <c r="D914" s="52"/>
      <c r="E914" s="52"/>
      <c r="F914" s="96"/>
      <c r="G914" s="123">
        <f>SUM(H914:K914)</f>
        <v>0</v>
      </c>
      <c r="H914" s="96"/>
      <c r="I914" s="96"/>
      <c r="J914" s="96"/>
      <c r="K914" s="96"/>
      <c r="L914" s="96"/>
      <c r="M914" s="96"/>
      <c r="N914" s="96"/>
      <c r="O914" s="96"/>
      <c r="P914" s="133"/>
      <c r="Q914" s="133"/>
      <c r="R914" s="133"/>
      <c r="S914" s="133"/>
      <c r="T914" s="133"/>
      <c r="U914" s="122">
        <f t="shared" si="596"/>
        <v>0</v>
      </c>
      <c r="V914" s="122">
        <f t="shared" si="620"/>
        <v>0</v>
      </c>
      <c r="W914" s="122">
        <f t="shared" si="617"/>
        <v>0</v>
      </c>
      <c r="X914" s="122">
        <f t="shared" si="618"/>
        <v>0</v>
      </c>
      <c r="Y914" s="122">
        <f t="shared" si="621"/>
        <v>0</v>
      </c>
      <c r="Z914" s="125" t="str">
        <f t="shared" si="622"/>
        <v/>
      </c>
      <c r="AA914" s="125" t="str">
        <f t="shared" si="623"/>
        <v/>
      </c>
      <c r="AB914" s="125" t="str">
        <f t="shared" si="624"/>
        <v/>
      </c>
      <c r="AC914" s="125" t="str">
        <f t="shared" si="625"/>
        <v/>
      </c>
      <c r="AD914" s="125" t="str">
        <f t="shared" si="619"/>
        <v/>
      </c>
    </row>
    <row r="915" spans="1:30" ht="15" hidden="1" customHeight="1" outlineLevel="1">
      <c r="A915" s="387">
        <v>8</v>
      </c>
      <c r="B915" s="385" t="s">
        <v>255</v>
      </c>
      <c r="C915" s="245" t="s">
        <v>252</v>
      </c>
      <c r="D915" s="52"/>
      <c r="E915" s="123">
        <f t="shared" ref="E915:F917" si="626">E918+E931</f>
        <v>0</v>
      </c>
      <c r="F915" s="123">
        <f t="shared" si="626"/>
        <v>0</v>
      </c>
      <c r="G915" s="123">
        <f t="shared" ref="G915:T915" si="627">G918+G931</f>
        <v>0</v>
      </c>
      <c r="H915" s="123">
        <f t="shared" si="627"/>
        <v>0</v>
      </c>
      <c r="I915" s="123">
        <f t="shared" si="627"/>
        <v>0</v>
      </c>
      <c r="J915" s="123">
        <f t="shared" si="627"/>
        <v>0</v>
      </c>
      <c r="K915" s="123">
        <f t="shared" si="627"/>
        <v>0</v>
      </c>
      <c r="L915" s="123">
        <f t="shared" si="627"/>
        <v>0</v>
      </c>
      <c r="M915" s="123">
        <f t="shared" si="627"/>
        <v>0</v>
      </c>
      <c r="N915" s="123">
        <f t="shared" si="627"/>
        <v>0</v>
      </c>
      <c r="O915" s="123">
        <f t="shared" si="627"/>
        <v>0</v>
      </c>
      <c r="P915" s="123">
        <f t="shared" si="627"/>
        <v>0</v>
      </c>
      <c r="Q915" s="123">
        <f t="shared" si="627"/>
        <v>0</v>
      </c>
      <c r="R915" s="123">
        <f t="shared" si="627"/>
        <v>0</v>
      </c>
      <c r="S915" s="123">
        <f t="shared" si="627"/>
        <v>0</v>
      </c>
      <c r="T915" s="123">
        <f t="shared" si="627"/>
        <v>0</v>
      </c>
      <c r="U915" s="122">
        <f t="shared" si="596"/>
        <v>0</v>
      </c>
      <c r="V915" s="122">
        <f t="shared" si="620"/>
        <v>0</v>
      </c>
      <c r="W915" s="122">
        <f t="shared" si="617"/>
        <v>0</v>
      </c>
      <c r="X915" s="122">
        <f t="shared" si="618"/>
        <v>0</v>
      </c>
      <c r="Y915" s="122">
        <f t="shared" si="621"/>
        <v>0</v>
      </c>
      <c r="Z915" s="125" t="str">
        <f t="shared" si="622"/>
        <v/>
      </c>
      <c r="AA915" s="125" t="str">
        <f t="shared" si="623"/>
        <v/>
      </c>
      <c r="AB915" s="125" t="str">
        <f t="shared" si="624"/>
        <v/>
      </c>
      <c r="AC915" s="125" t="str">
        <f t="shared" si="625"/>
        <v/>
      </c>
      <c r="AD915" s="125" t="str">
        <f t="shared" si="619"/>
        <v/>
      </c>
    </row>
    <row r="916" spans="1:30" hidden="1" outlineLevel="1">
      <c r="A916" s="389"/>
      <c r="B916" s="393"/>
      <c r="C916" s="245" t="s">
        <v>58</v>
      </c>
      <c r="D916" s="52"/>
      <c r="E916" s="123">
        <f t="shared" si="626"/>
        <v>0</v>
      </c>
      <c r="F916" s="123">
        <f t="shared" si="626"/>
        <v>0</v>
      </c>
      <c r="G916" s="123">
        <f t="shared" ref="G916:T916" si="628">G919+G932</f>
        <v>0</v>
      </c>
      <c r="H916" s="123">
        <f t="shared" si="628"/>
        <v>0</v>
      </c>
      <c r="I916" s="123">
        <f t="shared" si="628"/>
        <v>0</v>
      </c>
      <c r="J916" s="123">
        <f t="shared" si="628"/>
        <v>0</v>
      </c>
      <c r="K916" s="123">
        <f t="shared" si="628"/>
        <v>0</v>
      </c>
      <c r="L916" s="123">
        <f t="shared" si="628"/>
        <v>0</v>
      </c>
      <c r="M916" s="123">
        <f t="shared" si="628"/>
        <v>0</v>
      </c>
      <c r="N916" s="123">
        <f t="shared" si="628"/>
        <v>0</v>
      </c>
      <c r="O916" s="123">
        <f t="shared" si="628"/>
        <v>0</v>
      </c>
      <c r="P916" s="123">
        <f t="shared" si="628"/>
        <v>0</v>
      </c>
      <c r="Q916" s="123">
        <f t="shared" si="628"/>
        <v>0</v>
      </c>
      <c r="R916" s="123">
        <f t="shared" si="628"/>
        <v>0</v>
      </c>
      <c r="S916" s="123">
        <f t="shared" si="628"/>
        <v>0</v>
      </c>
      <c r="T916" s="123">
        <f t="shared" si="628"/>
        <v>0</v>
      </c>
      <c r="U916" s="122">
        <f t="shared" si="596"/>
        <v>0</v>
      </c>
      <c r="V916" s="122">
        <f t="shared" si="620"/>
        <v>0</v>
      </c>
      <c r="W916" s="122">
        <f t="shared" si="617"/>
        <v>0</v>
      </c>
      <c r="X916" s="122">
        <f t="shared" si="618"/>
        <v>0</v>
      </c>
      <c r="Y916" s="122">
        <f t="shared" si="621"/>
        <v>0</v>
      </c>
      <c r="Z916" s="125" t="str">
        <f t="shared" si="622"/>
        <v/>
      </c>
      <c r="AA916" s="125" t="str">
        <f t="shared" si="623"/>
        <v/>
      </c>
      <c r="AB916" s="125" t="str">
        <f t="shared" si="624"/>
        <v/>
      </c>
      <c r="AC916" s="125" t="str">
        <f t="shared" si="625"/>
        <v/>
      </c>
      <c r="AD916" s="125" t="str">
        <f t="shared" si="619"/>
        <v/>
      </c>
    </row>
    <row r="917" spans="1:30" hidden="1" outlineLevel="1">
      <c r="A917" s="388"/>
      <c r="B917" s="386"/>
      <c r="C917" s="247" t="s">
        <v>57</v>
      </c>
      <c r="D917" s="54"/>
      <c r="E917" s="123">
        <f t="shared" si="626"/>
        <v>0</v>
      </c>
      <c r="F917" s="123">
        <f t="shared" si="626"/>
        <v>0</v>
      </c>
      <c r="G917" s="123">
        <f t="shared" ref="G917:T917" si="629">G920+G933</f>
        <v>0</v>
      </c>
      <c r="H917" s="123">
        <f t="shared" si="629"/>
        <v>0</v>
      </c>
      <c r="I917" s="123">
        <f t="shared" si="629"/>
        <v>0</v>
      </c>
      <c r="J917" s="123">
        <f t="shared" si="629"/>
        <v>0</v>
      </c>
      <c r="K917" s="123">
        <f t="shared" si="629"/>
        <v>0</v>
      </c>
      <c r="L917" s="123">
        <f t="shared" si="629"/>
        <v>0</v>
      </c>
      <c r="M917" s="123">
        <f t="shared" si="629"/>
        <v>0</v>
      </c>
      <c r="N917" s="123">
        <f t="shared" si="629"/>
        <v>0</v>
      </c>
      <c r="O917" s="123">
        <f t="shared" si="629"/>
        <v>0</v>
      </c>
      <c r="P917" s="123">
        <f t="shared" si="629"/>
        <v>0</v>
      </c>
      <c r="Q917" s="123">
        <f t="shared" si="629"/>
        <v>0</v>
      </c>
      <c r="R917" s="123">
        <f t="shared" si="629"/>
        <v>0</v>
      </c>
      <c r="S917" s="123">
        <f t="shared" si="629"/>
        <v>0</v>
      </c>
      <c r="T917" s="123">
        <f t="shared" si="629"/>
        <v>0</v>
      </c>
      <c r="U917" s="122">
        <f t="shared" si="596"/>
        <v>0</v>
      </c>
      <c r="V917" s="122">
        <f t="shared" si="620"/>
        <v>0</v>
      </c>
      <c r="W917" s="122">
        <f t="shared" si="617"/>
        <v>0</v>
      </c>
      <c r="X917" s="122">
        <f t="shared" si="618"/>
        <v>0</v>
      </c>
      <c r="Y917" s="122">
        <f t="shared" si="621"/>
        <v>0</v>
      </c>
      <c r="Z917" s="125" t="str">
        <f t="shared" si="622"/>
        <v/>
      </c>
      <c r="AA917" s="125" t="str">
        <f t="shared" si="623"/>
        <v/>
      </c>
      <c r="AB917" s="125" t="str">
        <f t="shared" si="624"/>
        <v/>
      </c>
      <c r="AC917" s="125" t="str">
        <f t="shared" si="625"/>
        <v/>
      </c>
      <c r="AD917" s="125" t="str">
        <f t="shared" si="619"/>
        <v/>
      </c>
    </row>
    <row r="918" spans="1:30" hidden="1" outlineLevel="1">
      <c r="A918" s="202" t="s">
        <v>246</v>
      </c>
      <c r="B918" s="56" t="s">
        <v>260</v>
      </c>
      <c r="C918" s="245" t="s">
        <v>252</v>
      </c>
      <c r="D918" s="52"/>
      <c r="E918" s="123">
        <f t="shared" ref="E918:F920" si="630">E922+E926</f>
        <v>0</v>
      </c>
      <c r="F918" s="123">
        <f t="shared" si="630"/>
        <v>0</v>
      </c>
      <c r="G918" s="123">
        <f t="shared" ref="G918:T918" si="631">G922+G926</f>
        <v>0</v>
      </c>
      <c r="H918" s="123">
        <f t="shared" si="631"/>
        <v>0</v>
      </c>
      <c r="I918" s="123">
        <f t="shared" si="631"/>
        <v>0</v>
      </c>
      <c r="J918" s="123">
        <f t="shared" si="631"/>
        <v>0</v>
      </c>
      <c r="K918" s="123">
        <f t="shared" si="631"/>
        <v>0</v>
      </c>
      <c r="L918" s="123">
        <f t="shared" si="631"/>
        <v>0</v>
      </c>
      <c r="M918" s="123">
        <f t="shared" si="631"/>
        <v>0</v>
      </c>
      <c r="N918" s="123">
        <f t="shared" si="631"/>
        <v>0</v>
      </c>
      <c r="O918" s="123">
        <f t="shared" si="631"/>
        <v>0</v>
      </c>
      <c r="P918" s="123">
        <f t="shared" si="631"/>
        <v>0</v>
      </c>
      <c r="Q918" s="123">
        <f t="shared" si="631"/>
        <v>0</v>
      </c>
      <c r="R918" s="123">
        <f t="shared" si="631"/>
        <v>0</v>
      </c>
      <c r="S918" s="123">
        <f t="shared" si="631"/>
        <v>0</v>
      </c>
      <c r="T918" s="123">
        <f t="shared" si="631"/>
        <v>0</v>
      </c>
      <c r="U918" s="122">
        <f t="shared" si="596"/>
        <v>0</v>
      </c>
      <c r="V918" s="122">
        <f t="shared" si="620"/>
        <v>0</v>
      </c>
      <c r="W918" s="122">
        <f t="shared" si="617"/>
        <v>0</v>
      </c>
      <c r="X918" s="122">
        <f t="shared" si="618"/>
        <v>0</v>
      </c>
      <c r="Y918" s="122">
        <f t="shared" si="621"/>
        <v>0</v>
      </c>
      <c r="Z918" s="125" t="str">
        <f t="shared" si="622"/>
        <v/>
      </c>
      <c r="AA918" s="125" t="str">
        <f t="shared" si="623"/>
        <v/>
      </c>
      <c r="AB918" s="125" t="str">
        <f t="shared" si="624"/>
        <v/>
      </c>
      <c r="AC918" s="125" t="str">
        <f t="shared" si="625"/>
        <v/>
      </c>
      <c r="AD918" s="125" t="str">
        <f t="shared" si="619"/>
        <v/>
      </c>
    </row>
    <row r="919" spans="1:30" hidden="1" outlineLevel="1">
      <c r="A919" s="202"/>
      <c r="B919" s="204"/>
      <c r="C919" s="245" t="s">
        <v>58</v>
      </c>
      <c r="D919" s="52"/>
      <c r="E919" s="123">
        <f t="shared" si="630"/>
        <v>0</v>
      </c>
      <c r="F919" s="123">
        <f t="shared" si="630"/>
        <v>0</v>
      </c>
      <c r="G919" s="123">
        <f t="shared" ref="G919:T919" si="632">G923+G927</f>
        <v>0</v>
      </c>
      <c r="H919" s="123">
        <f t="shared" si="632"/>
        <v>0</v>
      </c>
      <c r="I919" s="123">
        <f t="shared" si="632"/>
        <v>0</v>
      </c>
      <c r="J919" s="123">
        <f t="shared" si="632"/>
        <v>0</v>
      </c>
      <c r="K919" s="123">
        <f t="shared" si="632"/>
        <v>0</v>
      </c>
      <c r="L919" s="123">
        <f t="shared" si="632"/>
        <v>0</v>
      </c>
      <c r="M919" s="123">
        <f t="shared" si="632"/>
        <v>0</v>
      </c>
      <c r="N919" s="123">
        <f t="shared" si="632"/>
        <v>0</v>
      </c>
      <c r="O919" s="123">
        <f t="shared" si="632"/>
        <v>0</v>
      </c>
      <c r="P919" s="123">
        <f t="shared" si="632"/>
        <v>0</v>
      </c>
      <c r="Q919" s="123">
        <f t="shared" si="632"/>
        <v>0</v>
      </c>
      <c r="R919" s="123">
        <f t="shared" si="632"/>
        <v>0</v>
      </c>
      <c r="S919" s="123">
        <f t="shared" si="632"/>
        <v>0</v>
      </c>
      <c r="T919" s="123">
        <f t="shared" si="632"/>
        <v>0</v>
      </c>
      <c r="U919" s="122">
        <f t="shared" si="596"/>
        <v>0</v>
      </c>
      <c r="V919" s="122">
        <f t="shared" si="620"/>
        <v>0</v>
      </c>
      <c r="W919" s="122">
        <f t="shared" si="617"/>
        <v>0</v>
      </c>
      <c r="X919" s="122">
        <f t="shared" si="618"/>
        <v>0</v>
      </c>
      <c r="Y919" s="122">
        <f t="shared" si="621"/>
        <v>0</v>
      </c>
      <c r="Z919" s="125" t="str">
        <f t="shared" si="622"/>
        <v/>
      </c>
      <c r="AA919" s="125" t="str">
        <f t="shared" si="623"/>
        <v/>
      </c>
      <c r="AB919" s="125" t="str">
        <f t="shared" si="624"/>
        <v/>
      </c>
      <c r="AC919" s="125" t="str">
        <f t="shared" si="625"/>
        <v/>
      </c>
      <c r="AD919" s="125" t="str">
        <f t="shared" si="619"/>
        <v/>
      </c>
    </row>
    <row r="920" spans="1:30" hidden="1" outlineLevel="1">
      <c r="A920" s="202"/>
      <c r="B920" s="204"/>
      <c r="C920" s="245" t="s">
        <v>57</v>
      </c>
      <c r="D920" s="52"/>
      <c r="E920" s="123">
        <f t="shared" si="630"/>
        <v>0</v>
      </c>
      <c r="F920" s="123">
        <f t="shared" si="630"/>
        <v>0</v>
      </c>
      <c r="G920" s="123">
        <f t="shared" ref="G920:T920" si="633">G924+G928</f>
        <v>0</v>
      </c>
      <c r="H920" s="123">
        <f t="shared" si="633"/>
        <v>0</v>
      </c>
      <c r="I920" s="123">
        <f t="shared" si="633"/>
        <v>0</v>
      </c>
      <c r="J920" s="123">
        <f t="shared" si="633"/>
        <v>0</v>
      </c>
      <c r="K920" s="123">
        <f t="shared" si="633"/>
        <v>0</v>
      </c>
      <c r="L920" s="123">
        <f t="shared" si="633"/>
        <v>0</v>
      </c>
      <c r="M920" s="123">
        <f t="shared" si="633"/>
        <v>0</v>
      </c>
      <c r="N920" s="123">
        <f t="shared" si="633"/>
        <v>0</v>
      </c>
      <c r="O920" s="123">
        <f t="shared" si="633"/>
        <v>0</v>
      </c>
      <c r="P920" s="123">
        <f t="shared" si="633"/>
        <v>0</v>
      </c>
      <c r="Q920" s="123">
        <f t="shared" si="633"/>
        <v>0</v>
      </c>
      <c r="R920" s="123">
        <f t="shared" si="633"/>
        <v>0</v>
      </c>
      <c r="S920" s="123">
        <f t="shared" si="633"/>
        <v>0</v>
      </c>
      <c r="T920" s="123">
        <f t="shared" si="633"/>
        <v>0</v>
      </c>
      <c r="U920" s="122">
        <f t="shared" si="596"/>
        <v>0</v>
      </c>
      <c r="V920" s="122">
        <f t="shared" si="620"/>
        <v>0</v>
      </c>
      <c r="W920" s="122">
        <f t="shared" si="617"/>
        <v>0</v>
      </c>
      <c r="X920" s="122">
        <f t="shared" si="618"/>
        <v>0</v>
      </c>
      <c r="Y920" s="122">
        <f t="shared" si="621"/>
        <v>0</v>
      </c>
      <c r="Z920" s="125" t="str">
        <f t="shared" si="622"/>
        <v/>
      </c>
      <c r="AA920" s="125" t="str">
        <f t="shared" si="623"/>
        <v/>
      </c>
      <c r="AB920" s="125" t="str">
        <f t="shared" si="624"/>
        <v/>
      </c>
      <c r="AC920" s="125" t="str">
        <f t="shared" si="625"/>
        <v/>
      </c>
      <c r="AD920" s="125" t="str">
        <f t="shared" si="619"/>
        <v/>
      </c>
    </row>
    <row r="921" spans="1:30" hidden="1" outlineLevel="1">
      <c r="A921" s="202"/>
      <c r="B921" s="204"/>
      <c r="C921" s="245" t="s">
        <v>253</v>
      </c>
      <c r="D921" s="52"/>
      <c r="E921" s="52"/>
      <c r="F921" s="96"/>
      <c r="G921" s="100"/>
      <c r="H921" s="96"/>
      <c r="I921" s="96"/>
      <c r="J921" s="96"/>
      <c r="K921" s="96"/>
      <c r="L921" s="96"/>
      <c r="M921" s="96"/>
      <c r="N921" s="96"/>
      <c r="O921" s="96"/>
      <c r="P921" s="133"/>
      <c r="Q921" s="133"/>
      <c r="R921" s="133"/>
      <c r="S921" s="133"/>
      <c r="T921" s="133"/>
      <c r="U921" s="122">
        <f t="shared" si="596"/>
        <v>0</v>
      </c>
      <c r="V921" s="122">
        <f t="shared" si="620"/>
        <v>0</v>
      </c>
      <c r="W921" s="122">
        <f t="shared" si="617"/>
        <v>0</v>
      </c>
      <c r="X921" s="122">
        <f t="shared" si="618"/>
        <v>0</v>
      </c>
      <c r="Y921" s="122">
        <f t="shared" si="621"/>
        <v>0</v>
      </c>
      <c r="Z921" s="125" t="str">
        <f t="shared" si="622"/>
        <v/>
      </c>
      <c r="AA921" s="125" t="str">
        <f t="shared" si="623"/>
        <v/>
      </c>
      <c r="AB921" s="125" t="str">
        <f t="shared" si="624"/>
        <v/>
      </c>
      <c r="AC921" s="125" t="str">
        <f t="shared" si="625"/>
        <v/>
      </c>
      <c r="AD921" s="125" t="str">
        <f t="shared" si="619"/>
        <v/>
      </c>
    </row>
    <row r="922" spans="1:30" hidden="1" outlineLevel="1">
      <c r="A922" s="202" t="s">
        <v>247</v>
      </c>
      <c r="B922" s="53" t="s">
        <v>261</v>
      </c>
      <c r="C922" s="245" t="s">
        <v>252</v>
      </c>
      <c r="D922" s="52"/>
      <c r="E922" s="52"/>
      <c r="F922" s="96"/>
      <c r="G922" s="123">
        <f>SUM(H922:K922)</f>
        <v>0</v>
      </c>
      <c r="H922" s="96"/>
      <c r="I922" s="96"/>
      <c r="J922" s="96"/>
      <c r="K922" s="96"/>
      <c r="L922" s="96"/>
      <c r="M922" s="96"/>
      <c r="N922" s="96"/>
      <c r="O922" s="96"/>
      <c r="P922" s="133"/>
      <c r="Q922" s="133"/>
      <c r="R922" s="133"/>
      <c r="S922" s="133"/>
      <c r="T922" s="133"/>
      <c r="U922" s="122">
        <f t="shared" si="596"/>
        <v>0</v>
      </c>
      <c r="V922" s="122">
        <f t="shared" si="620"/>
        <v>0</v>
      </c>
      <c r="W922" s="122">
        <f t="shared" si="617"/>
        <v>0</v>
      </c>
      <c r="X922" s="122">
        <f t="shared" si="618"/>
        <v>0</v>
      </c>
      <c r="Y922" s="122">
        <f t="shared" si="621"/>
        <v>0</v>
      </c>
      <c r="Z922" s="125" t="str">
        <f t="shared" si="622"/>
        <v/>
      </c>
      <c r="AA922" s="125" t="str">
        <f t="shared" si="623"/>
        <v/>
      </c>
      <c r="AB922" s="125" t="str">
        <f t="shared" si="624"/>
        <v/>
      </c>
      <c r="AC922" s="125" t="str">
        <f t="shared" si="625"/>
        <v/>
      </c>
      <c r="AD922" s="125" t="str">
        <f t="shared" si="619"/>
        <v/>
      </c>
    </row>
    <row r="923" spans="1:30" hidden="1" outlineLevel="1">
      <c r="A923" s="202"/>
      <c r="B923" s="58"/>
      <c r="C923" s="245" t="s">
        <v>235</v>
      </c>
      <c r="D923" s="52"/>
      <c r="E923" s="123">
        <f>E922*0.76*1.49/1000</f>
        <v>0</v>
      </c>
      <c r="F923" s="123">
        <f>F922*0.76*1.49/1000</f>
        <v>0</v>
      </c>
      <c r="G923" s="123">
        <f>G922*0.76*1.49/1000</f>
        <v>0</v>
      </c>
      <c r="H923" s="123">
        <f t="shared" ref="H923:T923" si="634">H922*0.76*1.49/1000</f>
        <v>0</v>
      </c>
      <c r="I923" s="123">
        <f t="shared" si="634"/>
        <v>0</v>
      </c>
      <c r="J923" s="123">
        <f t="shared" si="634"/>
        <v>0</v>
      </c>
      <c r="K923" s="123">
        <f t="shared" si="634"/>
        <v>0</v>
      </c>
      <c r="L923" s="123">
        <f t="shared" si="634"/>
        <v>0</v>
      </c>
      <c r="M923" s="123">
        <f t="shared" si="634"/>
        <v>0</v>
      </c>
      <c r="N923" s="123">
        <f t="shared" si="634"/>
        <v>0</v>
      </c>
      <c r="O923" s="123">
        <f t="shared" si="634"/>
        <v>0</v>
      </c>
      <c r="P923" s="123">
        <f t="shared" si="634"/>
        <v>0</v>
      </c>
      <c r="Q923" s="123">
        <f t="shared" si="634"/>
        <v>0</v>
      </c>
      <c r="R923" s="123">
        <f t="shared" si="634"/>
        <v>0</v>
      </c>
      <c r="S923" s="123">
        <f t="shared" si="634"/>
        <v>0</v>
      </c>
      <c r="T923" s="123">
        <f t="shared" si="634"/>
        <v>0</v>
      </c>
      <c r="U923" s="122">
        <f t="shared" si="596"/>
        <v>0</v>
      </c>
      <c r="V923" s="122">
        <f t="shared" si="620"/>
        <v>0</v>
      </c>
      <c r="W923" s="122">
        <f t="shared" si="617"/>
        <v>0</v>
      </c>
      <c r="X923" s="122">
        <f t="shared" si="618"/>
        <v>0</v>
      </c>
      <c r="Y923" s="122">
        <f t="shared" si="621"/>
        <v>0</v>
      </c>
      <c r="Z923" s="125" t="str">
        <f t="shared" si="622"/>
        <v/>
      </c>
      <c r="AA923" s="125" t="str">
        <f t="shared" si="623"/>
        <v/>
      </c>
      <c r="AB923" s="125" t="str">
        <f t="shared" si="624"/>
        <v/>
      </c>
      <c r="AC923" s="125" t="str">
        <f t="shared" si="625"/>
        <v/>
      </c>
      <c r="AD923" s="125" t="str">
        <f t="shared" si="619"/>
        <v/>
      </c>
    </row>
    <row r="924" spans="1:30" hidden="1" outlineLevel="1">
      <c r="A924" s="202"/>
      <c r="B924" s="58"/>
      <c r="C924" s="245" t="s">
        <v>57</v>
      </c>
      <c r="D924" s="52"/>
      <c r="E924" s="52"/>
      <c r="F924" s="96"/>
      <c r="G924" s="123">
        <f>SUM(H924:K924)</f>
        <v>0</v>
      </c>
      <c r="H924" s="96"/>
      <c r="I924" s="96"/>
      <c r="J924" s="96"/>
      <c r="K924" s="96"/>
      <c r="L924" s="96"/>
      <c r="M924" s="96"/>
      <c r="N924" s="96"/>
      <c r="O924" s="96"/>
      <c r="P924" s="133"/>
      <c r="Q924" s="133"/>
      <c r="R924" s="133"/>
      <c r="S924" s="133"/>
      <c r="T924" s="133"/>
      <c r="U924" s="122">
        <f t="shared" si="596"/>
        <v>0</v>
      </c>
      <c r="V924" s="122">
        <f t="shared" si="620"/>
        <v>0</v>
      </c>
      <c r="W924" s="122">
        <f t="shared" si="617"/>
        <v>0</v>
      </c>
      <c r="X924" s="122">
        <f t="shared" si="618"/>
        <v>0</v>
      </c>
      <c r="Y924" s="122">
        <f t="shared" si="621"/>
        <v>0</v>
      </c>
      <c r="Z924" s="125" t="str">
        <f t="shared" si="622"/>
        <v/>
      </c>
      <c r="AA924" s="125" t="str">
        <f t="shared" si="623"/>
        <v/>
      </c>
      <c r="AB924" s="125" t="str">
        <f t="shared" si="624"/>
        <v/>
      </c>
      <c r="AC924" s="125" t="str">
        <f t="shared" si="625"/>
        <v/>
      </c>
      <c r="AD924" s="125" t="str">
        <f t="shared" si="619"/>
        <v/>
      </c>
    </row>
    <row r="925" spans="1:30" hidden="1" outlineLevel="1">
      <c r="A925" s="202"/>
      <c r="B925" s="58"/>
      <c r="C925" s="245" t="s">
        <v>253</v>
      </c>
      <c r="D925" s="52"/>
      <c r="E925" s="52"/>
      <c r="F925" s="96"/>
      <c r="G925" s="100"/>
      <c r="H925" s="96"/>
      <c r="I925" s="96"/>
      <c r="J925" s="96"/>
      <c r="K925" s="96"/>
      <c r="L925" s="96"/>
      <c r="M925" s="96"/>
      <c r="N925" s="96"/>
      <c r="O925" s="96"/>
      <c r="P925" s="133"/>
      <c r="Q925" s="133"/>
      <c r="R925" s="133"/>
      <c r="S925" s="133"/>
      <c r="T925" s="133"/>
      <c r="U925" s="122">
        <f t="shared" si="596"/>
        <v>0</v>
      </c>
      <c r="V925" s="122">
        <f t="shared" si="620"/>
        <v>0</v>
      </c>
      <c r="W925" s="122">
        <f t="shared" si="617"/>
        <v>0</v>
      </c>
      <c r="X925" s="122">
        <f t="shared" si="618"/>
        <v>0</v>
      </c>
      <c r="Y925" s="122">
        <f t="shared" si="621"/>
        <v>0</v>
      </c>
      <c r="Z925" s="125" t="str">
        <f t="shared" si="622"/>
        <v/>
      </c>
      <c r="AA925" s="125" t="str">
        <f t="shared" si="623"/>
        <v/>
      </c>
      <c r="AB925" s="125" t="str">
        <f t="shared" si="624"/>
        <v/>
      </c>
      <c r="AC925" s="125" t="str">
        <f t="shared" si="625"/>
        <v/>
      </c>
      <c r="AD925" s="125" t="str">
        <f t="shared" si="619"/>
        <v/>
      </c>
    </row>
    <row r="926" spans="1:30" hidden="1" outlineLevel="1">
      <c r="A926" s="202" t="s">
        <v>248</v>
      </c>
      <c r="B926" s="53" t="s">
        <v>262</v>
      </c>
      <c r="C926" s="245" t="s">
        <v>254</v>
      </c>
      <c r="D926" s="52"/>
      <c r="E926" s="52"/>
      <c r="F926" s="96"/>
      <c r="G926" s="123">
        <f>SUM(H926:K926)</f>
        <v>0</v>
      </c>
      <c r="H926" s="96"/>
      <c r="I926" s="96"/>
      <c r="J926" s="96"/>
      <c r="K926" s="96"/>
      <c r="L926" s="96"/>
      <c r="M926" s="96"/>
      <c r="N926" s="96"/>
      <c r="O926" s="96"/>
      <c r="P926" s="133"/>
      <c r="Q926" s="133"/>
      <c r="R926" s="133"/>
      <c r="S926" s="133"/>
      <c r="T926" s="133"/>
      <c r="U926" s="122">
        <f t="shared" ref="U926:U951" si="635">G926-P926</f>
        <v>0</v>
      </c>
      <c r="V926" s="122">
        <f t="shared" si="620"/>
        <v>0</v>
      </c>
      <c r="W926" s="122">
        <f t="shared" si="617"/>
        <v>0</v>
      </c>
      <c r="X926" s="122">
        <f t="shared" si="618"/>
        <v>0</v>
      </c>
      <c r="Y926" s="122">
        <f t="shared" si="621"/>
        <v>0</v>
      </c>
      <c r="Z926" s="125" t="str">
        <f t="shared" si="622"/>
        <v/>
      </c>
      <c r="AA926" s="125" t="str">
        <f t="shared" si="623"/>
        <v/>
      </c>
      <c r="AB926" s="125" t="str">
        <f t="shared" si="624"/>
        <v/>
      </c>
      <c r="AC926" s="125" t="str">
        <f t="shared" si="625"/>
        <v/>
      </c>
      <c r="AD926" s="125" t="str">
        <f t="shared" si="619"/>
        <v/>
      </c>
    </row>
    <row r="927" spans="1:30" hidden="1" outlineLevel="1">
      <c r="A927" s="202"/>
      <c r="B927" s="204"/>
      <c r="C927" s="245" t="s">
        <v>235</v>
      </c>
      <c r="D927" s="52"/>
      <c r="E927" s="123">
        <f>E926*0.76*1.49/1000</f>
        <v>0</v>
      </c>
      <c r="F927" s="123">
        <f>F926*0.76*1.49/1000</f>
        <v>0</v>
      </c>
      <c r="G927" s="123">
        <f>G926*0.76*1.49/1000</f>
        <v>0</v>
      </c>
      <c r="H927" s="123">
        <f t="shared" ref="H927:T927" si="636">H926*0.76*1.49/1000</f>
        <v>0</v>
      </c>
      <c r="I927" s="123">
        <f t="shared" si="636"/>
        <v>0</v>
      </c>
      <c r="J927" s="123">
        <f t="shared" si="636"/>
        <v>0</v>
      </c>
      <c r="K927" s="123">
        <f t="shared" si="636"/>
        <v>0</v>
      </c>
      <c r="L927" s="123">
        <f t="shared" si="636"/>
        <v>0</v>
      </c>
      <c r="M927" s="123">
        <f t="shared" si="636"/>
        <v>0</v>
      </c>
      <c r="N927" s="123">
        <f t="shared" si="636"/>
        <v>0</v>
      </c>
      <c r="O927" s="123">
        <f t="shared" si="636"/>
        <v>0</v>
      </c>
      <c r="P927" s="123">
        <f t="shared" si="636"/>
        <v>0</v>
      </c>
      <c r="Q927" s="123">
        <f t="shared" si="636"/>
        <v>0</v>
      </c>
      <c r="R927" s="123">
        <f t="shared" si="636"/>
        <v>0</v>
      </c>
      <c r="S927" s="123">
        <f t="shared" si="636"/>
        <v>0</v>
      </c>
      <c r="T927" s="123">
        <f t="shared" si="636"/>
        <v>0</v>
      </c>
      <c r="U927" s="122">
        <f t="shared" si="635"/>
        <v>0</v>
      </c>
      <c r="V927" s="122">
        <f t="shared" si="620"/>
        <v>0</v>
      </c>
      <c r="W927" s="122">
        <f t="shared" si="617"/>
        <v>0</v>
      </c>
      <c r="X927" s="122">
        <f t="shared" si="618"/>
        <v>0</v>
      </c>
      <c r="Y927" s="122">
        <f t="shared" si="621"/>
        <v>0</v>
      </c>
      <c r="Z927" s="125" t="str">
        <f t="shared" si="622"/>
        <v/>
      </c>
      <c r="AA927" s="125" t="str">
        <f t="shared" si="623"/>
        <v/>
      </c>
      <c r="AB927" s="125" t="str">
        <f t="shared" si="624"/>
        <v/>
      </c>
      <c r="AC927" s="125" t="str">
        <f t="shared" si="625"/>
        <v/>
      </c>
      <c r="AD927" s="125" t="str">
        <f t="shared" si="619"/>
        <v/>
      </c>
    </row>
    <row r="928" spans="1:30" hidden="1" outlineLevel="1">
      <c r="A928" s="202"/>
      <c r="B928" s="204"/>
      <c r="C928" s="245" t="s">
        <v>57</v>
      </c>
      <c r="D928" s="52"/>
      <c r="E928" s="52"/>
      <c r="F928" s="96"/>
      <c r="G928" s="123">
        <f>SUM(H928:K928)</f>
        <v>0</v>
      </c>
      <c r="H928" s="96"/>
      <c r="I928" s="96"/>
      <c r="J928" s="96"/>
      <c r="K928" s="96"/>
      <c r="L928" s="96"/>
      <c r="M928" s="96"/>
      <c r="N928" s="96"/>
      <c r="O928" s="96"/>
      <c r="P928" s="133"/>
      <c r="Q928" s="133"/>
      <c r="R928" s="133"/>
      <c r="S928" s="133"/>
      <c r="T928" s="133"/>
      <c r="U928" s="122">
        <f t="shared" si="635"/>
        <v>0</v>
      </c>
      <c r="V928" s="122">
        <f t="shared" si="620"/>
        <v>0</v>
      </c>
      <c r="W928" s="122">
        <f t="shared" si="617"/>
        <v>0</v>
      </c>
      <c r="X928" s="122">
        <f t="shared" si="618"/>
        <v>0</v>
      </c>
      <c r="Y928" s="122">
        <f t="shared" si="621"/>
        <v>0</v>
      </c>
      <c r="Z928" s="125" t="str">
        <f t="shared" si="622"/>
        <v/>
      </c>
      <c r="AA928" s="125" t="str">
        <f t="shared" si="623"/>
        <v/>
      </c>
      <c r="AB928" s="125" t="str">
        <f t="shared" si="624"/>
        <v/>
      </c>
      <c r="AC928" s="125" t="str">
        <f t="shared" si="625"/>
        <v/>
      </c>
      <c r="AD928" s="125" t="str">
        <f t="shared" si="619"/>
        <v/>
      </c>
    </row>
    <row r="929" spans="1:30" hidden="1" outlineLevel="1">
      <c r="A929" s="202"/>
      <c r="B929" s="204"/>
      <c r="C929" s="245" t="s">
        <v>253</v>
      </c>
      <c r="D929" s="52"/>
      <c r="E929" s="52"/>
      <c r="F929" s="96"/>
      <c r="G929" s="100"/>
      <c r="H929" s="96"/>
      <c r="I929" s="96"/>
      <c r="J929" s="96"/>
      <c r="K929" s="96"/>
      <c r="L929" s="96"/>
      <c r="M929" s="96"/>
      <c r="N929" s="96"/>
      <c r="O929" s="96"/>
      <c r="P929" s="133"/>
      <c r="Q929" s="133"/>
      <c r="R929" s="133"/>
      <c r="S929" s="133"/>
      <c r="T929" s="133"/>
      <c r="U929" s="122">
        <f t="shared" si="635"/>
        <v>0</v>
      </c>
      <c r="V929" s="122">
        <f t="shared" si="620"/>
        <v>0</v>
      </c>
      <c r="W929" s="122">
        <f t="shared" si="617"/>
        <v>0</v>
      </c>
      <c r="X929" s="122">
        <f t="shared" si="618"/>
        <v>0</v>
      </c>
      <c r="Y929" s="122">
        <f t="shared" si="621"/>
        <v>0</v>
      </c>
      <c r="Z929" s="125" t="str">
        <f t="shared" si="622"/>
        <v/>
      </c>
      <c r="AA929" s="125" t="str">
        <f t="shared" si="623"/>
        <v/>
      </c>
      <c r="AB929" s="125" t="str">
        <f t="shared" si="624"/>
        <v/>
      </c>
      <c r="AC929" s="125" t="str">
        <f t="shared" si="625"/>
        <v/>
      </c>
      <c r="AD929" s="125" t="str">
        <f t="shared" si="619"/>
        <v/>
      </c>
    </row>
    <row r="930" spans="1:30" hidden="1" outlineLevel="1">
      <c r="A930" s="202"/>
      <c r="B930" s="204"/>
      <c r="C930" s="245" t="s">
        <v>270</v>
      </c>
      <c r="D930" s="52"/>
      <c r="E930" s="52"/>
      <c r="F930" s="96"/>
      <c r="G930" s="100"/>
      <c r="H930" s="96"/>
      <c r="I930" s="96"/>
      <c r="J930" s="96"/>
      <c r="K930" s="96"/>
      <c r="L930" s="96"/>
      <c r="M930" s="96"/>
      <c r="N930" s="96"/>
      <c r="O930" s="96"/>
      <c r="P930" s="133"/>
      <c r="Q930" s="133"/>
      <c r="R930" s="133"/>
      <c r="S930" s="133"/>
      <c r="T930" s="133"/>
      <c r="U930" s="122">
        <f t="shared" si="635"/>
        <v>0</v>
      </c>
      <c r="V930" s="122">
        <f t="shared" si="620"/>
        <v>0</v>
      </c>
      <c r="W930" s="122">
        <f t="shared" si="617"/>
        <v>0</v>
      </c>
      <c r="X930" s="122">
        <f t="shared" si="618"/>
        <v>0</v>
      </c>
      <c r="Y930" s="122">
        <f t="shared" si="621"/>
        <v>0</v>
      </c>
      <c r="Z930" s="125" t="str">
        <f t="shared" si="622"/>
        <v/>
      </c>
      <c r="AA930" s="125" t="str">
        <f t="shared" si="623"/>
        <v/>
      </c>
      <c r="AB930" s="125" t="str">
        <f t="shared" si="624"/>
        <v/>
      </c>
      <c r="AC930" s="125" t="str">
        <f t="shared" si="625"/>
        <v/>
      </c>
      <c r="AD930" s="125" t="str">
        <f t="shared" si="619"/>
        <v/>
      </c>
    </row>
    <row r="931" spans="1:30" hidden="1" outlineLevel="1">
      <c r="A931" s="202" t="s">
        <v>249</v>
      </c>
      <c r="B931" s="56" t="s">
        <v>236</v>
      </c>
      <c r="C931" s="245" t="s">
        <v>252</v>
      </c>
      <c r="D931" s="52"/>
      <c r="E931" s="123">
        <f t="shared" ref="E931:F933" si="637">E935+E939</f>
        <v>0</v>
      </c>
      <c r="F931" s="123">
        <f t="shared" si="637"/>
        <v>0</v>
      </c>
      <c r="G931" s="123">
        <f t="shared" ref="G931:T931" si="638">G935+G939</f>
        <v>0</v>
      </c>
      <c r="H931" s="123">
        <f t="shared" si="638"/>
        <v>0</v>
      </c>
      <c r="I931" s="123">
        <f t="shared" si="638"/>
        <v>0</v>
      </c>
      <c r="J931" s="123">
        <f t="shared" si="638"/>
        <v>0</v>
      </c>
      <c r="K931" s="123">
        <f t="shared" si="638"/>
        <v>0</v>
      </c>
      <c r="L931" s="123">
        <f t="shared" si="638"/>
        <v>0</v>
      </c>
      <c r="M931" s="123">
        <f t="shared" si="638"/>
        <v>0</v>
      </c>
      <c r="N931" s="123">
        <f t="shared" si="638"/>
        <v>0</v>
      </c>
      <c r="O931" s="123">
        <f t="shared" si="638"/>
        <v>0</v>
      </c>
      <c r="P931" s="123">
        <f t="shared" si="638"/>
        <v>0</v>
      </c>
      <c r="Q931" s="123">
        <f t="shared" si="638"/>
        <v>0</v>
      </c>
      <c r="R931" s="123">
        <f t="shared" si="638"/>
        <v>0</v>
      </c>
      <c r="S931" s="123">
        <f t="shared" si="638"/>
        <v>0</v>
      </c>
      <c r="T931" s="123">
        <f t="shared" si="638"/>
        <v>0</v>
      </c>
      <c r="U931" s="122">
        <f t="shared" si="635"/>
        <v>0</v>
      </c>
      <c r="V931" s="122">
        <f t="shared" si="620"/>
        <v>0</v>
      </c>
      <c r="W931" s="122">
        <f t="shared" si="617"/>
        <v>0</v>
      </c>
      <c r="X931" s="122">
        <f t="shared" si="618"/>
        <v>0</v>
      </c>
      <c r="Y931" s="122">
        <f t="shared" si="621"/>
        <v>0</v>
      </c>
      <c r="Z931" s="125" t="str">
        <f t="shared" si="622"/>
        <v/>
      </c>
      <c r="AA931" s="125" t="str">
        <f t="shared" si="623"/>
        <v/>
      </c>
      <c r="AB931" s="125" t="str">
        <f t="shared" si="624"/>
        <v/>
      </c>
      <c r="AC931" s="125" t="str">
        <f t="shared" si="625"/>
        <v/>
      </c>
      <c r="AD931" s="125" t="str">
        <f t="shared" si="619"/>
        <v/>
      </c>
    </row>
    <row r="932" spans="1:30" hidden="1" outlineLevel="1">
      <c r="A932" s="202"/>
      <c r="B932" s="204"/>
      <c r="C932" s="245" t="s">
        <v>235</v>
      </c>
      <c r="D932" s="52"/>
      <c r="E932" s="123">
        <f t="shared" si="637"/>
        <v>0</v>
      </c>
      <c r="F932" s="123">
        <f t="shared" si="637"/>
        <v>0</v>
      </c>
      <c r="G932" s="123">
        <f t="shared" ref="G932:T932" si="639">G936+G940</f>
        <v>0</v>
      </c>
      <c r="H932" s="123">
        <f t="shared" si="639"/>
        <v>0</v>
      </c>
      <c r="I932" s="123">
        <f t="shared" si="639"/>
        <v>0</v>
      </c>
      <c r="J932" s="123">
        <f t="shared" si="639"/>
        <v>0</v>
      </c>
      <c r="K932" s="123">
        <f t="shared" si="639"/>
        <v>0</v>
      </c>
      <c r="L932" s="123">
        <f t="shared" si="639"/>
        <v>0</v>
      </c>
      <c r="M932" s="123">
        <f t="shared" si="639"/>
        <v>0</v>
      </c>
      <c r="N932" s="123">
        <f t="shared" si="639"/>
        <v>0</v>
      </c>
      <c r="O932" s="123">
        <f t="shared" si="639"/>
        <v>0</v>
      </c>
      <c r="P932" s="123">
        <f t="shared" si="639"/>
        <v>0</v>
      </c>
      <c r="Q932" s="123">
        <f t="shared" si="639"/>
        <v>0</v>
      </c>
      <c r="R932" s="123">
        <f t="shared" si="639"/>
        <v>0</v>
      </c>
      <c r="S932" s="123">
        <f t="shared" si="639"/>
        <v>0</v>
      </c>
      <c r="T932" s="123">
        <f t="shared" si="639"/>
        <v>0</v>
      </c>
      <c r="U932" s="122">
        <f t="shared" si="635"/>
        <v>0</v>
      </c>
      <c r="V932" s="122">
        <f t="shared" si="620"/>
        <v>0</v>
      </c>
      <c r="W932" s="122">
        <f t="shared" si="617"/>
        <v>0</v>
      </c>
      <c r="X932" s="122">
        <f t="shared" si="618"/>
        <v>0</v>
      </c>
      <c r="Y932" s="122">
        <f t="shared" si="621"/>
        <v>0</v>
      </c>
      <c r="Z932" s="125" t="str">
        <f t="shared" si="622"/>
        <v/>
      </c>
      <c r="AA932" s="125" t="str">
        <f t="shared" si="623"/>
        <v/>
      </c>
      <c r="AB932" s="125" t="str">
        <f t="shared" si="624"/>
        <v/>
      </c>
      <c r="AC932" s="125" t="str">
        <f t="shared" si="625"/>
        <v/>
      </c>
      <c r="AD932" s="125" t="str">
        <f t="shared" si="619"/>
        <v/>
      </c>
    </row>
    <row r="933" spans="1:30" hidden="1" outlineLevel="1">
      <c r="A933" s="202"/>
      <c r="B933" s="204"/>
      <c r="C933" s="245" t="s">
        <v>57</v>
      </c>
      <c r="D933" s="52"/>
      <c r="E933" s="123">
        <f t="shared" si="637"/>
        <v>0</v>
      </c>
      <c r="F933" s="123">
        <f t="shared" si="637"/>
        <v>0</v>
      </c>
      <c r="G933" s="123">
        <f t="shared" ref="G933:T933" si="640">G937+G941</f>
        <v>0</v>
      </c>
      <c r="H933" s="123">
        <f t="shared" si="640"/>
        <v>0</v>
      </c>
      <c r="I933" s="123">
        <f t="shared" si="640"/>
        <v>0</v>
      </c>
      <c r="J933" s="123">
        <f t="shared" si="640"/>
        <v>0</v>
      </c>
      <c r="K933" s="123">
        <f t="shared" si="640"/>
        <v>0</v>
      </c>
      <c r="L933" s="123">
        <f t="shared" si="640"/>
        <v>0</v>
      </c>
      <c r="M933" s="123">
        <f t="shared" si="640"/>
        <v>0</v>
      </c>
      <c r="N933" s="123">
        <f t="shared" si="640"/>
        <v>0</v>
      </c>
      <c r="O933" s="123">
        <f t="shared" si="640"/>
        <v>0</v>
      </c>
      <c r="P933" s="123">
        <f t="shared" si="640"/>
        <v>0</v>
      </c>
      <c r="Q933" s="123">
        <f t="shared" si="640"/>
        <v>0</v>
      </c>
      <c r="R933" s="123">
        <f t="shared" si="640"/>
        <v>0</v>
      </c>
      <c r="S933" s="123">
        <f t="shared" si="640"/>
        <v>0</v>
      </c>
      <c r="T933" s="123">
        <f t="shared" si="640"/>
        <v>0</v>
      </c>
      <c r="U933" s="122">
        <f t="shared" si="635"/>
        <v>0</v>
      </c>
      <c r="V933" s="122">
        <f t="shared" si="620"/>
        <v>0</v>
      </c>
      <c r="W933" s="122">
        <f t="shared" si="617"/>
        <v>0</v>
      </c>
      <c r="X933" s="122">
        <f t="shared" si="618"/>
        <v>0</v>
      </c>
      <c r="Y933" s="122">
        <f t="shared" si="621"/>
        <v>0</v>
      </c>
      <c r="Z933" s="125" t="str">
        <f t="shared" si="622"/>
        <v/>
      </c>
      <c r="AA933" s="125" t="str">
        <f t="shared" si="623"/>
        <v/>
      </c>
      <c r="AB933" s="125" t="str">
        <f t="shared" si="624"/>
        <v/>
      </c>
      <c r="AC933" s="125" t="str">
        <f t="shared" si="625"/>
        <v/>
      </c>
      <c r="AD933" s="125" t="str">
        <f t="shared" si="619"/>
        <v/>
      </c>
    </row>
    <row r="934" spans="1:30" hidden="1" outlineLevel="1">
      <c r="A934" s="202"/>
      <c r="B934" s="204"/>
      <c r="C934" s="245" t="s">
        <v>253</v>
      </c>
      <c r="D934" s="52"/>
      <c r="E934" s="52"/>
      <c r="F934" s="96"/>
      <c r="G934" s="100"/>
      <c r="H934" s="96"/>
      <c r="I934" s="96"/>
      <c r="J934" s="96"/>
      <c r="K934" s="96"/>
      <c r="L934" s="96"/>
      <c r="M934" s="96"/>
      <c r="N934" s="96"/>
      <c r="O934" s="96"/>
      <c r="P934" s="133"/>
      <c r="Q934" s="133"/>
      <c r="R934" s="133"/>
      <c r="S934" s="133"/>
      <c r="T934" s="133"/>
      <c r="U934" s="122">
        <f t="shared" si="635"/>
        <v>0</v>
      </c>
      <c r="V934" s="122">
        <f t="shared" si="620"/>
        <v>0</v>
      </c>
      <c r="W934" s="122">
        <f t="shared" si="617"/>
        <v>0</v>
      </c>
      <c r="X934" s="122">
        <f t="shared" si="618"/>
        <v>0</v>
      </c>
      <c r="Y934" s="122">
        <f t="shared" si="621"/>
        <v>0</v>
      </c>
      <c r="Z934" s="125" t="str">
        <f t="shared" si="622"/>
        <v/>
      </c>
      <c r="AA934" s="125" t="str">
        <f t="shared" si="623"/>
        <v/>
      </c>
      <c r="AB934" s="125" t="str">
        <f t="shared" si="624"/>
        <v/>
      </c>
      <c r="AC934" s="125" t="str">
        <f t="shared" si="625"/>
        <v/>
      </c>
      <c r="AD934" s="125" t="str">
        <f t="shared" si="619"/>
        <v/>
      </c>
    </row>
    <row r="935" spans="1:30" hidden="1" outlineLevel="1">
      <c r="A935" s="202" t="s">
        <v>250</v>
      </c>
      <c r="B935" s="53" t="s">
        <v>261</v>
      </c>
      <c r="C935" s="245" t="s">
        <v>252</v>
      </c>
      <c r="D935" s="52"/>
      <c r="E935" s="52"/>
      <c r="F935" s="96"/>
      <c r="G935" s="123">
        <f>SUM(H935:K935)</f>
        <v>0</v>
      </c>
      <c r="H935" s="96"/>
      <c r="I935" s="96"/>
      <c r="J935" s="96"/>
      <c r="K935" s="96"/>
      <c r="L935" s="96"/>
      <c r="M935" s="96"/>
      <c r="N935" s="96"/>
      <c r="O935" s="96"/>
      <c r="P935" s="133"/>
      <c r="Q935" s="133"/>
      <c r="R935" s="133"/>
      <c r="S935" s="133"/>
      <c r="T935" s="133"/>
      <c r="U935" s="122">
        <f t="shared" si="635"/>
        <v>0</v>
      </c>
      <c r="V935" s="122">
        <f t="shared" si="620"/>
        <v>0</v>
      </c>
      <c r="W935" s="122">
        <f t="shared" si="617"/>
        <v>0</v>
      </c>
      <c r="X935" s="122">
        <f t="shared" si="618"/>
        <v>0</v>
      </c>
      <c r="Y935" s="122">
        <f t="shared" si="621"/>
        <v>0</v>
      </c>
      <c r="Z935" s="125" t="str">
        <f t="shared" si="622"/>
        <v/>
      </c>
      <c r="AA935" s="125" t="str">
        <f t="shared" si="623"/>
        <v/>
      </c>
      <c r="AB935" s="125" t="str">
        <f t="shared" si="624"/>
        <v/>
      </c>
      <c r="AC935" s="125" t="str">
        <f t="shared" si="625"/>
        <v/>
      </c>
      <c r="AD935" s="125" t="str">
        <f t="shared" si="619"/>
        <v/>
      </c>
    </row>
    <row r="936" spans="1:30" hidden="1" outlineLevel="1">
      <c r="A936" s="202"/>
      <c r="B936" s="58"/>
      <c r="C936" s="245" t="s">
        <v>235</v>
      </c>
      <c r="D936" s="52"/>
      <c r="E936" s="123">
        <f>E935*0.85*1.45/1000</f>
        <v>0</v>
      </c>
      <c r="F936" s="123">
        <f>F935*0.85*1.45/1000</f>
        <v>0</v>
      </c>
      <c r="G936" s="123">
        <f>G935*0.85*1.45/1000</f>
        <v>0</v>
      </c>
      <c r="H936" s="123">
        <f t="shared" ref="H936:T936" si="641">H935*0.85*1.45/1000</f>
        <v>0</v>
      </c>
      <c r="I936" s="123">
        <f t="shared" si="641"/>
        <v>0</v>
      </c>
      <c r="J936" s="123">
        <f t="shared" si="641"/>
        <v>0</v>
      </c>
      <c r="K936" s="123">
        <f t="shared" si="641"/>
        <v>0</v>
      </c>
      <c r="L936" s="123">
        <f t="shared" si="641"/>
        <v>0</v>
      </c>
      <c r="M936" s="123">
        <f t="shared" si="641"/>
        <v>0</v>
      </c>
      <c r="N936" s="123">
        <f t="shared" si="641"/>
        <v>0</v>
      </c>
      <c r="O936" s="123">
        <f t="shared" si="641"/>
        <v>0</v>
      </c>
      <c r="P936" s="123">
        <f t="shared" si="641"/>
        <v>0</v>
      </c>
      <c r="Q936" s="123">
        <f t="shared" si="641"/>
        <v>0</v>
      </c>
      <c r="R936" s="123">
        <f t="shared" si="641"/>
        <v>0</v>
      </c>
      <c r="S936" s="123">
        <f t="shared" si="641"/>
        <v>0</v>
      </c>
      <c r="T936" s="123">
        <f t="shared" si="641"/>
        <v>0</v>
      </c>
      <c r="U936" s="122">
        <f t="shared" si="635"/>
        <v>0</v>
      </c>
      <c r="V936" s="122">
        <f t="shared" si="620"/>
        <v>0</v>
      </c>
      <c r="W936" s="122">
        <f t="shared" si="617"/>
        <v>0</v>
      </c>
      <c r="X936" s="122">
        <f t="shared" si="618"/>
        <v>0</v>
      </c>
      <c r="Y936" s="122">
        <f t="shared" si="621"/>
        <v>0</v>
      </c>
      <c r="Z936" s="125" t="str">
        <f t="shared" si="622"/>
        <v/>
      </c>
      <c r="AA936" s="125" t="str">
        <f t="shared" si="623"/>
        <v/>
      </c>
      <c r="AB936" s="125" t="str">
        <f t="shared" si="624"/>
        <v/>
      </c>
      <c r="AC936" s="125" t="str">
        <f t="shared" si="625"/>
        <v/>
      </c>
      <c r="AD936" s="125" t="str">
        <f t="shared" si="619"/>
        <v/>
      </c>
    </row>
    <row r="937" spans="1:30" hidden="1" outlineLevel="1">
      <c r="A937" s="202"/>
      <c r="B937" s="58"/>
      <c r="C937" s="245" t="s">
        <v>57</v>
      </c>
      <c r="D937" s="52"/>
      <c r="E937" s="52"/>
      <c r="F937" s="96"/>
      <c r="G937" s="123">
        <f>SUM(H937:K937)</f>
        <v>0</v>
      </c>
      <c r="H937" s="96"/>
      <c r="I937" s="96"/>
      <c r="J937" s="96"/>
      <c r="K937" s="96"/>
      <c r="L937" s="96"/>
      <c r="M937" s="96"/>
      <c r="N937" s="96"/>
      <c r="O937" s="96"/>
      <c r="P937" s="133"/>
      <c r="Q937" s="133"/>
      <c r="R937" s="133"/>
      <c r="S937" s="133"/>
      <c r="T937" s="133"/>
      <c r="U937" s="122">
        <f t="shared" si="635"/>
        <v>0</v>
      </c>
      <c r="V937" s="122">
        <f t="shared" si="620"/>
        <v>0</v>
      </c>
      <c r="W937" s="122">
        <f t="shared" si="617"/>
        <v>0</v>
      </c>
      <c r="X937" s="122">
        <f t="shared" si="618"/>
        <v>0</v>
      </c>
      <c r="Y937" s="122">
        <f t="shared" si="621"/>
        <v>0</v>
      </c>
      <c r="Z937" s="125" t="str">
        <f t="shared" si="622"/>
        <v/>
      </c>
      <c r="AA937" s="125" t="str">
        <f t="shared" si="623"/>
        <v/>
      </c>
      <c r="AB937" s="125" t="str">
        <f t="shared" si="624"/>
        <v/>
      </c>
      <c r="AC937" s="125" t="str">
        <f t="shared" si="625"/>
        <v/>
      </c>
      <c r="AD937" s="125" t="str">
        <f t="shared" si="619"/>
        <v/>
      </c>
    </row>
    <row r="938" spans="1:30" hidden="1" outlineLevel="1">
      <c r="A938" s="202"/>
      <c r="B938" s="58"/>
      <c r="C938" s="245" t="s">
        <v>253</v>
      </c>
      <c r="D938" s="52"/>
      <c r="E938" s="52"/>
      <c r="F938" s="96"/>
      <c r="G938" s="100"/>
      <c r="H938" s="96"/>
      <c r="I938" s="96"/>
      <c r="J938" s="96"/>
      <c r="K938" s="96"/>
      <c r="L938" s="96"/>
      <c r="M938" s="96"/>
      <c r="N938" s="96"/>
      <c r="O938" s="96"/>
      <c r="P938" s="133"/>
      <c r="Q938" s="133"/>
      <c r="R938" s="133"/>
      <c r="S938" s="133"/>
      <c r="T938" s="133"/>
      <c r="U938" s="122">
        <f t="shared" si="635"/>
        <v>0</v>
      </c>
      <c r="V938" s="122">
        <f t="shared" si="620"/>
        <v>0</v>
      </c>
      <c r="W938" s="122">
        <f t="shared" si="617"/>
        <v>0</v>
      </c>
      <c r="X938" s="122">
        <f t="shared" si="618"/>
        <v>0</v>
      </c>
      <c r="Y938" s="122">
        <f t="shared" si="621"/>
        <v>0</v>
      </c>
      <c r="Z938" s="125" t="str">
        <f t="shared" si="622"/>
        <v/>
      </c>
      <c r="AA938" s="125" t="str">
        <f t="shared" si="623"/>
        <v/>
      </c>
      <c r="AB938" s="125" t="str">
        <f t="shared" si="624"/>
        <v/>
      </c>
      <c r="AC938" s="125" t="str">
        <f t="shared" si="625"/>
        <v/>
      </c>
      <c r="AD938" s="125" t="str">
        <f t="shared" si="619"/>
        <v/>
      </c>
    </row>
    <row r="939" spans="1:30" hidden="1" outlineLevel="1">
      <c r="A939" s="202" t="s">
        <v>251</v>
      </c>
      <c r="B939" s="53" t="s">
        <v>262</v>
      </c>
      <c r="C939" s="245" t="s">
        <v>254</v>
      </c>
      <c r="D939" s="52"/>
      <c r="E939" s="52"/>
      <c r="F939" s="96"/>
      <c r="G939" s="123">
        <f>SUM(H939:K939)</f>
        <v>0</v>
      </c>
      <c r="H939" s="96"/>
      <c r="I939" s="96"/>
      <c r="J939" s="96"/>
      <c r="K939" s="96"/>
      <c r="L939" s="96"/>
      <c r="M939" s="96"/>
      <c r="N939" s="96"/>
      <c r="O939" s="96"/>
      <c r="P939" s="133"/>
      <c r="Q939" s="133"/>
      <c r="R939" s="133"/>
      <c r="S939" s="133"/>
      <c r="T939" s="133"/>
      <c r="U939" s="122">
        <f t="shared" si="635"/>
        <v>0</v>
      </c>
      <c r="V939" s="122">
        <f t="shared" si="620"/>
        <v>0</v>
      </c>
      <c r="W939" s="122">
        <f t="shared" si="617"/>
        <v>0</v>
      </c>
      <c r="X939" s="122">
        <f t="shared" si="618"/>
        <v>0</v>
      </c>
      <c r="Y939" s="122">
        <f t="shared" si="621"/>
        <v>0</v>
      </c>
      <c r="Z939" s="125" t="str">
        <f t="shared" si="622"/>
        <v/>
      </c>
      <c r="AA939" s="125" t="str">
        <f t="shared" si="623"/>
        <v/>
      </c>
      <c r="AB939" s="125" t="str">
        <f t="shared" si="624"/>
        <v/>
      </c>
      <c r="AC939" s="125" t="str">
        <f t="shared" si="625"/>
        <v/>
      </c>
      <c r="AD939" s="125" t="str">
        <f t="shared" si="619"/>
        <v/>
      </c>
    </row>
    <row r="940" spans="1:30" hidden="1" outlineLevel="1">
      <c r="A940" s="202"/>
      <c r="B940" s="58"/>
      <c r="C940" s="245" t="s">
        <v>235</v>
      </c>
      <c r="D940" s="52"/>
      <c r="E940" s="123">
        <f>E939*0.85*1.45/1000</f>
        <v>0</v>
      </c>
      <c r="F940" s="123">
        <f>F939*0.85*1.45/1000</f>
        <v>0</v>
      </c>
      <c r="G940" s="123">
        <f>G939*0.85*1.45/1000</f>
        <v>0</v>
      </c>
      <c r="H940" s="123">
        <f t="shared" ref="H940:T940" si="642">H939*0.85*1.45/1000</f>
        <v>0</v>
      </c>
      <c r="I940" s="123">
        <f t="shared" si="642"/>
        <v>0</v>
      </c>
      <c r="J940" s="123">
        <f t="shared" si="642"/>
        <v>0</v>
      </c>
      <c r="K940" s="123">
        <f t="shared" si="642"/>
        <v>0</v>
      </c>
      <c r="L940" s="123">
        <f t="shared" si="642"/>
        <v>0</v>
      </c>
      <c r="M940" s="123">
        <f t="shared" si="642"/>
        <v>0</v>
      </c>
      <c r="N940" s="123">
        <f t="shared" si="642"/>
        <v>0</v>
      </c>
      <c r="O940" s="123">
        <f t="shared" si="642"/>
        <v>0</v>
      </c>
      <c r="P940" s="123">
        <f t="shared" si="642"/>
        <v>0</v>
      </c>
      <c r="Q940" s="123">
        <f t="shared" si="642"/>
        <v>0</v>
      </c>
      <c r="R940" s="123">
        <f t="shared" si="642"/>
        <v>0</v>
      </c>
      <c r="S940" s="123">
        <f t="shared" si="642"/>
        <v>0</v>
      </c>
      <c r="T940" s="123">
        <f t="shared" si="642"/>
        <v>0</v>
      </c>
      <c r="U940" s="122">
        <f t="shared" si="635"/>
        <v>0</v>
      </c>
      <c r="V940" s="122">
        <f t="shared" si="620"/>
        <v>0</v>
      </c>
      <c r="W940" s="122">
        <f t="shared" si="617"/>
        <v>0</v>
      </c>
      <c r="X940" s="122">
        <f t="shared" si="618"/>
        <v>0</v>
      </c>
      <c r="Y940" s="122">
        <f t="shared" si="621"/>
        <v>0</v>
      </c>
      <c r="Z940" s="125" t="str">
        <f t="shared" si="622"/>
        <v/>
      </c>
      <c r="AA940" s="125" t="str">
        <f t="shared" si="623"/>
        <v/>
      </c>
      <c r="AB940" s="125" t="str">
        <f t="shared" si="624"/>
        <v/>
      </c>
      <c r="AC940" s="125" t="str">
        <f t="shared" si="625"/>
        <v/>
      </c>
      <c r="AD940" s="125" t="str">
        <f t="shared" si="619"/>
        <v/>
      </c>
    </row>
    <row r="941" spans="1:30" hidden="1" outlineLevel="1">
      <c r="A941" s="202"/>
      <c r="B941" s="204"/>
      <c r="C941" s="245" t="s">
        <v>57</v>
      </c>
      <c r="D941" s="52"/>
      <c r="E941" s="52"/>
      <c r="F941" s="96"/>
      <c r="G941" s="123">
        <f>SUM(H941:K941)</f>
        <v>0</v>
      </c>
      <c r="H941" s="96"/>
      <c r="I941" s="96"/>
      <c r="J941" s="96"/>
      <c r="K941" s="96"/>
      <c r="L941" s="96"/>
      <c r="M941" s="96"/>
      <c r="N941" s="96"/>
      <c r="O941" s="96"/>
      <c r="P941" s="133"/>
      <c r="Q941" s="133"/>
      <c r="R941" s="133"/>
      <c r="S941" s="133"/>
      <c r="T941" s="133"/>
      <c r="U941" s="122">
        <f t="shared" si="635"/>
        <v>0</v>
      </c>
      <c r="V941" s="122">
        <f t="shared" si="620"/>
        <v>0</v>
      </c>
      <c r="W941" s="122">
        <f t="shared" si="617"/>
        <v>0</v>
      </c>
      <c r="X941" s="122">
        <f t="shared" si="618"/>
        <v>0</v>
      </c>
      <c r="Y941" s="122">
        <f t="shared" si="621"/>
        <v>0</v>
      </c>
      <c r="Z941" s="125" t="str">
        <f t="shared" si="622"/>
        <v/>
      </c>
      <c r="AA941" s="125" t="str">
        <f t="shared" si="623"/>
        <v/>
      </c>
      <c r="AB941" s="125" t="str">
        <f t="shared" si="624"/>
        <v/>
      </c>
      <c r="AC941" s="125" t="str">
        <f t="shared" si="625"/>
        <v/>
      </c>
      <c r="AD941" s="125" t="str">
        <f t="shared" si="619"/>
        <v/>
      </c>
    </row>
    <row r="942" spans="1:30" hidden="1" outlineLevel="1">
      <c r="A942" s="203"/>
      <c r="B942" s="60"/>
      <c r="C942" s="245" t="s">
        <v>253</v>
      </c>
      <c r="D942" s="52"/>
      <c r="E942" s="52"/>
      <c r="F942" s="96"/>
      <c r="G942" s="100"/>
      <c r="H942" s="96"/>
      <c r="I942" s="96"/>
      <c r="J942" s="96"/>
      <c r="K942" s="96"/>
      <c r="L942" s="96"/>
      <c r="M942" s="96"/>
      <c r="N942" s="96"/>
      <c r="O942" s="96"/>
      <c r="P942" s="133"/>
      <c r="Q942" s="133"/>
      <c r="R942" s="133"/>
      <c r="S942" s="133"/>
      <c r="T942" s="133"/>
      <c r="U942" s="122">
        <f t="shared" si="635"/>
        <v>0</v>
      </c>
      <c r="V942" s="122">
        <f t="shared" si="620"/>
        <v>0</v>
      </c>
      <c r="W942" s="122">
        <f t="shared" si="617"/>
        <v>0</v>
      </c>
      <c r="X942" s="122">
        <f t="shared" si="618"/>
        <v>0</v>
      </c>
      <c r="Y942" s="122">
        <f t="shared" si="621"/>
        <v>0</v>
      </c>
      <c r="Z942" s="125" t="str">
        <f t="shared" si="622"/>
        <v/>
      </c>
      <c r="AA942" s="125" t="str">
        <f t="shared" si="623"/>
        <v/>
      </c>
      <c r="AB942" s="125" t="str">
        <f t="shared" si="624"/>
        <v/>
      </c>
      <c r="AC942" s="125" t="str">
        <f t="shared" si="625"/>
        <v/>
      </c>
      <c r="AD942" s="125" t="str">
        <f t="shared" si="619"/>
        <v/>
      </c>
    </row>
    <row r="943" spans="1:30" hidden="1" outlineLevel="1">
      <c r="A943" s="203"/>
      <c r="B943" s="60"/>
      <c r="C943" s="245" t="s">
        <v>270</v>
      </c>
      <c r="D943" s="52"/>
      <c r="E943" s="52"/>
      <c r="F943" s="96"/>
      <c r="G943" s="100"/>
      <c r="H943" s="96"/>
      <c r="I943" s="96"/>
      <c r="J943" s="96"/>
      <c r="K943" s="96"/>
      <c r="L943" s="96"/>
      <c r="M943" s="96"/>
      <c r="N943" s="96"/>
      <c r="O943" s="96"/>
      <c r="P943" s="133"/>
      <c r="Q943" s="133"/>
      <c r="R943" s="133"/>
      <c r="S943" s="133"/>
      <c r="T943" s="133"/>
      <c r="U943" s="122">
        <f t="shared" si="635"/>
        <v>0</v>
      </c>
      <c r="V943" s="122">
        <f t="shared" si="620"/>
        <v>0</v>
      </c>
      <c r="W943" s="122">
        <f t="shared" si="617"/>
        <v>0</v>
      </c>
      <c r="X943" s="122">
        <f t="shared" si="618"/>
        <v>0</v>
      </c>
      <c r="Y943" s="122">
        <f t="shared" si="621"/>
        <v>0</v>
      </c>
      <c r="Z943" s="125" t="str">
        <f t="shared" si="622"/>
        <v/>
      </c>
      <c r="AA943" s="125" t="str">
        <f t="shared" si="623"/>
        <v/>
      </c>
      <c r="AB943" s="125" t="str">
        <f t="shared" si="624"/>
        <v/>
      </c>
      <c r="AC943" s="125" t="str">
        <f t="shared" si="625"/>
        <v/>
      </c>
      <c r="AD943" s="125" t="str">
        <f t="shared" si="619"/>
        <v/>
      </c>
    </row>
    <row r="944" spans="1:30" ht="15" hidden="1" customHeight="1" outlineLevel="1">
      <c r="A944" s="384" t="s">
        <v>258</v>
      </c>
      <c r="B944" s="382" t="s">
        <v>263</v>
      </c>
      <c r="C944" s="245" t="s">
        <v>235</v>
      </c>
      <c r="D944" s="52"/>
      <c r="E944" s="123">
        <f>E947+E950</f>
        <v>0</v>
      </c>
      <c r="F944" s="123">
        <f>F947+F950</f>
        <v>0</v>
      </c>
      <c r="G944" s="123">
        <f t="shared" ref="G944:T944" si="643">G947+G950</f>
        <v>0</v>
      </c>
      <c r="H944" s="123">
        <f t="shared" si="643"/>
        <v>0</v>
      </c>
      <c r="I944" s="123">
        <f t="shared" si="643"/>
        <v>0</v>
      </c>
      <c r="J944" s="123">
        <f t="shared" si="643"/>
        <v>0</v>
      </c>
      <c r="K944" s="123">
        <f t="shared" si="643"/>
        <v>0</v>
      </c>
      <c r="L944" s="123">
        <f t="shared" si="643"/>
        <v>0</v>
      </c>
      <c r="M944" s="123">
        <f t="shared" si="643"/>
        <v>0</v>
      </c>
      <c r="N944" s="123">
        <f t="shared" si="643"/>
        <v>0</v>
      </c>
      <c r="O944" s="123">
        <f t="shared" si="643"/>
        <v>0</v>
      </c>
      <c r="P944" s="123">
        <f t="shared" si="643"/>
        <v>0</v>
      </c>
      <c r="Q944" s="123">
        <f t="shared" si="643"/>
        <v>0</v>
      </c>
      <c r="R944" s="123">
        <f t="shared" si="643"/>
        <v>0</v>
      </c>
      <c r="S944" s="123">
        <f t="shared" si="643"/>
        <v>0</v>
      </c>
      <c r="T944" s="123">
        <f t="shared" si="643"/>
        <v>0</v>
      </c>
      <c r="U944" s="122">
        <f t="shared" si="635"/>
        <v>0</v>
      </c>
      <c r="V944" s="122">
        <f t="shared" si="620"/>
        <v>0</v>
      </c>
      <c r="W944" s="122">
        <f t="shared" si="617"/>
        <v>0</v>
      </c>
      <c r="X944" s="122">
        <f t="shared" si="618"/>
        <v>0</v>
      </c>
      <c r="Y944" s="122">
        <f t="shared" si="621"/>
        <v>0</v>
      </c>
      <c r="Z944" s="125" t="str">
        <f t="shared" si="622"/>
        <v/>
      </c>
      <c r="AA944" s="125" t="str">
        <f t="shared" si="623"/>
        <v/>
      </c>
      <c r="AB944" s="125" t="str">
        <f t="shared" si="624"/>
        <v/>
      </c>
      <c r="AC944" s="125" t="str">
        <f t="shared" si="625"/>
        <v/>
      </c>
      <c r="AD944" s="125" t="str">
        <f t="shared" si="619"/>
        <v/>
      </c>
    </row>
    <row r="945" spans="1:30" hidden="1" outlineLevel="1">
      <c r="A945" s="384"/>
      <c r="B945" s="383"/>
      <c r="C945" s="245" t="s">
        <v>57</v>
      </c>
      <c r="D945" s="52"/>
      <c r="E945" s="123">
        <f>E948+E951</f>
        <v>0</v>
      </c>
      <c r="F945" s="123">
        <f>F948+F951</f>
        <v>0</v>
      </c>
      <c r="G945" s="123">
        <f t="shared" ref="G945:T945" si="644">G948+G951</f>
        <v>0</v>
      </c>
      <c r="H945" s="123">
        <f t="shared" si="644"/>
        <v>0</v>
      </c>
      <c r="I945" s="123">
        <f t="shared" si="644"/>
        <v>0</v>
      </c>
      <c r="J945" s="123">
        <f t="shared" si="644"/>
        <v>0</v>
      </c>
      <c r="K945" s="123">
        <f t="shared" si="644"/>
        <v>0</v>
      </c>
      <c r="L945" s="123">
        <f t="shared" si="644"/>
        <v>0</v>
      </c>
      <c r="M945" s="123">
        <f t="shared" si="644"/>
        <v>0</v>
      </c>
      <c r="N945" s="123">
        <f t="shared" si="644"/>
        <v>0</v>
      </c>
      <c r="O945" s="123">
        <f t="shared" si="644"/>
        <v>0</v>
      </c>
      <c r="P945" s="123">
        <f t="shared" si="644"/>
        <v>0</v>
      </c>
      <c r="Q945" s="123">
        <f t="shared" si="644"/>
        <v>0</v>
      </c>
      <c r="R945" s="123">
        <f t="shared" si="644"/>
        <v>0</v>
      </c>
      <c r="S945" s="123">
        <f t="shared" si="644"/>
        <v>0</v>
      </c>
      <c r="T945" s="123">
        <f t="shared" si="644"/>
        <v>0</v>
      </c>
      <c r="U945" s="122">
        <f t="shared" si="635"/>
        <v>0</v>
      </c>
      <c r="V945" s="122">
        <f t="shared" si="620"/>
        <v>0</v>
      </c>
      <c r="W945" s="122">
        <f t="shared" si="617"/>
        <v>0</v>
      </c>
      <c r="X945" s="122">
        <f t="shared" si="618"/>
        <v>0</v>
      </c>
      <c r="Y945" s="122">
        <f t="shared" si="621"/>
        <v>0</v>
      </c>
      <c r="Z945" s="125" t="str">
        <f t="shared" si="622"/>
        <v/>
      </c>
      <c r="AA945" s="125" t="str">
        <f t="shared" si="623"/>
        <v/>
      </c>
      <c r="AB945" s="125" t="str">
        <f t="shared" si="624"/>
        <v/>
      </c>
      <c r="AC945" s="125" t="str">
        <f t="shared" si="625"/>
        <v/>
      </c>
      <c r="AD945" s="125" t="str">
        <f t="shared" si="619"/>
        <v/>
      </c>
    </row>
    <row r="946" spans="1:30" hidden="1" outlineLevel="1">
      <c r="A946" s="384" t="s">
        <v>264</v>
      </c>
      <c r="B946" s="390" t="s">
        <v>257</v>
      </c>
      <c r="C946" s="245" t="s">
        <v>342</v>
      </c>
      <c r="D946" s="52"/>
      <c r="E946" s="52"/>
      <c r="F946" s="96"/>
      <c r="G946" s="123">
        <f>SUM(H946:K946)</f>
        <v>0</v>
      </c>
      <c r="H946" s="96"/>
      <c r="I946" s="96"/>
      <c r="J946" s="96"/>
      <c r="K946" s="96"/>
      <c r="L946" s="96"/>
      <c r="M946" s="96"/>
      <c r="N946" s="96"/>
      <c r="O946" s="96"/>
      <c r="P946" s="133"/>
      <c r="Q946" s="133"/>
      <c r="R946" s="133"/>
      <c r="S946" s="133"/>
      <c r="T946" s="133"/>
      <c r="U946" s="122">
        <f t="shared" si="635"/>
        <v>0</v>
      </c>
      <c r="V946" s="122">
        <f t="shared" si="620"/>
        <v>0</v>
      </c>
      <c r="W946" s="122">
        <f t="shared" si="617"/>
        <v>0</v>
      </c>
      <c r="X946" s="122">
        <f t="shared" si="618"/>
        <v>0</v>
      </c>
      <c r="Y946" s="122">
        <f t="shared" si="621"/>
        <v>0</v>
      </c>
      <c r="Z946" s="125" t="str">
        <f t="shared" si="622"/>
        <v/>
      </c>
      <c r="AA946" s="125" t="str">
        <f t="shared" si="623"/>
        <v/>
      </c>
      <c r="AB946" s="125" t="str">
        <f t="shared" si="624"/>
        <v/>
      </c>
      <c r="AC946" s="125" t="str">
        <f t="shared" si="625"/>
        <v/>
      </c>
      <c r="AD946" s="125" t="str">
        <f t="shared" si="619"/>
        <v/>
      </c>
    </row>
    <row r="947" spans="1:30" hidden="1" outlineLevel="1">
      <c r="A947" s="384"/>
      <c r="B947" s="391"/>
      <c r="C947" s="245" t="s">
        <v>235</v>
      </c>
      <c r="D947" s="52"/>
      <c r="E947" s="123">
        <f t="shared" ref="E947:T947" si="645">1.154*E946/1000</f>
        <v>0</v>
      </c>
      <c r="F947" s="123">
        <f t="shared" si="645"/>
        <v>0</v>
      </c>
      <c r="G947" s="123">
        <f t="shared" si="645"/>
        <v>0</v>
      </c>
      <c r="H947" s="123">
        <f t="shared" si="645"/>
        <v>0</v>
      </c>
      <c r="I947" s="123">
        <f t="shared" si="645"/>
        <v>0</v>
      </c>
      <c r="J947" s="123">
        <f t="shared" si="645"/>
        <v>0</v>
      </c>
      <c r="K947" s="123">
        <f t="shared" si="645"/>
        <v>0</v>
      </c>
      <c r="L947" s="123">
        <f t="shared" si="645"/>
        <v>0</v>
      </c>
      <c r="M947" s="123">
        <f t="shared" si="645"/>
        <v>0</v>
      </c>
      <c r="N947" s="123">
        <f t="shared" si="645"/>
        <v>0</v>
      </c>
      <c r="O947" s="123">
        <f t="shared" si="645"/>
        <v>0</v>
      </c>
      <c r="P947" s="123">
        <f t="shared" si="645"/>
        <v>0</v>
      </c>
      <c r="Q947" s="123">
        <f t="shared" si="645"/>
        <v>0</v>
      </c>
      <c r="R947" s="123">
        <f t="shared" si="645"/>
        <v>0</v>
      </c>
      <c r="S947" s="123">
        <f t="shared" si="645"/>
        <v>0</v>
      </c>
      <c r="T947" s="123">
        <f t="shared" si="645"/>
        <v>0</v>
      </c>
      <c r="U947" s="122">
        <f t="shared" si="635"/>
        <v>0</v>
      </c>
      <c r="V947" s="122">
        <f t="shared" si="620"/>
        <v>0</v>
      </c>
      <c r="W947" s="122">
        <f t="shared" si="617"/>
        <v>0</v>
      </c>
      <c r="X947" s="122">
        <f t="shared" si="618"/>
        <v>0</v>
      </c>
      <c r="Y947" s="122">
        <f t="shared" si="621"/>
        <v>0</v>
      </c>
      <c r="Z947" s="125" t="str">
        <f t="shared" si="622"/>
        <v/>
      </c>
      <c r="AA947" s="125" t="str">
        <f t="shared" si="623"/>
        <v/>
      </c>
      <c r="AB947" s="125" t="str">
        <f t="shared" si="624"/>
        <v/>
      </c>
      <c r="AC947" s="125" t="str">
        <f t="shared" si="625"/>
        <v/>
      </c>
      <c r="AD947" s="125" t="str">
        <f t="shared" si="619"/>
        <v/>
      </c>
    </row>
    <row r="948" spans="1:30" hidden="1" outlineLevel="1">
      <c r="A948" s="384"/>
      <c r="B948" s="392"/>
      <c r="C948" s="245" t="s">
        <v>57</v>
      </c>
      <c r="D948" s="52"/>
      <c r="E948" s="52"/>
      <c r="F948" s="96"/>
      <c r="G948" s="123">
        <f>SUM(H948:K948)</f>
        <v>0</v>
      </c>
      <c r="H948" s="96"/>
      <c r="I948" s="96"/>
      <c r="J948" s="96"/>
      <c r="K948" s="96"/>
      <c r="L948" s="96"/>
      <c r="M948" s="96"/>
      <c r="N948" s="96"/>
      <c r="O948" s="96"/>
      <c r="P948" s="133"/>
      <c r="Q948" s="133"/>
      <c r="R948" s="133"/>
      <c r="S948" s="133"/>
      <c r="T948" s="133"/>
      <c r="U948" s="122">
        <f t="shared" si="635"/>
        <v>0</v>
      </c>
      <c r="V948" s="122">
        <f t="shared" si="620"/>
        <v>0</v>
      </c>
      <c r="W948" s="122">
        <f t="shared" si="617"/>
        <v>0</v>
      </c>
      <c r="X948" s="122">
        <f t="shared" si="618"/>
        <v>0</v>
      </c>
      <c r="Y948" s="122">
        <f t="shared" si="621"/>
        <v>0</v>
      </c>
      <c r="Z948" s="125" t="str">
        <f t="shared" si="622"/>
        <v/>
      </c>
      <c r="AA948" s="125" t="str">
        <f t="shared" si="623"/>
        <v/>
      </c>
      <c r="AB948" s="125" t="str">
        <f t="shared" si="624"/>
        <v/>
      </c>
      <c r="AC948" s="125" t="str">
        <f t="shared" si="625"/>
        <v/>
      </c>
      <c r="AD948" s="125" t="str">
        <f t="shared" si="619"/>
        <v/>
      </c>
    </row>
    <row r="949" spans="1:30" hidden="1" outlineLevel="1">
      <c r="A949" s="384" t="s">
        <v>259</v>
      </c>
      <c r="B949" s="390" t="s">
        <v>256</v>
      </c>
      <c r="C949" s="245" t="s">
        <v>60</v>
      </c>
      <c r="D949" s="52"/>
      <c r="E949" s="52"/>
      <c r="F949" s="96"/>
      <c r="G949" s="123">
        <f>SUM(H949:K949)</f>
        <v>0</v>
      </c>
      <c r="H949" s="96"/>
      <c r="I949" s="96"/>
      <c r="J949" s="96"/>
      <c r="K949" s="96"/>
      <c r="L949" s="96"/>
      <c r="M949" s="96"/>
      <c r="N949" s="96"/>
      <c r="O949" s="96"/>
      <c r="P949" s="133"/>
      <c r="Q949" s="133"/>
      <c r="R949" s="133"/>
      <c r="S949" s="133"/>
      <c r="T949" s="133"/>
      <c r="U949" s="122">
        <f t="shared" si="635"/>
        <v>0</v>
      </c>
      <c r="V949" s="122">
        <f t="shared" si="620"/>
        <v>0</v>
      </c>
      <c r="W949" s="122">
        <f t="shared" si="617"/>
        <v>0</v>
      </c>
      <c r="X949" s="122">
        <f t="shared" si="618"/>
        <v>0</v>
      </c>
      <c r="Y949" s="122">
        <f t="shared" si="621"/>
        <v>0</v>
      </c>
      <c r="Z949" s="125" t="str">
        <f t="shared" si="622"/>
        <v/>
      </c>
      <c r="AA949" s="125" t="str">
        <f t="shared" si="623"/>
        <v/>
      </c>
      <c r="AB949" s="125" t="str">
        <f t="shared" si="624"/>
        <v/>
      </c>
      <c r="AC949" s="125" t="str">
        <f t="shared" si="625"/>
        <v/>
      </c>
      <c r="AD949" s="125" t="str">
        <f t="shared" si="619"/>
        <v/>
      </c>
    </row>
    <row r="950" spans="1:30" hidden="1" outlineLevel="1">
      <c r="A950" s="384"/>
      <c r="B950" s="391"/>
      <c r="C950" s="245" t="s">
        <v>58</v>
      </c>
      <c r="D950" s="52"/>
      <c r="E950" s="123">
        <f>0.12*E949</f>
        <v>0</v>
      </c>
      <c r="F950" s="123">
        <f>0.12*F949</f>
        <v>0</v>
      </c>
      <c r="G950" s="123">
        <f>0.12*G949</f>
        <v>0</v>
      </c>
      <c r="H950" s="123">
        <f t="shared" ref="H950:T950" si="646">0.12*H949</f>
        <v>0</v>
      </c>
      <c r="I950" s="123">
        <f t="shared" si="646"/>
        <v>0</v>
      </c>
      <c r="J950" s="123">
        <f t="shared" si="646"/>
        <v>0</v>
      </c>
      <c r="K950" s="123">
        <f t="shared" si="646"/>
        <v>0</v>
      </c>
      <c r="L950" s="123">
        <f t="shared" si="646"/>
        <v>0</v>
      </c>
      <c r="M950" s="123">
        <f t="shared" si="646"/>
        <v>0</v>
      </c>
      <c r="N950" s="123">
        <f t="shared" si="646"/>
        <v>0</v>
      </c>
      <c r="O950" s="123">
        <f t="shared" si="646"/>
        <v>0</v>
      </c>
      <c r="P950" s="123">
        <f t="shared" si="646"/>
        <v>0</v>
      </c>
      <c r="Q950" s="123">
        <f t="shared" si="646"/>
        <v>0</v>
      </c>
      <c r="R950" s="123">
        <f t="shared" si="646"/>
        <v>0</v>
      </c>
      <c r="S950" s="123">
        <f t="shared" si="646"/>
        <v>0</v>
      </c>
      <c r="T950" s="123">
        <f t="shared" si="646"/>
        <v>0</v>
      </c>
      <c r="U950" s="122">
        <f t="shared" si="635"/>
        <v>0</v>
      </c>
      <c r="V950" s="122">
        <f t="shared" si="620"/>
        <v>0</v>
      </c>
      <c r="W950" s="122">
        <f t="shared" si="617"/>
        <v>0</v>
      </c>
      <c r="X950" s="122">
        <f t="shared" si="618"/>
        <v>0</v>
      </c>
      <c r="Y950" s="122">
        <f t="shared" si="621"/>
        <v>0</v>
      </c>
      <c r="Z950" s="125" t="str">
        <f t="shared" si="622"/>
        <v/>
      </c>
      <c r="AA950" s="125" t="str">
        <f t="shared" si="623"/>
        <v/>
      </c>
      <c r="AB950" s="125" t="str">
        <f t="shared" si="624"/>
        <v/>
      </c>
      <c r="AC950" s="125" t="str">
        <f t="shared" si="625"/>
        <v/>
      </c>
      <c r="AD950" s="125" t="str">
        <f t="shared" si="619"/>
        <v/>
      </c>
    </row>
    <row r="951" spans="1:30" hidden="1" outlineLevel="1">
      <c r="A951" s="384"/>
      <c r="B951" s="392"/>
      <c r="C951" s="245" t="s">
        <v>57</v>
      </c>
      <c r="D951" s="52"/>
      <c r="E951" s="52"/>
      <c r="F951" s="96"/>
      <c r="G951" s="123">
        <f>SUM(H951:K951)</f>
        <v>0</v>
      </c>
      <c r="H951" s="96"/>
      <c r="I951" s="96"/>
      <c r="J951" s="96"/>
      <c r="K951" s="96"/>
      <c r="L951" s="96"/>
      <c r="M951" s="96"/>
      <c r="N951" s="96"/>
      <c r="O951" s="96"/>
      <c r="P951" s="133"/>
      <c r="Q951" s="133"/>
      <c r="R951" s="133"/>
      <c r="S951" s="133"/>
      <c r="T951" s="133"/>
      <c r="U951" s="122">
        <f t="shared" si="635"/>
        <v>0</v>
      </c>
      <c r="V951" s="122">
        <f t="shared" si="620"/>
        <v>0</v>
      </c>
      <c r="W951" s="122">
        <f t="shared" si="617"/>
        <v>0</v>
      </c>
      <c r="X951" s="122">
        <f t="shared" si="618"/>
        <v>0</v>
      </c>
      <c r="Y951" s="122">
        <f t="shared" si="621"/>
        <v>0</v>
      </c>
      <c r="Z951" s="125" t="str">
        <f t="shared" si="622"/>
        <v/>
      </c>
      <c r="AA951" s="125" t="str">
        <f t="shared" si="623"/>
        <v/>
      </c>
      <c r="AB951" s="125" t="str">
        <f t="shared" si="624"/>
        <v/>
      </c>
      <c r="AC951" s="125" t="str">
        <f t="shared" si="625"/>
        <v/>
      </c>
      <c r="AD951" s="125" t="str">
        <f t="shared" si="619"/>
        <v/>
      </c>
    </row>
    <row r="952" spans="1:30" collapsed="1">
      <c r="A952" s="412" t="s">
        <v>335</v>
      </c>
      <c r="B952" s="412"/>
      <c r="C952" s="412"/>
      <c r="D952" s="412"/>
      <c r="E952" s="412"/>
      <c r="F952" s="412"/>
      <c r="G952" s="412"/>
      <c r="H952" s="412"/>
      <c r="I952" s="412"/>
      <c r="J952" s="412"/>
      <c r="K952" s="412"/>
      <c r="L952" s="412"/>
      <c r="M952" s="412"/>
      <c r="N952" s="412"/>
      <c r="O952" s="412"/>
      <c r="P952" s="412"/>
      <c r="Q952" s="412"/>
      <c r="R952" s="412"/>
      <c r="S952" s="412"/>
      <c r="T952" s="412"/>
      <c r="U952" s="412"/>
      <c r="V952" s="412"/>
      <c r="W952" s="412"/>
      <c r="X952" s="412"/>
      <c r="Y952" s="412"/>
      <c r="Z952" s="412"/>
      <c r="AA952" s="412"/>
      <c r="AB952" s="412"/>
      <c r="AC952" s="412"/>
      <c r="AD952" s="412"/>
    </row>
    <row r="953" spans="1:30" ht="45" hidden="1" outlineLevel="1">
      <c r="A953" s="205">
        <v>1</v>
      </c>
      <c r="B953" s="73" t="s">
        <v>80</v>
      </c>
      <c r="C953" s="92" t="s">
        <v>75</v>
      </c>
      <c r="D953" s="143"/>
      <c r="E953" s="143"/>
      <c r="F953" s="97"/>
      <c r="G953" s="122">
        <f t="shared" ref="G953:G965" si="647">SUM(H953:K953)</f>
        <v>0</v>
      </c>
      <c r="H953" s="97"/>
      <c r="I953" s="97"/>
      <c r="J953" s="97"/>
      <c r="K953" s="97"/>
      <c r="L953" s="97"/>
      <c r="M953" s="97"/>
      <c r="N953" s="97"/>
      <c r="O953" s="97"/>
      <c r="P953" s="143"/>
      <c r="Q953" s="143"/>
      <c r="R953" s="143"/>
      <c r="S953" s="143"/>
      <c r="T953" s="143"/>
      <c r="U953" s="122">
        <f>G953-P953</f>
        <v>0</v>
      </c>
      <c r="V953" s="122">
        <f>L953-Q953</f>
        <v>0</v>
      </c>
      <c r="W953" s="122">
        <f t="shared" ref="W953:W1016" si="648">M953-R953</f>
        <v>0</v>
      </c>
      <c r="X953" s="122">
        <f t="shared" ref="X953:X1016" si="649">N953-S953</f>
        <v>0</v>
      </c>
      <c r="Y953" s="122">
        <f>O953-T953</f>
        <v>0</v>
      </c>
      <c r="Z953" s="125" t="str">
        <f>IF(U953&gt;0,U953/G953*100,"")</f>
        <v/>
      </c>
      <c r="AA953" s="125" t="str">
        <f>IF(V953&gt;0,V953/L953*100,"")</f>
        <v/>
      </c>
      <c r="AB953" s="125" t="str">
        <f>IF(W953&gt;0,W953/M953*100,"")</f>
        <v/>
      </c>
      <c r="AC953" s="125" t="str">
        <f>IF(X953&gt;0,X953/N953*100,"")</f>
        <v/>
      </c>
      <c r="AD953" s="125" t="str">
        <f t="shared" ref="AD953:AD1016" si="650">IF(Y953&gt;0,Y953/O953*100,"")</f>
        <v/>
      </c>
    </row>
    <row r="954" spans="1:30" hidden="1" outlineLevel="1">
      <c r="A954" s="201" t="s">
        <v>46</v>
      </c>
      <c r="B954" s="206" t="s">
        <v>76</v>
      </c>
      <c r="C954" s="137" t="s">
        <v>75</v>
      </c>
      <c r="D954" s="133"/>
      <c r="E954" s="133"/>
      <c r="F954" s="96"/>
      <c r="G954" s="123">
        <f t="shared" si="647"/>
        <v>0</v>
      </c>
      <c r="H954" s="96"/>
      <c r="I954" s="96"/>
      <c r="J954" s="96"/>
      <c r="K954" s="96"/>
      <c r="L954" s="96"/>
      <c r="M954" s="96"/>
      <c r="N954" s="96"/>
      <c r="O954" s="96"/>
      <c r="P954" s="133"/>
      <c r="Q954" s="133"/>
      <c r="R954" s="133"/>
      <c r="S954" s="133"/>
      <c r="T954" s="133"/>
      <c r="U954" s="122">
        <f t="shared" ref="U954:U965" si="651">G954-P954</f>
        <v>0</v>
      </c>
      <c r="V954" s="122">
        <f t="shared" ref="V954:V1017" si="652">L954-Q954</f>
        <v>0</v>
      </c>
      <c r="W954" s="122">
        <f t="shared" si="648"/>
        <v>0</v>
      </c>
      <c r="X954" s="122">
        <f t="shared" si="649"/>
        <v>0</v>
      </c>
      <c r="Y954" s="122">
        <f t="shared" ref="Y954:Y1017" si="653">O954-T954</f>
        <v>0</v>
      </c>
      <c r="Z954" s="125" t="str">
        <f t="shared" ref="Z954:Z1017" si="654">IF(U954&gt;0,U954/G954*100,"")</f>
        <v/>
      </c>
      <c r="AA954" s="125" t="str">
        <f t="shared" ref="AA954:AA1017" si="655">IF(V954&gt;0,V954/L954*100,"")</f>
        <v/>
      </c>
      <c r="AB954" s="125" t="str">
        <f t="shared" ref="AB954:AB1017" si="656">IF(W954&gt;0,W954/M954*100,"")</f>
        <v/>
      </c>
      <c r="AC954" s="125" t="str">
        <f t="shared" ref="AC954:AC1017" si="657">IF(X954&gt;0,X954/N954*100,"")</f>
        <v/>
      </c>
      <c r="AD954" s="125" t="str">
        <f t="shared" si="650"/>
        <v/>
      </c>
    </row>
    <row r="955" spans="1:30" hidden="1" outlineLevel="1">
      <c r="A955" s="201" t="s">
        <v>47</v>
      </c>
      <c r="B955" s="206" t="s">
        <v>77</v>
      </c>
      <c r="C955" s="137" t="s">
        <v>75</v>
      </c>
      <c r="D955" s="133"/>
      <c r="E955" s="133"/>
      <c r="F955" s="96"/>
      <c r="G955" s="123">
        <f t="shared" si="647"/>
        <v>0</v>
      </c>
      <c r="H955" s="96"/>
      <c r="I955" s="96"/>
      <c r="J955" s="96"/>
      <c r="K955" s="96"/>
      <c r="L955" s="96"/>
      <c r="M955" s="96"/>
      <c r="N955" s="96"/>
      <c r="O955" s="96"/>
      <c r="P955" s="133"/>
      <c r="Q955" s="133"/>
      <c r="R955" s="133"/>
      <c r="S955" s="133"/>
      <c r="T955" s="133"/>
      <c r="U955" s="122">
        <f t="shared" si="651"/>
        <v>0</v>
      </c>
      <c r="V955" s="122">
        <f t="shared" si="652"/>
        <v>0</v>
      </c>
      <c r="W955" s="122">
        <f t="shared" si="648"/>
        <v>0</v>
      </c>
      <c r="X955" s="122">
        <f t="shared" si="649"/>
        <v>0</v>
      </c>
      <c r="Y955" s="122">
        <f t="shared" si="653"/>
        <v>0</v>
      </c>
      <c r="Z955" s="125" t="str">
        <f t="shared" si="654"/>
        <v/>
      </c>
      <c r="AA955" s="125" t="str">
        <f t="shared" si="655"/>
        <v/>
      </c>
      <c r="AB955" s="125" t="str">
        <f t="shared" si="656"/>
        <v/>
      </c>
      <c r="AC955" s="125" t="str">
        <f t="shared" si="657"/>
        <v/>
      </c>
      <c r="AD955" s="125" t="str">
        <f t="shared" si="650"/>
        <v/>
      </c>
    </row>
    <row r="956" spans="1:30" hidden="1" outlineLevel="1">
      <c r="A956" s="201" t="s">
        <v>48</v>
      </c>
      <c r="B956" s="206" t="s">
        <v>78</v>
      </c>
      <c r="C956" s="137" t="s">
        <v>75</v>
      </c>
      <c r="D956" s="133"/>
      <c r="E956" s="133"/>
      <c r="F956" s="96"/>
      <c r="G956" s="123">
        <f t="shared" si="647"/>
        <v>0</v>
      </c>
      <c r="H956" s="96"/>
      <c r="I956" s="96"/>
      <c r="J956" s="96"/>
      <c r="K956" s="96"/>
      <c r="L956" s="96"/>
      <c r="M956" s="96"/>
      <c r="N956" s="96"/>
      <c r="O956" s="96"/>
      <c r="P956" s="133"/>
      <c r="Q956" s="133"/>
      <c r="R956" s="133"/>
      <c r="S956" s="133"/>
      <c r="T956" s="133"/>
      <c r="U956" s="122">
        <f t="shared" si="651"/>
        <v>0</v>
      </c>
      <c r="V956" s="122">
        <f t="shared" si="652"/>
        <v>0</v>
      </c>
      <c r="W956" s="122">
        <f t="shared" si="648"/>
        <v>0</v>
      </c>
      <c r="X956" s="122">
        <f t="shared" si="649"/>
        <v>0</v>
      </c>
      <c r="Y956" s="122">
        <f t="shared" si="653"/>
        <v>0</v>
      </c>
      <c r="Z956" s="125" t="str">
        <f t="shared" si="654"/>
        <v/>
      </c>
      <c r="AA956" s="125" t="str">
        <f t="shared" si="655"/>
        <v/>
      </c>
      <c r="AB956" s="125" t="str">
        <f t="shared" si="656"/>
        <v/>
      </c>
      <c r="AC956" s="125" t="str">
        <f t="shared" si="657"/>
        <v/>
      </c>
      <c r="AD956" s="125" t="str">
        <f t="shared" si="650"/>
        <v/>
      </c>
    </row>
    <row r="957" spans="1:30" hidden="1" outlineLevel="1">
      <c r="A957" s="201" t="s">
        <v>49</v>
      </c>
      <c r="B957" s="206" t="s">
        <v>79</v>
      </c>
      <c r="C957" s="137" t="s">
        <v>75</v>
      </c>
      <c r="D957" s="133"/>
      <c r="E957" s="133"/>
      <c r="F957" s="96"/>
      <c r="G957" s="123">
        <f t="shared" si="647"/>
        <v>0</v>
      </c>
      <c r="H957" s="96"/>
      <c r="I957" s="96"/>
      <c r="J957" s="96"/>
      <c r="K957" s="96"/>
      <c r="L957" s="96"/>
      <c r="M957" s="96"/>
      <c r="N957" s="96"/>
      <c r="O957" s="96"/>
      <c r="P957" s="133"/>
      <c r="Q957" s="133"/>
      <c r="R957" s="133"/>
      <c r="S957" s="133"/>
      <c r="T957" s="133"/>
      <c r="U957" s="122">
        <f t="shared" si="651"/>
        <v>0</v>
      </c>
      <c r="V957" s="122">
        <f t="shared" si="652"/>
        <v>0</v>
      </c>
      <c r="W957" s="122">
        <f t="shared" si="648"/>
        <v>0</v>
      </c>
      <c r="X957" s="122">
        <f t="shared" si="649"/>
        <v>0</v>
      </c>
      <c r="Y957" s="122">
        <f t="shared" si="653"/>
        <v>0</v>
      </c>
      <c r="Z957" s="125" t="str">
        <f t="shared" si="654"/>
        <v/>
      </c>
      <c r="AA957" s="125" t="str">
        <f t="shared" si="655"/>
        <v/>
      </c>
      <c r="AB957" s="125" t="str">
        <f t="shared" si="656"/>
        <v/>
      </c>
      <c r="AC957" s="125" t="str">
        <f t="shared" si="657"/>
        <v/>
      </c>
      <c r="AD957" s="125" t="str">
        <f t="shared" si="650"/>
        <v/>
      </c>
    </row>
    <row r="958" spans="1:30" ht="60" hidden="1" outlineLevel="1">
      <c r="A958" s="201">
        <v>2</v>
      </c>
      <c r="B958" s="49" t="s">
        <v>309</v>
      </c>
      <c r="C958" s="137" t="s">
        <v>75</v>
      </c>
      <c r="D958" s="133"/>
      <c r="E958" s="133"/>
      <c r="F958" s="96"/>
      <c r="G958" s="123">
        <f t="shared" si="647"/>
        <v>0</v>
      </c>
      <c r="H958" s="96"/>
      <c r="I958" s="96"/>
      <c r="J958" s="96"/>
      <c r="K958" s="96"/>
      <c r="L958" s="96"/>
      <c r="M958" s="96"/>
      <c r="N958" s="96"/>
      <c r="O958" s="96"/>
      <c r="P958" s="133"/>
      <c r="Q958" s="133"/>
      <c r="R958" s="133"/>
      <c r="S958" s="133"/>
      <c r="T958" s="133"/>
      <c r="U958" s="122">
        <f t="shared" si="651"/>
        <v>0</v>
      </c>
      <c r="V958" s="122">
        <f t="shared" si="652"/>
        <v>0</v>
      </c>
      <c r="W958" s="122">
        <f t="shared" si="648"/>
        <v>0</v>
      </c>
      <c r="X958" s="122">
        <f t="shared" si="649"/>
        <v>0</v>
      </c>
      <c r="Y958" s="122">
        <f t="shared" si="653"/>
        <v>0</v>
      </c>
      <c r="Z958" s="125" t="str">
        <f t="shared" si="654"/>
        <v/>
      </c>
      <c r="AA958" s="125" t="str">
        <f t="shared" si="655"/>
        <v/>
      </c>
      <c r="AB958" s="125" t="str">
        <f t="shared" si="656"/>
        <v/>
      </c>
      <c r="AC958" s="125" t="str">
        <f t="shared" si="657"/>
        <v/>
      </c>
      <c r="AD958" s="125" t="str">
        <f t="shared" si="650"/>
        <v/>
      </c>
    </row>
    <row r="959" spans="1:30" ht="60" hidden="1" outlineLevel="1">
      <c r="A959" s="201">
        <v>3</v>
      </c>
      <c r="B959" s="49" t="s">
        <v>298</v>
      </c>
      <c r="C959" s="137" t="s">
        <v>75</v>
      </c>
      <c r="D959" s="133"/>
      <c r="E959" s="133"/>
      <c r="F959" s="96"/>
      <c r="G959" s="123">
        <f t="shared" si="647"/>
        <v>0</v>
      </c>
      <c r="H959" s="169"/>
      <c r="I959" s="169"/>
      <c r="J959" s="169"/>
      <c r="K959" s="169"/>
      <c r="L959" s="169"/>
      <c r="M959" s="169"/>
      <c r="N959" s="169"/>
      <c r="O959" s="169"/>
      <c r="P959" s="170"/>
      <c r="Q959" s="170"/>
      <c r="R959" s="170"/>
      <c r="S959" s="170"/>
      <c r="T959" s="170"/>
      <c r="U959" s="122">
        <f t="shared" si="651"/>
        <v>0</v>
      </c>
      <c r="V959" s="122">
        <f t="shared" si="652"/>
        <v>0</v>
      </c>
      <c r="W959" s="122">
        <f t="shared" si="648"/>
        <v>0</v>
      </c>
      <c r="X959" s="122">
        <f t="shared" si="649"/>
        <v>0</v>
      </c>
      <c r="Y959" s="122">
        <f t="shared" si="653"/>
        <v>0</v>
      </c>
      <c r="Z959" s="125" t="str">
        <f t="shared" si="654"/>
        <v/>
      </c>
      <c r="AA959" s="125" t="str">
        <f t="shared" si="655"/>
        <v/>
      </c>
      <c r="AB959" s="125" t="str">
        <f t="shared" si="656"/>
        <v/>
      </c>
      <c r="AC959" s="125" t="str">
        <f t="shared" si="657"/>
        <v/>
      </c>
      <c r="AD959" s="125" t="str">
        <f t="shared" si="650"/>
        <v/>
      </c>
    </row>
    <row r="960" spans="1:30" hidden="1" outlineLevel="1">
      <c r="A960" s="201" t="s">
        <v>67</v>
      </c>
      <c r="B960" s="206" t="s">
        <v>76</v>
      </c>
      <c r="C960" s="137" t="s">
        <v>75</v>
      </c>
      <c r="D960" s="133"/>
      <c r="E960" s="133"/>
      <c r="F960" s="96"/>
      <c r="G960" s="123">
        <f t="shared" si="647"/>
        <v>0</v>
      </c>
      <c r="H960" s="169"/>
      <c r="I960" s="169"/>
      <c r="J960" s="169"/>
      <c r="K960" s="169"/>
      <c r="L960" s="169"/>
      <c r="M960" s="169"/>
      <c r="N960" s="169"/>
      <c r="O960" s="169"/>
      <c r="P960" s="170"/>
      <c r="Q960" s="170"/>
      <c r="R960" s="170"/>
      <c r="S960" s="170"/>
      <c r="T960" s="170"/>
      <c r="U960" s="122">
        <f t="shared" si="651"/>
        <v>0</v>
      </c>
      <c r="V960" s="122">
        <f t="shared" si="652"/>
        <v>0</v>
      </c>
      <c r="W960" s="122">
        <f t="shared" si="648"/>
        <v>0</v>
      </c>
      <c r="X960" s="122">
        <f t="shared" si="649"/>
        <v>0</v>
      </c>
      <c r="Y960" s="122">
        <f t="shared" si="653"/>
        <v>0</v>
      </c>
      <c r="Z960" s="125" t="str">
        <f t="shared" si="654"/>
        <v/>
      </c>
      <c r="AA960" s="125" t="str">
        <f t="shared" si="655"/>
        <v/>
      </c>
      <c r="AB960" s="125" t="str">
        <f t="shared" si="656"/>
        <v/>
      </c>
      <c r="AC960" s="125" t="str">
        <f t="shared" si="657"/>
        <v/>
      </c>
      <c r="AD960" s="125" t="str">
        <f t="shared" si="650"/>
        <v/>
      </c>
    </row>
    <row r="961" spans="1:30" hidden="1" outlineLevel="1">
      <c r="A961" s="201" t="s">
        <v>91</v>
      </c>
      <c r="B961" s="206" t="s">
        <v>77</v>
      </c>
      <c r="C961" s="137" t="s">
        <v>75</v>
      </c>
      <c r="D961" s="133"/>
      <c r="E961" s="133"/>
      <c r="F961" s="96"/>
      <c r="G961" s="123">
        <f t="shared" si="647"/>
        <v>0</v>
      </c>
      <c r="H961" s="169"/>
      <c r="I961" s="169"/>
      <c r="J961" s="169"/>
      <c r="K961" s="169"/>
      <c r="L961" s="169"/>
      <c r="M961" s="169"/>
      <c r="N961" s="169"/>
      <c r="O961" s="169"/>
      <c r="P961" s="170"/>
      <c r="Q961" s="170"/>
      <c r="R961" s="170"/>
      <c r="S961" s="170"/>
      <c r="T961" s="170"/>
      <c r="U961" s="122">
        <f t="shared" si="651"/>
        <v>0</v>
      </c>
      <c r="V961" s="122">
        <f t="shared" si="652"/>
        <v>0</v>
      </c>
      <c r="W961" s="122">
        <f t="shared" si="648"/>
        <v>0</v>
      </c>
      <c r="X961" s="122">
        <f t="shared" si="649"/>
        <v>0</v>
      </c>
      <c r="Y961" s="122">
        <f t="shared" si="653"/>
        <v>0</v>
      </c>
      <c r="Z961" s="125" t="str">
        <f t="shared" si="654"/>
        <v/>
      </c>
      <c r="AA961" s="125" t="str">
        <f t="shared" si="655"/>
        <v/>
      </c>
      <c r="AB961" s="125" t="str">
        <f t="shared" si="656"/>
        <v/>
      </c>
      <c r="AC961" s="125" t="str">
        <f t="shared" si="657"/>
        <v/>
      </c>
      <c r="AD961" s="125" t="str">
        <f t="shared" si="650"/>
        <v/>
      </c>
    </row>
    <row r="962" spans="1:30" hidden="1" outlineLevel="1">
      <c r="A962" s="201" t="s">
        <v>89</v>
      </c>
      <c r="B962" s="206" t="s">
        <v>78</v>
      </c>
      <c r="C962" s="137" t="s">
        <v>75</v>
      </c>
      <c r="D962" s="133"/>
      <c r="E962" s="133"/>
      <c r="F962" s="96"/>
      <c r="G962" s="123">
        <f t="shared" si="647"/>
        <v>0</v>
      </c>
      <c r="H962" s="169"/>
      <c r="I962" s="169"/>
      <c r="J962" s="169"/>
      <c r="K962" s="169"/>
      <c r="L962" s="169"/>
      <c r="M962" s="169"/>
      <c r="N962" s="169"/>
      <c r="O962" s="169"/>
      <c r="P962" s="170"/>
      <c r="Q962" s="170"/>
      <c r="R962" s="170"/>
      <c r="S962" s="170"/>
      <c r="T962" s="170"/>
      <c r="U962" s="122">
        <f t="shared" si="651"/>
        <v>0</v>
      </c>
      <c r="V962" s="122">
        <f t="shared" si="652"/>
        <v>0</v>
      </c>
      <c r="W962" s="122">
        <f t="shared" si="648"/>
        <v>0</v>
      </c>
      <c r="X962" s="122">
        <f t="shared" si="649"/>
        <v>0</v>
      </c>
      <c r="Y962" s="122">
        <f t="shared" si="653"/>
        <v>0</v>
      </c>
      <c r="Z962" s="125" t="str">
        <f t="shared" si="654"/>
        <v/>
      </c>
      <c r="AA962" s="125" t="str">
        <f t="shared" si="655"/>
        <v/>
      </c>
      <c r="AB962" s="125" t="str">
        <f t="shared" si="656"/>
        <v/>
      </c>
      <c r="AC962" s="125" t="str">
        <f t="shared" si="657"/>
        <v/>
      </c>
      <c r="AD962" s="125" t="str">
        <f t="shared" si="650"/>
        <v/>
      </c>
    </row>
    <row r="963" spans="1:30" hidden="1" outlineLevel="1">
      <c r="A963" s="201" t="s">
        <v>90</v>
      </c>
      <c r="B963" s="206" t="s">
        <v>79</v>
      </c>
      <c r="C963" s="137" t="s">
        <v>75</v>
      </c>
      <c r="D963" s="133"/>
      <c r="E963" s="133"/>
      <c r="F963" s="96"/>
      <c r="G963" s="123">
        <f t="shared" si="647"/>
        <v>0</v>
      </c>
      <c r="H963" s="169"/>
      <c r="I963" s="169"/>
      <c r="J963" s="169"/>
      <c r="K963" s="169"/>
      <c r="L963" s="169"/>
      <c r="M963" s="169"/>
      <c r="N963" s="169"/>
      <c r="O963" s="169"/>
      <c r="P963" s="170"/>
      <c r="Q963" s="170"/>
      <c r="R963" s="170"/>
      <c r="S963" s="170"/>
      <c r="T963" s="170"/>
      <c r="U963" s="122">
        <f t="shared" si="651"/>
        <v>0</v>
      </c>
      <c r="V963" s="122">
        <f t="shared" si="652"/>
        <v>0</v>
      </c>
      <c r="W963" s="122">
        <f t="shared" si="648"/>
        <v>0</v>
      </c>
      <c r="X963" s="122">
        <f t="shared" si="649"/>
        <v>0</v>
      </c>
      <c r="Y963" s="122">
        <f t="shared" si="653"/>
        <v>0</v>
      </c>
      <c r="Z963" s="125" t="str">
        <f t="shared" si="654"/>
        <v/>
      </c>
      <c r="AA963" s="125" t="str">
        <f t="shared" si="655"/>
        <v/>
      </c>
      <c r="AB963" s="125" t="str">
        <f t="shared" si="656"/>
        <v/>
      </c>
      <c r="AC963" s="125" t="str">
        <f t="shared" si="657"/>
        <v/>
      </c>
      <c r="AD963" s="125" t="str">
        <f t="shared" si="650"/>
        <v/>
      </c>
    </row>
    <row r="964" spans="1:30" ht="15" hidden="1" customHeight="1" outlineLevel="1">
      <c r="A964" s="377">
        <v>4</v>
      </c>
      <c r="B964" s="401" t="s">
        <v>82</v>
      </c>
      <c r="C964" s="137" t="s">
        <v>75</v>
      </c>
      <c r="D964" s="133"/>
      <c r="E964" s="133"/>
      <c r="F964" s="96"/>
      <c r="G964" s="123">
        <f t="shared" si="647"/>
        <v>0</v>
      </c>
      <c r="H964" s="169"/>
      <c r="I964" s="169"/>
      <c r="J964" s="169"/>
      <c r="K964" s="169"/>
      <c r="L964" s="169"/>
      <c r="M964" s="169"/>
      <c r="N964" s="169"/>
      <c r="O964" s="169"/>
      <c r="P964" s="170"/>
      <c r="Q964" s="170"/>
      <c r="R964" s="170"/>
      <c r="S964" s="170"/>
      <c r="T964" s="170"/>
      <c r="U964" s="122">
        <f t="shared" si="651"/>
        <v>0</v>
      </c>
      <c r="V964" s="122">
        <f t="shared" si="652"/>
        <v>0</v>
      </c>
      <c r="W964" s="122">
        <f t="shared" si="648"/>
        <v>0</v>
      </c>
      <c r="X964" s="122">
        <f t="shared" si="649"/>
        <v>0</v>
      </c>
      <c r="Y964" s="122">
        <f t="shared" si="653"/>
        <v>0</v>
      </c>
      <c r="Z964" s="125" t="str">
        <f t="shared" si="654"/>
        <v/>
      </c>
      <c r="AA964" s="125" t="str">
        <f t="shared" si="655"/>
        <v/>
      </c>
      <c r="AB964" s="125" t="str">
        <f t="shared" si="656"/>
        <v/>
      </c>
      <c r="AC964" s="125" t="str">
        <f t="shared" si="657"/>
        <v/>
      </c>
      <c r="AD964" s="125" t="str">
        <f t="shared" si="650"/>
        <v/>
      </c>
    </row>
    <row r="965" spans="1:30" hidden="1" outlineLevel="1">
      <c r="A965" s="377"/>
      <c r="B965" s="402"/>
      <c r="C965" s="137" t="s">
        <v>57</v>
      </c>
      <c r="D965" s="133"/>
      <c r="E965" s="133"/>
      <c r="F965" s="96"/>
      <c r="G965" s="123">
        <f t="shared" si="647"/>
        <v>0</v>
      </c>
      <c r="H965" s="169"/>
      <c r="I965" s="169"/>
      <c r="J965" s="169"/>
      <c r="K965" s="169"/>
      <c r="L965" s="169"/>
      <c r="M965" s="169"/>
      <c r="N965" s="169"/>
      <c r="O965" s="169"/>
      <c r="P965" s="170"/>
      <c r="Q965" s="170"/>
      <c r="R965" s="170"/>
      <c r="S965" s="170"/>
      <c r="T965" s="170"/>
      <c r="U965" s="122">
        <f t="shared" si="651"/>
        <v>0</v>
      </c>
      <c r="V965" s="122">
        <f t="shared" si="652"/>
        <v>0</v>
      </c>
      <c r="W965" s="122">
        <f t="shared" si="648"/>
        <v>0</v>
      </c>
      <c r="X965" s="122">
        <f t="shared" si="649"/>
        <v>0</v>
      </c>
      <c r="Y965" s="122">
        <f t="shared" si="653"/>
        <v>0</v>
      </c>
      <c r="Z965" s="125" t="str">
        <f t="shared" si="654"/>
        <v/>
      </c>
      <c r="AA965" s="125" t="str">
        <f t="shared" si="655"/>
        <v/>
      </c>
      <c r="AB965" s="125" t="str">
        <f t="shared" si="656"/>
        <v/>
      </c>
      <c r="AC965" s="125" t="str">
        <f t="shared" si="657"/>
        <v/>
      </c>
      <c r="AD965" s="125" t="str">
        <f t="shared" si="650"/>
        <v/>
      </c>
    </row>
    <row r="966" spans="1:30" hidden="1" outlineLevel="1">
      <c r="A966" s="377"/>
      <c r="B966" s="402"/>
      <c r="C966" s="95" t="s">
        <v>87</v>
      </c>
      <c r="D966" s="124"/>
      <c r="E966" s="172">
        <f>IF(E953&gt;0,E964/E$8*100,)</f>
        <v>0</v>
      </c>
      <c r="F966" s="172">
        <f>IF(F953&gt;0,F964/F$8*100,)</f>
        <v>0</v>
      </c>
      <c r="G966" s="172">
        <f t="shared" ref="G966:T966" si="658">IF(G953&gt;0,G964/G$8*100,)</f>
        <v>0</v>
      </c>
      <c r="H966" s="172">
        <f t="shared" si="658"/>
        <v>0</v>
      </c>
      <c r="I966" s="172">
        <f t="shared" si="658"/>
        <v>0</v>
      </c>
      <c r="J966" s="172">
        <f t="shared" si="658"/>
        <v>0</v>
      </c>
      <c r="K966" s="172">
        <f t="shared" si="658"/>
        <v>0</v>
      </c>
      <c r="L966" s="172">
        <f t="shared" si="658"/>
        <v>0</v>
      </c>
      <c r="M966" s="172">
        <f t="shared" si="658"/>
        <v>0</v>
      </c>
      <c r="N966" s="172">
        <f t="shared" si="658"/>
        <v>0</v>
      </c>
      <c r="O966" s="172">
        <f t="shared" si="658"/>
        <v>0</v>
      </c>
      <c r="P966" s="172">
        <f t="shared" si="658"/>
        <v>0</v>
      </c>
      <c r="Q966" s="172">
        <f t="shared" si="658"/>
        <v>0</v>
      </c>
      <c r="R966" s="172">
        <f t="shared" si="658"/>
        <v>0</v>
      </c>
      <c r="S966" s="172">
        <f t="shared" si="658"/>
        <v>0</v>
      </c>
      <c r="T966" s="172">
        <f t="shared" si="658"/>
        <v>0</v>
      </c>
      <c r="U966" s="122">
        <f>G966-P966</f>
        <v>0</v>
      </c>
      <c r="V966" s="122">
        <f t="shared" si="652"/>
        <v>0</v>
      </c>
      <c r="W966" s="122">
        <f t="shared" si="648"/>
        <v>0</v>
      </c>
      <c r="X966" s="122">
        <f t="shared" si="649"/>
        <v>0</v>
      </c>
      <c r="Y966" s="122">
        <f t="shared" si="653"/>
        <v>0</v>
      </c>
      <c r="Z966" s="125" t="str">
        <f t="shared" si="654"/>
        <v/>
      </c>
      <c r="AA966" s="125" t="str">
        <f t="shared" si="655"/>
        <v/>
      </c>
      <c r="AB966" s="125" t="str">
        <f t="shared" si="656"/>
        <v/>
      </c>
      <c r="AC966" s="125" t="str">
        <f t="shared" si="657"/>
        <v/>
      </c>
      <c r="AD966" s="125" t="str">
        <f t="shared" si="650"/>
        <v/>
      </c>
    </row>
    <row r="967" spans="1:30" hidden="1" outlineLevel="1">
      <c r="A967" s="377"/>
      <c r="B967" s="403"/>
      <c r="C967" s="95" t="s">
        <v>88</v>
      </c>
      <c r="D967" s="124"/>
      <c r="E967" s="172">
        <f>IF(E958&gt;0,E964/E$13*100,)</f>
        <v>0</v>
      </c>
      <c r="F967" s="172">
        <f>IF(F958&gt;0,F964/F$13*100,)</f>
        <v>0</v>
      </c>
      <c r="G967" s="172">
        <f t="shared" ref="G967:T967" si="659">IF(G958&gt;0,G964/G$13*100,)</f>
        <v>0</v>
      </c>
      <c r="H967" s="172">
        <f t="shared" si="659"/>
        <v>0</v>
      </c>
      <c r="I967" s="172">
        <f t="shared" si="659"/>
        <v>0</v>
      </c>
      <c r="J967" s="172">
        <f t="shared" si="659"/>
        <v>0</v>
      </c>
      <c r="K967" s="172">
        <f t="shared" si="659"/>
        <v>0</v>
      </c>
      <c r="L967" s="172">
        <f t="shared" si="659"/>
        <v>0</v>
      </c>
      <c r="M967" s="172">
        <f t="shared" si="659"/>
        <v>0</v>
      </c>
      <c r="N967" s="172">
        <f t="shared" si="659"/>
        <v>0</v>
      </c>
      <c r="O967" s="172">
        <f t="shared" si="659"/>
        <v>0</v>
      </c>
      <c r="P967" s="172">
        <f t="shared" si="659"/>
        <v>0</v>
      </c>
      <c r="Q967" s="172">
        <f t="shared" si="659"/>
        <v>0</v>
      </c>
      <c r="R967" s="172">
        <f t="shared" si="659"/>
        <v>0</v>
      </c>
      <c r="S967" s="172">
        <f t="shared" si="659"/>
        <v>0</v>
      </c>
      <c r="T967" s="172">
        <f t="shared" si="659"/>
        <v>0</v>
      </c>
      <c r="U967" s="122">
        <f t="shared" ref="U967:U1030" si="660">G967-P967</f>
        <v>0</v>
      </c>
      <c r="V967" s="122">
        <f t="shared" si="652"/>
        <v>0</v>
      </c>
      <c r="W967" s="122">
        <f t="shared" si="648"/>
        <v>0</v>
      </c>
      <c r="X967" s="122">
        <f t="shared" si="649"/>
        <v>0</v>
      </c>
      <c r="Y967" s="122">
        <f t="shared" si="653"/>
        <v>0</v>
      </c>
      <c r="Z967" s="125" t="str">
        <f t="shared" si="654"/>
        <v/>
      </c>
      <c r="AA967" s="125" t="str">
        <f t="shared" si="655"/>
        <v/>
      </c>
      <c r="AB967" s="125" t="str">
        <f t="shared" si="656"/>
        <v/>
      </c>
      <c r="AC967" s="125" t="str">
        <f t="shared" si="657"/>
        <v/>
      </c>
      <c r="AD967" s="125" t="str">
        <f t="shared" si="650"/>
        <v/>
      </c>
    </row>
    <row r="968" spans="1:30" hidden="1" outlineLevel="1">
      <c r="A968" s="377" t="s">
        <v>66</v>
      </c>
      <c r="B968" s="413" t="s">
        <v>76</v>
      </c>
      <c r="C968" s="137" t="s">
        <v>75</v>
      </c>
      <c r="D968" s="133"/>
      <c r="E968" s="133"/>
      <c r="F968" s="96"/>
      <c r="G968" s="123">
        <f>SUM(H968:K968)</f>
        <v>0</v>
      </c>
      <c r="H968" s="96"/>
      <c r="I968" s="96"/>
      <c r="J968" s="96"/>
      <c r="K968" s="96"/>
      <c r="L968" s="96"/>
      <c r="M968" s="96"/>
      <c r="N968" s="96"/>
      <c r="O968" s="96"/>
      <c r="P968" s="133"/>
      <c r="Q968" s="133"/>
      <c r="R968" s="133"/>
      <c r="S968" s="133"/>
      <c r="T968" s="133"/>
      <c r="U968" s="122">
        <f t="shared" si="660"/>
        <v>0</v>
      </c>
      <c r="V968" s="122">
        <f t="shared" si="652"/>
        <v>0</v>
      </c>
      <c r="W968" s="122">
        <f t="shared" si="648"/>
        <v>0</v>
      </c>
      <c r="X968" s="122">
        <f t="shared" si="649"/>
        <v>0</v>
      </c>
      <c r="Y968" s="122">
        <f t="shared" si="653"/>
        <v>0</v>
      </c>
      <c r="Z968" s="125" t="str">
        <f t="shared" si="654"/>
        <v/>
      </c>
      <c r="AA968" s="125" t="str">
        <f t="shared" si="655"/>
        <v/>
      </c>
      <c r="AB968" s="125" t="str">
        <f t="shared" si="656"/>
        <v/>
      </c>
      <c r="AC968" s="125" t="str">
        <f t="shared" si="657"/>
        <v/>
      </c>
      <c r="AD968" s="125" t="str">
        <f t="shared" si="650"/>
        <v/>
      </c>
    </row>
    <row r="969" spans="1:30" hidden="1" outlineLevel="1">
      <c r="A969" s="377"/>
      <c r="B969" s="413"/>
      <c r="C969" s="137" t="s">
        <v>57</v>
      </c>
      <c r="D969" s="133"/>
      <c r="E969" s="133"/>
      <c r="F969" s="96"/>
      <c r="G969" s="123">
        <f>SUM(H969:K969)</f>
        <v>0</v>
      </c>
      <c r="H969" s="96"/>
      <c r="I969" s="96"/>
      <c r="J969" s="96"/>
      <c r="K969" s="96"/>
      <c r="L969" s="96"/>
      <c r="M969" s="96"/>
      <c r="N969" s="96"/>
      <c r="O969" s="96"/>
      <c r="P969" s="133"/>
      <c r="Q969" s="133"/>
      <c r="R969" s="133"/>
      <c r="S969" s="133"/>
      <c r="T969" s="133"/>
      <c r="U969" s="122">
        <f t="shared" si="660"/>
        <v>0</v>
      </c>
      <c r="V969" s="122">
        <f t="shared" si="652"/>
        <v>0</v>
      </c>
      <c r="W969" s="122">
        <f t="shared" si="648"/>
        <v>0</v>
      </c>
      <c r="X969" s="122">
        <f t="shared" si="649"/>
        <v>0</v>
      </c>
      <c r="Y969" s="122">
        <f t="shared" si="653"/>
        <v>0</v>
      </c>
      <c r="Z969" s="125" t="str">
        <f t="shared" si="654"/>
        <v/>
      </c>
      <c r="AA969" s="125" t="str">
        <f t="shared" si="655"/>
        <v/>
      </c>
      <c r="AB969" s="125" t="str">
        <f t="shared" si="656"/>
        <v/>
      </c>
      <c r="AC969" s="125" t="str">
        <f t="shared" si="657"/>
        <v/>
      </c>
      <c r="AD969" s="125" t="str">
        <f t="shared" si="650"/>
        <v/>
      </c>
    </row>
    <row r="970" spans="1:30" hidden="1" outlineLevel="1">
      <c r="A970" s="377"/>
      <c r="B970" s="413"/>
      <c r="C970" s="95" t="s">
        <v>83</v>
      </c>
      <c r="D970" s="124"/>
      <c r="E970" s="173">
        <f>IF(E954&gt;0,E968/E$9*100,)</f>
        <v>0</v>
      </c>
      <c r="F970" s="173">
        <f>IF(F954&gt;0,F968/F$9*100,)</f>
        <v>0</v>
      </c>
      <c r="G970" s="173">
        <f t="shared" ref="G970:T970" si="661">IF(G954&gt;0,G968/G$9*100,)</f>
        <v>0</v>
      </c>
      <c r="H970" s="173">
        <f t="shared" si="661"/>
        <v>0</v>
      </c>
      <c r="I970" s="173">
        <f t="shared" si="661"/>
        <v>0</v>
      </c>
      <c r="J970" s="173">
        <f t="shared" si="661"/>
        <v>0</v>
      </c>
      <c r="K970" s="173">
        <f t="shared" si="661"/>
        <v>0</v>
      </c>
      <c r="L970" s="173">
        <f t="shared" si="661"/>
        <v>0</v>
      </c>
      <c r="M970" s="173">
        <f t="shared" si="661"/>
        <v>0</v>
      </c>
      <c r="N970" s="173">
        <f t="shared" si="661"/>
        <v>0</v>
      </c>
      <c r="O970" s="173">
        <f t="shared" si="661"/>
        <v>0</v>
      </c>
      <c r="P970" s="173">
        <f t="shared" si="661"/>
        <v>0</v>
      </c>
      <c r="Q970" s="173">
        <f t="shared" si="661"/>
        <v>0</v>
      </c>
      <c r="R970" s="173">
        <f t="shared" si="661"/>
        <v>0</v>
      </c>
      <c r="S970" s="173">
        <f t="shared" si="661"/>
        <v>0</v>
      </c>
      <c r="T970" s="173">
        <f t="shared" si="661"/>
        <v>0</v>
      </c>
      <c r="U970" s="122">
        <f t="shared" si="660"/>
        <v>0</v>
      </c>
      <c r="V970" s="122">
        <f t="shared" si="652"/>
        <v>0</v>
      </c>
      <c r="W970" s="122">
        <f t="shared" si="648"/>
        <v>0</v>
      </c>
      <c r="X970" s="122">
        <f t="shared" si="649"/>
        <v>0</v>
      </c>
      <c r="Y970" s="122">
        <f t="shared" si="653"/>
        <v>0</v>
      </c>
      <c r="Z970" s="125" t="str">
        <f t="shared" si="654"/>
        <v/>
      </c>
      <c r="AA970" s="125" t="str">
        <f t="shared" si="655"/>
        <v/>
      </c>
      <c r="AB970" s="125" t="str">
        <f t="shared" si="656"/>
        <v/>
      </c>
      <c r="AC970" s="125" t="str">
        <f t="shared" si="657"/>
        <v/>
      </c>
      <c r="AD970" s="125" t="str">
        <f t="shared" si="650"/>
        <v/>
      </c>
    </row>
    <row r="971" spans="1:30" hidden="1" outlineLevel="1">
      <c r="A971" s="377"/>
      <c r="B971" s="413"/>
      <c r="C971" s="95" t="s">
        <v>147</v>
      </c>
      <c r="D971" s="124"/>
      <c r="E971" s="173">
        <f>IF(E960&gt;0,E968/E$15*100,)</f>
        <v>0</v>
      </c>
      <c r="F971" s="173">
        <f>IF(F960&gt;0,F968/F$15*100,)</f>
        <v>0</v>
      </c>
      <c r="G971" s="173">
        <f t="shared" ref="G971:T971" si="662">IF(G960&gt;0,G968/G$15*100,)</f>
        <v>0</v>
      </c>
      <c r="H971" s="173">
        <f t="shared" si="662"/>
        <v>0</v>
      </c>
      <c r="I971" s="173">
        <f t="shared" si="662"/>
        <v>0</v>
      </c>
      <c r="J971" s="173">
        <f t="shared" si="662"/>
        <v>0</v>
      </c>
      <c r="K971" s="173">
        <f t="shared" si="662"/>
        <v>0</v>
      </c>
      <c r="L971" s="173">
        <f t="shared" si="662"/>
        <v>0</v>
      </c>
      <c r="M971" s="173">
        <f t="shared" si="662"/>
        <v>0</v>
      </c>
      <c r="N971" s="173">
        <f t="shared" si="662"/>
        <v>0</v>
      </c>
      <c r="O971" s="173">
        <f t="shared" si="662"/>
        <v>0</v>
      </c>
      <c r="P971" s="173">
        <f t="shared" si="662"/>
        <v>0</v>
      </c>
      <c r="Q971" s="173">
        <f t="shared" si="662"/>
        <v>0</v>
      </c>
      <c r="R971" s="173">
        <f t="shared" si="662"/>
        <v>0</v>
      </c>
      <c r="S971" s="173">
        <f t="shared" si="662"/>
        <v>0</v>
      </c>
      <c r="T971" s="173">
        <f t="shared" si="662"/>
        <v>0</v>
      </c>
      <c r="U971" s="122">
        <f t="shared" si="660"/>
        <v>0</v>
      </c>
      <c r="V971" s="122">
        <f t="shared" si="652"/>
        <v>0</v>
      </c>
      <c r="W971" s="122">
        <f t="shared" si="648"/>
        <v>0</v>
      </c>
      <c r="X971" s="122">
        <f t="shared" si="649"/>
        <v>0</v>
      </c>
      <c r="Y971" s="122">
        <f t="shared" si="653"/>
        <v>0</v>
      </c>
      <c r="Z971" s="125" t="str">
        <f t="shared" si="654"/>
        <v/>
      </c>
      <c r="AA971" s="125" t="str">
        <f t="shared" si="655"/>
        <v/>
      </c>
      <c r="AB971" s="125" t="str">
        <f t="shared" si="656"/>
        <v/>
      </c>
      <c r="AC971" s="125" t="str">
        <f t="shared" si="657"/>
        <v/>
      </c>
      <c r="AD971" s="125" t="str">
        <f t="shared" si="650"/>
        <v/>
      </c>
    </row>
    <row r="972" spans="1:30" hidden="1" outlineLevel="1">
      <c r="A972" s="377" t="s">
        <v>68</v>
      </c>
      <c r="B972" s="413" t="s">
        <v>77</v>
      </c>
      <c r="C972" s="137" t="s">
        <v>75</v>
      </c>
      <c r="D972" s="133"/>
      <c r="E972" s="133"/>
      <c r="F972" s="169"/>
      <c r="G972" s="174">
        <f>SUM(H972:K972)</f>
        <v>0</v>
      </c>
      <c r="H972" s="169"/>
      <c r="I972" s="169"/>
      <c r="J972" s="169"/>
      <c r="K972" s="169"/>
      <c r="L972" s="169"/>
      <c r="M972" s="169"/>
      <c r="N972" s="169"/>
      <c r="O972" s="169"/>
      <c r="P972" s="170"/>
      <c r="Q972" s="170"/>
      <c r="R972" s="170"/>
      <c r="S972" s="170"/>
      <c r="T972" s="170"/>
      <c r="U972" s="122">
        <f t="shared" si="660"/>
        <v>0</v>
      </c>
      <c r="V972" s="122">
        <f t="shared" si="652"/>
        <v>0</v>
      </c>
      <c r="W972" s="122">
        <f t="shared" si="648"/>
        <v>0</v>
      </c>
      <c r="X972" s="122">
        <f t="shared" si="649"/>
        <v>0</v>
      </c>
      <c r="Y972" s="122">
        <f t="shared" si="653"/>
        <v>0</v>
      </c>
      <c r="Z972" s="125" t="str">
        <f t="shared" si="654"/>
        <v/>
      </c>
      <c r="AA972" s="125" t="str">
        <f t="shared" si="655"/>
        <v/>
      </c>
      <c r="AB972" s="125" t="str">
        <f t="shared" si="656"/>
        <v/>
      </c>
      <c r="AC972" s="125" t="str">
        <f t="shared" si="657"/>
        <v/>
      </c>
      <c r="AD972" s="125" t="str">
        <f t="shared" si="650"/>
        <v/>
      </c>
    </row>
    <row r="973" spans="1:30" hidden="1" outlineLevel="1">
      <c r="A973" s="377"/>
      <c r="B973" s="413"/>
      <c r="C973" s="137" t="s">
        <v>57</v>
      </c>
      <c r="D973" s="133"/>
      <c r="E973" s="133"/>
      <c r="F973" s="169"/>
      <c r="G973" s="174">
        <f>SUM(H973:K973)</f>
        <v>0</v>
      </c>
      <c r="H973" s="169"/>
      <c r="I973" s="169"/>
      <c r="J973" s="169"/>
      <c r="K973" s="169"/>
      <c r="L973" s="169"/>
      <c r="M973" s="169"/>
      <c r="N973" s="169"/>
      <c r="O973" s="169"/>
      <c r="P973" s="170"/>
      <c r="Q973" s="170"/>
      <c r="R973" s="170"/>
      <c r="S973" s="170"/>
      <c r="T973" s="170"/>
      <c r="U973" s="122">
        <f t="shared" si="660"/>
        <v>0</v>
      </c>
      <c r="V973" s="122">
        <f t="shared" si="652"/>
        <v>0</v>
      </c>
      <c r="W973" s="122">
        <f t="shared" si="648"/>
        <v>0</v>
      </c>
      <c r="X973" s="122">
        <f t="shared" si="649"/>
        <v>0</v>
      </c>
      <c r="Y973" s="122">
        <f t="shared" si="653"/>
        <v>0</v>
      </c>
      <c r="Z973" s="125" t="str">
        <f t="shared" si="654"/>
        <v/>
      </c>
      <c r="AA973" s="125" t="str">
        <f t="shared" si="655"/>
        <v/>
      </c>
      <c r="AB973" s="125" t="str">
        <f t="shared" si="656"/>
        <v/>
      </c>
      <c r="AC973" s="125" t="str">
        <f t="shared" si="657"/>
        <v/>
      </c>
      <c r="AD973" s="125" t="str">
        <f t="shared" si="650"/>
        <v/>
      </c>
    </row>
    <row r="974" spans="1:30" hidden="1" outlineLevel="1">
      <c r="A974" s="377"/>
      <c r="B974" s="413"/>
      <c r="C974" s="95" t="s">
        <v>84</v>
      </c>
      <c r="D974" s="124"/>
      <c r="E974" s="173">
        <f>IF(E955&gt;0,E972/E$10*100,)</f>
        <v>0</v>
      </c>
      <c r="F974" s="173">
        <f>IF(F955&gt;0,F972/F$10*100,)</f>
        <v>0</v>
      </c>
      <c r="G974" s="173">
        <f t="shared" ref="G974:T974" si="663">IF(G955&gt;0,G972/G$10*100,)</f>
        <v>0</v>
      </c>
      <c r="H974" s="173">
        <f t="shared" si="663"/>
        <v>0</v>
      </c>
      <c r="I974" s="173">
        <f t="shared" si="663"/>
        <v>0</v>
      </c>
      <c r="J974" s="173">
        <f t="shared" si="663"/>
        <v>0</v>
      </c>
      <c r="K974" s="173">
        <f t="shared" si="663"/>
        <v>0</v>
      </c>
      <c r="L974" s="173">
        <f t="shared" si="663"/>
        <v>0</v>
      </c>
      <c r="M974" s="173">
        <f t="shared" si="663"/>
        <v>0</v>
      </c>
      <c r="N974" s="173">
        <f t="shared" si="663"/>
        <v>0</v>
      </c>
      <c r="O974" s="173">
        <f t="shared" si="663"/>
        <v>0</v>
      </c>
      <c r="P974" s="173">
        <f t="shared" si="663"/>
        <v>0</v>
      </c>
      <c r="Q974" s="173">
        <f t="shared" si="663"/>
        <v>0</v>
      </c>
      <c r="R974" s="173">
        <f t="shared" si="663"/>
        <v>0</v>
      </c>
      <c r="S974" s="173">
        <f t="shared" si="663"/>
        <v>0</v>
      </c>
      <c r="T974" s="173">
        <f t="shared" si="663"/>
        <v>0</v>
      </c>
      <c r="U974" s="122">
        <f t="shared" si="660"/>
        <v>0</v>
      </c>
      <c r="V974" s="122">
        <f t="shared" si="652"/>
        <v>0</v>
      </c>
      <c r="W974" s="122">
        <f t="shared" si="648"/>
        <v>0</v>
      </c>
      <c r="X974" s="122">
        <f t="shared" si="649"/>
        <v>0</v>
      </c>
      <c r="Y974" s="122">
        <f t="shared" si="653"/>
        <v>0</v>
      </c>
      <c r="Z974" s="125" t="str">
        <f t="shared" si="654"/>
        <v/>
      </c>
      <c r="AA974" s="125" t="str">
        <f t="shared" si="655"/>
        <v/>
      </c>
      <c r="AB974" s="125" t="str">
        <f t="shared" si="656"/>
        <v/>
      </c>
      <c r="AC974" s="125" t="str">
        <f t="shared" si="657"/>
        <v/>
      </c>
      <c r="AD974" s="125" t="str">
        <f t="shared" si="650"/>
        <v/>
      </c>
    </row>
    <row r="975" spans="1:30" hidden="1" outlineLevel="1">
      <c r="A975" s="377"/>
      <c r="B975" s="413"/>
      <c r="C975" s="95" t="s">
        <v>148</v>
      </c>
      <c r="D975" s="124"/>
      <c r="E975" s="173">
        <f>IF(E961&gt;0,E972/E$16*100,)</f>
        <v>0</v>
      </c>
      <c r="F975" s="173">
        <f>IF(F961&gt;0,F972/F$16*100,)</f>
        <v>0</v>
      </c>
      <c r="G975" s="173">
        <f t="shared" ref="G975:T975" si="664">IF(G961&gt;0,G972/G$16*100,)</f>
        <v>0</v>
      </c>
      <c r="H975" s="173">
        <f t="shared" si="664"/>
        <v>0</v>
      </c>
      <c r="I975" s="173">
        <f t="shared" si="664"/>
        <v>0</v>
      </c>
      <c r="J975" s="173">
        <f t="shared" si="664"/>
        <v>0</v>
      </c>
      <c r="K975" s="173">
        <f t="shared" si="664"/>
        <v>0</v>
      </c>
      <c r="L975" s="173">
        <f t="shared" si="664"/>
        <v>0</v>
      </c>
      <c r="M975" s="173">
        <f t="shared" si="664"/>
        <v>0</v>
      </c>
      <c r="N975" s="173">
        <f t="shared" si="664"/>
        <v>0</v>
      </c>
      <c r="O975" s="173">
        <f t="shared" si="664"/>
        <v>0</v>
      </c>
      <c r="P975" s="173">
        <f t="shared" si="664"/>
        <v>0</v>
      </c>
      <c r="Q975" s="173">
        <f t="shared" si="664"/>
        <v>0</v>
      </c>
      <c r="R975" s="173">
        <f t="shared" si="664"/>
        <v>0</v>
      </c>
      <c r="S975" s="173">
        <f t="shared" si="664"/>
        <v>0</v>
      </c>
      <c r="T975" s="173">
        <f t="shared" si="664"/>
        <v>0</v>
      </c>
      <c r="U975" s="122">
        <f t="shared" si="660"/>
        <v>0</v>
      </c>
      <c r="V975" s="122">
        <f t="shared" si="652"/>
        <v>0</v>
      </c>
      <c r="W975" s="122">
        <f t="shared" si="648"/>
        <v>0</v>
      </c>
      <c r="X975" s="122">
        <f t="shared" si="649"/>
        <v>0</v>
      </c>
      <c r="Y975" s="122">
        <f t="shared" si="653"/>
        <v>0</v>
      </c>
      <c r="Z975" s="125" t="str">
        <f t="shared" si="654"/>
        <v/>
      </c>
      <c r="AA975" s="125" t="str">
        <f t="shared" si="655"/>
        <v/>
      </c>
      <c r="AB975" s="125" t="str">
        <f t="shared" si="656"/>
        <v/>
      </c>
      <c r="AC975" s="125" t="str">
        <f t="shared" si="657"/>
        <v/>
      </c>
      <c r="AD975" s="125" t="str">
        <f t="shared" si="650"/>
        <v/>
      </c>
    </row>
    <row r="976" spans="1:30" hidden="1" outlineLevel="1">
      <c r="A976" s="377" t="s">
        <v>94</v>
      </c>
      <c r="B976" s="413" t="s">
        <v>78</v>
      </c>
      <c r="C976" s="137" t="s">
        <v>75</v>
      </c>
      <c r="D976" s="133"/>
      <c r="E976" s="133"/>
      <c r="F976" s="169"/>
      <c r="G976" s="174">
        <f>SUM(H976:K976)</f>
        <v>0</v>
      </c>
      <c r="H976" s="169"/>
      <c r="I976" s="169"/>
      <c r="J976" s="169"/>
      <c r="K976" s="169"/>
      <c r="L976" s="169"/>
      <c r="M976" s="169"/>
      <c r="N976" s="169"/>
      <c r="O976" s="169"/>
      <c r="P976" s="170"/>
      <c r="Q976" s="170"/>
      <c r="R976" s="170"/>
      <c r="S976" s="170"/>
      <c r="T976" s="170"/>
      <c r="U976" s="122">
        <f t="shared" si="660"/>
        <v>0</v>
      </c>
      <c r="V976" s="122">
        <f t="shared" si="652"/>
        <v>0</v>
      </c>
      <c r="W976" s="122">
        <f t="shared" si="648"/>
        <v>0</v>
      </c>
      <c r="X976" s="122">
        <f t="shared" si="649"/>
        <v>0</v>
      </c>
      <c r="Y976" s="122">
        <f t="shared" si="653"/>
        <v>0</v>
      </c>
      <c r="Z976" s="125" t="str">
        <f t="shared" si="654"/>
        <v/>
      </c>
      <c r="AA976" s="125" t="str">
        <f t="shared" si="655"/>
        <v/>
      </c>
      <c r="AB976" s="125" t="str">
        <f t="shared" si="656"/>
        <v/>
      </c>
      <c r="AC976" s="125" t="str">
        <f t="shared" si="657"/>
        <v/>
      </c>
      <c r="AD976" s="125" t="str">
        <f t="shared" si="650"/>
        <v/>
      </c>
    </row>
    <row r="977" spans="1:30" hidden="1" outlineLevel="1">
      <c r="A977" s="377"/>
      <c r="B977" s="413"/>
      <c r="C977" s="137" t="s">
        <v>57</v>
      </c>
      <c r="D977" s="133"/>
      <c r="E977" s="133"/>
      <c r="F977" s="169"/>
      <c r="G977" s="174">
        <f>SUM(H977:K977)</f>
        <v>0</v>
      </c>
      <c r="H977" s="169"/>
      <c r="I977" s="169"/>
      <c r="J977" s="169"/>
      <c r="K977" s="169"/>
      <c r="L977" s="169"/>
      <c r="M977" s="169"/>
      <c r="N977" s="169"/>
      <c r="O977" s="169"/>
      <c r="P977" s="170"/>
      <c r="Q977" s="170"/>
      <c r="R977" s="170"/>
      <c r="S977" s="170"/>
      <c r="T977" s="170"/>
      <c r="U977" s="122">
        <f t="shared" si="660"/>
        <v>0</v>
      </c>
      <c r="V977" s="122">
        <f t="shared" si="652"/>
        <v>0</v>
      </c>
      <c r="W977" s="122">
        <f t="shared" si="648"/>
        <v>0</v>
      </c>
      <c r="X977" s="122">
        <f t="shared" si="649"/>
        <v>0</v>
      </c>
      <c r="Y977" s="122">
        <f t="shared" si="653"/>
        <v>0</v>
      </c>
      <c r="Z977" s="125" t="str">
        <f t="shared" si="654"/>
        <v/>
      </c>
      <c r="AA977" s="125" t="str">
        <f t="shared" si="655"/>
        <v/>
      </c>
      <c r="AB977" s="125" t="str">
        <f t="shared" si="656"/>
        <v/>
      </c>
      <c r="AC977" s="125" t="str">
        <f t="shared" si="657"/>
        <v/>
      </c>
      <c r="AD977" s="125" t="str">
        <f t="shared" si="650"/>
        <v/>
      </c>
    </row>
    <row r="978" spans="1:30" hidden="1" outlineLevel="1">
      <c r="A978" s="377"/>
      <c r="B978" s="413"/>
      <c r="C978" s="95" t="s">
        <v>85</v>
      </c>
      <c r="D978" s="124"/>
      <c r="E978" s="173">
        <f>IF(E956&gt;0,E976/E$11*100,)</f>
        <v>0</v>
      </c>
      <c r="F978" s="173">
        <f>IF(F956&gt;0,F976/F$11*100,)</f>
        <v>0</v>
      </c>
      <c r="G978" s="173">
        <f t="shared" ref="G978:T978" si="665">IF(G956&gt;0,G976/G$11*100,)</f>
        <v>0</v>
      </c>
      <c r="H978" s="173">
        <f t="shared" si="665"/>
        <v>0</v>
      </c>
      <c r="I978" s="173">
        <f t="shared" si="665"/>
        <v>0</v>
      </c>
      <c r="J978" s="173">
        <f t="shared" si="665"/>
        <v>0</v>
      </c>
      <c r="K978" s="173">
        <f t="shared" si="665"/>
        <v>0</v>
      </c>
      <c r="L978" s="173">
        <f t="shared" si="665"/>
        <v>0</v>
      </c>
      <c r="M978" s="173">
        <f t="shared" si="665"/>
        <v>0</v>
      </c>
      <c r="N978" s="173">
        <f t="shared" si="665"/>
        <v>0</v>
      </c>
      <c r="O978" s="173">
        <f t="shared" si="665"/>
        <v>0</v>
      </c>
      <c r="P978" s="173">
        <f t="shared" si="665"/>
        <v>0</v>
      </c>
      <c r="Q978" s="173">
        <f t="shared" si="665"/>
        <v>0</v>
      </c>
      <c r="R978" s="173">
        <f t="shared" si="665"/>
        <v>0</v>
      </c>
      <c r="S978" s="173">
        <f t="shared" si="665"/>
        <v>0</v>
      </c>
      <c r="T978" s="173">
        <f t="shared" si="665"/>
        <v>0</v>
      </c>
      <c r="U978" s="122">
        <f t="shared" si="660"/>
        <v>0</v>
      </c>
      <c r="V978" s="122">
        <f t="shared" si="652"/>
        <v>0</v>
      </c>
      <c r="W978" s="122">
        <f t="shared" si="648"/>
        <v>0</v>
      </c>
      <c r="X978" s="122">
        <f t="shared" si="649"/>
        <v>0</v>
      </c>
      <c r="Y978" s="122">
        <f t="shared" si="653"/>
        <v>0</v>
      </c>
      <c r="Z978" s="125" t="str">
        <f t="shared" si="654"/>
        <v/>
      </c>
      <c r="AA978" s="125" t="str">
        <f t="shared" si="655"/>
        <v/>
      </c>
      <c r="AB978" s="125" t="str">
        <f t="shared" si="656"/>
        <v/>
      </c>
      <c r="AC978" s="125" t="str">
        <f t="shared" si="657"/>
        <v/>
      </c>
      <c r="AD978" s="125" t="str">
        <f t="shared" si="650"/>
        <v/>
      </c>
    </row>
    <row r="979" spans="1:30" hidden="1" outlineLevel="1">
      <c r="A979" s="377"/>
      <c r="B979" s="413"/>
      <c r="C979" s="95" t="s">
        <v>149</v>
      </c>
      <c r="D979" s="124"/>
      <c r="E979" s="173">
        <f>IF(E962&gt;0,E976/E$17*100,)</f>
        <v>0</v>
      </c>
      <c r="F979" s="173">
        <f>IF(F962&gt;0,F976/F$17*100,)</f>
        <v>0</v>
      </c>
      <c r="G979" s="173">
        <f t="shared" ref="G979:T979" si="666">IF(G962&gt;0,G976/G$17*100,)</f>
        <v>0</v>
      </c>
      <c r="H979" s="173">
        <f t="shared" si="666"/>
        <v>0</v>
      </c>
      <c r="I979" s="173">
        <f t="shared" si="666"/>
        <v>0</v>
      </c>
      <c r="J979" s="173">
        <f t="shared" si="666"/>
        <v>0</v>
      </c>
      <c r="K979" s="173">
        <f t="shared" si="666"/>
        <v>0</v>
      </c>
      <c r="L979" s="173">
        <f t="shared" si="666"/>
        <v>0</v>
      </c>
      <c r="M979" s="173">
        <f t="shared" si="666"/>
        <v>0</v>
      </c>
      <c r="N979" s="173">
        <f t="shared" si="666"/>
        <v>0</v>
      </c>
      <c r="O979" s="173">
        <f t="shared" si="666"/>
        <v>0</v>
      </c>
      <c r="P979" s="173">
        <f t="shared" si="666"/>
        <v>0</v>
      </c>
      <c r="Q979" s="173">
        <f t="shared" si="666"/>
        <v>0</v>
      </c>
      <c r="R979" s="173">
        <f t="shared" si="666"/>
        <v>0</v>
      </c>
      <c r="S979" s="173">
        <f t="shared" si="666"/>
        <v>0</v>
      </c>
      <c r="T979" s="173">
        <f t="shared" si="666"/>
        <v>0</v>
      </c>
      <c r="U979" s="122">
        <f t="shared" si="660"/>
        <v>0</v>
      </c>
      <c r="V979" s="122">
        <f t="shared" si="652"/>
        <v>0</v>
      </c>
      <c r="W979" s="122">
        <f t="shared" si="648"/>
        <v>0</v>
      </c>
      <c r="X979" s="122">
        <f t="shared" si="649"/>
        <v>0</v>
      </c>
      <c r="Y979" s="122">
        <f t="shared" si="653"/>
        <v>0</v>
      </c>
      <c r="Z979" s="125" t="str">
        <f t="shared" si="654"/>
        <v/>
      </c>
      <c r="AA979" s="125" t="str">
        <f t="shared" si="655"/>
        <v/>
      </c>
      <c r="AB979" s="125" t="str">
        <f t="shared" si="656"/>
        <v/>
      </c>
      <c r="AC979" s="125" t="str">
        <f t="shared" si="657"/>
        <v/>
      </c>
      <c r="AD979" s="125" t="str">
        <f t="shared" si="650"/>
        <v/>
      </c>
    </row>
    <row r="980" spans="1:30" hidden="1" outlineLevel="1">
      <c r="A980" s="377" t="s">
        <v>95</v>
      </c>
      <c r="B980" s="413" t="s">
        <v>79</v>
      </c>
      <c r="C980" s="137" t="s">
        <v>75</v>
      </c>
      <c r="D980" s="133"/>
      <c r="E980" s="133"/>
      <c r="F980" s="169"/>
      <c r="G980" s="174">
        <f>SUM(H980:K980)</f>
        <v>0</v>
      </c>
      <c r="H980" s="169"/>
      <c r="I980" s="169"/>
      <c r="J980" s="169"/>
      <c r="K980" s="169"/>
      <c r="L980" s="169"/>
      <c r="M980" s="169"/>
      <c r="N980" s="169"/>
      <c r="O980" s="169"/>
      <c r="P980" s="170"/>
      <c r="Q980" s="170"/>
      <c r="R980" s="170"/>
      <c r="S980" s="170"/>
      <c r="T980" s="170"/>
      <c r="U980" s="122">
        <f t="shared" si="660"/>
        <v>0</v>
      </c>
      <c r="V980" s="122">
        <f t="shared" si="652"/>
        <v>0</v>
      </c>
      <c r="W980" s="122">
        <f t="shared" si="648"/>
        <v>0</v>
      </c>
      <c r="X980" s="122">
        <f t="shared" si="649"/>
        <v>0</v>
      </c>
      <c r="Y980" s="122">
        <f t="shared" si="653"/>
        <v>0</v>
      </c>
      <c r="Z980" s="125" t="str">
        <f t="shared" si="654"/>
        <v/>
      </c>
      <c r="AA980" s="125" t="str">
        <f t="shared" si="655"/>
        <v/>
      </c>
      <c r="AB980" s="125" t="str">
        <f t="shared" si="656"/>
        <v/>
      </c>
      <c r="AC980" s="125" t="str">
        <f t="shared" si="657"/>
        <v/>
      </c>
      <c r="AD980" s="125" t="str">
        <f t="shared" si="650"/>
        <v/>
      </c>
    </row>
    <row r="981" spans="1:30" hidden="1" outlineLevel="1">
      <c r="A981" s="377"/>
      <c r="B981" s="413"/>
      <c r="C981" s="137" t="s">
        <v>57</v>
      </c>
      <c r="D981" s="133"/>
      <c r="E981" s="133"/>
      <c r="F981" s="169"/>
      <c r="G981" s="174">
        <f>SUM(H981:K981)</f>
        <v>0</v>
      </c>
      <c r="H981" s="169"/>
      <c r="I981" s="169"/>
      <c r="J981" s="169"/>
      <c r="K981" s="169"/>
      <c r="L981" s="169"/>
      <c r="M981" s="169"/>
      <c r="N981" s="169"/>
      <c r="O981" s="169"/>
      <c r="P981" s="170"/>
      <c r="Q981" s="170"/>
      <c r="R981" s="170"/>
      <c r="S981" s="170"/>
      <c r="T981" s="170"/>
      <c r="U981" s="122">
        <f t="shared" si="660"/>
        <v>0</v>
      </c>
      <c r="V981" s="122">
        <f t="shared" si="652"/>
        <v>0</v>
      </c>
      <c r="W981" s="122">
        <f t="shared" si="648"/>
        <v>0</v>
      </c>
      <c r="X981" s="122">
        <f t="shared" si="649"/>
        <v>0</v>
      </c>
      <c r="Y981" s="122">
        <f t="shared" si="653"/>
        <v>0</v>
      </c>
      <c r="Z981" s="125" t="str">
        <f t="shared" si="654"/>
        <v/>
      </c>
      <c r="AA981" s="125" t="str">
        <f t="shared" si="655"/>
        <v/>
      </c>
      <c r="AB981" s="125" t="str">
        <f t="shared" si="656"/>
        <v/>
      </c>
      <c r="AC981" s="125" t="str">
        <f t="shared" si="657"/>
        <v/>
      </c>
      <c r="AD981" s="125" t="str">
        <f t="shared" si="650"/>
        <v/>
      </c>
    </row>
    <row r="982" spans="1:30" hidden="1" outlineLevel="1">
      <c r="A982" s="377"/>
      <c r="B982" s="413"/>
      <c r="C982" s="95" t="s">
        <v>86</v>
      </c>
      <c r="D982" s="124"/>
      <c r="E982" s="173">
        <f>IF(E957&gt;0,E980/E$12*100,)</f>
        <v>0</v>
      </c>
      <c r="F982" s="173">
        <f>IF(F957&gt;0,F980/F$12*100,)</f>
        <v>0</v>
      </c>
      <c r="G982" s="173">
        <f t="shared" ref="G982:T982" si="667">IF(G957&gt;0,G980/G$12*100,)</f>
        <v>0</v>
      </c>
      <c r="H982" s="173">
        <f t="shared" si="667"/>
        <v>0</v>
      </c>
      <c r="I982" s="173">
        <f t="shared" si="667"/>
        <v>0</v>
      </c>
      <c r="J982" s="173">
        <f t="shared" si="667"/>
        <v>0</v>
      </c>
      <c r="K982" s="173">
        <f t="shared" si="667"/>
        <v>0</v>
      </c>
      <c r="L982" s="173">
        <f t="shared" si="667"/>
        <v>0</v>
      </c>
      <c r="M982" s="173">
        <f t="shared" si="667"/>
        <v>0</v>
      </c>
      <c r="N982" s="173">
        <f t="shared" si="667"/>
        <v>0</v>
      </c>
      <c r="O982" s="173">
        <f t="shared" si="667"/>
        <v>0</v>
      </c>
      <c r="P982" s="173">
        <f t="shared" si="667"/>
        <v>0</v>
      </c>
      <c r="Q982" s="173">
        <f t="shared" si="667"/>
        <v>0</v>
      </c>
      <c r="R982" s="173">
        <f t="shared" si="667"/>
        <v>0</v>
      </c>
      <c r="S982" s="173">
        <f t="shared" si="667"/>
        <v>0</v>
      </c>
      <c r="T982" s="173">
        <f t="shared" si="667"/>
        <v>0</v>
      </c>
      <c r="U982" s="122">
        <f t="shared" si="660"/>
        <v>0</v>
      </c>
      <c r="V982" s="122">
        <f t="shared" si="652"/>
        <v>0</v>
      </c>
      <c r="W982" s="122">
        <f t="shared" si="648"/>
        <v>0</v>
      </c>
      <c r="X982" s="122">
        <f t="shared" si="649"/>
        <v>0</v>
      </c>
      <c r="Y982" s="122">
        <f t="shared" si="653"/>
        <v>0</v>
      </c>
      <c r="Z982" s="125" t="str">
        <f t="shared" si="654"/>
        <v/>
      </c>
      <c r="AA982" s="125" t="str">
        <f t="shared" si="655"/>
        <v/>
      </c>
      <c r="AB982" s="125" t="str">
        <f t="shared" si="656"/>
        <v/>
      </c>
      <c r="AC982" s="125" t="str">
        <f t="shared" si="657"/>
        <v/>
      </c>
      <c r="AD982" s="125" t="str">
        <f t="shared" si="650"/>
        <v/>
      </c>
    </row>
    <row r="983" spans="1:30" hidden="1" outlineLevel="1">
      <c r="A983" s="377"/>
      <c r="B983" s="413"/>
      <c r="C983" s="95" t="s">
        <v>150</v>
      </c>
      <c r="D983" s="124"/>
      <c r="E983" s="173">
        <f>IF(E963&gt;0,E980/E$18*100,)</f>
        <v>0</v>
      </c>
      <c r="F983" s="173">
        <f>IF(F963&gt;0,F980/F$18*100,)</f>
        <v>0</v>
      </c>
      <c r="G983" s="173">
        <f t="shared" ref="G983:T983" si="668">IF(G963&gt;0,G980/G$18*100,)</f>
        <v>0</v>
      </c>
      <c r="H983" s="173">
        <f t="shared" si="668"/>
        <v>0</v>
      </c>
      <c r="I983" s="173">
        <f t="shared" si="668"/>
        <v>0</v>
      </c>
      <c r="J983" s="173">
        <f t="shared" si="668"/>
        <v>0</v>
      </c>
      <c r="K983" s="173">
        <f t="shared" si="668"/>
        <v>0</v>
      </c>
      <c r="L983" s="173">
        <f t="shared" si="668"/>
        <v>0</v>
      </c>
      <c r="M983" s="173">
        <f t="shared" si="668"/>
        <v>0</v>
      </c>
      <c r="N983" s="173">
        <f t="shared" si="668"/>
        <v>0</v>
      </c>
      <c r="O983" s="173">
        <f t="shared" si="668"/>
        <v>0</v>
      </c>
      <c r="P983" s="173">
        <f t="shared" si="668"/>
        <v>0</v>
      </c>
      <c r="Q983" s="173">
        <f t="shared" si="668"/>
        <v>0</v>
      </c>
      <c r="R983" s="173">
        <f t="shared" si="668"/>
        <v>0</v>
      </c>
      <c r="S983" s="173">
        <f t="shared" si="668"/>
        <v>0</v>
      </c>
      <c r="T983" s="173">
        <f t="shared" si="668"/>
        <v>0</v>
      </c>
      <c r="U983" s="122">
        <f t="shared" si="660"/>
        <v>0</v>
      </c>
      <c r="V983" s="122">
        <f t="shared" si="652"/>
        <v>0</v>
      </c>
      <c r="W983" s="122">
        <f t="shared" si="648"/>
        <v>0</v>
      </c>
      <c r="X983" s="122">
        <f t="shared" si="649"/>
        <v>0</v>
      </c>
      <c r="Y983" s="122">
        <f t="shared" si="653"/>
        <v>0</v>
      </c>
      <c r="Z983" s="125" t="str">
        <f t="shared" si="654"/>
        <v/>
      </c>
      <c r="AA983" s="125" t="str">
        <f t="shared" si="655"/>
        <v/>
      </c>
      <c r="AB983" s="125" t="str">
        <f t="shared" si="656"/>
        <v/>
      </c>
      <c r="AC983" s="125" t="str">
        <f t="shared" si="657"/>
        <v/>
      </c>
      <c r="AD983" s="125" t="str">
        <f t="shared" si="650"/>
        <v/>
      </c>
    </row>
    <row r="984" spans="1:30" ht="15" hidden="1" customHeight="1" outlineLevel="1">
      <c r="A984" s="378">
        <v>5</v>
      </c>
      <c r="B984" s="401" t="s">
        <v>130</v>
      </c>
      <c r="C984" s="243" t="s">
        <v>75</v>
      </c>
      <c r="D984" s="50"/>
      <c r="E984" s="50"/>
      <c r="F984" s="169"/>
      <c r="G984" s="174">
        <f>SUM(H984:K984)</f>
        <v>0</v>
      </c>
      <c r="H984" s="169"/>
      <c r="I984" s="169"/>
      <c r="J984" s="169"/>
      <c r="K984" s="169"/>
      <c r="L984" s="169"/>
      <c r="M984" s="169"/>
      <c r="N984" s="169"/>
      <c r="O984" s="169"/>
      <c r="P984" s="170"/>
      <c r="Q984" s="170"/>
      <c r="R984" s="170"/>
      <c r="S984" s="170"/>
      <c r="T984" s="170"/>
      <c r="U984" s="122">
        <f t="shared" si="660"/>
        <v>0</v>
      </c>
      <c r="V984" s="122">
        <f t="shared" si="652"/>
        <v>0</v>
      </c>
      <c r="W984" s="122">
        <f t="shared" si="648"/>
        <v>0</v>
      </c>
      <c r="X984" s="122">
        <f t="shared" si="649"/>
        <v>0</v>
      </c>
      <c r="Y984" s="122">
        <f t="shared" si="653"/>
        <v>0</v>
      </c>
      <c r="Z984" s="125" t="str">
        <f t="shared" si="654"/>
        <v/>
      </c>
      <c r="AA984" s="125" t="str">
        <f t="shared" si="655"/>
        <v/>
      </c>
      <c r="AB984" s="125" t="str">
        <f t="shared" si="656"/>
        <v/>
      </c>
      <c r="AC984" s="125" t="str">
        <f t="shared" si="657"/>
        <v/>
      </c>
      <c r="AD984" s="125" t="str">
        <f t="shared" si="650"/>
        <v/>
      </c>
    </row>
    <row r="985" spans="1:30" hidden="1" outlineLevel="1">
      <c r="A985" s="395"/>
      <c r="B985" s="403"/>
      <c r="C985" s="243" t="s">
        <v>151</v>
      </c>
      <c r="D985" s="50"/>
      <c r="E985" s="173">
        <f>IF(E964&gt;0,E984/E$19*100,)</f>
        <v>0</v>
      </c>
      <c r="F985" s="173">
        <f>IF(F964&gt;0,F984/F$19*100,)</f>
        <v>0</v>
      </c>
      <c r="G985" s="173">
        <f t="shared" ref="G985:T985" si="669">IF(G964&gt;0,G984/G$19*100,)</f>
        <v>0</v>
      </c>
      <c r="H985" s="173">
        <f t="shared" si="669"/>
        <v>0</v>
      </c>
      <c r="I985" s="173">
        <f t="shared" si="669"/>
        <v>0</v>
      </c>
      <c r="J985" s="173">
        <f t="shared" si="669"/>
        <v>0</v>
      </c>
      <c r="K985" s="173">
        <f t="shared" si="669"/>
        <v>0</v>
      </c>
      <c r="L985" s="173">
        <f t="shared" si="669"/>
        <v>0</v>
      </c>
      <c r="M985" s="173">
        <f t="shared" si="669"/>
        <v>0</v>
      </c>
      <c r="N985" s="173">
        <f t="shared" si="669"/>
        <v>0</v>
      </c>
      <c r="O985" s="173">
        <f t="shared" si="669"/>
        <v>0</v>
      </c>
      <c r="P985" s="173">
        <f t="shared" si="669"/>
        <v>0</v>
      </c>
      <c r="Q985" s="173">
        <f t="shared" si="669"/>
        <v>0</v>
      </c>
      <c r="R985" s="173">
        <f t="shared" si="669"/>
        <v>0</v>
      </c>
      <c r="S985" s="173">
        <f t="shared" si="669"/>
        <v>0</v>
      </c>
      <c r="T985" s="173">
        <f t="shared" si="669"/>
        <v>0</v>
      </c>
      <c r="U985" s="122">
        <f t="shared" si="660"/>
        <v>0</v>
      </c>
      <c r="V985" s="122">
        <f t="shared" si="652"/>
        <v>0</v>
      </c>
      <c r="W985" s="122">
        <f t="shared" si="648"/>
        <v>0</v>
      </c>
      <c r="X985" s="122">
        <f t="shared" si="649"/>
        <v>0</v>
      </c>
      <c r="Y985" s="122">
        <f t="shared" si="653"/>
        <v>0</v>
      </c>
      <c r="Z985" s="125" t="str">
        <f t="shared" si="654"/>
        <v/>
      </c>
      <c r="AA985" s="125" t="str">
        <f t="shared" si="655"/>
        <v/>
      </c>
      <c r="AB985" s="125" t="str">
        <f t="shared" si="656"/>
        <v/>
      </c>
      <c r="AC985" s="125" t="str">
        <f t="shared" si="657"/>
        <v/>
      </c>
      <c r="AD985" s="125" t="str">
        <f t="shared" si="650"/>
        <v/>
      </c>
    </row>
    <row r="986" spans="1:30" hidden="1" outlineLevel="1">
      <c r="A986" s="378" t="s">
        <v>96</v>
      </c>
      <c r="B986" s="398" t="s">
        <v>76</v>
      </c>
      <c r="C986" s="137" t="s">
        <v>75</v>
      </c>
      <c r="D986" s="133"/>
      <c r="E986" s="133"/>
      <c r="F986" s="169"/>
      <c r="G986" s="174">
        <f>SUM(H986:K986)</f>
        <v>0</v>
      </c>
      <c r="H986" s="169"/>
      <c r="I986" s="169"/>
      <c r="J986" s="169"/>
      <c r="K986" s="169"/>
      <c r="L986" s="169"/>
      <c r="M986" s="169"/>
      <c r="N986" s="169"/>
      <c r="O986" s="169"/>
      <c r="P986" s="170"/>
      <c r="Q986" s="170"/>
      <c r="R986" s="170"/>
      <c r="S986" s="170"/>
      <c r="T986" s="170"/>
      <c r="U986" s="122">
        <f t="shared" si="660"/>
        <v>0</v>
      </c>
      <c r="V986" s="122">
        <f t="shared" si="652"/>
        <v>0</v>
      </c>
      <c r="W986" s="122">
        <f t="shared" si="648"/>
        <v>0</v>
      </c>
      <c r="X986" s="122">
        <f t="shared" si="649"/>
        <v>0</v>
      </c>
      <c r="Y986" s="122">
        <f t="shared" si="653"/>
        <v>0</v>
      </c>
      <c r="Z986" s="125" t="str">
        <f t="shared" si="654"/>
        <v/>
      </c>
      <c r="AA986" s="125" t="str">
        <f t="shared" si="655"/>
        <v/>
      </c>
      <c r="AB986" s="125" t="str">
        <f t="shared" si="656"/>
        <v/>
      </c>
      <c r="AC986" s="125" t="str">
        <f t="shared" si="657"/>
        <v/>
      </c>
      <c r="AD986" s="125" t="str">
        <f t="shared" si="650"/>
        <v/>
      </c>
    </row>
    <row r="987" spans="1:30" hidden="1" outlineLevel="1">
      <c r="A987" s="395"/>
      <c r="B987" s="399"/>
      <c r="C987" s="95" t="s">
        <v>152</v>
      </c>
      <c r="D987" s="124"/>
      <c r="E987" s="173">
        <f>IF(E968&gt;0,E986/E$23*100,)</f>
        <v>0</v>
      </c>
      <c r="F987" s="173">
        <f>IF(F968&gt;0,F986/F$23*100,)</f>
        <v>0</v>
      </c>
      <c r="G987" s="173">
        <f t="shared" ref="G987:T987" si="670">IF(G968&gt;0,G986/G$23*100,)</f>
        <v>0</v>
      </c>
      <c r="H987" s="173">
        <f t="shared" si="670"/>
        <v>0</v>
      </c>
      <c r="I987" s="173">
        <f t="shared" si="670"/>
        <v>0</v>
      </c>
      <c r="J987" s="173">
        <f t="shared" si="670"/>
        <v>0</v>
      </c>
      <c r="K987" s="173">
        <f t="shared" si="670"/>
        <v>0</v>
      </c>
      <c r="L987" s="173">
        <f t="shared" si="670"/>
        <v>0</v>
      </c>
      <c r="M987" s="173">
        <f t="shared" si="670"/>
        <v>0</v>
      </c>
      <c r="N987" s="173">
        <f t="shared" si="670"/>
        <v>0</v>
      </c>
      <c r="O987" s="173">
        <f t="shared" si="670"/>
        <v>0</v>
      </c>
      <c r="P987" s="173">
        <f t="shared" si="670"/>
        <v>0</v>
      </c>
      <c r="Q987" s="173">
        <f t="shared" si="670"/>
        <v>0</v>
      </c>
      <c r="R987" s="173">
        <f t="shared" si="670"/>
        <v>0</v>
      </c>
      <c r="S987" s="173">
        <f t="shared" si="670"/>
        <v>0</v>
      </c>
      <c r="T987" s="173">
        <f t="shared" si="670"/>
        <v>0</v>
      </c>
      <c r="U987" s="122">
        <f t="shared" si="660"/>
        <v>0</v>
      </c>
      <c r="V987" s="122">
        <f t="shared" si="652"/>
        <v>0</v>
      </c>
      <c r="W987" s="122">
        <f t="shared" si="648"/>
        <v>0</v>
      </c>
      <c r="X987" s="122">
        <f t="shared" si="649"/>
        <v>0</v>
      </c>
      <c r="Y987" s="122">
        <f t="shared" si="653"/>
        <v>0</v>
      </c>
      <c r="Z987" s="125" t="str">
        <f t="shared" si="654"/>
        <v/>
      </c>
      <c r="AA987" s="125" t="str">
        <f t="shared" si="655"/>
        <v/>
      </c>
      <c r="AB987" s="125" t="str">
        <f t="shared" si="656"/>
        <v/>
      </c>
      <c r="AC987" s="125" t="str">
        <f t="shared" si="657"/>
        <v/>
      </c>
      <c r="AD987" s="125" t="str">
        <f t="shared" si="650"/>
        <v/>
      </c>
    </row>
    <row r="988" spans="1:30" hidden="1" outlineLevel="1">
      <c r="A988" s="378" t="s">
        <v>97</v>
      </c>
      <c r="B988" s="396" t="s">
        <v>77</v>
      </c>
      <c r="C988" s="137" t="s">
        <v>75</v>
      </c>
      <c r="D988" s="133"/>
      <c r="E988" s="133"/>
      <c r="F988" s="169"/>
      <c r="G988" s="174">
        <f>SUM(H988:K988)</f>
        <v>0</v>
      </c>
      <c r="H988" s="169"/>
      <c r="I988" s="169"/>
      <c r="J988" s="169"/>
      <c r="K988" s="169"/>
      <c r="L988" s="169"/>
      <c r="M988" s="169"/>
      <c r="N988" s="169"/>
      <c r="O988" s="169"/>
      <c r="P988" s="170"/>
      <c r="Q988" s="170"/>
      <c r="R988" s="170"/>
      <c r="S988" s="170"/>
      <c r="T988" s="170"/>
      <c r="U988" s="122">
        <f t="shared" si="660"/>
        <v>0</v>
      </c>
      <c r="V988" s="122">
        <f t="shared" si="652"/>
        <v>0</v>
      </c>
      <c r="W988" s="122">
        <f t="shared" si="648"/>
        <v>0</v>
      </c>
      <c r="X988" s="122">
        <f t="shared" si="649"/>
        <v>0</v>
      </c>
      <c r="Y988" s="122">
        <f t="shared" si="653"/>
        <v>0</v>
      </c>
      <c r="Z988" s="125" t="str">
        <f t="shared" si="654"/>
        <v/>
      </c>
      <c r="AA988" s="125" t="str">
        <f t="shared" si="655"/>
        <v/>
      </c>
      <c r="AB988" s="125" t="str">
        <f t="shared" si="656"/>
        <v/>
      </c>
      <c r="AC988" s="125" t="str">
        <f t="shared" si="657"/>
        <v/>
      </c>
      <c r="AD988" s="125" t="str">
        <f t="shared" si="650"/>
        <v/>
      </c>
    </row>
    <row r="989" spans="1:30" hidden="1" outlineLevel="1">
      <c r="A989" s="395"/>
      <c r="B989" s="397"/>
      <c r="C989" s="95" t="s">
        <v>153</v>
      </c>
      <c r="D989" s="124"/>
      <c r="E989" s="173">
        <f>IF(E972&gt;0,E988/E$27*100,)</f>
        <v>0</v>
      </c>
      <c r="F989" s="173">
        <f>IF(F972&gt;0,F988/F$27*100,)</f>
        <v>0</v>
      </c>
      <c r="G989" s="173">
        <f t="shared" ref="G989:T989" si="671">IF(G972&gt;0,G988/G$27*100,)</f>
        <v>0</v>
      </c>
      <c r="H989" s="173">
        <f t="shared" si="671"/>
        <v>0</v>
      </c>
      <c r="I989" s="173">
        <f t="shared" si="671"/>
        <v>0</v>
      </c>
      <c r="J989" s="173">
        <f t="shared" si="671"/>
        <v>0</v>
      </c>
      <c r="K989" s="173">
        <f t="shared" si="671"/>
        <v>0</v>
      </c>
      <c r="L989" s="173">
        <f t="shared" si="671"/>
        <v>0</v>
      </c>
      <c r="M989" s="173">
        <f t="shared" si="671"/>
        <v>0</v>
      </c>
      <c r="N989" s="173">
        <f t="shared" si="671"/>
        <v>0</v>
      </c>
      <c r="O989" s="173">
        <f t="shared" si="671"/>
        <v>0</v>
      </c>
      <c r="P989" s="173">
        <f t="shared" si="671"/>
        <v>0</v>
      </c>
      <c r="Q989" s="173">
        <f t="shared" si="671"/>
        <v>0</v>
      </c>
      <c r="R989" s="173">
        <f t="shared" si="671"/>
        <v>0</v>
      </c>
      <c r="S989" s="173">
        <f t="shared" si="671"/>
        <v>0</v>
      </c>
      <c r="T989" s="173">
        <f t="shared" si="671"/>
        <v>0</v>
      </c>
      <c r="U989" s="122">
        <f t="shared" si="660"/>
        <v>0</v>
      </c>
      <c r="V989" s="122">
        <f t="shared" si="652"/>
        <v>0</v>
      </c>
      <c r="W989" s="122">
        <f t="shared" si="648"/>
        <v>0</v>
      </c>
      <c r="X989" s="122">
        <f t="shared" si="649"/>
        <v>0</v>
      </c>
      <c r="Y989" s="122">
        <f t="shared" si="653"/>
        <v>0</v>
      </c>
      <c r="Z989" s="125" t="str">
        <f t="shared" si="654"/>
        <v/>
      </c>
      <c r="AA989" s="125" t="str">
        <f t="shared" si="655"/>
        <v/>
      </c>
      <c r="AB989" s="125" t="str">
        <f t="shared" si="656"/>
        <v/>
      </c>
      <c r="AC989" s="125" t="str">
        <f t="shared" si="657"/>
        <v/>
      </c>
      <c r="AD989" s="125" t="str">
        <f t="shared" si="650"/>
        <v/>
      </c>
    </row>
    <row r="990" spans="1:30" hidden="1" outlineLevel="1">
      <c r="A990" s="378" t="s">
        <v>98</v>
      </c>
      <c r="B990" s="396" t="s">
        <v>78</v>
      </c>
      <c r="C990" s="137" t="s">
        <v>75</v>
      </c>
      <c r="D990" s="133"/>
      <c r="E990" s="133"/>
      <c r="F990" s="169"/>
      <c r="G990" s="174">
        <f>SUM(H990:K990)</f>
        <v>0</v>
      </c>
      <c r="H990" s="169"/>
      <c r="I990" s="169"/>
      <c r="J990" s="169"/>
      <c r="K990" s="169"/>
      <c r="L990" s="169"/>
      <c r="M990" s="169"/>
      <c r="N990" s="169"/>
      <c r="O990" s="169"/>
      <c r="P990" s="170"/>
      <c r="Q990" s="170"/>
      <c r="R990" s="170"/>
      <c r="S990" s="170"/>
      <c r="T990" s="170"/>
      <c r="U990" s="122">
        <f t="shared" si="660"/>
        <v>0</v>
      </c>
      <c r="V990" s="122">
        <f t="shared" si="652"/>
        <v>0</v>
      </c>
      <c r="W990" s="122">
        <f t="shared" si="648"/>
        <v>0</v>
      </c>
      <c r="X990" s="122">
        <f t="shared" si="649"/>
        <v>0</v>
      </c>
      <c r="Y990" s="122">
        <f t="shared" si="653"/>
        <v>0</v>
      </c>
      <c r="Z990" s="125" t="str">
        <f t="shared" si="654"/>
        <v/>
      </c>
      <c r="AA990" s="125" t="str">
        <f t="shared" si="655"/>
        <v/>
      </c>
      <c r="AB990" s="125" t="str">
        <f t="shared" si="656"/>
        <v/>
      </c>
      <c r="AC990" s="125" t="str">
        <f t="shared" si="657"/>
        <v/>
      </c>
      <c r="AD990" s="125" t="str">
        <f t="shared" si="650"/>
        <v/>
      </c>
    </row>
    <row r="991" spans="1:30" hidden="1" outlineLevel="1">
      <c r="A991" s="395"/>
      <c r="B991" s="397"/>
      <c r="C991" s="95" t="s">
        <v>154</v>
      </c>
      <c r="D991" s="124"/>
      <c r="E991" s="173">
        <f>IF(E976&gt;0,E990/E$31*100,)</f>
        <v>0</v>
      </c>
      <c r="F991" s="173">
        <f>IF(F976&gt;0,F990/F$31*100,)</f>
        <v>0</v>
      </c>
      <c r="G991" s="173">
        <f t="shared" ref="G991:T991" si="672">IF(G976&gt;0,G990/G$31*100,)</f>
        <v>0</v>
      </c>
      <c r="H991" s="173">
        <f t="shared" si="672"/>
        <v>0</v>
      </c>
      <c r="I991" s="173">
        <f t="shared" si="672"/>
        <v>0</v>
      </c>
      <c r="J991" s="173">
        <f t="shared" si="672"/>
        <v>0</v>
      </c>
      <c r="K991" s="173">
        <f t="shared" si="672"/>
        <v>0</v>
      </c>
      <c r="L991" s="173">
        <f t="shared" si="672"/>
        <v>0</v>
      </c>
      <c r="M991" s="173">
        <f t="shared" si="672"/>
        <v>0</v>
      </c>
      <c r="N991" s="173">
        <f t="shared" si="672"/>
        <v>0</v>
      </c>
      <c r="O991" s="173">
        <f t="shared" si="672"/>
        <v>0</v>
      </c>
      <c r="P991" s="173">
        <f t="shared" si="672"/>
        <v>0</v>
      </c>
      <c r="Q991" s="173">
        <f t="shared" si="672"/>
        <v>0</v>
      </c>
      <c r="R991" s="173">
        <f t="shared" si="672"/>
        <v>0</v>
      </c>
      <c r="S991" s="173">
        <f t="shared" si="672"/>
        <v>0</v>
      </c>
      <c r="T991" s="173">
        <f t="shared" si="672"/>
        <v>0</v>
      </c>
      <c r="U991" s="122">
        <f t="shared" si="660"/>
        <v>0</v>
      </c>
      <c r="V991" s="122">
        <f t="shared" si="652"/>
        <v>0</v>
      </c>
      <c r="W991" s="122">
        <f t="shared" si="648"/>
        <v>0</v>
      </c>
      <c r="X991" s="122">
        <f t="shared" si="649"/>
        <v>0</v>
      </c>
      <c r="Y991" s="122">
        <f t="shared" si="653"/>
        <v>0</v>
      </c>
      <c r="Z991" s="125" t="str">
        <f t="shared" si="654"/>
        <v/>
      </c>
      <c r="AA991" s="125" t="str">
        <f t="shared" si="655"/>
        <v/>
      </c>
      <c r="AB991" s="125" t="str">
        <f t="shared" si="656"/>
        <v/>
      </c>
      <c r="AC991" s="125" t="str">
        <f t="shared" si="657"/>
        <v/>
      </c>
      <c r="AD991" s="125" t="str">
        <f t="shared" si="650"/>
        <v/>
      </c>
    </row>
    <row r="992" spans="1:30" ht="15" hidden="1" customHeight="1" outlineLevel="1">
      <c r="A992" s="387">
        <v>6</v>
      </c>
      <c r="B992" s="417" t="s">
        <v>239</v>
      </c>
      <c r="C992" s="244" t="s">
        <v>59</v>
      </c>
      <c r="D992" s="51"/>
      <c r="E992" s="123">
        <f>E996+E1000+E1004+E1009</f>
        <v>0</v>
      </c>
      <c r="F992" s="123">
        <f>F996+F1000+F1004+F1009</f>
        <v>0</v>
      </c>
      <c r="G992" s="123">
        <f t="shared" ref="G992:T992" si="673">G996+G1000+G1004+G1009</f>
        <v>0</v>
      </c>
      <c r="H992" s="123">
        <f t="shared" si="673"/>
        <v>0</v>
      </c>
      <c r="I992" s="123">
        <f t="shared" si="673"/>
        <v>0</v>
      </c>
      <c r="J992" s="123">
        <f t="shared" si="673"/>
        <v>0</v>
      </c>
      <c r="K992" s="123">
        <f t="shared" si="673"/>
        <v>0</v>
      </c>
      <c r="L992" s="123">
        <f t="shared" si="673"/>
        <v>0</v>
      </c>
      <c r="M992" s="123">
        <f t="shared" si="673"/>
        <v>0</v>
      </c>
      <c r="N992" s="123">
        <f t="shared" si="673"/>
        <v>0</v>
      </c>
      <c r="O992" s="123">
        <f t="shared" si="673"/>
        <v>0</v>
      </c>
      <c r="P992" s="123">
        <f t="shared" si="673"/>
        <v>0</v>
      </c>
      <c r="Q992" s="123">
        <f t="shared" si="673"/>
        <v>0</v>
      </c>
      <c r="R992" s="123">
        <f t="shared" si="673"/>
        <v>0</v>
      </c>
      <c r="S992" s="123">
        <f t="shared" si="673"/>
        <v>0</v>
      </c>
      <c r="T992" s="123">
        <f t="shared" si="673"/>
        <v>0</v>
      </c>
      <c r="U992" s="122">
        <f t="shared" si="660"/>
        <v>0</v>
      </c>
      <c r="V992" s="122">
        <f t="shared" si="652"/>
        <v>0</v>
      </c>
      <c r="W992" s="122">
        <f t="shared" si="648"/>
        <v>0</v>
      </c>
      <c r="X992" s="122">
        <f t="shared" si="649"/>
        <v>0</v>
      </c>
      <c r="Y992" s="122">
        <f t="shared" si="653"/>
        <v>0</v>
      </c>
      <c r="Z992" s="125" t="str">
        <f t="shared" si="654"/>
        <v/>
      </c>
      <c r="AA992" s="125" t="str">
        <f t="shared" si="655"/>
        <v/>
      </c>
      <c r="AB992" s="125" t="str">
        <f t="shared" si="656"/>
        <v/>
      </c>
      <c r="AC992" s="125" t="str">
        <f t="shared" si="657"/>
        <v/>
      </c>
      <c r="AD992" s="125" t="str">
        <f t="shared" si="650"/>
        <v/>
      </c>
    </row>
    <row r="993" spans="1:30" hidden="1" outlineLevel="1">
      <c r="A993" s="388"/>
      <c r="B993" s="418"/>
      <c r="C993" s="244" t="s">
        <v>58</v>
      </c>
      <c r="D993" s="51"/>
      <c r="E993" s="123">
        <f>E995+E999+E1003+E1008</f>
        <v>0</v>
      </c>
      <c r="F993" s="123">
        <f>F995+F999+F1003+F1008</f>
        <v>0</v>
      </c>
      <c r="G993" s="123">
        <f t="shared" ref="G993:T993" si="674">G995+G999+G1003+G1008</f>
        <v>0</v>
      </c>
      <c r="H993" s="123">
        <f t="shared" si="674"/>
        <v>0</v>
      </c>
      <c r="I993" s="123">
        <f t="shared" si="674"/>
        <v>0</v>
      </c>
      <c r="J993" s="123">
        <f t="shared" si="674"/>
        <v>0</v>
      </c>
      <c r="K993" s="123">
        <f t="shared" si="674"/>
        <v>0</v>
      </c>
      <c r="L993" s="123">
        <f t="shared" si="674"/>
        <v>0</v>
      </c>
      <c r="M993" s="123">
        <f t="shared" si="674"/>
        <v>0</v>
      </c>
      <c r="N993" s="123">
        <f t="shared" si="674"/>
        <v>0</v>
      </c>
      <c r="O993" s="123">
        <f t="shared" si="674"/>
        <v>0</v>
      </c>
      <c r="P993" s="123">
        <f t="shared" si="674"/>
        <v>0</v>
      </c>
      <c r="Q993" s="123">
        <f t="shared" si="674"/>
        <v>0</v>
      </c>
      <c r="R993" s="123">
        <f t="shared" si="674"/>
        <v>0</v>
      </c>
      <c r="S993" s="123">
        <f t="shared" si="674"/>
        <v>0</v>
      </c>
      <c r="T993" s="123">
        <f t="shared" si="674"/>
        <v>0</v>
      </c>
      <c r="U993" s="122">
        <f t="shared" si="660"/>
        <v>0</v>
      </c>
      <c r="V993" s="122">
        <f t="shared" si="652"/>
        <v>0</v>
      </c>
      <c r="W993" s="122">
        <f t="shared" si="648"/>
        <v>0</v>
      </c>
      <c r="X993" s="122">
        <f t="shared" si="649"/>
        <v>0</v>
      </c>
      <c r="Y993" s="122">
        <f t="shared" si="653"/>
        <v>0</v>
      </c>
      <c r="Z993" s="125" t="str">
        <f t="shared" si="654"/>
        <v/>
      </c>
      <c r="AA993" s="125" t="str">
        <f t="shared" si="655"/>
        <v/>
      </c>
      <c r="AB993" s="125" t="str">
        <f t="shared" si="656"/>
        <v/>
      </c>
      <c r="AC993" s="125" t="str">
        <f t="shared" si="657"/>
        <v/>
      </c>
      <c r="AD993" s="125" t="str">
        <f t="shared" si="650"/>
        <v/>
      </c>
    </row>
    <row r="994" spans="1:30" hidden="1" outlineLevel="1">
      <c r="A994" s="394" t="s">
        <v>155</v>
      </c>
      <c r="B994" s="414" t="s">
        <v>256</v>
      </c>
      <c r="C994" s="245" t="s">
        <v>307</v>
      </c>
      <c r="D994" s="52"/>
      <c r="E994" s="52"/>
      <c r="F994" s="96"/>
      <c r="G994" s="123">
        <f>SUM(H994:K994)</f>
        <v>0</v>
      </c>
      <c r="H994" s="96"/>
      <c r="I994" s="96"/>
      <c r="J994" s="96"/>
      <c r="K994" s="96"/>
      <c r="L994" s="96"/>
      <c r="M994" s="96"/>
      <c r="N994" s="96"/>
      <c r="O994" s="96"/>
      <c r="P994" s="133"/>
      <c r="Q994" s="133"/>
      <c r="R994" s="133"/>
      <c r="S994" s="133"/>
      <c r="T994" s="133"/>
      <c r="U994" s="122">
        <f t="shared" si="660"/>
        <v>0</v>
      </c>
      <c r="V994" s="122">
        <f t="shared" si="652"/>
        <v>0</v>
      </c>
      <c r="W994" s="122">
        <f t="shared" si="648"/>
        <v>0</v>
      </c>
      <c r="X994" s="122">
        <f t="shared" si="649"/>
        <v>0</v>
      </c>
      <c r="Y994" s="122">
        <f t="shared" si="653"/>
        <v>0</v>
      </c>
      <c r="Z994" s="125" t="str">
        <f t="shared" si="654"/>
        <v/>
      </c>
      <c r="AA994" s="125" t="str">
        <f t="shared" si="655"/>
        <v/>
      </c>
      <c r="AB994" s="125" t="str">
        <f t="shared" si="656"/>
        <v/>
      </c>
      <c r="AC994" s="125" t="str">
        <f t="shared" si="657"/>
        <v/>
      </c>
      <c r="AD994" s="125" t="str">
        <f t="shared" si="650"/>
        <v/>
      </c>
    </row>
    <row r="995" spans="1:30" hidden="1" outlineLevel="1">
      <c r="A995" s="394"/>
      <c r="B995" s="414"/>
      <c r="C995" s="245" t="s">
        <v>58</v>
      </c>
      <c r="D995" s="52"/>
      <c r="E995" s="123">
        <f>0.12*E994</f>
        <v>0</v>
      </c>
      <c r="F995" s="123">
        <f>0.12*F994</f>
        <v>0</v>
      </c>
      <c r="G995" s="123">
        <f t="shared" ref="G995:T995" si="675">0.12*G994</f>
        <v>0</v>
      </c>
      <c r="H995" s="123">
        <f t="shared" si="675"/>
        <v>0</v>
      </c>
      <c r="I995" s="123">
        <f t="shared" si="675"/>
        <v>0</v>
      </c>
      <c r="J995" s="123">
        <f t="shared" si="675"/>
        <v>0</v>
      </c>
      <c r="K995" s="123">
        <f t="shared" si="675"/>
        <v>0</v>
      </c>
      <c r="L995" s="123">
        <f t="shared" si="675"/>
        <v>0</v>
      </c>
      <c r="M995" s="123">
        <f t="shared" si="675"/>
        <v>0</v>
      </c>
      <c r="N995" s="123">
        <f t="shared" si="675"/>
        <v>0</v>
      </c>
      <c r="O995" s="123">
        <f t="shared" si="675"/>
        <v>0</v>
      </c>
      <c r="P995" s="123">
        <f t="shared" si="675"/>
        <v>0</v>
      </c>
      <c r="Q995" s="123">
        <f t="shared" si="675"/>
        <v>0</v>
      </c>
      <c r="R995" s="123">
        <f t="shared" si="675"/>
        <v>0</v>
      </c>
      <c r="S995" s="123">
        <f t="shared" si="675"/>
        <v>0</v>
      </c>
      <c r="T995" s="123">
        <f t="shared" si="675"/>
        <v>0</v>
      </c>
      <c r="U995" s="122">
        <f t="shared" si="660"/>
        <v>0</v>
      </c>
      <c r="V995" s="122">
        <f t="shared" si="652"/>
        <v>0</v>
      </c>
      <c r="W995" s="122">
        <f t="shared" si="648"/>
        <v>0</v>
      </c>
      <c r="X995" s="122">
        <f t="shared" si="649"/>
        <v>0</v>
      </c>
      <c r="Y995" s="122">
        <f t="shared" si="653"/>
        <v>0</v>
      </c>
      <c r="Z995" s="125" t="str">
        <f t="shared" si="654"/>
        <v/>
      </c>
      <c r="AA995" s="125" t="str">
        <f t="shared" si="655"/>
        <v/>
      </c>
      <c r="AB995" s="125" t="str">
        <f t="shared" si="656"/>
        <v/>
      </c>
      <c r="AC995" s="125" t="str">
        <f t="shared" si="657"/>
        <v/>
      </c>
      <c r="AD995" s="125" t="str">
        <f t="shared" si="650"/>
        <v/>
      </c>
    </row>
    <row r="996" spans="1:30" hidden="1" outlineLevel="1">
      <c r="A996" s="384"/>
      <c r="B996" s="414"/>
      <c r="C996" s="245" t="s">
        <v>59</v>
      </c>
      <c r="D996" s="52"/>
      <c r="E996" s="52"/>
      <c r="F996" s="96"/>
      <c r="G996" s="123">
        <f>SUM(H996:K996)</f>
        <v>0</v>
      </c>
      <c r="H996" s="96"/>
      <c r="I996" s="96"/>
      <c r="J996" s="96"/>
      <c r="K996" s="96"/>
      <c r="L996" s="96"/>
      <c r="M996" s="96"/>
      <c r="N996" s="96"/>
      <c r="O996" s="96"/>
      <c r="P996" s="133"/>
      <c r="Q996" s="133"/>
      <c r="R996" s="133"/>
      <c r="S996" s="133"/>
      <c r="T996" s="133"/>
      <c r="U996" s="122">
        <f t="shared" si="660"/>
        <v>0</v>
      </c>
      <c r="V996" s="122">
        <f t="shared" si="652"/>
        <v>0</v>
      </c>
      <c r="W996" s="122">
        <f t="shared" si="648"/>
        <v>0</v>
      </c>
      <c r="X996" s="122">
        <f t="shared" si="649"/>
        <v>0</v>
      </c>
      <c r="Y996" s="122">
        <f t="shared" si="653"/>
        <v>0</v>
      </c>
      <c r="Z996" s="125" t="str">
        <f t="shared" si="654"/>
        <v/>
      </c>
      <c r="AA996" s="125" t="str">
        <f t="shared" si="655"/>
        <v/>
      </c>
      <c r="AB996" s="125" t="str">
        <f t="shared" si="656"/>
        <v/>
      </c>
      <c r="AC996" s="125" t="str">
        <f t="shared" si="657"/>
        <v/>
      </c>
      <c r="AD996" s="125" t="str">
        <f t="shared" si="650"/>
        <v/>
      </c>
    </row>
    <row r="997" spans="1:30" ht="17.25" hidden="1" outlineLevel="1">
      <c r="A997" s="384"/>
      <c r="B997" s="414"/>
      <c r="C997" s="245" t="s">
        <v>308</v>
      </c>
      <c r="D997" s="52"/>
      <c r="E997" s="52"/>
      <c r="F997" s="96"/>
      <c r="G997" s="100"/>
      <c r="H997" s="96"/>
      <c r="I997" s="96"/>
      <c r="J997" s="96"/>
      <c r="K997" s="96"/>
      <c r="L997" s="96"/>
      <c r="M997" s="96"/>
      <c r="N997" s="96"/>
      <c r="O997" s="96"/>
      <c r="P997" s="133"/>
      <c r="Q997" s="133"/>
      <c r="R997" s="133"/>
      <c r="S997" s="133"/>
      <c r="T997" s="133"/>
      <c r="U997" s="122">
        <f t="shared" si="660"/>
        <v>0</v>
      </c>
      <c r="V997" s="122">
        <f t="shared" si="652"/>
        <v>0</v>
      </c>
      <c r="W997" s="122">
        <f t="shared" si="648"/>
        <v>0</v>
      </c>
      <c r="X997" s="122">
        <f t="shared" si="649"/>
        <v>0</v>
      </c>
      <c r="Y997" s="122">
        <f t="shared" si="653"/>
        <v>0</v>
      </c>
      <c r="Z997" s="125" t="str">
        <f t="shared" si="654"/>
        <v/>
      </c>
      <c r="AA997" s="125" t="str">
        <f t="shared" si="655"/>
        <v/>
      </c>
      <c r="AB997" s="125" t="str">
        <f t="shared" si="656"/>
        <v/>
      </c>
      <c r="AC997" s="125" t="str">
        <f t="shared" si="657"/>
        <v/>
      </c>
      <c r="AD997" s="125" t="str">
        <f t="shared" si="650"/>
        <v/>
      </c>
    </row>
    <row r="998" spans="1:30" ht="15" hidden="1" customHeight="1" outlineLevel="1">
      <c r="A998" s="384" t="s">
        <v>156</v>
      </c>
      <c r="B998" s="414" t="s">
        <v>265</v>
      </c>
      <c r="C998" s="245" t="s">
        <v>61</v>
      </c>
      <c r="D998" s="52"/>
      <c r="E998" s="52"/>
      <c r="F998" s="96"/>
      <c r="G998" s="123">
        <f>SUM(H998:K998)</f>
        <v>0</v>
      </c>
      <c r="H998" s="96"/>
      <c r="I998" s="96"/>
      <c r="J998" s="96"/>
      <c r="K998" s="96"/>
      <c r="L998" s="96"/>
      <c r="M998" s="96"/>
      <c r="N998" s="96"/>
      <c r="O998" s="96"/>
      <c r="P998" s="133"/>
      <c r="Q998" s="133"/>
      <c r="R998" s="133"/>
      <c r="S998" s="133"/>
      <c r="T998" s="133"/>
      <c r="U998" s="122">
        <f t="shared" si="660"/>
        <v>0</v>
      </c>
      <c r="V998" s="122">
        <f t="shared" si="652"/>
        <v>0</v>
      </c>
      <c r="W998" s="122">
        <f t="shared" si="648"/>
        <v>0</v>
      </c>
      <c r="X998" s="122">
        <f t="shared" si="649"/>
        <v>0</v>
      </c>
      <c r="Y998" s="122">
        <f t="shared" si="653"/>
        <v>0</v>
      </c>
      <c r="Z998" s="125" t="str">
        <f t="shared" si="654"/>
        <v/>
      </c>
      <c r="AA998" s="125" t="str">
        <f t="shared" si="655"/>
        <v/>
      </c>
      <c r="AB998" s="125" t="str">
        <f t="shared" si="656"/>
        <v/>
      </c>
      <c r="AC998" s="125" t="str">
        <f t="shared" si="657"/>
        <v/>
      </c>
      <c r="AD998" s="125" t="str">
        <f t="shared" si="650"/>
        <v/>
      </c>
    </row>
    <row r="999" spans="1:30" hidden="1" outlineLevel="1">
      <c r="A999" s="384"/>
      <c r="B999" s="414"/>
      <c r="C999" s="245" t="s">
        <v>58</v>
      </c>
      <c r="D999" s="52"/>
      <c r="E999" s="123">
        <f>0.1429*E998/1000</f>
        <v>0</v>
      </c>
      <c r="F999" s="123">
        <f>0.1429*F998/1000</f>
        <v>0</v>
      </c>
      <c r="G999" s="123">
        <f t="shared" ref="G999:T999" si="676">0.1429*G998/1000</f>
        <v>0</v>
      </c>
      <c r="H999" s="123">
        <f t="shared" si="676"/>
        <v>0</v>
      </c>
      <c r="I999" s="123">
        <f t="shared" si="676"/>
        <v>0</v>
      </c>
      <c r="J999" s="123">
        <f t="shared" si="676"/>
        <v>0</v>
      </c>
      <c r="K999" s="123">
        <f t="shared" si="676"/>
        <v>0</v>
      </c>
      <c r="L999" s="123">
        <f t="shared" si="676"/>
        <v>0</v>
      </c>
      <c r="M999" s="123">
        <f t="shared" si="676"/>
        <v>0</v>
      </c>
      <c r="N999" s="123">
        <f t="shared" si="676"/>
        <v>0</v>
      </c>
      <c r="O999" s="123">
        <f t="shared" si="676"/>
        <v>0</v>
      </c>
      <c r="P999" s="123">
        <f t="shared" si="676"/>
        <v>0</v>
      </c>
      <c r="Q999" s="123">
        <f t="shared" si="676"/>
        <v>0</v>
      </c>
      <c r="R999" s="123">
        <f t="shared" si="676"/>
        <v>0</v>
      </c>
      <c r="S999" s="123">
        <f t="shared" si="676"/>
        <v>0</v>
      </c>
      <c r="T999" s="123">
        <f t="shared" si="676"/>
        <v>0</v>
      </c>
      <c r="U999" s="122">
        <f t="shared" si="660"/>
        <v>0</v>
      </c>
      <c r="V999" s="122">
        <f t="shared" si="652"/>
        <v>0</v>
      </c>
      <c r="W999" s="122">
        <f t="shared" si="648"/>
        <v>0</v>
      </c>
      <c r="X999" s="122">
        <f t="shared" si="649"/>
        <v>0</v>
      </c>
      <c r="Y999" s="122">
        <f t="shared" si="653"/>
        <v>0</v>
      </c>
      <c r="Z999" s="125" t="str">
        <f t="shared" si="654"/>
        <v/>
      </c>
      <c r="AA999" s="125" t="str">
        <f t="shared" si="655"/>
        <v/>
      </c>
      <c r="AB999" s="125" t="str">
        <f t="shared" si="656"/>
        <v/>
      </c>
      <c r="AC999" s="125" t="str">
        <f t="shared" si="657"/>
        <v/>
      </c>
      <c r="AD999" s="125" t="str">
        <f t="shared" si="650"/>
        <v/>
      </c>
    </row>
    <row r="1000" spans="1:30" hidden="1" outlineLevel="1">
      <c r="A1000" s="384"/>
      <c r="B1000" s="414"/>
      <c r="C1000" s="245" t="s">
        <v>59</v>
      </c>
      <c r="D1000" s="52"/>
      <c r="E1000" s="52"/>
      <c r="F1000" s="96"/>
      <c r="G1000" s="123">
        <f>SUM(H1000:K1000)</f>
        <v>0</v>
      </c>
      <c r="H1000" s="96"/>
      <c r="I1000" s="96"/>
      <c r="J1000" s="96"/>
      <c r="K1000" s="96"/>
      <c r="L1000" s="96"/>
      <c r="M1000" s="96"/>
      <c r="N1000" s="96"/>
      <c r="O1000" s="96"/>
      <c r="P1000" s="133"/>
      <c r="Q1000" s="133"/>
      <c r="R1000" s="133"/>
      <c r="S1000" s="133"/>
      <c r="T1000" s="133"/>
      <c r="U1000" s="122">
        <f t="shared" si="660"/>
        <v>0</v>
      </c>
      <c r="V1000" s="122">
        <f t="shared" si="652"/>
        <v>0</v>
      </c>
      <c r="W1000" s="122">
        <f t="shared" si="648"/>
        <v>0</v>
      </c>
      <c r="X1000" s="122">
        <f t="shared" si="649"/>
        <v>0</v>
      </c>
      <c r="Y1000" s="122">
        <f t="shared" si="653"/>
        <v>0</v>
      </c>
      <c r="Z1000" s="125" t="str">
        <f t="shared" si="654"/>
        <v/>
      </c>
      <c r="AA1000" s="125" t="str">
        <f t="shared" si="655"/>
        <v/>
      </c>
      <c r="AB1000" s="125" t="str">
        <f t="shared" si="656"/>
        <v/>
      </c>
      <c r="AC1000" s="125" t="str">
        <f t="shared" si="657"/>
        <v/>
      </c>
      <c r="AD1000" s="125" t="str">
        <f t="shared" si="650"/>
        <v/>
      </c>
    </row>
    <row r="1001" spans="1:30" ht="17.25" hidden="1" outlineLevel="1">
      <c r="A1001" s="384"/>
      <c r="B1001" s="414"/>
      <c r="C1001" s="245" t="s">
        <v>299</v>
      </c>
      <c r="D1001" s="52"/>
      <c r="E1001" s="52"/>
      <c r="F1001" s="96"/>
      <c r="G1001" s="100"/>
      <c r="H1001" s="96"/>
      <c r="I1001" s="96"/>
      <c r="J1001" s="96"/>
      <c r="K1001" s="96"/>
      <c r="L1001" s="96"/>
      <c r="M1001" s="96"/>
      <c r="N1001" s="96"/>
      <c r="O1001" s="96"/>
      <c r="P1001" s="133"/>
      <c r="Q1001" s="133"/>
      <c r="R1001" s="133"/>
      <c r="S1001" s="133"/>
      <c r="T1001" s="133"/>
      <c r="U1001" s="122">
        <f t="shared" si="660"/>
        <v>0</v>
      </c>
      <c r="V1001" s="122">
        <f t="shared" si="652"/>
        <v>0</v>
      </c>
      <c r="W1001" s="122">
        <f t="shared" si="648"/>
        <v>0</v>
      </c>
      <c r="X1001" s="122">
        <f t="shared" si="649"/>
        <v>0</v>
      </c>
      <c r="Y1001" s="122">
        <f t="shared" si="653"/>
        <v>0</v>
      </c>
      <c r="Z1001" s="125" t="str">
        <f t="shared" si="654"/>
        <v/>
      </c>
      <c r="AA1001" s="125" t="str">
        <f t="shared" si="655"/>
        <v/>
      </c>
      <c r="AB1001" s="125" t="str">
        <f t="shared" si="656"/>
        <v/>
      </c>
      <c r="AC1001" s="125" t="str">
        <f t="shared" si="657"/>
        <v/>
      </c>
      <c r="AD1001" s="125" t="str">
        <f t="shared" si="650"/>
        <v/>
      </c>
    </row>
    <row r="1002" spans="1:30" ht="17.25" hidden="1" customHeight="1" outlineLevel="1">
      <c r="A1002" s="384" t="s">
        <v>157</v>
      </c>
      <c r="B1002" s="414" t="s">
        <v>266</v>
      </c>
      <c r="C1002" s="245" t="s">
        <v>327</v>
      </c>
      <c r="D1002" s="52"/>
      <c r="E1002" s="52"/>
      <c r="F1002" s="96"/>
      <c r="G1002" s="123">
        <f>SUM(H1002:K1002)</f>
        <v>0</v>
      </c>
      <c r="H1002" s="96"/>
      <c r="I1002" s="96"/>
      <c r="J1002" s="96"/>
      <c r="K1002" s="96"/>
      <c r="L1002" s="96"/>
      <c r="M1002" s="96"/>
      <c r="N1002" s="96"/>
      <c r="O1002" s="96"/>
      <c r="P1002" s="133"/>
      <c r="Q1002" s="133"/>
      <c r="R1002" s="133"/>
      <c r="S1002" s="133"/>
      <c r="T1002" s="133"/>
      <c r="U1002" s="122">
        <f t="shared" si="660"/>
        <v>0</v>
      </c>
      <c r="V1002" s="122">
        <f t="shared" si="652"/>
        <v>0</v>
      </c>
      <c r="W1002" s="122">
        <f t="shared" si="648"/>
        <v>0</v>
      </c>
      <c r="X1002" s="122">
        <f t="shared" si="649"/>
        <v>0</v>
      </c>
      <c r="Y1002" s="122">
        <f t="shared" si="653"/>
        <v>0</v>
      </c>
      <c r="Z1002" s="125" t="str">
        <f t="shared" si="654"/>
        <v/>
      </c>
      <c r="AA1002" s="125" t="str">
        <f t="shared" si="655"/>
        <v/>
      </c>
      <c r="AB1002" s="125" t="str">
        <f t="shared" si="656"/>
        <v/>
      </c>
      <c r="AC1002" s="125" t="str">
        <f t="shared" si="657"/>
        <v/>
      </c>
      <c r="AD1002" s="125" t="str">
        <f t="shared" si="650"/>
        <v/>
      </c>
    </row>
    <row r="1003" spans="1:30" hidden="1" outlineLevel="1">
      <c r="A1003" s="384"/>
      <c r="B1003" s="414"/>
      <c r="C1003" s="245" t="s">
        <v>58</v>
      </c>
      <c r="D1003" s="52"/>
      <c r="E1003" s="123">
        <f>1.154*E1002/1000</f>
        <v>0</v>
      </c>
      <c r="F1003" s="123">
        <f>1.154*F1002/1000</f>
        <v>0</v>
      </c>
      <c r="G1003" s="123">
        <f t="shared" ref="G1003:T1003" si="677">1.154*G1002/1000</f>
        <v>0</v>
      </c>
      <c r="H1003" s="123">
        <f t="shared" si="677"/>
        <v>0</v>
      </c>
      <c r="I1003" s="123">
        <f t="shared" si="677"/>
        <v>0</v>
      </c>
      <c r="J1003" s="123">
        <f t="shared" si="677"/>
        <v>0</v>
      </c>
      <c r="K1003" s="123">
        <f t="shared" si="677"/>
        <v>0</v>
      </c>
      <c r="L1003" s="123">
        <f t="shared" si="677"/>
        <v>0</v>
      </c>
      <c r="M1003" s="123">
        <f t="shared" si="677"/>
        <v>0</v>
      </c>
      <c r="N1003" s="123">
        <f t="shared" si="677"/>
        <v>0</v>
      </c>
      <c r="O1003" s="123">
        <f t="shared" si="677"/>
        <v>0</v>
      </c>
      <c r="P1003" s="123">
        <f t="shared" si="677"/>
        <v>0</v>
      </c>
      <c r="Q1003" s="123">
        <f t="shared" si="677"/>
        <v>0</v>
      </c>
      <c r="R1003" s="123">
        <f t="shared" si="677"/>
        <v>0</v>
      </c>
      <c r="S1003" s="123">
        <f t="shared" si="677"/>
        <v>0</v>
      </c>
      <c r="T1003" s="123">
        <f t="shared" si="677"/>
        <v>0</v>
      </c>
      <c r="U1003" s="122">
        <f t="shared" si="660"/>
        <v>0</v>
      </c>
      <c r="V1003" s="122">
        <f t="shared" si="652"/>
        <v>0</v>
      </c>
      <c r="W1003" s="122">
        <f t="shared" si="648"/>
        <v>0</v>
      </c>
      <c r="X1003" s="122">
        <f t="shared" si="649"/>
        <v>0</v>
      </c>
      <c r="Y1003" s="122">
        <f t="shared" si="653"/>
        <v>0</v>
      </c>
      <c r="Z1003" s="125" t="str">
        <f t="shared" si="654"/>
        <v/>
      </c>
      <c r="AA1003" s="125" t="str">
        <f t="shared" si="655"/>
        <v/>
      </c>
      <c r="AB1003" s="125" t="str">
        <f t="shared" si="656"/>
        <v/>
      </c>
      <c r="AC1003" s="125" t="str">
        <f t="shared" si="657"/>
        <v/>
      </c>
      <c r="AD1003" s="125" t="str">
        <f t="shared" si="650"/>
        <v/>
      </c>
    </row>
    <row r="1004" spans="1:30" hidden="1" outlineLevel="1">
      <c r="A1004" s="384"/>
      <c r="B1004" s="414"/>
      <c r="C1004" s="245" t="s">
        <v>59</v>
      </c>
      <c r="D1004" s="52"/>
      <c r="E1004" s="52"/>
      <c r="F1004" s="96"/>
      <c r="G1004" s="123">
        <f t="shared" ref="G1004:G1009" si="678">SUM(H1004:K1004)</f>
        <v>0</v>
      </c>
      <c r="H1004" s="96"/>
      <c r="I1004" s="96"/>
      <c r="J1004" s="96"/>
      <c r="K1004" s="96"/>
      <c r="L1004" s="96"/>
      <c r="M1004" s="96"/>
      <c r="N1004" s="96"/>
      <c r="O1004" s="96"/>
      <c r="P1004" s="133"/>
      <c r="Q1004" s="133"/>
      <c r="R1004" s="133"/>
      <c r="S1004" s="133"/>
      <c r="T1004" s="133"/>
      <c r="U1004" s="122">
        <f t="shared" si="660"/>
        <v>0</v>
      </c>
      <c r="V1004" s="122">
        <f t="shared" si="652"/>
        <v>0</v>
      </c>
      <c r="W1004" s="122">
        <f t="shared" si="648"/>
        <v>0</v>
      </c>
      <c r="X1004" s="122">
        <f t="shared" si="649"/>
        <v>0</v>
      </c>
      <c r="Y1004" s="122">
        <f t="shared" si="653"/>
        <v>0</v>
      </c>
      <c r="Z1004" s="125" t="str">
        <f t="shared" si="654"/>
        <v/>
      </c>
      <c r="AA1004" s="125" t="str">
        <f t="shared" si="655"/>
        <v/>
      </c>
      <c r="AB1004" s="125" t="str">
        <f t="shared" si="656"/>
        <v/>
      </c>
      <c r="AC1004" s="125" t="str">
        <f t="shared" si="657"/>
        <v/>
      </c>
      <c r="AD1004" s="125" t="str">
        <f t="shared" si="650"/>
        <v/>
      </c>
    </row>
    <row r="1005" spans="1:30" ht="17.25" hidden="1" customHeight="1" outlineLevel="1">
      <c r="A1005" s="384" t="s">
        <v>158</v>
      </c>
      <c r="B1005" s="414" t="s">
        <v>305</v>
      </c>
      <c r="C1005" s="245" t="s">
        <v>267</v>
      </c>
      <c r="D1005" s="52"/>
      <c r="E1005" s="52"/>
      <c r="F1005" s="96"/>
      <c r="G1005" s="123">
        <f t="shared" si="678"/>
        <v>0</v>
      </c>
      <c r="H1005" s="96"/>
      <c r="I1005" s="96"/>
      <c r="J1005" s="96"/>
      <c r="K1005" s="96"/>
      <c r="L1005" s="96"/>
      <c r="M1005" s="96"/>
      <c r="N1005" s="96"/>
      <c r="O1005" s="96"/>
      <c r="P1005" s="133"/>
      <c r="Q1005" s="133"/>
      <c r="R1005" s="133"/>
      <c r="S1005" s="133"/>
      <c r="T1005" s="133"/>
      <c r="U1005" s="122">
        <f t="shared" si="660"/>
        <v>0</v>
      </c>
      <c r="V1005" s="122">
        <f t="shared" si="652"/>
        <v>0</v>
      </c>
      <c r="W1005" s="122">
        <f t="shared" si="648"/>
        <v>0</v>
      </c>
      <c r="X1005" s="122">
        <f t="shared" si="649"/>
        <v>0</v>
      </c>
      <c r="Y1005" s="122">
        <f t="shared" si="653"/>
        <v>0</v>
      </c>
      <c r="Z1005" s="125" t="str">
        <f t="shared" si="654"/>
        <v/>
      </c>
      <c r="AA1005" s="125" t="str">
        <f t="shared" si="655"/>
        <v/>
      </c>
      <c r="AB1005" s="125" t="str">
        <f t="shared" si="656"/>
        <v/>
      </c>
      <c r="AC1005" s="125" t="str">
        <f t="shared" si="657"/>
        <v/>
      </c>
      <c r="AD1005" s="125" t="str">
        <f t="shared" si="650"/>
        <v/>
      </c>
    </row>
    <row r="1006" spans="1:30" hidden="1" outlineLevel="1">
      <c r="A1006" s="384"/>
      <c r="B1006" s="414"/>
      <c r="C1006" s="245" t="s">
        <v>254</v>
      </c>
      <c r="D1006" s="52"/>
      <c r="E1006" s="52"/>
      <c r="F1006" s="96"/>
      <c r="G1006" s="123">
        <f t="shared" si="678"/>
        <v>0</v>
      </c>
      <c r="H1006" s="96"/>
      <c r="I1006" s="96"/>
      <c r="J1006" s="96"/>
      <c r="K1006" s="96"/>
      <c r="L1006" s="96"/>
      <c r="M1006" s="96"/>
      <c r="N1006" s="96"/>
      <c r="O1006" s="96"/>
      <c r="P1006" s="133"/>
      <c r="Q1006" s="133"/>
      <c r="R1006" s="133"/>
      <c r="S1006" s="133"/>
      <c r="T1006" s="133"/>
      <c r="U1006" s="122">
        <f t="shared" si="660"/>
        <v>0</v>
      </c>
      <c r="V1006" s="122">
        <f t="shared" si="652"/>
        <v>0</v>
      </c>
      <c r="W1006" s="122">
        <f t="shared" si="648"/>
        <v>0</v>
      </c>
      <c r="X1006" s="122">
        <f t="shared" si="649"/>
        <v>0</v>
      </c>
      <c r="Y1006" s="122">
        <f t="shared" si="653"/>
        <v>0</v>
      </c>
      <c r="Z1006" s="125" t="str">
        <f t="shared" si="654"/>
        <v/>
      </c>
      <c r="AA1006" s="125" t="str">
        <f t="shared" si="655"/>
        <v/>
      </c>
      <c r="AB1006" s="125" t="str">
        <f t="shared" si="656"/>
        <v/>
      </c>
      <c r="AC1006" s="125" t="str">
        <f t="shared" si="657"/>
        <v/>
      </c>
      <c r="AD1006" s="125" t="str">
        <f t="shared" si="650"/>
        <v/>
      </c>
    </row>
    <row r="1007" spans="1:30" hidden="1" outlineLevel="1">
      <c r="A1007" s="384"/>
      <c r="B1007" s="414"/>
      <c r="C1007" s="245" t="s">
        <v>328</v>
      </c>
      <c r="D1007" s="52"/>
      <c r="E1007" s="52"/>
      <c r="F1007" s="96"/>
      <c r="G1007" s="123">
        <f t="shared" si="678"/>
        <v>0</v>
      </c>
      <c r="H1007" s="96"/>
      <c r="I1007" s="96"/>
      <c r="J1007" s="96"/>
      <c r="K1007" s="96"/>
      <c r="L1007" s="96"/>
      <c r="M1007" s="96"/>
      <c r="N1007" s="96"/>
      <c r="O1007" s="96"/>
      <c r="P1007" s="133"/>
      <c r="Q1007" s="133"/>
      <c r="R1007" s="133"/>
      <c r="S1007" s="133"/>
      <c r="T1007" s="133"/>
      <c r="U1007" s="122">
        <f t="shared" si="660"/>
        <v>0</v>
      </c>
      <c r="V1007" s="122">
        <f t="shared" si="652"/>
        <v>0</v>
      </c>
      <c r="W1007" s="122">
        <f t="shared" si="648"/>
        <v>0</v>
      </c>
      <c r="X1007" s="122">
        <f t="shared" si="649"/>
        <v>0</v>
      </c>
      <c r="Y1007" s="122">
        <f t="shared" si="653"/>
        <v>0</v>
      </c>
      <c r="Z1007" s="125" t="str">
        <f t="shared" si="654"/>
        <v/>
      </c>
      <c r="AA1007" s="125" t="str">
        <f t="shared" si="655"/>
        <v/>
      </c>
      <c r="AB1007" s="125" t="str">
        <f t="shared" si="656"/>
        <v/>
      </c>
      <c r="AC1007" s="125" t="str">
        <f t="shared" si="657"/>
        <v/>
      </c>
      <c r="AD1007" s="125" t="str">
        <f t="shared" si="650"/>
        <v/>
      </c>
    </row>
    <row r="1008" spans="1:30" hidden="1" outlineLevel="1">
      <c r="A1008" s="384"/>
      <c r="B1008" s="414"/>
      <c r="C1008" s="245" t="s">
        <v>58</v>
      </c>
      <c r="D1008" s="52"/>
      <c r="E1008" s="52"/>
      <c r="F1008" s="96"/>
      <c r="G1008" s="123">
        <f t="shared" si="678"/>
        <v>0</v>
      </c>
      <c r="H1008" s="96"/>
      <c r="I1008" s="96"/>
      <c r="J1008" s="96"/>
      <c r="K1008" s="96"/>
      <c r="L1008" s="96"/>
      <c r="M1008" s="96"/>
      <c r="N1008" s="96"/>
      <c r="O1008" s="96"/>
      <c r="P1008" s="133"/>
      <c r="Q1008" s="133"/>
      <c r="R1008" s="133"/>
      <c r="S1008" s="133"/>
      <c r="T1008" s="133"/>
      <c r="U1008" s="122">
        <f t="shared" si="660"/>
        <v>0</v>
      </c>
      <c r="V1008" s="122">
        <f t="shared" si="652"/>
        <v>0</v>
      </c>
      <c r="W1008" s="122">
        <f t="shared" si="648"/>
        <v>0</v>
      </c>
      <c r="X1008" s="122">
        <f t="shared" si="649"/>
        <v>0</v>
      </c>
      <c r="Y1008" s="122">
        <f t="shared" si="653"/>
        <v>0</v>
      </c>
      <c r="Z1008" s="125" t="str">
        <f t="shared" si="654"/>
        <v/>
      </c>
      <c r="AA1008" s="125" t="str">
        <f t="shared" si="655"/>
        <v/>
      </c>
      <c r="AB1008" s="125" t="str">
        <f t="shared" si="656"/>
        <v/>
      </c>
      <c r="AC1008" s="125" t="str">
        <f t="shared" si="657"/>
        <v/>
      </c>
      <c r="AD1008" s="125" t="str">
        <f t="shared" si="650"/>
        <v/>
      </c>
    </row>
    <row r="1009" spans="1:30" hidden="1" outlineLevel="1">
      <c r="A1009" s="384"/>
      <c r="B1009" s="414"/>
      <c r="C1009" s="245" t="s">
        <v>59</v>
      </c>
      <c r="D1009" s="52"/>
      <c r="E1009" s="52"/>
      <c r="F1009" s="96"/>
      <c r="G1009" s="123">
        <f t="shared" si="678"/>
        <v>0</v>
      </c>
      <c r="H1009" s="96"/>
      <c r="I1009" s="96"/>
      <c r="J1009" s="96"/>
      <c r="K1009" s="96"/>
      <c r="L1009" s="96"/>
      <c r="M1009" s="96"/>
      <c r="N1009" s="96"/>
      <c r="O1009" s="96"/>
      <c r="P1009" s="133"/>
      <c r="Q1009" s="133"/>
      <c r="R1009" s="133"/>
      <c r="S1009" s="133"/>
      <c r="T1009" s="133"/>
      <c r="U1009" s="122">
        <f t="shared" si="660"/>
        <v>0</v>
      </c>
      <c r="V1009" s="122">
        <f t="shared" si="652"/>
        <v>0</v>
      </c>
      <c r="W1009" s="122">
        <f t="shared" si="648"/>
        <v>0</v>
      </c>
      <c r="X1009" s="122">
        <f t="shared" si="649"/>
        <v>0</v>
      </c>
      <c r="Y1009" s="122">
        <f t="shared" si="653"/>
        <v>0</v>
      </c>
      <c r="Z1009" s="125" t="str">
        <f t="shared" si="654"/>
        <v/>
      </c>
      <c r="AA1009" s="125" t="str">
        <f t="shared" si="655"/>
        <v/>
      </c>
      <c r="AB1009" s="125" t="str">
        <f t="shared" si="656"/>
        <v/>
      </c>
      <c r="AC1009" s="125" t="str">
        <f t="shared" si="657"/>
        <v/>
      </c>
      <c r="AD1009" s="125" t="str">
        <f t="shared" si="650"/>
        <v/>
      </c>
    </row>
    <row r="1010" spans="1:30" ht="15" hidden="1" customHeight="1" outlineLevel="1">
      <c r="A1010" s="387" t="s">
        <v>241</v>
      </c>
      <c r="B1010" s="385" t="s">
        <v>240</v>
      </c>
      <c r="C1010" s="244" t="s">
        <v>59</v>
      </c>
      <c r="D1010" s="51"/>
      <c r="E1010" s="123">
        <f>E1013+E1015+E1019</f>
        <v>0</v>
      </c>
      <c r="F1010" s="123">
        <f>F1013+F1015+F1019</f>
        <v>0</v>
      </c>
      <c r="G1010" s="123">
        <f t="shared" ref="G1010:T1010" si="679">G1013+G1015+G1019</f>
        <v>0</v>
      </c>
      <c r="H1010" s="123">
        <f t="shared" si="679"/>
        <v>0</v>
      </c>
      <c r="I1010" s="123">
        <f t="shared" si="679"/>
        <v>0</v>
      </c>
      <c r="J1010" s="123">
        <f t="shared" si="679"/>
        <v>0</v>
      </c>
      <c r="K1010" s="123">
        <f t="shared" si="679"/>
        <v>0</v>
      </c>
      <c r="L1010" s="123">
        <f t="shared" si="679"/>
        <v>0</v>
      </c>
      <c r="M1010" s="123">
        <f t="shared" si="679"/>
        <v>0</v>
      </c>
      <c r="N1010" s="123">
        <f t="shared" si="679"/>
        <v>0</v>
      </c>
      <c r="O1010" s="123">
        <f t="shared" si="679"/>
        <v>0</v>
      </c>
      <c r="P1010" s="123">
        <f t="shared" si="679"/>
        <v>0</v>
      </c>
      <c r="Q1010" s="123">
        <f t="shared" si="679"/>
        <v>0</v>
      </c>
      <c r="R1010" s="123">
        <f t="shared" si="679"/>
        <v>0</v>
      </c>
      <c r="S1010" s="123">
        <f t="shared" si="679"/>
        <v>0</v>
      </c>
      <c r="T1010" s="123">
        <f t="shared" si="679"/>
        <v>0</v>
      </c>
      <c r="U1010" s="122">
        <f t="shared" si="660"/>
        <v>0</v>
      </c>
      <c r="V1010" s="122">
        <f t="shared" si="652"/>
        <v>0</v>
      </c>
      <c r="W1010" s="122">
        <f t="shared" si="648"/>
        <v>0</v>
      </c>
      <c r="X1010" s="122">
        <f t="shared" si="649"/>
        <v>0</v>
      </c>
      <c r="Y1010" s="122">
        <f t="shared" si="653"/>
        <v>0</v>
      </c>
      <c r="Z1010" s="125" t="str">
        <f t="shared" si="654"/>
        <v/>
      </c>
      <c r="AA1010" s="125" t="str">
        <f t="shared" si="655"/>
        <v/>
      </c>
      <c r="AB1010" s="125" t="str">
        <f t="shared" si="656"/>
        <v/>
      </c>
      <c r="AC1010" s="125" t="str">
        <f t="shared" si="657"/>
        <v/>
      </c>
      <c r="AD1010" s="125" t="str">
        <f t="shared" si="650"/>
        <v/>
      </c>
    </row>
    <row r="1011" spans="1:30" ht="17.25" hidden="1" outlineLevel="1">
      <c r="A1011" s="388"/>
      <c r="B1011" s="386"/>
      <c r="C1011" s="244" t="s">
        <v>267</v>
      </c>
      <c r="D1011" s="51"/>
      <c r="E1011" s="51"/>
      <c r="F1011" s="96"/>
      <c r="G1011" s="123">
        <f t="shared" ref="G1011:G1018" si="680">SUM(H1011:K1011)</f>
        <v>0</v>
      </c>
      <c r="H1011" s="96"/>
      <c r="I1011" s="96"/>
      <c r="J1011" s="96"/>
      <c r="K1011" s="96"/>
      <c r="L1011" s="96"/>
      <c r="M1011" s="96"/>
      <c r="N1011" s="96"/>
      <c r="O1011" s="96"/>
      <c r="P1011" s="133"/>
      <c r="Q1011" s="133"/>
      <c r="R1011" s="133"/>
      <c r="S1011" s="133"/>
      <c r="T1011" s="133"/>
      <c r="U1011" s="122">
        <f t="shared" si="660"/>
        <v>0</v>
      </c>
      <c r="V1011" s="122">
        <f t="shared" si="652"/>
        <v>0</v>
      </c>
      <c r="W1011" s="122">
        <f t="shared" si="648"/>
        <v>0</v>
      </c>
      <c r="X1011" s="122">
        <f t="shared" si="649"/>
        <v>0</v>
      </c>
      <c r="Y1011" s="122">
        <f t="shared" si="653"/>
        <v>0</v>
      </c>
      <c r="Z1011" s="125" t="str">
        <f t="shared" si="654"/>
        <v/>
      </c>
      <c r="AA1011" s="125" t="str">
        <f t="shared" si="655"/>
        <v/>
      </c>
      <c r="AB1011" s="125" t="str">
        <f t="shared" si="656"/>
        <v/>
      </c>
      <c r="AC1011" s="125" t="str">
        <f t="shared" si="657"/>
        <v/>
      </c>
      <c r="AD1011" s="125" t="str">
        <f t="shared" si="650"/>
        <v/>
      </c>
    </row>
    <row r="1012" spans="1:30" ht="17.25" hidden="1" outlineLevel="1">
      <c r="A1012" s="394" t="s">
        <v>242</v>
      </c>
      <c r="B1012" s="390" t="s">
        <v>24</v>
      </c>
      <c r="C1012" s="245" t="s">
        <v>267</v>
      </c>
      <c r="D1012" s="52"/>
      <c r="E1012" s="52"/>
      <c r="F1012" s="96"/>
      <c r="G1012" s="123">
        <f t="shared" si="680"/>
        <v>0</v>
      </c>
      <c r="H1012" s="96"/>
      <c r="I1012" s="96"/>
      <c r="J1012" s="96"/>
      <c r="K1012" s="96"/>
      <c r="L1012" s="96"/>
      <c r="M1012" s="96"/>
      <c r="N1012" s="96"/>
      <c r="O1012" s="96"/>
      <c r="P1012" s="133"/>
      <c r="Q1012" s="133"/>
      <c r="R1012" s="133"/>
      <c r="S1012" s="133"/>
      <c r="T1012" s="133"/>
      <c r="U1012" s="122">
        <f t="shared" si="660"/>
        <v>0</v>
      </c>
      <c r="V1012" s="122">
        <f t="shared" si="652"/>
        <v>0</v>
      </c>
      <c r="W1012" s="122">
        <f t="shared" si="648"/>
        <v>0</v>
      </c>
      <c r="X1012" s="122">
        <f t="shared" si="649"/>
        <v>0</v>
      </c>
      <c r="Y1012" s="122">
        <f t="shared" si="653"/>
        <v>0</v>
      </c>
      <c r="Z1012" s="125" t="str">
        <f t="shared" si="654"/>
        <v/>
      </c>
      <c r="AA1012" s="125" t="str">
        <f t="shared" si="655"/>
        <v/>
      </c>
      <c r="AB1012" s="125" t="str">
        <f t="shared" si="656"/>
        <v/>
      </c>
      <c r="AC1012" s="125" t="str">
        <f t="shared" si="657"/>
        <v/>
      </c>
      <c r="AD1012" s="125" t="str">
        <f t="shared" si="650"/>
        <v/>
      </c>
    </row>
    <row r="1013" spans="1:30" hidden="1" outlineLevel="1">
      <c r="A1013" s="384"/>
      <c r="B1013" s="392"/>
      <c r="C1013" s="245" t="s">
        <v>59</v>
      </c>
      <c r="D1013" s="52"/>
      <c r="E1013" s="52"/>
      <c r="F1013" s="96"/>
      <c r="G1013" s="123">
        <f t="shared" si="680"/>
        <v>0</v>
      </c>
      <c r="H1013" s="96"/>
      <c r="I1013" s="96"/>
      <c r="J1013" s="96"/>
      <c r="K1013" s="96"/>
      <c r="L1013" s="96"/>
      <c r="M1013" s="96"/>
      <c r="N1013" s="96"/>
      <c r="O1013" s="96"/>
      <c r="P1013" s="133"/>
      <c r="Q1013" s="133"/>
      <c r="R1013" s="133"/>
      <c r="S1013" s="133"/>
      <c r="T1013" s="133"/>
      <c r="U1013" s="122">
        <f t="shared" si="660"/>
        <v>0</v>
      </c>
      <c r="V1013" s="122">
        <f t="shared" si="652"/>
        <v>0</v>
      </c>
      <c r="W1013" s="122">
        <f t="shared" si="648"/>
        <v>0</v>
      </c>
      <c r="X1013" s="122">
        <f t="shared" si="649"/>
        <v>0</v>
      </c>
      <c r="Y1013" s="122">
        <f t="shared" si="653"/>
        <v>0</v>
      </c>
      <c r="Z1013" s="125" t="str">
        <f t="shared" si="654"/>
        <v/>
      </c>
      <c r="AA1013" s="125" t="str">
        <f t="shared" si="655"/>
        <v/>
      </c>
      <c r="AB1013" s="125" t="str">
        <f t="shared" si="656"/>
        <v/>
      </c>
      <c r="AC1013" s="125" t="str">
        <f t="shared" si="657"/>
        <v/>
      </c>
      <c r="AD1013" s="125" t="str">
        <f t="shared" si="650"/>
        <v/>
      </c>
    </row>
    <row r="1014" spans="1:30" ht="17.25" hidden="1" outlineLevel="1">
      <c r="A1014" s="384" t="s">
        <v>243</v>
      </c>
      <c r="B1014" s="390" t="s">
        <v>25</v>
      </c>
      <c r="C1014" s="245" t="s">
        <v>267</v>
      </c>
      <c r="D1014" s="52"/>
      <c r="E1014" s="52"/>
      <c r="F1014" s="96"/>
      <c r="G1014" s="123">
        <f t="shared" si="680"/>
        <v>0</v>
      </c>
      <c r="H1014" s="96"/>
      <c r="I1014" s="96"/>
      <c r="J1014" s="96"/>
      <c r="K1014" s="96"/>
      <c r="L1014" s="96"/>
      <c r="M1014" s="96"/>
      <c r="N1014" s="96"/>
      <c r="O1014" s="96"/>
      <c r="P1014" s="133"/>
      <c r="Q1014" s="133"/>
      <c r="R1014" s="133"/>
      <c r="S1014" s="133"/>
      <c r="T1014" s="133"/>
      <c r="U1014" s="122">
        <f t="shared" si="660"/>
        <v>0</v>
      </c>
      <c r="V1014" s="122">
        <f t="shared" si="652"/>
        <v>0</v>
      </c>
      <c r="W1014" s="122">
        <f t="shared" si="648"/>
        <v>0</v>
      </c>
      <c r="X1014" s="122">
        <f t="shared" si="649"/>
        <v>0</v>
      </c>
      <c r="Y1014" s="122">
        <f t="shared" si="653"/>
        <v>0</v>
      </c>
      <c r="Z1014" s="125" t="str">
        <f t="shared" si="654"/>
        <v/>
      </c>
      <c r="AA1014" s="125" t="str">
        <f t="shared" si="655"/>
        <v/>
      </c>
      <c r="AB1014" s="125" t="str">
        <f t="shared" si="656"/>
        <v/>
      </c>
      <c r="AC1014" s="125" t="str">
        <f t="shared" si="657"/>
        <v/>
      </c>
      <c r="AD1014" s="125" t="str">
        <f t="shared" si="650"/>
        <v/>
      </c>
    </row>
    <row r="1015" spans="1:30" hidden="1" outlineLevel="1">
      <c r="A1015" s="384"/>
      <c r="B1015" s="392"/>
      <c r="C1015" s="245" t="s">
        <v>59</v>
      </c>
      <c r="D1015" s="52"/>
      <c r="E1015" s="52"/>
      <c r="F1015" s="96"/>
      <c r="G1015" s="123">
        <f t="shared" si="680"/>
        <v>0</v>
      </c>
      <c r="H1015" s="96"/>
      <c r="I1015" s="96"/>
      <c r="J1015" s="96"/>
      <c r="K1015" s="96"/>
      <c r="L1015" s="96"/>
      <c r="M1015" s="96"/>
      <c r="N1015" s="96"/>
      <c r="O1015" s="96"/>
      <c r="P1015" s="133"/>
      <c r="Q1015" s="133"/>
      <c r="R1015" s="133"/>
      <c r="S1015" s="133"/>
      <c r="T1015" s="133"/>
      <c r="U1015" s="122">
        <f t="shared" si="660"/>
        <v>0</v>
      </c>
      <c r="V1015" s="122">
        <f t="shared" si="652"/>
        <v>0</v>
      </c>
      <c r="W1015" s="122">
        <f t="shared" si="648"/>
        <v>0</v>
      </c>
      <c r="X1015" s="122">
        <f t="shared" si="649"/>
        <v>0</v>
      </c>
      <c r="Y1015" s="122">
        <f t="shared" si="653"/>
        <v>0</v>
      </c>
      <c r="Z1015" s="125" t="str">
        <f t="shared" si="654"/>
        <v/>
      </c>
      <c r="AA1015" s="125" t="str">
        <f t="shared" si="655"/>
        <v/>
      </c>
      <c r="AB1015" s="125" t="str">
        <f t="shared" si="656"/>
        <v/>
      </c>
      <c r="AC1015" s="125" t="str">
        <f t="shared" si="657"/>
        <v/>
      </c>
      <c r="AD1015" s="125" t="str">
        <f t="shared" si="650"/>
        <v/>
      </c>
    </row>
    <row r="1016" spans="1:30" ht="17.25" hidden="1" outlineLevel="1">
      <c r="A1016" s="387" t="s">
        <v>245</v>
      </c>
      <c r="B1016" s="390" t="s">
        <v>244</v>
      </c>
      <c r="C1016" s="245" t="s">
        <v>267</v>
      </c>
      <c r="D1016" s="52"/>
      <c r="E1016" s="52"/>
      <c r="F1016" s="96"/>
      <c r="G1016" s="123">
        <f t="shared" si="680"/>
        <v>0</v>
      </c>
      <c r="H1016" s="96"/>
      <c r="I1016" s="96"/>
      <c r="J1016" s="96"/>
      <c r="K1016" s="96"/>
      <c r="L1016" s="96"/>
      <c r="M1016" s="96"/>
      <c r="N1016" s="96"/>
      <c r="O1016" s="96"/>
      <c r="P1016" s="133"/>
      <c r="Q1016" s="133"/>
      <c r="R1016" s="133"/>
      <c r="S1016" s="133"/>
      <c r="T1016" s="133"/>
      <c r="U1016" s="122">
        <f t="shared" si="660"/>
        <v>0</v>
      </c>
      <c r="V1016" s="122">
        <f t="shared" si="652"/>
        <v>0</v>
      </c>
      <c r="W1016" s="122">
        <f t="shared" si="648"/>
        <v>0</v>
      </c>
      <c r="X1016" s="122">
        <f t="shared" si="649"/>
        <v>0</v>
      </c>
      <c r="Y1016" s="122">
        <f t="shared" si="653"/>
        <v>0</v>
      </c>
      <c r="Z1016" s="125" t="str">
        <f t="shared" si="654"/>
        <v/>
      </c>
      <c r="AA1016" s="125" t="str">
        <f t="shared" si="655"/>
        <v/>
      </c>
      <c r="AB1016" s="125" t="str">
        <f t="shared" si="656"/>
        <v/>
      </c>
      <c r="AC1016" s="125" t="str">
        <f t="shared" si="657"/>
        <v/>
      </c>
      <c r="AD1016" s="125" t="str">
        <f t="shared" si="650"/>
        <v/>
      </c>
    </row>
    <row r="1017" spans="1:30" hidden="1" outlineLevel="1">
      <c r="A1017" s="389"/>
      <c r="B1017" s="391"/>
      <c r="C1017" s="245" t="s">
        <v>254</v>
      </c>
      <c r="D1017" s="52"/>
      <c r="E1017" s="52"/>
      <c r="F1017" s="96"/>
      <c r="G1017" s="123">
        <f t="shared" si="680"/>
        <v>0</v>
      </c>
      <c r="H1017" s="96"/>
      <c r="I1017" s="96"/>
      <c r="J1017" s="96"/>
      <c r="K1017" s="96"/>
      <c r="L1017" s="96"/>
      <c r="M1017" s="96"/>
      <c r="N1017" s="96"/>
      <c r="O1017" s="96"/>
      <c r="P1017" s="133"/>
      <c r="Q1017" s="133"/>
      <c r="R1017" s="133"/>
      <c r="S1017" s="133"/>
      <c r="T1017" s="133"/>
      <c r="U1017" s="122">
        <f t="shared" si="660"/>
        <v>0</v>
      </c>
      <c r="V1017" s="122">
        <f t="shared" si="652"/>
        <v>0</v>
      </c>
      <c r="W1017" s="122">
        <f t="shared" ref="W1017:W1056" si="681">M1017-R1017</f>
        <v>0</v>
      </c>
      <c r="X1017" s="122">
        <f t="shared" ref="X1017:X1056" si="682">N1017-S1017</f>
        <v>0</v>
      </c>
      <c r="Y1017" s="122">
        <f t="shared" si="653"/>
        <v>0</v>
      </c>
      <c r="Z1017" s="125" t="str">
        <f t="shared" si="654"/>
        <v/>
      </c>
      <c r="AA1017" s="125" t="str">
        <f t="shared" si="655"/>
        <v/>
      </c>
      <c r="AB1017" s="125" t="str">
        <f t="shared" si="656"/>
        <v/>
      </c>
      <c r="AC1017" s="125" t="str">
        <f t="shared" si="657"/>
        <v/>
      </c>
      <c r="AD1017" s="125" t="str">
        <f t="shared" ref="AD1017:AD1056" si="683">IF(Y1017&gt;0,Y1017/O1017*100,"")</f>
        <v/>
      </c>
    </row>
    <row r="1018" spans="1:30" hidden="1" outlineLevel="1">
      <c r="A1018" s="389"/>
      <c r="B1018" s="391"/>
      <c r="C1018" s="245" t="s">
        <v>328</v>
      </c>
      <c r="D1018" s="52"/>
      <c r="E1018" s="52"/>
      <c r="F1018" s="96"/>
      <c r="G1018" s="123">
        <f t="shared" si="680"/>
        <v>0</v>
      </c>
      <c r="H1018" s="96"/>
      <c r="I1018" s="96"/>
      <c r="J1018" s="96"/>
      <c r="K1018" s="96"/>
      <c r="L1018" s="96"/>
      <c r="M1018" s="96"/>
      <c r="N1018" s="96"/>
      <c r="O1018" s="96"/>
      <c r="P1018" s="133"/>
      <c r="Q1018" s="133"/>
      <c r="R1018" s="133"/>
      <c r="S1018" s="133"/>
      <c r="T1018" s="133"/>
      <c r="U1018" s="122">
        <f t="shared" si="660"/>
        <v>0</v>
      </c>
      <c r="V1018" s="122">
        <f t="shared" ref="V1018:V1056" si="684">L1018-Q1018</f>
        <v>0</v>
      </c>
      <c r="W1018" s="122">
        <f t="shared" si="681"/>
        <v>0</v>
      </c>
      <c r="X1018" s="122">
        <f t="shared" si="682"/>
        <v>0</v>
      </c>
      <c r="Y1018" s="122">
        <f t="shared" ref="Y1018:Y1056" si="685">O1018-T1018</f>
        <v>0</v>
      </c>
      <c r="Z1018" s="125" t="str">
        <f t="shared" ref="Z1018:Z1056" si="686">IF(U1018&gt;0,U1018/G1018*100,"")</f>
        <v/>
      </c>
      <c r="AA1018" s="125" t="str">
        <f t="shared" ref="AA1018:AA1056" si="687">IF(V1018&gt;0,V1018/L1018*100,"")</f>
        <v/>
      </c>
      <c r="AB1018" s="125" t="str">
        <f t="shared" ref="AB1018:AB1056" si="688">IF(W1018&gt;0,W1018/M1018*100,"")</f>
        <v/>
      </c>
      <c r="AC1018" s="125" t="str">
        <f t="shared" ref="AC1018:AC1056" si="689">IF(X1018&gt;0,X1018/N1018*100,"")</f>
        <v/>
      </c>
      <c r="AD1018" s="125" t="str">
        <f t="shared" si="683"/>
        <v/>
      </c>
    </row>
    <row r="1019" spans="1:30" hidden="1" outlineLevel="1">
      <c r="A1019" s="388"/>
      <c r="B1019" s="392"/>
      <c r="C1019" s="245" t="s">
        <v>59</v>
      </c>
      <c r="D1019" s="52"/>
      <c r="E1019" s="52"/>
      <c r="F1019" s="96"/>
      <c r="G1019" s="123">
        <f>SUM(H1019:K1019)</f>
        <v>0</v>
      </c>
      <c r="H1019" s="96"/>
      <c r="I1019" s="96"/>
      <c r="J1019" s="96"/>
      <c r="K1019" s="96"/>
      <c r="L1019" s="96"/>
      <c r="M1019" s="96"/>
      <c r="N1019" s="96"/>
      <c r="O1019" s="96"/>
      <c r="P1019" s="133"/>
      <c r="Q1019" s="133"/>
      <c r="R1019" s="133"/>
      <c r="S1019" s="133"/>
      <c r="T1019" s="133"/>
      <c r="U1019" s="122">
        <f t="shared" si="660"/>
        <v>0</v>
      </c>
      <c r="V1019" s="122">
        <f t="shared" si="684"/>
        <v>0</v>
      </c>
      <c r="W1019" s="122">
        <f t="shared" si="681"/>
        <v>0</v>
      </c>
      <c r="X1019" s="122">
        <f t="shared" si="682"/>
        <v>0</v>
      </c>
      <c r="Y1019" s="122">
        <f t="shared" si="685"/>
        <v>0</v>
      </c>
      <c r="Z1019" s="125" t="str">
        <f t="shared" si="686"/>
        <v/>
      </c>
      <c r="AA1019" s="125" t="str">
        <f t="shared" si="687"/>
        <v/>
      </c>
      <c r="AB1019" s="125" t="str">
        <f t="shared" si="688"/>
        <v/>
      </c>
      <c r="AC1019" s="125" t="str">
        <f t="shared" si="689"/>
        <v/>
      </c>
      <c r="AD1019" s="125" t="str">
        <f t="shared" si="683"/>
        <v/>
      </c>
    </row>
    <row r="1020" spans="1:30" ht="15" hidden="1" customHeight="1" outlineLevel="1">
      <c r="A1020" s="387">
        <v>8</v>
      </c>
      <c r="B1020" s="385" t="s">
        <v>255</v>
      </c>
      <c r="C1020" s="245" t="s">
        <v>252</v>
      </c>
      <c r="D1020" s="52"/>
      <c r="E1020" s="123">
        <f t="shared" ref="E1020:F1022" si="690">E1023+E1036</f>
        <v>0</v>
      </c>
      <c r="F1020" s="123">
        <f t="shared" si="690"/>
        <v>0</v>
      </c>
      <c r="G1020" s="123">
        <f t="shared" ref="G1020:T1020" si="691">G1023+G1036</f>
        <v>0</v>
      </c>
      <c r="H1020" s="123">
        <f t="shared" si="691"/>
        <v>0</v>
      </c>
      <c r="I1020" s="123">
        <f t="shared" si="691"/>
        <v>0</v>
      </c>
      <c r="J1020" s="123">
        <f t="shared" si="691"/>
        <v>0</v>
      </c>
      <c r="K1020" s="123">
        <f t="shared" si="691"/>
        <v>0</v>
      </c>
      <c r="L1020" s="123">
        <f t="shared" si="691"/>
        <v>0</v>
      </c>
      <c r="M1020" s="123">
        <f t="shared" si="691"/>
        <v>0</v>
      </c>
      <c r="N1020" s="123">
        <f t="shared" si="691"/>
        <v>0</v>
      </c>
      <c r="O1020" s="123">
        <f t="shared" si="691"/>
        <v>0</v>
      </c>
      <c r="P1020" s="123">
        <f t="shared" si="691"/>
        <v>0</v>
      </c>
      <c r="Q1020" s="123">
        <f t="shared" si="691"/>
        <v>0</v>
      </c>
      <c r="R1020" s="123">
        <f t="shared" si="691"/>
        <v>0</v>
      </c>
      <c r="S1020" s="123">
        <f t="shared" si="691"/>
        <v>0</v>
      </c>
      <c r="T1020" s="123">
        <f t="shared" si="691"/>
        <v>0</v>
      </c>
      <c r="U1020" s="122">
        <f t="shared" si="660"/>
        <v>0</v>
      </c>
      <c r="V1020" s="122">
        <f t="shared" si="684"/>
        <v>0</v>
      </c>
      <c r="W1020" s="122">
        <f t="shared" si="681"/>
        <v>0</v>
      </c>
      <c r="X1020" s="122">
        <f t="shared" si="682"/>
        <v>0</v>
      </c>
      <c r="Y1020" s="122">
        <f t="shared" si="685"/>
        <v>0</v>
      </c>
      <c r="Z1020" s="125" t="str">
        <f t="shared" si="686"/>
        <v/>
      </c>
      <c r="AA1020" s="125" t="str">
        <f t="shared" si="687"/>
        <v/>
      </c>
      <c r="AB1020" s="125" t="str">
        <f t="shared" si="688"/>
        <v/>
      </c>
      <c r="AC1020" s="125" t="str">
        <f t="shared" si="689"/>
        <v/>
      </c>
      <c r="AD1020" s="125" t="str">
        <f t="shared" si="683"/>
        <v/>
      </c>
    </row>
    <row r="1021" spans="1:30" hidden="1" outlineLevel="1">
      <c r="A1021" s="389"/>
      <c r="B1021" s="393"/>
      <c r="C1021" s="245" t="s">
        <v>58</v>
      </c>
      <c r="D1021" s="52"/>
      <c r="E1021" s="123">
        <f t="shared" si="690"/>
        <v>0</v>
      </c>
      <c r="F1021" s="123">
        <f t="shared" si="690"/>
        <v>0</v>
      </c>
      <c r="G1021" s="123">
        <f t="shared" ref="G1021:T1021" si="692">G1024+G1037</f>
        <v>0</v>
      </c>
      <c r="H1021" s="123">
        <f t="shared" si="692"/>
        <v>0</v>
      </c>
      <c r="I1021" s="123">
        <f t="shared" si="692"/>
        <v>0</v>
      </c>
      <c r="J1021" s="123">
        <f t="shared" si="692"/>
        <v>0</v>
      </c>
      <c r="K1021" s="123">
        <f t="shared" si="692"/>
        <v>0</v>
      </c>
      <c r="L1021" s="123">
        <f t="shared" si="692"/>
        <v>0</v>
      </c>
      <c r="M1021" s="123">
        <f t="shared" si="692"/>
        <v>0</v>
      </c>
      <c r="N1021" s="123">
        <f t="shared" si="692"/>
        <v>0</v>
      </c>
      <c r="O1021" s="123">
        <f t="shared" si="692"/>
        <v>0</v>
      </c>
      <c r="P1021" s="123">
        <f t="shared" si="692"/>
        <v>0</v>
      </c>
      <c r="Q1021" s="123">
        <f t="shared" si="692"/>
        <v>0</v>
      </c>
      <c r="R1021" s="123">
        <f t="shared" si="692"/>
        <v>0</v>
      </c>
      <c r="S1021" s="123">
        <f t="shared" si="692"/>
        <v>0</v>
      </c>
      <c r="T1021" s="123">
        <f t="shared" si="692"/>
        <v>0</v>
      </c>
      <c r="U1021" s="122">
        <f t="shared" si="660"/>
        <v>0</v>
      </c>
      <c r="V1021" s="122">
        <f t="shared" si="684"/>
        <v>0</v>
      </c>
      <c r="W1021" s="122">
        <f t="shared" si="681"/>
        <v>0</v>
      </c>
      <c r="X1021" s="122">
        <f t="shared" si="682"/>
        <v>0</v>
      </c>
      <c r="Y1021" s="122">
        <f t="shared" si="685"/>
        <v>0</v>
      </c>
      <c r="Z1021" s="125" t="str">
        <f t="shared" si="686"/>
        <v/>
      </c>
      <c r="AA1021" s="125" t="str">
        <f t="shared" si="687"/>
        <v/>
      </c>
      <c r="AB1021" s="125" t="str">
        <f t="shared" si="688"/>
        <v/>
      </c>
      <c r="AC1021" s="125" t="str">
        <f t="shared" si="689"/>
        <v/>
      </c>
      <c r="AD1021" s="125" t="str">
        <f t="shared" si="683"/>
        <v/>
      </c>
    </row>
    <row r="1022" spans="1:30" hidden="1" outlineLevel="1">
      <c r="A1022" s="388"/>
      <c r="B1022" s="386"/>
      <c r="C1022" s="247" t="s">
        <v>57</v>
      </c>
      <c r="D1022" s="54"/>
      <c r="E1022" s="123">
        <f t="shared" si="690"/>
        <v>0</v>
      </c>
      <c r="F1022" s="123">
        <f t="shared" si="690"/>
        <v>0</v>
      </c>
      <c r="G1022" s="123">
        <f t="shared" ref="G1022:T1022" si="693">G1025+G1038</f>
        <v>0</v>
      </c>
      <c r="H1022" s="123">
        <f t="shared" si="693"/>
        <v>0</v>
      </c>
      <c r="I1022" s="123">
        <f t="shared" si="693"/>
        <v>0</v>
      </c>
      <c r="J1022" s="123">
        <f t="shared" si="693"/>
        <v>0</v>
      </c>
      <c r="K1022" s="123">
        <f t="shared" si="693"/>
        <v>0</v>
      </c>
      <c r="L1022" s="123">
        <f t="shared" si="693"/>
        <v>0</v>
      </c>
      <c r="M1022" s="123">
        <f t="shared" si="693"/>
        <v>0</v>
      </c>
      <c r="N1022" s="123">
        <f t="shared" si="693"/>
        <v>0</v>
      </c>
      <c r="O1022" s="123">
        <f t="shared" si="693"/>
        <v>0</v>
      </c>
      <c r="P1022" s="123">
        <f t="shared" si="693"/>
        <v>0</v>
      </c>
      <c r="Q1022" s="123">
        <f t="shared" si="693"/>
        <v>0</v>
      </c>
      <c r="R1022" s="123">
        <f t="shared" si="693"/>
        <v>0</v>
      </c>
      <c r="S1022" s="123">
        <f t="shared" si="693"/>
        <v>0</v>
      </c>
      <c r="T1022" s="123">
        <f t="shared" si="693"/>
        <v>0</v>
      </c>
      <c r="U1022" s="122">
        <f t="shared" si="660"/>
        <v>0</v>
      </c>
      <c r="V1022" s="122">
        <f t="shared" si="684"/>
        <v>0</v>
      </c>
      <c r="W1022" s="122">
        <f t="shared" si="681"/>
        <v>0</v>
      </c>
      <c r="X1022" s="122">
        <f t="shared" si="682"/>
        <v>0</v>
      </c>
      <c r="Y1022" s="122">
        <f t="shared" si="685"/>
        <v>0</v>
      </c>
      <c r="Z1022" s="125" t="str">
        <f t="shared" si="686"/>
        <v/>
      </c>
      <c r="AA1022" s="125" t="str">
        <f t="shared" si="687"/>
        <v/>
      </c>
      <c r="AB1022" s="125" t="str">
        <f t="shared" si="688"/>
        <v/>
      </c>
      <c r="AC1022" s="125" t="str">
        <f t="shared" si="689"/>
        <v/>
      </c>
      <c r="AD1022" s="125" t="str">
        <f t="shared" si="683"/>
        <v/>
      </c>
    </row>
    <row r="1023" spans="1:30" hidden="1" outlineLevel="1">
      <c r="A1023" s="202" t="s">
        <v>246</v>
      </c>
      <c r="B1023" s="56" t="s">
        <v>260</v>
      </c>
      <c r="C1023" s="245" t="s">
        <v>252</v>
      </c>
      <c r="D1023" s="52"/>
      <c r="E1023" s="123">
        <f t="shared" ref="E1023:F1025" si="694">E1027+E1031</f>
        <v>0</v>
      </c>
      <c r="F1023" s="123">
        <f t="shared" si="694"/>
        <v>0</v>
      </c>
      <c r="G1023" s="123">
        <f t="shared" ref="G1023:T1023" si="695">G1027+G1031</f>
        <v>0</v>
      </c>
      <c r="H1023" s="123">
        <f t="shared" si="695"/>
        <v>0</v>
      </c>
      <c r="I1023" s="123">
        <f t="shared" si="695"/>
        <v>0</v>
      </c>
      <c r="J1023" s="123">
        <f t="shared" si="695"/>
        <v>0</v>
      </c>
      <c r="K1023" s="123">
        <f t="shared" si="695"/>
        <v>0</v>
      </c>
      <c r="L1023" s="123">
        <f t="shared" si="695"/>
        <v>0</v>
      </c>
      <c r="M1023" s="123">
        <f t="shared" si="695"/>
        <v>0</v>
      </c>
      <c r="N1023" s="123">
        <f t="shared" si="695"/>
        <v>0</v>
      </c>
      <c r="O1023" s="123">
        <f t="shared" si="695"/>
        <v>0</v>
      </c>
      <c r="P1023" s="123">
        <f t="shared" si="695"/>
        <v>0</v>
      </c>
      <c r="Q1023" s="123">
        <f t="shared" si="695"/>
        <v>0</v>
      </c>
      <c r="R1023" s="123">
        <f t="shared" si="695"/>
        <v>0</v>
      </c>
      <c r="S1023" s="123">
        <f t="shared" si="695"/>
        <v>0</v>
      </c>
      <c r="T1023" s="123">
        <f t="shared" si="695"/>
        <v>0</v>
      </c>
      <c r="U1023" s="122">
        <f t="shared" si="660"/>
        <v>0</v>
      </c>
      <c r="V1023" s="122">
        <f t="shared" si="684"/>
        <v>0</v>
      </c>
      <c r="W1023" s="122">
        <f t="shared" si="681"/>
        <v>0</v>
      </c>
      <c r="X1023" s="122">
        <f t="shared" si="682"/>
        <v>0</v>
      </c>
      <c r="Y1023" s="122">
        <f t="shared" si="685"/>
        <v>0</v>
      </c>
      <c r="Z1023" s="125" t="str">
        <f t="shared" si="686"/>
        <v/>
      </c>
      <c r="AA1023" s="125" t="str">
        <f t="shared" si="687"/>
        <v/>
      </c>
      <c r="AB1023" s="125" t="str">
        <f t="shared" si="688"/>
        <v/>
      </c>
      <c r="AC1023" s="125" t="str">
        <f t="shared" si="689"/>
        <v/>
      </c>
      <c r="AD1023" s="125" t="str">
        <f t="shared" si="683"/>
        <v/>
      </c>
    </row>
    <row r="1024" spans="1:30" hidden="1" outlineLevel="1">
      <c r="A1024" s="202"/>
      <c r="B1024" s="204"/>
      <c r="C1024" s="245" t="s">
        <v>58</v>
      </c>
      <c r="D1024" s="52"/>
      <c r="E1024" s="123">
        <f t="shared" si="694"/>
        <v>0</v>
      </c>
      <c r="F1024" s="123">
        <f t="shared" si="694"/>
        <v>0</v>
      </c>
      <c r="G1024" s="123">
        <f t="shared" ref="G1024:T1024" si="696">G1028+G1032</f>
        <v>0</v>
      </c>
      <c r="H1024" s="123">
        <f t="shared" si="696"/>
        <v>0</v>
      </c>
      <c r="I1024" s="123">
        <f t="shared" si="696"/>
        <v>0</v>
      </c>
      <c r="J1024" s="123">
        <f t="shared" si="696"/>
        <v>0</v>
      </c>
      <c r="K1024" s="123">
        <f t="shared" si="696"/>
        <v>0</v>
      </c>
      <c r="L1024" s="123">
        <f t="shared" si="696"/>
        <v>0</v>
      </c>
      <c r="M1024" s="123">
        <f t="shared" si="696"/>
        <v>0</v>
      </c>
      <c r="N1024" s="123">
        <f t="shared" si="696"/>
        <v>0</v>
      </c>
      <c r="O1024" s="123">
        <f t="shared" si="696"/>
        <v>0</v>
      </c>
      <c r="P1024" s="123">
        <f t="shared" si="696"/>
        <v>0</v>
      </c>
      <c r="Q1024" s="123">
        <f t="shared" si="696"/>
        <v>0</v>
      </c>
      <c r="R1024" s="123">
        <f t="shared" si="696"/>
        <v>0</v>
      </c>
      <c r="S1024" s="123">
        <f t="shared" si="696"/>
        <v>0</v>
      </c>
      <c r="T1024" s="123">
        <f t="shared" si="696"/>
        <v>0</v>
      </c>
      <c r="U1024" s="122">
        <f t="shared" si="660"/>
        <v>0</v>
      </c>
      <c r="V1024" s="122">
        <f t="shared" si="684"/>
        <v>0</v>
      </c>
      <c r="W1024" s="122">
        <f t="shared" si="681"/>
        <v>0</v>
      </c>
      <c r="X1024" s="122">
        <f t="shared" si="682"/>
        <v>0</v>
      </c>
      <c r="Y1024" s="122">
        <f t="shared" si="685"/>
        <v>0</v>
      </c>
      <c r="Z1024" s="125" t="str">
        <f t="shared" si="686"/>
        <v/>
      </c>
      <c r="AA1024" s="125" t="str">
        <f t="shared" si="687"/>
        <v/>
      </c>
      <c r="AB1024" s="125" t="str">
        <f t="shared" si="688"/>
        <v/>
      </c>
      <c r="AC1024" s="125" t="str">
        <f t="shared" si="689"/>
        <v/>
      </c>
      <c r="AD1024" s="125" t="str">
        <f t="shared" si="683"/>
        <v/>
      </c>
    </row>
    <row r="1025" spans="1:30" hidden="1" outlineLevel="1">
      <c r="A1025" s="202"/>
      <c r="B1025" s="204"/>
      <c r="C1025" s="245" t="s">
        <v>57</v>
      </c>
      <c r="D1025" s="52"/>
      <c r="E1025" s="123">
        <f t="shared" si="694"/>
        <v>0</v>
      </c>
      <c r="F1025" s="123">
        <f t="shared" si="694"/>
        <v>0</v>
      </c>
      <c r="G1025" s="123">
        <f t="shared" ref="G1025:T1025" si="697">G1029+G1033</f>
        <v>0</v>
      </c>
      <c r="H1025" s="123">
        <f t="shared" si="697"/>
        <v>0</v>
      </c>
      <c r="I1025" s="123">
        <f t="shared" si="697"/>
        <v>0</v>
      </c>
      <c r="J1025" s="123">
        <f t="shared" si="697"/>
        <v>0</v>
      </c>
      <c r="K1025" s="123">
        <f t="shared" si="697"/>
        <v>0</v>
      </c>
      <c r="L1025" s="123">
        <f t="shared" si="697"/>
        <v>0</v>
      </c>
      <c r="M1025" s="123">
        <f t="shared" si="697"/>
        <v>0</v>
      </c>
      <c r="N1025" s="123">
        <f t="shared" si="697"/>
        <v>0</v>
      </c>
      <c r="O1025" s="123">
        <f t="shared" si="697"/>
        <v>0</v>
      </c>
      <c r="P1025" s="123">
        <f t="shared" si="697"/>
        <v>0</v>
      </c>
      <c r="Q1025" s="123">
        <f t="shared" si="697"/>
        <v>0</v>
      </c>
      <c r="R1025" s="123">
        <f t="shared" si="697"/>
        <v>0</v>
      </c>
      <c r="S1025" s="123">
        <f t="shared" si="697"/>
        <v>0</v>
      </c>
      <c r="T1025" s="123">
        <f t="shared" si="697"/>
        <v>0</v>
      </c>
      <c r="U1025" s="122">
        <f t="shared" si="660"/>
        <v>0</v>
      </c>
      <c r="V1025" s="122">
        <f t="shared" si="684"/>
        <v>0</v>
      </c>
      <c r="W1025" s="122">
        <f t="shared" si="681"/>
        <v>0</v>
      </c>
      <c r="X1025" s="122">
        <f t="shared" si="682"/>
        <v>0</v>
      </c>
      <c r="Y1025" s="122">
        <f t="shared" si="685"/>
        <v>0</v>
      </c>
      <c r="Z1025" s="125" t="str">
        <f t="shared" si="686"/>
        <v/>
      </c>
      <c r="AA1025" s="125" t="str">
        <f t="shared" si="687"/>
        <v/>
      </c>
      <c r="AB1025" s="125" t="str">
        <f t="shared" si="688"/>
        <v/>
      </c>
      <c r="AC1025" s="125" t="str">
        <f t="shared" si="689"/>
        <v/>
      </c>
      <c r="AD1025" s="125" t="str">
        <f t="shared" si="683"/>
        <v/>
      </c>
    </row>
    <row r="1026" spans="1:30" hidden="1" outlineLevel="1">
      <c r="A1026" s="202"/>
      <c r="B1026" s="204"/>
      <c r="C1026" s="245" t="s">
        <v>253</v>
      </c>
      <c r="D1026" s="52"/>
      <c r="E1026" s="52"/>
      <c r="F1026" s="96"/>
      <c r="G1026" s="100"/>
      <c r="H1026" s="96"/>
      <c r="I1026" s="96"/>
      <c r="J1026" s="96"/>
      <c r="K1026" s="96"/>
      <c r="L1026" s="96"/>
      <c r="M1026" s="96"/>
      <c r="N1026" s="96"/>
      <c r="O1026" s="96"/>
      <c r="P1026" s="133"/>
      <c r="Q1026" s="133"/>
      <c r="R1026" s="133"/>
      <c r="S1026" s="133"/>
      <c r="T1026" s="133"/>
      <c r="U1026" s="122">
        <f t="shared" si="660"/>
        <v>0</v>
      </c>
      <c r="V1026" s="122">
        <f t="shared" si="684"/>
        <v>0</v>
      </c>
      <c r="W1026" s="122">
        <f t="shared" si="681"/>
        <v>0</v>
      </c>
      <c r="X1026" s="122">
        <f t="shared" si="682"/>
        <v>0</v>
      </c>
      <c r="Y1026" s="122">
        <f t="shared" si="685"/>
        <v>0</v>
      </c>
      <c r="Z1026" s="125" t="str">
        <f t="shared" si="686"/>
        <v/>
      </c>
      <c r="AA1026" s="125" t="str">
        <f t="shared" si="687"/>
        <v/>
      </c>
      <c r="AB1026" s="125" t="str">
        <f t="shared" si="688"/>
        <v/>
      </c>
      <c r="AC1026" s="125" t="str">
        <f t="shared" si="689"/>
        <v/>
      </c>
      <c r="AD1026" s="125" t="str">
        <f t="shared" si="683"/>
        <v/>
      </c>
    </row>
    <row r="1027" spans="1:30" hidden="1" outlineLevel="1">
      <c r="A1027" s="202" t="s">
        <v>247</v>
      </c>
      <c r="B1027" s="53" t="s">
        <v>261</v>
      </c>
      <c r="C1027" s="245" t="s">
        <v>252</v>
      </c>
      <c r="D1027" s="52"/>
      <c r="E1027" s="52"/>
      <c r="F1027" s="96"/>
      <c r="G1027" s="123">
        <f>SUM(H1027:K1027)</f>
        <v>0</v>
      </c>
      <c r="H1027" s="96"/>
      <c r="I1027" s="96"/>
      <c r="J1027" s="96"/>
      <c r="K1027" s="96"/>
      <c r="L1027" s="96"/>
      <c r="M1027" s="96"/>
      <c r="N1027" s="96"/>
      <c r="O1027" s="96"/>
      <c r="P1027" s="133"/>
      <c r="Q1027" s="133"/>
      <c r="R1027" s="133"/>
      <c r="S1027" s="133"/>
      <c r="T1027" s="133"/>
      <c r="U1027" s="122">
        <f t="shared" si="660"/>
        <v>0</v>
      </c>
      <c r="V1027" s="122">
        <f t="shared" si="684"/>
        <v>0</v>
      </c>
      <c r="W1027" s="122">
        <f t="shared" si="681"/>
        <v>0</v>
      </c>
      <c r="X1027" s="122">
        <f t="shared" si="682"/>
        <v>0</v>
      </c>
      <c r="Y1027" s="122">
        <f t="shared" si="685"/>
        <v>0</v>
      </c>
      <c r="Z1027" s="125" t="str">
        <f t="shared" si="686"/>
        <v/>
      </c>
      <c r="AA1027" s="125" t="str">
        <f t="shared" si="687"/>
        <v/>
      </c>
      <c r="AB1027" s="125" t="str">
        <f t="shared" si="688"/>
        <v/>
      </c>
      <c r="AC1027" s="125" t="str">
        <f t="shared" si="689"/>
        <v/>
      </c>
      <c r="AD1027" s="125" t="str">
        <f t="shared" si="683"/>
        <v/>
      </c>
    </row>
    <row r="1028" spans="1:30" hidden="1" outlineLevel="1">
      <c r="A1028" s="202"/>
      <c r="B1028" s="58"/>
      <c r="C1028" s="245" t="s">
        <v>235</v>
      </c>
      <c r="D1028" s="52"/>
      <c r="E1028" s="123">
        <f>E1027*0.76*1.49/1000</f>
        <v>0</v>
      </c>
      <c r="F1028" s="123">
        <f>F1027*0.76*1.49/1000</f>
        <v>0</v>
      </c>
      <c r="G1028" s="123">
        <f>G1027*0.76*1.49/1000</f>
        <v>0</v>
      </c>
      <c r="H1028" s="123">
        <f t="shared" ref="H1028:T1028" si="698">H1027*0.76*1.49/1000</f>
        <v>0</v>
      </c>
      <c r="I1028" s="123">
        <f t="shared" si="698"/>
        <v>0</v>
      </c>
      <c r="J1028" s="123">
        <f t="shared" si="698"/>
        <v>0</v>
      </c>
      <c r="K1028" s="123">
        <f t="shared" si="698"/>
        <v>0</v>
      </c>
      <c r="L1028" s="123">
        <f t="shared" si="698"/>
        <v>0</v>
      </c>
      <c r="M1028" s="123">
        <f t="shared" si="698"/>
        <v>0</v>
      </c>
      <c r="N1028" s="123">
        <f t="shared" si="698"/>
        <v>0</v>
      </c>
      <c r="O1028" s="123">
        <f t="shared" si="698"/>
        <v>0</v>
      </c>
      <c r="P1028" s="123">
        <f t="shared" si="698"/>
        <v>0</v>
      </c>
      <c r="Q1028" s="123">
        <f t="shared" si="698"/>
        <v>0</v>
      </c>
      <c r="R1028" s="123">
        <f t="shared" si="698"/>
        <v>0</v>
      </c>
      <c r="S1028" s="123">
        <f t="shared" si="698"/>
        <v>0</v>
      </c>
      <c r="T1028" s="123">
        <f t="shared" si="698"/>
        <v>0</v>
      </c>
      <c r="U1028" s="122">
        <f t="shared" si="660"/>
        <v>0</v>
      </c>
      <c r="V1028" s="122">
        <f t="shared" si="684"/>
        <v>0</v>
      </c>
      <c r="W1028" s="122">
        <f t="shared" si="681"/>
        <v>0</v>
      </c>
      <c r="X1028" s="122">
        <f t="shared" si="682"/>
        <v>0</v>
      </c>
      <c r="Y1028" s="122">
        <f t="shared" si="685"/>
        <v>0</v>
      </c>
      <c r="Z1028" s="125" t="str">
        <f t="shared" si="686"/>
        <v/>
      </c>
      <c r="AA1028" s="125" t="str">
        <f t="shared" si="687"/>
        <v/>
      </c>
      <c r="AB1028" s="125" t="str">
        <f t="shared" si="688"/>
        <v/>
      </c>
      <c r="AC1028" s="125" t="str">
        <f t="shared" si="689"/>
        <v/>
      </c>
      <c r="AD1028" s="125" t="str">
        <f t="shared" si="683"/>
        <v/>
      </c>
    </row>
    <row r="1029" spans="1:30" hidden="1" outlineLevel="1">
      <c r="A1029" s="202"/>
      <c r="B1029" s="58"/>
      <c r="C1029" s="245" t="s">
        <v>57</v>
      </c>
      <c r="D1029" s="52"/>
      <c r="E1029" s="52"/>
      <c r="F1029" s="96"/>
      <c r="G1029" s="123">
        <f>SUM(H1029:K1029)</f>
        <v>0</v>
      </c>
      <c r="H1029" s="96"/>
      <c r="I1029" s="96"/>
      <c r="J1029" s="96"/>
      <c r="K1029" s="96"/>
      <c r="L1029" s="96"/>
      <c r="M1029" s="96"/>
      <c r="N1029" s="96"/>
      <c r="O1029" s="96"/>
      <c r="P1029" s="133"/>
      <c r="Q1029" s="133"/>
      <c r="R1029" s="133"/>
      <c r="S1029" s="133"/>
      <c r="T1029" s="133"/>
      <c r="U1029" s="122">
        <f t="shared" si="660"/>
        <v>0</v>
      </c>
      <c r="V1029" s="122">
        <f t="shared" si="684"/>
        <v>0</v>
      </c>
      <c r="W1029" s="122">
        <f t="shared" si="681"/>
        <v>0</v>
      </c>
      <c r="X1029" s="122">
        <f t="shared" si="682"/>
        <v>0</v>
      </c>
      <c r="Y1029" s="122">
        <f t="shared" si="685"/>
        <v>0</v>
      </c>
      <c r="Z1029" s="125" t="str">
        <f t="shared" si="686"/>
        <v/>
      </c>
      <c r="AA1029" s="125" t="str">
        <f t="shared" si="687"/>
        <v/>
      </c>
      <c r="AB1029" s="125" t="str">
        <f t="shared" si="688"/>
        <v/>
      </c>
      <c r="AC1029" s="125" t="str">
        <f t="shared" si="689"/>
        <v/>
      </c>
      <c r="AD1029" s="125" t="str">
        <f t="shared" si="683"/>
        <v/>
      </c>
    </row>
    <row r="1030" spans="1:30" hidden="1" outlineLevel="1">
      <c r="A1030" s="202"/>
      <c r="B1030" s="58"/>
      <c r="C1030" s="245" t="s">
        <v>253</v>
      </c>
      <c r="D1030" s="52"/>
      <c r="E1030" s="52"/>
      <c r="F1030" s="96"/>
      <c r="G1030" s="100"/>
      <c r="H1030" s="96"/>
      <c r="I1030" s="96"/>
      <c r="J1030" s="96"/>
      <c r="K1030" s="96"/>
      <c r="L1030" s="96"/>
      <c r="M1030" s="96"/>
      <c r="N1030" s="96"/>
      <c r="O1030" s="96"/>
      <c r="P1030" s="133"/>
      <c r="Q1030" s="133"/>
      <c r="R1030" s="133"/>
      <c r="S1030" s="133"/>
      <c r="T1030" s="133"/>
      <c r="U1030" s="122">
        <f t="shared" si="660"/>
        <v>0</v>
      </c>
      <c r="V1030" s="122">
        <f t="shared" si="684"/>
        <v>0</v>
      </c>
      <c r="W1030" s="122">
        <f t="shared" si="681"/>
        <v>0</v>
      </c>
      <c r="X1030" s="122">
        <f t="shared" si="682"/>
        <v>0</v>
      </c>
      <c r="Y1030" s="122">
        <f t="shared" si="685"/>
        <v>0</v>
      </c>
      <c r="Z1030" s="125" t="str">
        <f t="shared" si="686"/>
        <v/>
      </c>
      <c r="AA1030" s="125" t="str">
        <f t="shared" si="687"/>
        <v/>
      </c>
      <c r="AB1030" s="125" t="str">
        <f t="shared" si="688"/>
        <v/>
      </c>
      <c r="AC1030" s="125" t="str">
        <f t="shared" si="689"/>
        <v/>
      </c>
      <c r="AD1030" s="125" t="str">
        <f t="shared" si="683"/>
        <v/>
      </c>
    </row>
    <row r="1031" spans="1:30" hidden="1" outlineLevel="1">
      <c r="A1031" s="202" t="s">
        <v>248</v>
      </c>
      <c r="B1031" s="53" t="s">
        <v>262</v>
      </c>
      <c r="C1031" s="245" t="s">
        <v>254</v>
      </c>
      <c r="D1031" s="52"/>
      <c r="E1031" s="52"/>
      <c r="F1031" s="96"/>
      <c r="G1031" s="123">
        <f>SUM(H1031:K1031)</f>
        <v>0</v>
      </c>
      <c r="H1031" s="96"/>
      <c r="I1031" s="96"/>
      <c r="J1031" s="96"/>
      <c r="K1031" s="96"/>
      <c r="L1031" s="96"/>
      <c r="M1031" s="96"/>
      <c r="N1031" s="96"/>
      <c r="O1031" s="96"/>
      <c r="P1031" s="133"/>
      <c r="Q1031" s="133"/>
      <c r="R1031" s="133"/>
      <c r="S1031" s="133"/>
      <c r="T1031" s="133"/>
      <c r="U1031" s="122">
        <f t="shared" ref="U1031:U1056" si="699">G1031-P1031</f>
        <v>0</v>
      </c>
      <c r="V1031" s="122">
        <f t="shared" si="684"/>
        <v>0</v>
      </c>
      <c r="W1031" s="122">
        <f t="shared" si="681"/>
        <v>0</v>
      </c>
      <c r="X1031" s="122">
        <f t="shared" si="682"/>
        <v>0</v>
      </c>
      <c r="Y1031" s="122">
        <f t="shared" si="685"/>
        <v>0</v>
      </c>
      <c r="Z1031" s="125" t="str">
        <f t="shared" si="686"/>
        <v/>
      </c>
      <c r="AA1031" s="125" t="str">
        <f t="shared" si="687"/>
        <v/>
      </c>
      <c r="AB1031" s="125" t="str">
        <f t="shared" si="688"/>
        <v/>
      </c>
      <c r="AC1031" s="125" t="str">
        <f t="shared" si="689"/>
        <v/>
      </c>
      <c r="AD1031" s="125" t="str">
        <f t="shared" si="683"/>
        <v/>
      </c>
    </row>
    <row r="1032" spans="1:30" hidden="1" outlineLevel="1">
      <c r="A1032" s="202"/>
      <c r="B1032" s="204"/>
      <c r="C1032" s="245" t="s">
        <v>235</v>
      </c>
      <c r="D1032" s="52"/>
      <c r="E1032" s="123">
        <f>E1031*0.76*1.49/1000</f>
        <v>0</v>
      </c>
      <c r="F1032" s="123">
        <f>F1031*0.76*1.49/1000</f>
        <v>0</v>
      </c>
      <c r="G1032" s="123">
        <f>G1031*0.76*1.49/1000</f>
        <v>0</v>
      </c>
      <c r="H1032" s="123">
        <f t="shared" ref="H1032:T1032" si="700">H1031*0.76*1.49/1000</f>
        <v>0</v>
      </c>
      <c r="I1032" s="123">
        <f t="shared" si="700"/>
        <v>0</v>
      </c>
      <c r="J1032" s="123">
        <f t="shared" si="700"/>
        <v>0</v>
      </c>
      <c r="K1032" s="123">
        <f t="shared" si="700"/>
        <v>0</v>
      </c>
      <c r="L1032" s="123">
        <f t="shared" si="700"/>
        <v>0</v>
      </c>
      <c r="M1032" s="123">
        <f t="shared" si="700"/>
        <v>0</v>
      </c>
      <c r="N1032" s="123">
        <f t="shared" si="700"/>
        <v>0</v>
      </c>
      <c r="O1032" s="123">
        <f t="shared" si="700"/>
        <v>0</v>
      </c>
      <c r="P1032" s="123">
        <f t="shared" si="700"/>
        <v>0</v>
      </c>
      <c r="Q1032" s="123">
        <f t="shared" si="700"/>
        <v>0</v>
      </c>
      <c r="R1032" s="123">
        <f t="shared" si="700"/>
        <v>0</v>
      </c>
      <c r="S1032" s="123">
        <f t="shared" si="700"/>
        <v>0</v>
      </c>
      <c r="T1032" s="123">
        <f t="shared" si="700"/>
        <v>0</v>
      </c>
      <c r="U1032" s="122">
        <f t="shared" si="699"/>
        <v>0</v>
      </c>
      <c r="V1032" s="122">
        <f t="shared" si="684"/>
        <v>0</v>
      </c>
      <c r="W1032" s="122">
        <f t="shared" si="681"/>
        <v>0</v>
      </c>
      <c r="X1032" s="122">
        <f t="shared" si="682"/>
        <v>0</v>
      </c>
      <c r="Y1032" s="122">
        <f t="shared" si="685"/>
        <v>0</v>
      </c>
      <c r="Z1032" s="125" t="str">
        <f t="shared" si="686"/>
        <v/>
      </c>
      <c r="AA1032" s="125" t="str">
        <f t="shared" si="687"/>
        <v/>
      </c>
      <c r="AB1032" s="125" t="str">
        <f t="shared" si="688"/>
        <v/>
      </c>
      <c r="AC1032" s="125" t="str">
        <f t="shared" si="689"/>
        <v/>
      </c>
      <c r="AD1032" s="125" t="str">
        <f t="shared" si="683"/>
        <v/>
      </c>
    </row>
    <row r="1033" spans="1:30" hidden="1" outlineLevel="1">
      <c r="A1033" s="202"/>
      <c r="B1033" s="204"/>
      <c r="C1033" s="245" t="s">
        <v>57</v>
      </c>
      <c r="D1033" s="52"/>
      <c r="E1033" s="52"/>
      <c r="F1033" s="96"/>
      <c r="G1033" s="123">
        <f>SUM(H1033:K1033)</f>
        <v>0</v>
      </c>
      <c r="H1033" s="96"/>
      <c r="I1033" s="96"/>
      <c r="J1033" s="96"/>
      <c r="K1033" s="96"/>
      <c r="L1033" s="96"/>
      <c r="M1033" s="96"/>
      <c r="N1033" s="96"/>
      <c r="O1033" s="96"/>
      <c r="P1033" s="133"/>
      <c r="Q1033" s="133"/>
      <c r="R1033" s="133"/>
      <c r="S1033" s="133"/>
      <c r="T1033" s="133"/>
      <c r="U1033" s="122">
        <f t="shared" si="699"/>
        <v>0</v>
      </c>
      <c r="V1033" s="122">
        <f t="shared" si="684"/>
        <v>0</v>
      </c>
      <c r="W1033" s="122">
        <f t="shared" si="681"/>
        <v>0</v>
      </c>
      <c r="X1033" s="122">
        <f t="shared" si="682"/>
        <v>0</v>
      </c>
      <c r="Y1033" s="122">
        <f t="shared" si="685"/>
        <v>0</v>
      </c>
      <c r="Z1033" s="125" t="str">
        <f t="shared" si="686"/>
        <v/>
      </c>
      <c r="AA1033" s="125" t="str">
        <f t="shared" si="687"/>
        <v/>
      </c>
      <c r="AB1033" s="125" t="str">
        <f t="shared" si="688"/>
        <v/>
      </c>
      <c r="AC1033" s="125" t="str">
        <f t="shared" si="689"/>
        <v/>
      </c>
      <c r="AD1033" s="125" t="str">
        <f t="shared" si="683"/>
        <v/>
      </c>
    </row>
    <row r="1034" spans="1:30" hidden="1" outlineLevel="1">
      <c r="A1034" s="202"/>
      <c r="B1034" s="204"/>
      <c r="C1034" s="245" t="s">
        <v>253</v>
      </c>
      <c r="D1034" s="52"/>
      <c r="E1034" s="52"/>
      <c r="F1034" s="96"/>
      <c r="G1034" s="100"/>
      <c r="H1034" s="96"/>
      <c r="I1034" s="96"/>
      <c r="J1034" s="96"/>
      <c r="K1034" s="96"/>
      <c r="L1034" s="96"/>
      <c r="M1034" s="96"/>
      <c r="N1034" s="96"/>
      <c r="O1034" s="96"/>
      <c r="P1034" s="133"/>
      <c r="Q1034" s="133"/>
      <c r="R1034" s="133"/>
      <c r="S1034" s="133"/>
      <c r="T1034" s="133"/>
      <c r="U1034" s="122">
        <f t="shared" si="699"/>
        <v>0</v>
      </c>
      <c r="V1034" s="122">
        <f t="shared" si="684"/>
        <v>0</v>
      </c>
      <c r="W1034" s="122">
        <f t="shared" si="681"/>
        <v>0</v>
      </c>
      <c r="X1034" s="122">
        <f t="shared" si="682"/>
        <v>0</v>
      </c>
      <c r="Y1034" s="122">
        <f t="shared" si="685"/>
        <v>0</v>
      </c>
      <c r="Z1034" s="125" t="str">
        <f t="shared" si="686"/>
        <v/>
      </c>
      <c r="AA1034" s="125" t="str">
        <f t="shared" si="687"/>
        <v/>
      </c>
      <c r="AB1034" s="125" t="str">
        <f t="shared" si="688"/>
        <v/>
      </c>
      <c r="AC1034" s="125" t="str">
        <f t="shared" si="689"/>
        <v/>
      </c>
      <c r="AD1034" s="125" t="str">
        <f t="shared" si="683"/>
        <v/>
      </c>
    </row>
    <row r="1035" spans="1:30" hidden="1" outlineLevel="1">
      <c r="A1035" s="202"/>
      <c r="B1035" s="204"/>
      <c r="C1035" s="245" t="s">
        <v>270</v>
      </c>
      <c r="D1035" s="52"/>
      <c r="E1035" s="52"/>
      <c r="F1035" s="96"/>
      <c r="G1035" s="100"/>
      <c r="H1035" s="96"/>
      <c r="I1035" s="96"/>
      <c r="J1035" s="96"/>
      <c r="K1035" s="96"/>
      <c r="L1035" s="96"/>
      <c r="M1035" s="96"/>
      <c r="N1035" s="96"/>
      <c r="O1035" s="96"/>
      <c r="P1035" s="133"/>
      <c r="Q1035" s="133"/>
      <c r="R1035" s="133"/>
      <c r="S1035" s="133"/>
      <c r="T1035" s="133"/>
      <c r="U1035" s="122">
        <f t="shared" si="699"/>
        <v>0</v>
      </c>
      <c r="V1035" s="122">
        <f t="shared" si="684"/>
        <v>0</v>
      </c>
      <c r="W1035" s="122">
        <f t="shared" si="681"/>
        <v>0</v>
      </c>
      <c r="X1035" s="122">
        <f t="shared" si="682"/>
        <v>0</v>
      </c>
      <c r="Y1035" s="122">
        <f t="shared" si="685"/>
        <v>0</v>
      </c>
      <c r="Z1035" s="125" t="str">
        <f t="shared" si="686"/>
        <v/>
      </c>
      <c r="AA1035" s="125" t="str">
        <f t="shared" si="687"/>
        <v/>
      </c>
      <c r="AB1035" s="125" t="str">
        <f t="shared" si="688"/>
        <v/>
      </c>
      <c r="AC1035" s="125" t="str">
        <f t="shared" si="689"/>
        <v/>
      </c>
      <c r="AD1035" s="125" t="str">
        <f t="shared" si="683"/>
        <v/>
      </c>
    </row>
    <row r="1036" spans="1:30" hidden="1" outlineLevel="1">
      <c r="A1036" s="202" t="s">
        <v>249</v>
      </c>
      <c r="B1036" s="56" t="s">
        <v>236</v>
      </c>
      <c r="C1036" s="245" t="s">
        <v>252</v>
      </c>
      <c r="D1036" s="52"/>
      <c r="E1036" s="123">
        <f t="shared" ref="E1036:F1038" si="701">E1040+E1044</f>
        <v>0</v>
      </c>
      <c r="F1036" s="123">
        <f t="shared" si="701"/>
        <v>0</v>
      </c>
      <c r="G1036" s="123">
        <f t="shared" ref="G1036:T1036" si="702">G1040+G1044</f>
        <v>0</v>
      </c>
      <c r="H1036" s="123">
        <f t="shared" si="702"/>
        <v>0</v>
      </c>
      <c r="I1036" s="123">
        <f t="shared" si="702"/>
        <v>0</v>
      </c>
      <c r="J1036" s="123">
        <f t="shared" si="702"/>
        <v>0</v>
      </c>
      <c r="K1036" s="123">
        <f t="shared" si="702"/>
        <v>0</v>
      </c>
      <c r="L1036" s="123">
        <f t="shared" si="702"/>
        <v>0</v>
      </c>
      <c r="M1036" s="123">
        <f t="shared" si="702"/>
        <v>0</v>
      </c>
      <c r="N1036" s="123">
        <f t="shared" si="702"/>
        <v>0</v>
      </c>
      <c r="O1036" s="123">
        <f t="shared" si="702"/>
        <v>0</v>
      </c>
      <c r="P1036" s="123">
        <f t="shared" si="702"/>
        <v>0</v>
      </c>
      <c r="Q1036" s="123">
        <f t="shared" si="702"/>
        <v>0</v>
      </c>
      <c r="R1036" s="123">
        <f t="shared" si="702"/>
        <v>0</v>
      </c>
      <c r="S1036" s="123">
        <f t="shared" si="702"/>
        <v>0</v>
      </c>
      <c r="T1036" s="123">
        <f t="shared" si="702"/>
        <v>0</v>
      </c>
      <c r="U1036" s="122">
        <f t="shared" si="699"/>
        <v>0</v>
      </c>
      <c r="V1036" s="122">
        <f t="shared" si="684"/>
        <v>0</v>
      </c>
      <c r="W1036" s="122">
        <f t="shared" si="681"/>
        <v>0</v>
      </c>
      <c r="X1036" s="122">
        <f t="shared" si="682"/>
        <v>0</v>
      </c>
      <c r="Y1036" s="122">
        <f t="shared" si="685"/>
        <v>0</v>
      </c>
      <c r="Z1036" s="125" t="str">
        <f t="shared" si="686"/>
        <v/>
      </c>
      <c r="AA1036" s="125" t="str">
        <f t="shared" si="687"/>
        <v/>
      </c>
      <c r="AB1036" s="125" t="str">
        <f t="shared" si="688"/>
        <v/>
      </c>
      <c r="AC1036" s="125" t="str">
        <f t="shared" si="689"/>
        <v/>
      </c>
      <c r="AD1036" s="125" t="str">
        <f t="shared" si="683"/>
        <v/>
      </c>
    </row>
    <row r="1037" spans="1:30" hidden="1" outlineLevel="1">
      <c r="A1037" s="202"/>
      <c r="B1037" s="204"/>
      <c r="C1037" s="245" t="s">
        <v>235</v>
      </c>
      <c r="D1037" s="52"/>
      <c r="E1037" s="123">
        <f t="shared" si="701"/>
        <v>0</v>
      </c>
      <c r="F1037" s="123">
        <f t="shared" si="701"/>
        <v>0</v>
      </c>
      <c r="G1037" s="123">
        <f t="shared" ref="G1037:T1037" si="703">G1041+G1045</f>
        <v>0</v>
      </c>
      <c r="H1037" s="123">
        <f t="shared" si="703"/>
        <v>0</v>
      </c>
      <c r="I1037" s="123">
        <f t="shared" si="703"/>
        <v>0</v>
      </c>
      <c r="J1037" s="123">
        <f t="shared" si="703"/>
        <v>0</v>
      </c>
      <c r="K1037" s="123">
        <f t="shared" si="703"/>
        <v>0</v>
      </c>
      <c r="L1037" s="123">
        <f t="shared" si="703"/>
        <v>0</v>
      </c>
      <c r="M1037" s="123">
        <f t="shared" si="703"/>
        <v>0</v>
      </c>
      <c r="N1037" s="123">
        <f t="shared" si="703"/>
        <v>0</v>
      </c>
      <c r="O1037" s="123">
        <f t="shared" si="703"/>
        <v>0</v>
      </c>
      <c r="P1037" s="123">
        <f t="shared" si="703"/>
        <v>0</v>
      </c>
      <c r="Q1037" s="123">
        <f t="shared" si="703"/>
        <v>0</v>
      </c>
      <c r="R1037" s="123">
        <f t="shared" si="703"/>
        <v>0</v>
      </c>
      <c r="S1037" s="123">
        <f t="shared" si="703"/>
        <v>0</v>
      </c>
      <c r="T1037" s="123">
        <f t="shared" si="703"/>
        <v>0</v>
      </c>
      <c r="U1037" s="122">
        <f t="shared" si="699"/>
        <v>0</v>
      </c>
      <c r="V1037" s="122">
        <f t="shared" si="684"/>
        <v>0</v>
      </c>
      <c r="W1037" s="122">
        <f t="shared" si="681"/>
        <v>0</v>
      </c>
      <c r="X1037" s="122">
        <f t="shared" si="682"/>
        <v>0</v>
      </c>
      <c r="Y1037" s="122">
        <f t="shared" si="685"/>
        <v>0</v>
      </c>
      <c r="Z1037" s="125" t="str">
        <f t="shared" si="686"/>
        <v/>
      </c>
      <c r="AA1037" s="125" t="str">
        <f t="shared" si="687"/>
        <v/>
      </c>
      <c r="AB1037" s="125" t="str">
        <f t="shared" si="688"/>
        <v/>
      </c>
      <c r="AC1037" s="125" t="str">
        <f t="shared" si="689"/>
        <v/>
      </c>
      <c r="AD1037" s="125" t="str">
        <f t="shared" si="683"/>
        <v/>
      </c>
    </row>
    <row r="1038" spans="1:30" hidden="1" outlineLevel="1">
      <c r="A1038" s="202"/>
      <c r="B1038" s="204"/>
      <c r="C1038" s="245" t="s">
        <v>57</v>
      </c>
      <c r="D1038" s="52"/>
      <c r="E1038" s="123">
        <f t="shared" si="701"/>
        <v>0</v>
      </c>
      <c r="F1038" s="123">
        <f t="shared" si="701"/>
        <v>0</v>
      </c>
      <c r="G1038" s="123">
        <f t="shared" ref="G1038:T1038" si="704">G1042+G1046</f>
        <v>0</v>
      </c>
      <c r="H1038" s="123">
        <f t="shared" si="704"/>
        <v>0</v>
      </c>
      <c r="I1038" s="123">
        <f t="shared" si="704"/>
        <v>0</v>
      </c>
      <c r="J1038" s="123">
        <f t="shared" si="704"/>
        <v>0</v>
      </c>
      <c r="K1038" s="123">
        <f t="shared" si="704"/>
        <v>0</v>
      </c>
      <c r="L1038" s="123">
        <f t="shared" si="704"/>
        <v>0</v>
      </c>
      <c r="M1038" s="123">
        <f t="shared" si="704"/>
        <v>0</v>
      </c>
      <c r="N1038" s="123">
        <f t="shared" si="704"/>
        <v>0</v>
      </c>
      <c r="O1038" s="123">
        <f t="shared" si="704"/>
        <v>0</v>
      </c>
      <c r="P1038" s="123">
        <f t="shared" si="704"/>
        <v>0</v>
      </c>
      <c r="Q1038" s="123">
        <f t="shared" si="704"/>
        <v>0</v>
      </c>
      <c r="R1038" s="123">
        <f t="shared" si="704"/>
        <v>0</v>
      </c>
      <c r="S1038" s="123">
        <f t="shared" si="704"/>
        <v>0</v>
      </c>
      <c r="T1038" s="123">
        <f t="shared" si="704"/>
        <v>0</v>
      </c>
      <c r="U1038" s="122">
        <f t="shared" si="699"/>
        <v>0</v>
      </c>
      <c r="V1038" s="122">
        <f t="shared" si="684"/>
        <v>0</v>
      </c>
      <c r="W1038" s="122">
        <f t="shared" si="681"/>
        <v>0</v>
      </c>
      <c r="X1038" s="122">
        <f t="shared" si="682"/>
        <v>0</v>
      </c>
      <c r="Y1038" s="122">
        <f t="shared" si="685"/>
        <v>0</v>
      </c>
      <c r="Z1038" s="125" t="str">
        <f t="shared" si="686"/>
        <v/>
      </c>
      <c r="AA1038" s="125" t="str">
        <f t="shared" si="687"/>
        <v/>
      </c>
      <c r="AB1038" s="125" t="str">
        <f t="shared" si="688"/>
        <v/>
      </c>
      <c r="AC1038" s="125" t="str">
        <f t="shared" si="689"/>
        <v/>
      </c>
      <c r="AD1038" s="125" t="str">
        <f t="shared" si="683"/>
        <v/>
      </c>
    </row>
    <row r="1039" spans="1:30" hidden="1" outlineLevel="1">
      <c r="A1039" s="202"/>
      <c r="B1039" s="204"/>
      <c r="C1039" s="245" t="s">
        <v>253</v>
      </c>
      <c r="D1039" s="52"/>
      <c r="E1039" s="52"/>
      <c r="F1039" s="96"/>
      <c r="G1039" s="100"/>
      <c r="H1039" s="96"/>
      <c r="I1039" s="96"/>
      <c r="J1039" s="96"/>
      <c r="K1039" s="96"/>
      <c r="L1039" s="96"/>
      <c r="M1039" s="96"/>
      <c r="N1039" s="96"/>
      <c r="O1039" s="96"/>
      <c r="P1039" s="133"/>
      <c r="Q1039" s="133"/>
      <c r="R1039" s="133"/>
      <c r="S1039" s="133"/>
      <c r="T1039" s="133"/>
      <c r="U1039" s="122">
        <f t="shared" si="699"/>
        <v>0</v>
      </c>
      <c r="V1039" s="122">
        <f t="shared" si="684"/>
        <v>0</v>
      </c>
      <c r="W1039" s="122">
        <f t="shared" si="681"/>
        <v>0</v>
      </c>
      <c r="X1039" s="122">
        <f t="shared" si="682"/>
        <v>0</v>
      </c>
      <c r="Y1039" s="122">
        <f t="shared" si="685"/>
        <v>0</v>
      </c>
      <c r="Z1039" s="125" t="str">
        <f t="shared" si="686"/>
        <v/>
      </c>
      <c r="AA1039" s="125" t="str">
        <f t="shared" si="687"/>
        <v/>
      </c>
      <c r="AB1039" s="125" t="str">
        <f t="shared" si="688"/>
        <v/>
      </c>
      <c r="AC1039" s="125" t="str">
        <f t="shared" si="689"/>
        <v/>
      </c>
      <c r="AD1039" s="125" t="str">
        <f t="shared" si="683"/>
        <v/>
      </c>
    </row>
    <row r="1040" spans="1:30" hidden="1" outlineLevel="1">
      <c r="A1040" s="202" t="s">
        <v>250</v>
      </c>
      <c r="B1040" s="53" t="s">
        <v>261</v>
      </c>
      <c r="C1040" s="245" t="s">
        <v>252</v>
      </c>
      <c r="D1040" s="52"/>
      <c r="E1040" s="52"/>
      <c r="F1040" s="96"/>
      <c r="G1040" s="123">
        <f>SUM(H1040:K1040)</f>
        <v>0</v>
      </c>
      <c r="H1040" s="96"/>
      <c r="I1040" s="96"/>
      <c r="J1040" s="96"/>
      <c r="K1040" s="96"/>
      <c r="L1040" s="96"/>
      <c r="M1040" s="96"/>
      <c r="N1040" s="96"/>
      <c r="O1040" s="96"/>
      <c r="P1040" s="133"/>
      <c r="Q1040" s="133"/>
      <c r="R1040" s="133"/>
      <c r="S1040" s="133"/>
      <c r="T1040" s="133"/>
      <c r="U1040" s="122">
        <f t="shared" si="699"/>
        <v>0</v>
      </c>
      <c r="V1040" s="122">
        <f t="shared" si="684"/>
        <v>0</v>
      </c>
      <c r="W1040" s="122">
        <f t="shared" si="681"/>
        <v>0</v>
      </c>
      <c r="X1040" s="122">
        <f t="shared" si="682"/>
        <v>0</v>
      </c>
      <c r="Y1040" s="122">
        <f t="shared" si="685"/>
        <v>0</v>
      </c>
      <c r="Z1040" s="125" t="str">
        <f t="shared" si="686"/>
        <v/>
      </c>
      <c r="AA1040" s="125" t="str">
        <f t="shared" si="687"/>
        <v/>
      </c>
      <c r="AB1040" s="125" t="str">
        <f t="shared" si="688"/>
        <v/>
      </c>
      <c r="AC1040" s="125" t="str">
        <f t="shared" si="689"/>
        <v/>
      </c>
      <c r="AD1040" s="125" t="str">
        <f t="shared" si="683"/>
        <v/>
      </c>
    </row>
    <row r="1041" spans="1:30" hidden="1" outlineLevel="1">
      <c r="A1041" s="202"/>
      <c r="B1041" s="58"/>
      <c r="C1041" s="245" t="s">
        <v>235</v>
      </c>
      <c r="D1041" s="52"/>
      <c r="E1041" s="123">
        <f>E1040*0.85*1.45/1000</f>
        <v>0</v>
      </c>
      <c r="F1041" s="123">
        <f>F1040*0.85*1.45/1000</f>
        <v>0</v>
      </c>
      <c r="G1041" s="123">
        <f>G1040*0.85*1.45/1000</f>
        <v>0</v>
      </c>
      <c r="H1041" s="123">
        <f t="shared" ref="H1041:T1041" si="705">H1040*0.85*1.45/1000</f>
        <v>0</v>
      </c>
      <c r="I1041" s="123">
        <f t="shared" si="705"/>
        <v>0</v>
      </c>
      <c r="J1041" s="123">
        <f t="shared" si="705"/>
        <v>0</v>
      </c>
      <c r="K1041" s="123">
        <f t="shared" si="705"/>
        <v>0</v>
      </c>
      <c r="L1041" s="123">
        <f t="shared" si="705"/>
        <v>0</v>
      </c>
      <c r="M1041" s="123">
        <f t="shared" si="705"/>
        <v>0</v>
      </c>
      <c r="N1041" s="123">
        <f t="shared" si="705"/>
        <v>0</v>
      </c>
      <c r="O1041" s="123">
        <f t="shared" si="705"/>
        <v>0</v>
      </c>
      <c r="P1041" s="123">
        <f t="shared" si="705"/>
        <v>0</v>
      </c>
      <c r="Q1041" s="123">
        <f t="shared" si="705"/>
        <v>0</v>
      </c>
      <c r="R1041" s="123">
        <f t="shared" si="705"/>
        <v>0</v>
      </c>
      <c r="S1041" s="123">
        <f t="shared" si="705"/>
        <v>0</v>
      </c>
      <c r="T1041" s="123">
        <f t="shared" si="705"/>
        <v>0</v>
      </c>
      <c r="U1041" s="122">
        <f t="shared" si="699"/>
        <v>0</v>
      </c>
      <c r="V1041" s="122">
        <f t="shared" si="684"/>
        <v>0</v>
      </c>
      <c r="W1041" s="122">
        <f t="shared" si="681"/>
        <v>0</v>
      </c>
      <c r="X1041" s="122">
        <f t="shared" si="682"/>
        <v>0</v>
      </c>
      <c r="Y1041" s="122">
        <f t="shared" si="685"/>
        <v>0</v>
      </c>
      <c r="Z1041" s="125" t="str">
        <f t="shared" si="686"/>
        <v/>
      </c>
      <c r="AA1041" s="125" t="str">
        <f t="shared" si="687"/>
        <v/>
      </c>
      <c r="AB1041" s="125" t="str">
        <f t="shared" si="688"/>
        <v/>
      </c>
      <c r="AC1041" s="125" t="str">
        <f t="shared" si="689"/>
        <v/>
      </c>
      <c r="AD1041" s="125" t="str">
        <f t="shared" si="683"/>
        <v/>
      </c>
    </row>
    <row r="1042" spans="1:30" hidden="1" outlineLevel="1">
      <c r="A1042" s="202"/>
      <c r="B1042" s="58"/>
      <c r="C1042" s="245" t="s">
        <v>57</v>
      </c>
      <c r="D1042" s="52"/>
      <c r="E1042" s="52"/>
      <c r="F1042" s="96"/>
      <c r="G1042" s="123">
        <f>SUM(H1042:K1042)</f>
        <v>0</v>
      </c>
      <c r="H1042" s="96"/>
      <c r="I1042" s="96"/>
      <c r="J1042" s="96"/>
      <c r="K1042" s="96"/>
      <c r="L1042" s="96"/>
      <c r="M1042" s="96"/>
      <c r="N1042" s="96"/>
      <c r="O1042" s="96"/>
      <c r="P1042" s="133"/>
      <c r="Q1042" s="133"/>
      <c r="R1042" s="133"/>
      <c r="S1042" s="133"/>
      <c r="T1042" s="133"/>
      <c r="U1042" s="122">
        <f t="shared" si="699"/>
        <v>0</v>
      </c>
      <c r="V1042" s="122">
        <f t="shared" si="684"/>
        <v>0</v>
      </c>
      <c r="W1042" s="122">
        <f t="shared" si="681"/>
        <v>0</v>
      </c>
      <c r="X1042" s="122">
        <f t="shared" si="682"/>
        <v>0</v>
      </c>
      <c r="Y1042" s="122">
        <f t="shared" si="685"/>
        <v>0</v>
      </c>
      <c r="Z1042" s="125" t="str">
        <f t="shared" si="686"/>
        <v/>
      </c>
      <c r="AA1042" s="125" t="str">
        <f t="shared" si="687"/>
        <v/>
      </c>
      <c r="AB1042" s="125" t="str">
        <f t="shared" si="688"/>
        <v/>
      </c>
      <c r="AC1042" s="125" t="str">
        <f t="shared" si="689"/>
        <v/>
      </c>
      <c r="AD1042" s="125" t="str">
        <f t="shared" si="683"/>
        <v/>
      </c>
    </row>
    <row r="1043" spans="1:30" hidden="1" outlineLevel="1">
      <c r="A1043" s="202"/>
      <c r="B1043" s="58"/>
      <c r="C1043" s="245" t="s">
        <v>253</v>
      </c>
      <c r="D1043" s="52"/>
      <c r="E1043" s="52"/>
      <c r="F1043" s="96"/>
      <c r="G1043" s="100"/>
      <c r="H1043" s="96"/>
      <c r="I1043" s="96"/>
      <c r="J1043" s="96"/>
      <c r="K1043" s="96"/>
      <c r="L1043" s="96"/>
      <c r="M1043" s="96"/>
      <c r="N1043" s="96"/>
      <c r="O1043" s="96"/>
      <c r="P1043" s="133"/>
      <c r="Q1043" s="133"/>
      <c r="R1043" s="133"/>
      <c r="S1043" s="133"/>
      <c r="T1043" s="133"/>
      <c r="U1043" s="122">
        <f t="shared" si="699"/>
        <v>0</v>
      </c>
      <c r="V1043" s="122">
        <f t="shared" si="684"/>
        <v>0</v>
      </c>
      <c r="W1043" s="122">
        <f t="shared" si="681"/>
        <v>0</v>
      </c>
      <c r="X1043" s="122">
        <f t="shared" si="682"/>
        <v>0</v>
      </c>
      <c r="Y1043" s="122">
        <f t="shared" si="685"/>
        <v>0</v>
      </c>
      <c r="Z1043" s="125" t="str">
        <f t="shared" si="686"/>
        <v/>
      </c>
      <c r="AA1043" s="125" t="str">
        <f t="shared" si="687"/>
        <v/>
      </c>
      <c r="AB1043" s="125" t="str">
        <f t="shared" si="688"/>
        <v/>
      </c>
      <c r="AC1043" s="125" t="str">
        <f t="shared" si="689"/>
        <v/>
      </c>
      <c r="AD1043" s="125" t="str">
        <f t="shared" si="683"/>
        <v/>
      </c>
    </row>
    <row r="1044" spans="1:30" hidden="1" outlineLevel="1">
      <c r="A1044" s="202" t="s">
        <v>251</v>
      </c>
      <c r="B1044" s="53" t="s">
        <v>262</v>
      </c>
      <c r="C1044" s="245" t="s">
        <v>254</v>
      </c>
      <c r="D1044" s="52"/>
      <c r="E1044" s="52"/>
      <c r="F1044" s="96"/>
      <c r="G1044" s="123">
        <f>SUM(H1044:K1044)</f>
        <v>0</v>
      </c>
      <c r="H1044" s="96"/>
      <c r="I1044" s="96"/>
      <c r="J1044" s="96"/>
      <c r="K1044" s="96"/>
      <c r="L1044" s="96"/>
      <c r="M1044" s="96"/>
      <c r="N1044" s="96"/>
      <c r="O1044" s="96"/>
      <c r="P1044" s="133"/>
      <c r="Q1044" s="133"/>
      <c r="R1044" s="133"/>
      <c r="S1044" s="133"/>
      <c r="T1044" s="133"/>
      <c r="U1044" s="122">
        <f t="shared" si="699"/>
        <v>0</v>
      </c>
      <c r="V1044" s="122">
        <f t="shared" si="684"/>
        <v>0</v>
      </c>
      <c r="W1044" s="122">
        <f t="shared" si="681"/>
        <v>0</v>
      </c>
      <c r="X1044" s="122">
        <f t="shared" si="682"/>
        <v>0</v>
      </c>
      <c r="Y1044" s="122">
        <f t="shared" si="685"/>
        <v>0</v>
      </c>
      <c r="Z1044" s="125" t="str">
        <f t="shared" si="686"/>
        <v/>
      </c>
      <c r="AA1044" s="125" t="str">
        <f t="shared" si="687"/>
        <v/>
      </c>
      <c r="AB1044" s="125" t="str">
        <f t="shared" si="688"/>
        <v/>
      </c>
      <c r="AC1044" s="125" t="str">
        <f t="shared" si="689"/>
        <v/>
      </c>
      <c r="AD1044" s="125" t="str">
        <f t="shared" si="683"/>
        <v/>
      </c>
    </row>
    <row r="1045" spans="1:30" hidden="1" outlineLevel="1">
      <c r="A1045" s="202"/>
      <c r="B1045" s="58"/>
      <c r="C1045" s="245" t="s">
        <v>235</v>
      </c>
      <c r="D1045" s="52"/>
      <c r="E1045" s="123">
        <f>E1044*0.85*1.45/1000</f>
        <v>0</v>
      </c>
      <c r="F1045" s="123">
        <f>F1044*0.85*1.45/1000</f>
        <v>0</v>
      </c>
      <c r="G1045" s="123">
        <f>G1044*0.85*1.45/1000</f>
        <v>0</v>
      </c>
      <c r="H1045" s="123">
        <f t="shared" ref="H1045:T1045" si="706">H1044*0.85*1.45/1000</f>
        <v>0</v>
      </c>
      <c r="I1045" s="123">
        <f t="shared" si="706"/>
        <v>0</v>
      </c>
      <c r="J1045" s="123">
        <f t="shared" si="706"/>
        <v>0</v>
      </c>
      <c r="K1045" s="123">
        <f t="shared" si="706"/>
        <v>0</v>
      </c>
      <c r="L1045" s="123">
        <f t="shared" si="706"/>
        <v>0</v>
      </c>
      <c r="M1045" s="123">
        <f t="shared" si="706"/>
        <v>0</v>
      </c>
      <c r="N1045" s="123">
        <f t="shared" si="706"/>
        <v>0</v>
      </c>
      <c r="O1045" s="123">
        <f t="shared" si="706"/>
        <v>0</v>
      </c>
      <c r="P1045" s="123">
        <f t="shared" si="706"/>
        <v>0</v>
      </c>
      <c r="Q1045" s="123">
        <f t="shared" si="706"/>
        <v>0</v>
      </c>
      <c r="R1045" s="123">
        <f t="shared" si="706"/>
        <v>0</v>
      </c>
      <c r="S1045" s="123">
        <f t="shared" si="706"/>
        <v>0</v>
      </c>
      <c r="T1045" s="123">
        <f t="shared" si="706"/>
        <v>0</v>
      </c>
      <c r="U1045" s="122">
        <f t="shared" si="699"/>
        <v>0</v>
      </c>
      <c r="V1045" s="122">
        <f t="shared" si="684"/>
        <v>0</v>
      </c>
      <c r="W1045" s="122">
        <f t="shared" si="681"/>
        <v>0</v>
      </c>
      <c r="X1045" s="122">
        <f t="shared" si="682"/>
        <v>0</v>
      </c>
      <c r="Y1045" s="122">
        <f t="shared" si="685"/>
        <v>0</v>
      </c>
      <c r="Z1045" s="125" t="str">
        <f t="shared" si="686"/>
        <v/>
      </c>
      <c r="AA1045" s="125" t="str">
        <f t="shared" si="687"/>
        <v/>
      </c>
      <c r="AB1045" s="125" t="str">
        <f t="shared" si="688"/>
        <v/>
      </c>
      <c r="AC1045" s="125" t="str">
        <f t="shared" si="689"/>
        <v/>
      </c>
      <c r="AD1045" s="125" t="str">
        <f t="shared" si="683"/>
        <v/>
      </c>
    </row>
    <row r="1046" spans="1:30" hidden="1" outlineLevel="1">
      <c r="A1046" s="202"/>
      <c r="B1046" s="204"/>
      <c r="C1046" s="245" t="s">
        <v>57</v>
      </c>
      <c r="D1046" s="52"/>
      <c r="E1046" s="52"/>
      <c r="F1046" s="96"/>
      <c r="G1046" s="123">
        <f>SUM(H1046:K1046)</f>
        <v>0</v>
      </c>
      <c r="H1046" s="96"/>
      <c r="I1046" s="96"/>
      <c r="J1046" s="96"/>
      <c r="K1046" s="96"/>
      <c r="L1046" s="96"/>
      <c r="M1046" s="96"/>
      <c r="N1046" s="96"/>
      <c r="O1046" s="96"/>
      <c r="P1046" s="133"/>
      <c r="Q1046" s="133"/>
      <c r="R1046" s="133"/>
      <c r="S1046" s="133"/>
      <c r="T1046" s="133"/>
      <c r="U1046" s="122">
        <f t="shared" si="699"/>
        <v>0</v>
      </c>
      <c r="V1046" s="122">
        <f t="shared" si="684"/>
        <v>0</v>
      </c>
      <c r="W1046" s="122">
        <f t="shared" si="681"/>
        <v>0</v>
      </c>
      <c r="X1046" s="122">
        <f t="shared" si="682"/>
        <v>0</v>
      </c>
      <c r="Y1046" s="122">
        <f t="shared" si="685"/>
        <v>0</v>
      </c>
      <c r="Z1046" s="125" t="str">
        <f t="shared" si="686"/>
        <v/>
      </c>
      <c r="AA1046" s="125" t="str">
        <f t="shared" si="687"/>
        <v/>
      </c>
      <c r="AB1046" s="125" t="str">
        <f t="shared" si="688"/>
        <v/>
      </c>
      <c r="AC1046" s="125" t="str">
        <f t="shared" si="689"/>
        <v/>
      </c>
      <c r="AD1046" s="125" t="str">
        <f t="shared" si="683"/>
        <v/>
      </c>
    </row>
    <row r="1047" spans="1:30" hidden="1" outlineLevel="1">
      <c r="A1047" s="203"/>
      <c r="B1047" s="60"/>
      <c r="C1047" s="245" t="s">
        <v>253</v>
      </c>
      <c r="D1047" s="52"/>
      <c r="E1047" s="52"/>
      <c r="F1047" s="96"/>
      <c r="G1047" s="100"/>
      <c r="H1047" s="96"/>
      <c r="I1047" s="96"/>
      <c r="J1047" s="96"/>
      <c r="K1047" s="96"/>
      <c r="L1047" s="96"/>
      <c r="M1047" s="96"/>
      <c r="N1047" s="96"/>
      <c r="O1047" s="96"/>
      <c r="P1047" s="133"/>
      <c r="Q1047" s="133"/>
      <c r="R1047" s="133"/>
      <c r="S1047" s="133"/>
      <c r="T1047" s="133"/>
      <c r="U1047" s="122">
        <f t="shared" si="699"/>
        <v>0</v>
      </c>
      <c r="V1047" s="122">
        <f t="shared" si="684"/>
        <v>0</v>
      </c>
      <c r="W1047" s="122">
        <f t="shared" si="681"/>
        <v>0</v>
      </c>
      <c r="X1047" s="122">
        <f t="shared" si="682"/>
        <v>0</v>
      </c>
      <c r="Y1047" s="122">
        <f t="shared" si="685"/>
        <v>0</v>
      </c>
      <c r="Z1047" s="125" t="str">
        <f t="shared" si="686"/>
        <v/>
      </c>
      <c r="AA1047" s="125" t="str">
        <f t="shared" si="687"/>
        <v/>
      </c>
      <c r="AB1047" s="125" t="str">
        <f t="shared" si="688"/>
        <v/>
      </c>
      <c r="AC1047" s="125" t="str">
        <f t="shared" si="689"/>
        <v/>
      </c>
      <c r="AD1047" s="125" t="str">
        <f t="shared" si="683"/>
        <v/>
      </c>
    </row>
    <row r="1048" spans="1:30" hidden="1" outlineLevel="1">
      <c r="A1048" s="203"/>
      <c r="B1048" s="60"/>
      <c r="C1048" s="245" t="s">
        <v>270</v>
      </c>
      <c r="D1048" s="52"/>
      <c r="E1048" s="52"/>
      <c r="F1048" s="96"/>
      <c r="G1048" s="100"/>
      <c r="H1048" s="96"/>
      <c r="I1048" s="96"/>
      <c r="J1048" s="96"/>
      <c r="K1048" s="96"/>
      <c r="L1048" s="96"/>
      <c r="M1048" s="96"/>
      <c r="N1048" s="96"/>
      <c r="O1048" s="96"/>
      <c r="P1048" s="133"/>
      <c r="Q1048" s="133"/>
      <c r="R1048" s="133"/>
      <c r="S1048" s="133"/>
      <c r="T1048" s="133"/>
      <c r="U1048" s="122">
        <f t="shared" si="699"/>
        <v>0</v>
      </c>
      <c r="V1048" s="122">
        <f t="shared" si="684"/>
        <v>0</v>
      </c>
      <c r="W1048" s="122">
        <f t="shared" si="681"/>
        <v>0</v>
      </c>
      <c r="X1048" s="122">
        <f t="shared" si="682"/>
        <v>0</v>
      </c>
      <c r="Y1048" s="122">
        <f t="shared" si="685"/>
        <v>0</v>
      </c>
      <c r="Z1048" s="125" t="str">
        <f t="shared" si="686"/>
        <v/>
      </c>
      <c r="AA1048" s="125" t="str">
        <f t="shared" si="687"/>
        <v/>
      </c>
      <c r="AB1048" s="125" t="str">
        <f t="shared" si="688"/>
        <v/>
      </c>
      <c r="AC1048" s="125" t="str">
        <f t="shared" si="689"/>
        <v/>
      </c>
      <c r="AD1048" s="125" t="str">
        <f t="shared" si="683"/>
        <v/>
      </c>
    </row>
    <row r="1049" spans="1:30" ht="15" hidden="1" customHeight="1" outlineLevel="1">
      <c r="A1049" s="384" t="s">
        <v>258</v>
      </c>
      <c r="B1049" s="382" t="s">
        <v>263</v>
      </c>
      <c r="C1049" s="245" t="s">
        <v>235</v>
      </c>
      <c r="D1049" s="52"/>
      <c r="E1049" s="123">
        <f>E1052+E1055</f>
        <v>0</v>
      </c>
      <c r="F1049" s="123">
        <f>F1052+F1055</f>
        <v>0</v>
      </c>
      <c r="G1049" s="123">
        <f t="shared" ref="G1049:T1049" si="707">G1052+G1055</f>
        <v>0</v>
      </c>
      <c r="H1049" s="123">
        <f t="shared" si="707"/>
        <v>0</v>
      </c>
      <c r="I1049" s="123">
        <f t="shared" si="707"/>
        <v>0</v>
      </c>
      <c r="J1049" s="123">
        <f t="shared" si="707"/>
        <v>0</v>
      </c>
      <c r="K1049" s="123">
        <f t="shared" si="707"/>
        <v>0</v>
      </c>
      <c r="L1049" s="123">
        <f t="shared" si="707"/>
        <v>0</v>
      </c>
      <c r="M1049" s="123">
        <f t="shared" si="707"/>
        <v>0</v>
      </c>
      <c r="N1049" s="123">
        <f t="shared" si="707"/>
        <v>0</v>
      </c>
      <c r="O1049" s="123">
        <f t="shared" si="707"/>
        <v>0</v>
      </c>
      <c r="P1049" s="123">
        <f t="shared" si="707"/>
        <v>0</v>
      </c>
      <c r="Q1049" s="123">
        <f t="shared" si="707"/>
        <v>0</v>
      </c>
      <c r="R1049" s="123">
        <f t="shared" si="707"/>
        <v>0</v>
      </c>
      <c r="S1049" s="123">
        <f t="shared" si="707"/>
        <v>0</v>
      </c>
      <c r="T1049" s="123">
        <f t="shared" si="707"/>
        <v>0</v>
      </c>
      <c r="U1049" s="122">
        <f t="shared" si="699"/>
        <v>0</v>
      </c>
      <c r="V1049" s="122">
        <f t="shared" si="684"/>
        <v>0</v>
      </c>
      <c r="W1049" s="122">
        <f t="shared" si="681"/>
        <v>0</v>
      </c>
      <c r="X1049" s="122">
        <f t="shared" si="682"/>
        <v>0</v>
      </c>
      <c r="Y1049" s="122">
        <f t="shared" si="685"/>
        <v>0</v>
      </c>
      <c r="Z1049" s="125" t="str">
        <f t="shared" si="686"/>
        <v/>
      </c>
      <c r="AA1049" s="125" t="str">
        <f t="shared" si="687"/>
        <v/>
      </c>
      <c r="AB1049" s="125" t="str">
        <f t="shared" si="688"/>
        <v/>
      </c>
      <c r="AC1049" s="125" t="str">
        <f t="shared" si="689"/>
        <v/>
      </c>
      <c r="AD1049" s="125" t="str">
        <f t="shared" si="683"/>
        <v/>
      </c>
    </row>
    <row r="1050" spans="1:30" hidden="1" outlineLevel="1">
      <c r="A1050" s="384"/>
      <c r="B1050" s="383"/>
      <c r="C1050" s="245" t="s">
        <v>57</v>
      </c>
      <c r="D1050" s="52"/>
      <c r="E1050" s="123">
        <f>E1053+E1056</f>
        <v>0</v>
      </c>
      <c r="F1050" s="123">
        <f>F1053+F1056</f>
        <v>0</v>
      </c>
      <c r="G1050" s="123">
        <f t="shared" ref="G1050:T1050" si="708">G1053+G1056</f>
        <v>0</v>
      </c>
      <c r="H1050" s="123">
        <f t="shared" si="708"/>
        <v>0</v>
      </c>
      <c r="I1050" s="123">
        <f t="shared" si="708"/>
        <v>0</v>
      </c>
      <c r="J1050" s="123">
        <f t="shared" si="708"/>
        <v>0</v>
      </c>
      <c r="K1050" s="123">
        <f t="shared" si="708"/>
        <v>0</v>
      </c>
      <c r="L1050" s="123">
        <f t="shared" si="708"/>
        <v>0</v>
      </c>
      <c r="M1050" s="123">
        <f t="shared" si="708"/>
        <v>0</v>
      </c>
      <c r="N1050" s="123">
        <f t="shared" si="708"/>
        <v>0</v>
      </c>
      <c r="O1050" s="123">
        <f t="shared" si="708"/>
        <v>0</v>
      </c>
      <c r="P1050" s="123">
        <f t="shared" si="708"/>
        <v>0</v>
      </c>
      <c r="Q1050" s="123">
        <f t="shared" si="708"/>
        <v>0</v>
      </c>
      <c r="R1050" s="123">
        <f t="shared" si="708"/>
        <v>0</v>
      </c>
      <c r="S1050" s="123">
        <f t="shared" si="708"/>
        <v>0</v>
      </c>
      <c r="T1050" s="123">
        <f t="shared" si="708"/>
        <v>0</v>
      </c>
      <c r="U1050" s="122">
        <f t="shared" si="699"/>
        <v>0</v>
      </c>
      <c r="V1050" s="122">
        <f t="shared" si="684"/>
        <v>0</v>
      </c>
      <c r="W1050" s="122">
        <f t="shared" si="681"/>
        <v>0</v>
      </c>
      <c r="X1050" s="122">
        <f t="shared" si="682"/>
        <v>0</v>
      </c>
      <c r="Y1050" s="122">
        <f t="shared" si="685"/>
        <v>0</v>
      </c>
      <c r="Z1050" s="125" t="str">
        <f t="shared" si="686"/>
        <v/>
      </c>
      <c r="AA1050" s="125" t="str">
        <f t="shared" si="687"/>
        <v/>
      </c>
      <c r="AB1050" s="125" t="str">
        <f t="shared" si="688"/>
        <v/>
      </c>
      <c r="AC1050" s="125" t="str">
        <f t="shared" si="689"/>
        <v/>
      </c>
      <c r="AD1050" s="125" t="str">
        <f t="shared" si="683"/>
        <v/>
      </c>
    </row>
    <row r="1051" spans="1:30" hidden="1" outlineLevel="1">
      <c r="A1051" s="384" t="s">
        <v>264</v>
      </c>
      <c r="B1051" s="390" t="s">
        <v>257</v>
      </c>
      <c r="C1051" s="245" t="s">
        <v>342</v>
      </c>
      <c r="D1051" s="52"/>
      <c r="E1051" s="52"/>
      <c r="F1051" s="96"/>
      <c r="G1051" s="123">
        <f>SUM(H1051:K1051)</f>
        <v>0</v>
      </c>
      <c r="H1051" s="96"/>
      <c r="I1051" s="96"/>
      <c r="J1051" s="96"/>
      <c r="K1051" s="96"/>
      <c r="L1051" s="96"/>
      <c r="M1051" s="96"/>
      <c r="N1051" s="96"/>
      <c r="O1051" s="96"/>
      <c r="P1051" s="133"/>
      <c r="Q1051" s="133"/>
      <c r="R1051" s="133"/>
      <c r="S1051" s="133"/>
      <c r="T1051" s="133"/>
      <c r="U1051" s="122">
        <f t="shared" si="699"/>
        <v>0</v>
      </c>
      <c r="V1051" s="122">
        <f t="shared" si="684"/>
        <v>0</v>
      </c>
      <c r="W1051" s="122">
        <f t="shared" si="681"/>
        <v>0</v>
      </c>
      <c r="X1051" s="122">
        <f t="shared" si="682"/>
        <v>0</v>
      </c>
      <c r="Y1051" s="122">
        <f t="shared" si="685"/>
        <v>0</v>
      </c>
      <c r="Z1051" s="125" t="str">
        <f t="shared" si="686"/>
        <v/>
      </c>
      <c r="AA1051" s="125" t="str">
        <f t="shared" si="687"/>
        <v/>
      </c>
      <c r="AB1051" s="125" t="str">
        <f t="shared" si="688"/>
        <v/>
      </c>
      <c r="AC1051" s="125" t="str">
        <f t="shared" si="689"/>
        <v/>
      </c>
      <c r="AD1051" s="125" t="str">
        <f t="shared" si="683"/>
        <v/>
      </c>
    </row>
    <row r="1052" spans="1:30" hidden="1" outlineLevel="1">
      <c r="A1052" s="384"/>
      <c r="B1052" s="391"/>
      <c r="C1052" s="245" t="s">
        <v>235</v>
      </c>
      <c r="D1052" s="52"/>
      <c r="E1052" s="123">
        <f t="shared" ref="E1052:T1052" si="709">1.154*E1051/1000</f>
        <v>0</v>
      </c>
      <c r="F1052" s="123">
        <f t="shared" si="709"/>
        <v>0</v>
      </c>
      <c r="G1052" s="123">
        <f t="shared" si="709"/>
        <v>0</v>
      </c>
      <c r="H1052" s="123">
        <f t="shared" si="709"/>
        <v>0</v>
      </c>
      <c r="I1052" s="123">
        <f t="shared" si="709"/>
        <v>0</v>
      </c>
      <c r="J1052" s="123">
        <f t="shared" si="709"/>
        <v>0</v>
      </c>
      <c r="K1052" s="123">
        <f t="shared" si="709"/>
        <v>0</v>
      </c>
      <c r="L1052" s="123">
        <f t="shared" si="709"/>
        <v>0</v>
      </c>
      <c r="M1052" s="123">
        <f t="shared" si="709"/>
        <v>0</v>
      </c>
      <c r="N1052" s="123">
        <f t="shared" si="709"/>
        <v>0</v>
      </c>
      <c r="O1052" s="123">
        <f t="shared" si="709"/>
        <v>0</v>
      </c>
      <c r="P1052" s="123">
        <f t="shared" si="709"/>
        <v>0</v>
      </c>
      <c r="Q1052" s="123">
        <f t="shared" si="709"/>
        <v>0</v>
      </c>
      <c r="R1052" s="123">
        <f t="shared" si="709"/>
        <v>0</v>
      </c>
      <c r="S1052" s="123">
        <f t="shared" si="709"/>
        <v>0</v>
      </c>
      <c r="T1052" s="123">
        <f t="shared" si="709"/>
        <v>0</v>
      </c>
      <c r="U1052" s="122">
        <f t="shared" si="699"/>
        <v>0</v>
      </c>
      <c r="V1052" s="122">
        <f t="shared" si="684"/>
        <v>0</v>
      </c>
      <c r="W1052" s="122">
        <f t="shared" si="681"/>
        <v>0</v>
      </c>
      <c r="X1052" s="122">
        <f t="shared" si="682"/>
        <v>0</v>
      </c>
      <c r="Y1052" s="122">
        <f t="shared" si="685"/>
        <v>0</v>
      </c>
      <c r="Z1052" s="125" t="str">
        <f t="shared" si="686"/>
        <v/>
      </c>
      <c r="AA1052" s="125" t="str">
        <f t="shared" si="687"/>
        <v/>
      </c>
      <c r="AB1052" s="125" t="str">
        <f t="shared" si="688"/>
        <v/>
      </c>
      <c r="AC1052" s="125" t="str">
        <f t="shared" si="689"/>
        <v/>
      </c>
      <c r="AD1052" s="125" t="str">
        <f t="shared" si="683"/>
        <v/>
      </c>
    </row>
    <row r="1053" spans="1:30" hidden="1" outlineLevel="1">
      <c r="A1053" s="384"/>
      <c r="B1053" s="392"/>
      <c r="C1053" s="245" t="s">
        <v>57</v>
      </c>
      <c r="D1053" s="52"/>
      <c r="E1053" s="52"/>
      <c r="F1053" s="96"/>
      <c r="G1053" s="123">
        <f>SUM(H1053:K1053)</f>
        <v>0</v>
      </c>
      <c r="H1053" s="96"/>
      <c r="I1053" s="96"/>
      <c r="J1053" s="96"/>
      <c r="K1053" s="96"/>
      <c r="L1053" s="96"/>
      <c r="M1053" s="96"/>
      <c r="N1053" s="96"/>
      <c r="O1053" s="96"/>
      <c r="P1053" s="133"/>
      <c r="Q1053" s="133"/>
      <c r="R1053" s="133"/>
      <c r="S1053" s="133"/>
      <c r="T1053" s="133"/>
      <c r="U1053" s="122">
        <f t="shared" si="699"/>
        <v>0</v>
      </c>
      <c r="V1053" s="122">
        <f t="shared" si="684"/>
        <v>0</v>
      </c>
      <c r="W1053" s="122">
        <f t="shared" si="681"/>
        <v>0</v>
      </c>
      <c r="X1053" s="122">
        <f t="shared" si="682"/>
        <v>0</v>
      </c>
      <c r="Y1053" s="122">
        <f t="shared" si="685"/>
        <v>0</v>
      </c>
      <c r="Z1053" s="125" t="str">
        <f t="shared" si="686"/>
        <v/>
      </c>
      <c r="AA1053" s="125" t="str">
        <f t="shared" si="687"/>
        <v/>
      </c>
      <c r="AB1053" s="125" t="str">
        <f t="shared" si="688"/>
        <v/>
      </c>
      <c r="AC1053" s="125" t="str">
        <f t="shared" si="689"/>
        <v/>
      </c>
      <c r="AD1053" s="125" t="str">
        <f t="shared" si="683"/>
        <v/>
      </c>
    </row>
    <row r="1054" spans="1:30" hidden="1" outlineLevel="1">
      <c r="A1054" s="384" t="s">
        <v>259</v>
      </c>
      <c r="B1054" s="390" t="s">
        <v>256</v>
      </c>
      <c r="C1054" s="245" t="s">
        <v>60</v>
      </c>
      <c r="D1054" s="52"/>
      <c r="E1054" s="52"/>
      <c r="F1054" s="96"/>
      <c r="G1054" s="123">
        <f>SUM(H1054:K1054)</f>
        <v>0</v>
      </c>
      <c r="H1054" s="96"/>
      <c r="I1054" s="96"/>
      <c r="J1054" s="96"/>
      <c r="K1054" s="96"/>
      <c r="L1054" s="96"/>
      <c r="M1054" s="96"/>
      <c r="N1054" s="96"/>
      <c r="O1054" s="96"/>
      <c r="P1054" s="133"/>
      <c r="Q1054" s="133"/>
      <c r="R1054" s="133"/>
      <c r="S1054" s="133"/>
      <c r="T1054" s="133"/>
      <c r="U1054" s="122">
        <f t="shared" si="699"/>
        <v>0</v>
      </c>
      <c r="V1054" s="122">
        <f t="shared" si="684"/>
        <v>0</v>
      </c>
      <c r="W1054" s="122">
        <f t="shared" si="681"/>
        <v>0</v>
      </c>
      <c r="X1054" s="122">
        <f t="shared" si="682"/>
        <v>0</v>
      </c>
      <c r="Y1054" s="122">
        <f t="shared" si="685"/>
        <v>0</v>
      </c>
      <c r="Z1054" s="125" t="str">
        <f t="shared" si="686"/>
        <v/>
      </c>
      <c r="AA1054" s="125" t="str">
        <f t="shared" si="687"/>
        <v/>
      </c>
      <c r="AB1054" s="125" t="str">
        <f t="shared" si="688"/>
        <v/>
      </c>
      <c r="AC1054" s="125" t="str">
        <f t="shared" si="689"/>
        <v/>
      </c>
      <c r="AD1054" s="125" t="str">
        <f t="shared" si="683"/>
        <v/>
      </c>
    </row>
    <row r="1055" spans="1:30" hidden="1" outlineLevel="1">
      <c r="A1055" s="384"/>
      <c r="B1055" s="391"/>
      <c r="C1055" s="245" t="s">
        <v>58</v>
      </c>
      <c r="D1055" s="52"/>
      <c r="E1055" s="123">
        <f>0.12*E1054</f>
        <v>0</v>
      </c>
      <c r="F1055" s="123">
        <f>0.12*F1054</f>
        <v>0</v>
      </c>
      <c r="G1055" s="123">
        <f>0.12*G1054</f>
        <v>0</v>
      </c>
      <c r="H1055" s="123">
        <f t="shared" ref="H1055:T1055" si="710">0.12*H1054</f>
        <v>0</v>
      </c>
      <c r="I1055" s="123">
        <f t="shared" si="710"/>
        <v>0</v>
      </c>
      <c r="J1055" s="123">
        <f t="shared" si="710"/>
        <v>0</v>
      </c>
      <c r="K1055" s="123">
        <f t="shared" si="710"/>
        <v>0</v>
      </c>
      <c r="L1055" s="123">
        <f t="shared" si="710"/>
        <v>0</v>
      </c>
      <c r="M1055" s="123">
        <f t="shared" si="710"/>
        <v>0</v>
      </c>
      <c r="N1055" s="123">
        <f t="shared" si="710"/>
        <v>0</v>
      </c>
      <c r="O1055" s="123">
        <f t="shared" si="710"/>
        <v>0</v>
      </c>
      <c r="P1055" s="123">
        <f t="shared" si="710"/>
        <v>0</v>
      </c>
      <c r="Q1055" s="123">
        <f t="shared" si="710"/>
        <v>0</v>
      </c>
      <c r="R1055" s="123">
        <f t="shared" si="710"/>
        <v>0</v>
      </c>
      <c r="S1055" s="123">
        <f t="shared" si="710"/>
        <v>0</v>
      </c>
      <c r="T1055" s="123">
        <f t="shared" si="710"/>
        <v>0</v>
      </c>
      <c r="U1055" s="122">
        <f t="shared" si="699"/>
        <v>0</v>
      </c>
      <c r="V1055" s="122">
        <f t="shared" si="684"/>
        <v>0</v>
      </c>
      <c r="W1055" s="122">
        <f t="shared" si="681"/>
        <v>0</v>
      </c>
      <c r="X1055" s="122">
        <f t="shared" si="682"/>
        <v>0</v>
      </c>
      <c r="Y1055" s="122">
        <f t="shared" si="685"/>
        <v>0</v>
      </c>
      <c r="Z1055" s="125" t="str">
        <f t="shared" si="686"/>
        <v/>
      </c>
      <c r="AA1055" s="125" t="str">
        <f t="shared" si="687"/>
        <v/>
      </c>
      <c r="AB1055" s="125" t="str">
        <f t="shared" si="688"/>
        <v/>
      </c>
      <c r="AC1055" s="125" t="str">
        <f t="shared" si="689"/>
        <v/>
      </c>
      <c r="AD1055" s="125" t="str">
        <f t="shared" si="683"/>
        <v/>
      </c>
    </row>
    <row r="1056" spans="1:30" hidden="1" outlineLevel="1">
      <c r="A1056" s="384"/>
      <c r="B1056" s="392"/>
      <c r="C1056" s="245" t="s">
        <v>57</v>
      </c>
      <c r="D1056" s="52"/>
      <c r="E1056" s="52"/>
      <c r="F1056" s="96"/>
      <c r="G1056" s="123">
        <f>SUM(H1056:K1056)</f>
        <v>0</v>
      </c>
      <c r="H1056" s="96"/>
      <c r="I1056" s="96"/>
      <c r="J1056" s="96"/>
      <c r="K1056" s="96"/>
      <c r="L1056" s="96"/>
      <c r="M1056" s="96"/>
      <c r="N1056" s="96"/>
      <c r="O1056" s="96"/>
      <c r="P1056" s="133"/>
      <c r="Q1056" s="133"/>
      <c r="R1056" s="133"/>
      <c r="S1056" s="133"/>
      <c r="T1056" s="133"/>
      <c r="U1056" s="122">
        <f t="shared" si="699"/>
        <v>0</v>
      </c>
      <c r="V1056" s="122">
        <f t="shared" si="684"/>
        <v>0</v>
      </c>
      <c r="W1056" s="122">
        <f t="shared" si="681"/>
        <v>0</v>
      </c>
      <c r="X1056" s="122">
        <f t="shared" si="682"/>
        <v>0</v>
      </c>
      <c r="Y1056" s="122">
        <f t="shared" si="685"/>
        <v>0</v>
      </c>
      <c r="Z1056" s="125" t="str">
        <f t="shared" si="686"/>
        <v/>
      </c>
      <c r="AA1056" s="125" t="str">
        <f t="shared" si="687"/>
        <v/>
      </c>
      <c r="AB1056" s="125" t="str">
        <f t="shared" si="688"/>
        <v/>
      </c>
      <c r="AC1056" s="125" t="str">
        <f t="shared" si="689"/>
        <v/>
      </c>
      <c r="AD1056" s="125" t="str">
        <f t="shared" si="683"/>
        <v/>
      </c>
    </row>
    <row r="1057" spans="1:30" collapsed="1">
      <c r="A1057" s="412" t="s">
        <v>336</v>
      </c>
      <c r="B1057" s="412"/>
      <c r="C1057" s="412"/>
      <c r="D1057" s="412"/>
      <c r="E1057" s="412"/>
      <c r="F1057" s="412"/>
      <c r="G1057" s="412"/>
      <c r="H1057" s="412"/>
      <c r="I1057" s="412"/>
      <c r="J1057" s="412"/>
      <c r="K1057" s="412"/>
      <c r="L1057" s="412"/>
      <c r="M1057" s="412"/>
      <c r="N1057" s="412"/>
      <c r="O1057" s="412"/>
      <c r="P1057" s="412"/>
      <c r="Q1057" s="412"/>
      <c r="R1057" s="412"/>
      <c r="S1057" s="412"/>
      <c r="T1057" s="412"/>
      <c r="U1057" s="412"/>
      <c r="V1057" s="412"/>
      <c r="W1057" s="412"/>
      <c r="X1057" s="412"/>
      <c r="Y1057" s="412"/>
      <c r="Z1057" s="412"/>
      <c r="AA1057" s="412"/>
      <c r="AB1057" s="412"/>
      <c r="AC1057" s="412"/>
      <c r="AD1057" s="412"/>
    </row>
    <row r="1058" spans="1:30" ht="45" hidden="1" outlineLevel="1">
      <c r="A1058" s="205">
        <v>1</v>
      </c>
      <c r="B1058" s="73" t="s">
        <v>80</v>
      </c>
      <c r="C1058" s="92" t="s">
        <v>75</v>
      </c>
      <c r="D1058" s="143"/>
      <c r="E1058" s="143"/>
      <c r="F1058" s="97"/>
      <c r="G1058" s="122">
        <f t="shared" ref="G1058:G1070" si="711">SUM(H1058:K1058)</f>
        <v>0</v>
      </c>
      <c r="H1058" s="97"/>
      <c r="I1058" s="97"/>
      <c r="J1058" s="97"/>
      <c r="K1058" s="97"/>
      <c r="L1058" s="97"/>
      <c r="M1058" s="97"/>
      <c r="N1058" s="97"/>
      <c r="O1058" s="97"/>
      <c r="P1058" s="143"/>
      <c r="Q1058" s="143"/>
      <c r="R1058" s="143"/>
      <c r="S1058" s="143"/>
      <c r="T1058" s="143"/>
      <c r="U1058" s="122">
        <f>G1058-P1058</f>
        <v>0</v>
      </c>
      <c r="V1058" s="122">
        <f>L1058-Q1058</f>
        <v>0</v>
      </c>
      <c r="W1058" s="122">
        <f t="shared" ref="W1058:W1121" si="712">M1058-R1058</f>
        <v>0</v>
      </c>
      <c r="X1058" s="122">
        <f t="shared" ref="X1058:X1121" si="713">N1058-S1058</f>
        <v>0</v>
      </c>
      <c r="Y1058" s="122">
        <f>O1058-T1058</f>
        <v>0</v>
      </c>
      <c r="Z1058" s="125" t="str">
        <f>IF(U1058&gt;0,U1058/G1058*100,"")</f>
        <v/>
      </c>
      <c r="AA1058" s="125" t="str">
        <f>IF(V1058&gt;0,V1058/L1058*100,"")</f>
        <v/>
      </c>
      <c r="AB1058" s="125" t="str">
        <f>IF(W1058&gt;0,W1058/M1058*100,"")</f>
        <v/>
      </c>
      <c r="AC1058" s="125" t="str">
        <f>IF(X1058&gt;0,X1058/N1058*100,"")</f>
        <v/>
      </c>
      <c r="AD1058" s="125" t="str">
        <f t="shared" ref="AD1058:AD1121" si="714">IF(Y1058&gt;0,Y1058/O1058*100,"")</f>
        <v/>
      </c>
    </row>
    <row r="1059" spans="1:30" hidden="1" outlineLevel="1">
      <c r="A1059" s="201" t="s">
        <v>46</v>
      </c>
      <c r="B1059" s="206" t="s">
        <v>76</v>
      </c>
      <c r="C1059" s="137" t="s">
        <v>75</v>
      </c>
      <c r="D1059" s="133"/>
      <c r="E1059" s="133"/>
      <c r="F1059" s="96"/>
      <c r="G1059" s="123">
        <f t="shared" si="711"/>
        <v>0</v>
      </c>
      <c r="H1059" s="96"/>
      <c r="I1059" s="96"/>
      <c r="J1059" s="96"/>
      <c r="K1059" s="96"/>
      <c r="L1059" s="96"/>
      <c r="M1059" s="96"/>
      <c r="N1059" s="96"/>
      <c r="O1059" s="96"/>
      <c r="P1059" s="133"/>
      <c r="Q1059" s="133"/>
      <c r="R1059" s="133"/>
      <c r="S1059" s="133"/>
      <c r="T1059" s="133"/>
      <c r="U1059" s="122">
        <f t="shared" ref="U1059:U1070" si="715">G1059-P1059</f>
        <v>0</v>
      </c>
      <c r="V1059" s="122">
        <f t="shared" ref="V1059:V1122" si="716">L1059-Q1059</f>
        <v>0</v>
      </c>
      <c r="W1059" s="122">
        <f t="shared" si="712"/>
        <v>0</v>
      </c>
      <c r="X1059" s="122">
        <f t="shared" si="713"/>
        <v>0</v>
      </c>
      <c r="Y1059" s="122">
        <f t="shared" ref="Y1059:Y1122" si="717">O1059-T1059</f>
        <v>0</v>
      </c>
      <c r="Z1059" s="125" t="str">
        <f t="shared" ref="Z1059:Z1122" si="718">IF(U1059&gt;0,U1059/G1059*100,"")</f>
        <v/>
      </c>
      <c r="AA1059" s="125" t="str">
        <f t="shared" ref="AA1059:AA1122" si="719">IF(V1059&gt;0,V1059/L1059*100,"")</f>
        <v/>
      </c>
      <c r="AB1059" s="125" t="str">
        <f t="shared" ref="AB1059:AB1122" si="720">IF(W1059&gt;0,W1059/M1059*100,"")</f>
        <v/>
      </c>
      <c r="AC1059" s="125" t="str">
        <f t="shared" ref="AC1059:AC1122" si="721">IF(X1059&gt;0,X1059/N1059*100,"")</f>
        <v/>
      </c>
      <c r="AD1059" s="125" t="str">
        <f t="shared" si="714"/>
        <v/>
      </c>
    </row>
    <row r="1060" spans="1:30" hidden="1" outlineLevel="1">
      <c r="A1060" s="201" t="s">
        <v>47</v>
      </c>
      <c r="B1060" s="206" t="s">
        <v>77</v>
      </c>
      <c r="C1060" s="137" t="s">
        <v>75</v>
      </c>
      <c r="D1060" s="133"/>
      <c r="E1060" s="133"/>
      <c r="F1060" s="96"/>
      <c r="G1060" s="123">
        <f t="shared" si="711"/>
        <v>0</v>
      </c>
      <c r="H1060" s="96"/>
      <c r="I1060" s="96"/>
      <c r="J1060" s="96"/>
      <c r="K1060" s="96"/>
      <c r="L1060" s="96"/>
      <c r="M1060" s="96"/>
      <c r="N1060" s="96"/>
      <c r="O1060" s="96"/>
      <c r="P1060" s="133"/>
      <c r="Q1060" s="133"/>
      <c r="R1060" s="133"/>
      <c r="S1060" s="133"/>
      <c r="T1060" s="133"/>
      <c r="U1060" s="122">
        <f t="shared" si="715"/>
        <v>0</v>
      </c>
      <c r="V1060" s="122">
        <f t="shared" si="716"/>
        <v>0</v>
      </c>
      <c r="W1060" s="122">
        <f t="shared" si="712"/>
        <v>0</v>
      </c>
      <c r="X1060" s="122">
        <f t="shared" si="713"/>
        <v>0</v>
      </c>
      <c r="Y1060" s="122">
        <f t="shared" si="717"/>
        <v>0</v>
      </c>
      <c r="Z1060" s="125" t="str">
        <f t="shared" si="718"/>
        <v/>
      </c>
      <c r="AA1060" s="125" t="str">
        <f t="shared" si="719"/>
        <v/>
      </c>
      <c r="AB1060" s="125" t="str">
        <f t="shared" si="720"/>
        <v/>
      </c>
      <c r="AC1060" s="125" t="str">
        <f t="shared" si="721"/>
        <v/>
      </c>
      <c r="AD1060" s="125" t="str">
        <f t="shared" si="714"/>
        <v/>
      </c>
    </row>
    <row r="1061" spans="1:30" hidden="1" outlineLevel="1">
      <c r="A1061" s="201" t="s">
        <v>48</v>
      </c>
      <c r="B1061" s="206" t="s">
        <v>78</v>
      </c>
      <c r="C1061" s="137" t="s">
        <v>75</v>
      </c>
      <c r="D1061" s="133"/>
      <c r="E1061" s="133"/>
      <c r="F1061" s="96"/>
      <c r="G1061" s="123">
        <f t="shared" si="711"/>
        <v>0</v>
      </c>
      <c r="H1061" s="96"/>
      <c r="I1061" s="96"/>
      <c r="J1061" s="96"/>
      <c r="K1061" s="96"/>
      <c r="L1061" s="96"/>
      <c r="M1061" s="96"/>
      <c r="N1061" s="96"/>
      <c r="O1061" s="96"/>
      <c r="P1061" s="133"/>
      <c r="Q1061" s="133"/>
      <c r="R1061" s="133"/>
      <c r="S1061" s="133"/>
      <c r="T1061" s="133"/>
      <c r="U1061" s="122">
        <f t="shared" si="715"/>
        <v>0</v>
      </c>
      <c r="V1061" s="122">
        <f t="shared" si="716"/>
        <v>0</v>
      </c>
      <c r="W1061" s="122">
        <f t="shared" si="712"/>
        <v>0</v>
      </c>
      <c r="X1061" s="122">
        <f t="shared" si="713"/>
        <v>0</v>
      </c>
      <c r="Y1061" s="122">
        <f t="shared" si="717"/>
        <v>0</v>
      </c>
      <c r="Z1061" s="125" t="str">
        <f t="shared" si="718"/>
        <v/>
      </c>
      <c r="AA1061" s="125" t="str">
        <f t="shared" si="719"/>
        <v/>
      </c>
      <c r="AB1061" s="125" t="str">
        <f t="shared" si="720"/>
        <v/>
      </c>
      <c r="AC1061" s="125" t="str">
        <f t="shared" si="721"/>
        <v/>
      </c>
      <c r="AD1061" s="125" t="str">
        <f t="shared" si="714"/>
        <v/>
      </c>
    </row>
    <row r="1062" spans="1:30" hidden="1" outlineLevel="1">
      <c r="A1062" s="201" t="s">
        <v>49</v>
      </c>
      <c r="B1062" s="206" t="s">
        <v>79</v>
      </c>
      <c r="C1062" s="137" t="s">
        <v>75</v>
      </c>
      <c r="D1062" s="133"/>
      <c r="E1062" s="133"/>
      <c r="F1062" s="96"/>
      <c r="G1062" s="123">
        <f t="shared" si="711"/>
        <v>0</v>
      </c>
      <c r="H1062" s="96"/>
      <c r="I1062" s="96"/>
      <c r="J1062" s="96"/>
      <c r="K1062" s="96"/>
      <c r="L1062" s="96"/>
      <c r="M1062" s="96"/>
      <c r="N1062" s="96"/>
      <c r="O1062" s="96"/>
      <c r="P1062" s="133"/>
      <c r="Q1062" s="133"/>
      <c r="R1062" s="133"/>
      <c r="S1062" s="133"/>
      <c r="T1062" s="133"/>
      <c r="U1062" s="122">
        <f t="shared" si="715"/>
        <v>0</v>
      </c>
      <c r="V1062" s="122">
        <f t="shared" si="716"/>
        <v>0</v>
      </c>
      <c r="W1062" s="122">
        <f t="shared" si="712"/>
        <v>0</v>
      </c>
      <c r="X1062" s="122">
        <f t="shared" si="713"/>
        <v>0</v>
      </c>
      <c r="Y1062" s="122">
        <f t="shared" si="717"/>
        <v>0</v>
      </c>
      <c r="Z1062" s="125" t="str">
        <f t="shared" si="718"/>
        <v/>
      </c>
      <c r="AA1062" s="125" t="str">
        <f t="shared" si="719"/>
        <v/>
      </c>
      <c r="AB1062" s="125" t="str">
        <f t="shared" si="720"/>
        <v/>
      </c>
      <c r="AC1062" s="125" t="str">
        <f t="shared" si="721"/>
        <v/>
      </c>
      <c r="AD1062" s="125" t="str">
        <f t="shared" si="714"/>
        <v/>
      </c>
    </row>
    <row r="1063" spans="1:30" ht="60" hidden="1" outlineLevel="1">
      <c r="A1063" s="201">
        <v>2</v>
      </c>
      <c r="B1063" s="49" t="s">
        <v>309</v>
      </c>
      <c r="C1063" s="137" t="s">
        <v>75</v>
      </c>
      <c r="D1063" s="133"/>
      <c r="E1063" s="133"/>
      <c r="F1063" s="96"/>
      <c r="G1063" s="123">
        <f t="shared" si="711"/>
        <v>0</v>
      </c>
      <c r="H1063" s="96"/>
      <c r="I1063" s="96"/>
      <c r="J1063" s="96"/>
      <c r="K1063" s="96"/>
      <c r="L1063" s="96"/>
      <c r="M1063" s="96"/>
      <c r="N1063" s="96"/>
      <c r="O1063" s="96"/>
      <c r="P1063" s="133"/>
      <c r="Q1063" s="133"/>
      <c r="R1063" s="133"/>
      <c r="S1063" s="133"/>
      <c r="T1063" s="133"/>
      <c r="U1063" s="122">
        <f t="shared" si="715"/>
        <v>0</v>
      </c>
      <c r="V1063" s="122">
        <f t="shared" si="716"/>
        <v>0</v>
      </c>
      <c r="W1063" s="122">
        <f t="shared" si="712"/>
        <v>0</v>
      </c>
      <c r="X1063" s="122">
        <f t="shared" si="713"/>
        <v>0</v>
      </c>
      <c r="Y1063" s="122">
        <f t="shared" si="717"/>
        <v>0</v>
      </c>
      <c r="Z1063" s="125" t="str">
        <f t="shared" si="718"/>
        <v/>
      </c>
      <c r="AA1063" s="125" t="str">
        <f t="shared" si="719"/>
        <v/>
      </c>
      <c r="AB1063" s="125" t="str">
        <f t="shared" si="720"/>
        <v/>
      </c>
      <c r="AC1063" s="125" t="str">
        <f t="shared" si="721"/>
        <v/>
      </c>
      <c r="AD1063" s="125" t="str">
        <f t="shared" si="714"/>
        <v/>
      </c>
    </row>
    <row r="1064" spans="1:30" ht="60" hidden="1" outlineLevel="1">
      <c r="A1064" s="201">
        <v>3</v>
      </c>
      <c r="B1064" s="49" t="s">
        <v>298</v>
      </c>
      <c r="C1064" s="137" t="s">
        <v>75</v>
      </c>
      <c r="D1064" s="133"/>
      <c r="E1064" s="133"/>
      <c r="F1064" s="96"/>
      <c r="G1064" s="123">
        <f t="shared" si="711"/>
        <v>0</v>
      </c>
      <c r="H1064" s="169"/>
      <c r="I1064" s="169"/>
      <c r="J1064" s="169"/>
      <c r="K1064" s="169"/>
      <c r="L1064" s="169"/>
      <c r="M1064" s="169"/>
      <c r="N1064" s="169"/>
      <c r="O1064" s="169"/>
      <c r="P1064" s="170"/>
      <c r="Q1064" s="170"/>
      <c r="R1064" s="170"/>
      <c r="S1064" s="170"/>
      <c r="T1064" s="170"/>
      <c r="U1064" s="122">
        <f t="shared" si="715"/>
        <v>0</v>
      </c>
      <c r="V1064" s="122">
        <f t="shared" si="716"/>
        <v>0</v>
      </c>
      <c r="W1064" s="122">
        <f t="shared" si="712"/>
        <v>0</v>
      </c>
      <c r="X1064" s="122">
        <f t="shared" si="713"/>
        <v>0</v>
      </c>
      <c r="Y1064" s="122">
        <f t="shared" si="717"/>
        <v>0</v>
      </c>
      <c r="Z1064" s="125" t="str">
        <f t="shared" si="718"/>
        <v/>
      </c>
      <c r="AA1064" s="125" t="str">
        <f t="shared" si="719"/>
        <v/>
      </c>
      <c r="AB1064" s="125" t="str">
        <f t="shared" si="720"/>
        <v/>
      </c>
      <c r="AC1064" s="125" t="str">
        <f t="shared" si="721"/>
        <v/>
      </c>
      <c r="AD1064" s="125" t="str">
        <f t="shared" si="714"/>
        <v/>
      </c>
    </row>
    <row r="1065" spans="1:30" hidden="1" outlineLevel="1">
      <c r="A1065" s="201" t="s">
        <v>67</v>
      </c>
      <c r="B1065" s="206" t="s">
        <v>76</v>
      </c>
      <c r="C1065" s="137" t="s">
        <v>75</v>
      </c>
      <c r="D1065" s="133"/>
      <c r="E1065" s="133"/>
      <c r="F1065" s="96"/>
      <c r="G1065" s="123">
        <f t="shared" si="711"/>
        <v>0</v>
      </c>
      <c r="H1065" s="169"/>
      <c r="I1065" s="169"/>
      <c r="J1065" s="169"/>
      <c r="K1065" s="169"/>
      <c r="L1065" s="169"/>
      <c r="M1065" s="169"/>
      <c r="N1065" s="169"/>
      <c r="O1065" s="169"/>
      <c r="P1065" s="170"/>
      <c r="Q1065" s="170"/>
      <c r="R1065" s="170"/>
      <c r="S1065" s="170"/>
      <c r="T1065" s="170"/>
      <c r="U1065" s="122">
        <f t="shared" si="715"/>
        <v>0</v>
      </c>
      <c r="V1065" s="122">
        <f t="shared" si="716"/>
        <v>0</v>
      </c>
      <c r="W1065" s="122">
        <f t="shared" si="712"/>
        <v>0</v>
      </c>
      <c r="X1065" s="122">
        <f t="shared" si="713"/>
        <v>0</v>
      </c>
      <c r="Y1065" s="122">
        <f t="shared" si="717"/>
        <v>0</v>
      </c>
      <c r="Z1065" s="125" t="str">
        <f t="shared" si="718"/>
        <v/>
      </c>
      <c r="AA1065" s="125" t="str">
        <f t="shared" si="719"/>
        <v/>
      </c>
      <c r="AB1065" s="125" t="str">
        <f t="shared" si="720"/>
        <v/>
      </c>
      <c r="AC1065" s="125" t="str">
        <f t="shared" si="721"/>
        <v/>
      </c>
      <c r="AD1065" s="125" t="str">
        <f t="shared" si="714"/>
        <v/>
      </c>
    </row>
    <row r="1066" spans="1:30" hidden="1" outlineLevel="1">
      <c r="A1066" s="201" t="s">
        <v>91</v>
      </c>
      <c r="B1066" s="206" t="s">
        <v>77</v>
      </c>
      <c r="C1066" s="137" t="s">
        <v>75</v>
      </c>
      <c r="D1066" s="133"/>
      <c r="E1066" s="133"/>
      <c r="F1066" s="96"/>
      <c r="G1066" s="123">
        <f t="shared" si="711"/>
        <v>0</v>
      </c>
      <c r="H1066" s="169"/>
      <c r="I1066" s="169"/>
      <c r="J1066" s="169"/>
      <c r="K1066" s="169"/>
      <c r="L1066" s="169"/>
      <c r="M1066" s="169"/>
      <c r="N1066" s="169"/>
      <c r="O1066" s="169"/>
      <c r="P1066" s="170"/>
      <c r="Q1066" s="170"/>
      <c r="R1066" s="170"/>
      <c r="S1066" s="170"/>
      <c r="T1066" s="170"/>
      <c r="U1066" s="122">
        <f t="shared" si="715"/>
        <v>0</v>
      </c>
      <c r="V1066" s="122">
        <f t="shared" si="716"/>
        <v>0</v>
      </c>
      <c r="W1066" s="122">
        <f t="shared" si="712"/>
        <v>0</v>
      </c>
      <c r="X1066" s="122">
        <f t="shared" si="713"/>
        <v>0</v>
      </c>
      <c r="Y1066" s="122">
        <f t="shared" si="717"/>
        <v>0</v>
      </c>
      <c r="Z1066" s="125" t="str">
        <f t="shared" si="718"/>
        <v/>
      </c>
      <c r="AA1066" s="125" t="str">
        <f t="shared" si="719"/>
        <v/>
      </c>
      <c r="AB1066" s="125" t="str">
        <f t="shared" si="720"/>
        <v/>
      </c>
      <c r="AC1066" s="125" t="str">
        <f t="shared" si="721"/>
        <v/>
      </c>
      <c r="AD1066" s="125" t="str">
        <f t="shared" si="714"/>
        <v/>
      </c>
    </row>
    <row r="1067" spans="1:30" hidden="1" outlineLevel="1">
      <c r="A1067" s="201" t="s">
        <v>89</v>
      </c>
      <c r="B1067" s="206" t="s">
        <v>78</v>
      </c>
      <c r="C1067" s="137" t="s">
        <v>75</v>
      </c>
      <c r="D1067" s="133"/>
      <c r="E1067" s="133"/>
      <c r="F1067" s="96"/>
      <c r="G1067" s="123">
        <f t="shared" si="711"/>
        <v>0</v>
      </c>
      <c r="H1067" s="169"/>
      <c r="I1067" s="169"/>
      <c r="J1067" s="169"/>
      <c r="K1067" s="169"/>
      <c r="L1067" s="169"/>
      <c r="M1067" s="169"/>
      <c r="N1067" s="169"/>
      <c r="O1067" s="169"/>
      <c r="P1067" s="170"/>
      <c r="Q1067" s="170"/>
      <c r="R1067" s="170"/>
      <c r="S1067" s="170"/>
      <c r="T1067" s="170"/>
      <c r="U1067" s="122">
        <f t="shared" si="715"/>
        <v>0</v>
      </c>
      <c r="V1067" s="122">
        <f t="shared" si="716"/>
        <v>0</v>
      </c>
      <c r="W1067" s="122">
        <f t="shared" si="712"/>
        <v>0</v>
      </c>
      <c r="X1067" s="122">
        <f t="shared" si="713"/>
        <v>0</v>
      </c>
      <c r="Y1067" s="122">
        <f t="shared" si="717"/>
        <v>0</v>
      </c>
      <c r="Z1067" s="125" t="str">
        <f t="shared" si="718"/>
        <v/>
      </c>
      <c r="AA1067" s="125" t="str">
        <f t="shared" si="719"/>
        <v/>
      </c>
      <c r="AB1067" s="125" t="str">
        <f t="shared" si="720"/>
        <v/>
      </c>
      <c r="AC1067" s="125" t="str">
        <f t="shared" si="721"/>
        <v/>
      </c>
      <c r="AD1067" s="125" t="str">
        <f t="shared" si="714"/>
        <v/>
      </c>
    </row>
    <row r="1068" spans="1:30" hidden="1" outlineLevel="1">
      <c r="A1068" s="201" t="s">
        <v>90</v>
      </c>
      <c r="B1068" s="206" t="s">
        <v>79</v>
      </c>
      <c r="C1068" s="137" t="s">
        <v>75</v>
      </c>
      <c r="D1068" s="133"/>
      <c r="E1068" s="133"/>
      <c r="F1068" s="96"/>
      <c r="G1068" s="123">
        <f t="shared" si="711"/>
        <v>0</v>
      </c>
      <c r="H1068" s="169"/>
      <c r="I1068" s="169"/>
      <c r="J1068" s="169"/>
      <c r="K1068" s="169"/>
      <c r="L1068" s="169"/>
      <c r="M1068" s="169"/>
      <c r="N1068" s="169"/>
      <c r="O1068" s="169"/>
      <c r="P1068" s="170"/>
      <c r="Q1068" s="170"/>
      <c r="R1068" s="170"/>
      <c r="S1068" s="170"/>
      <c r="T1068" s="170"/>
      <c r="U1068" s="122">
        <f t="shared" si="715"/>
        <v>0</v>
      </c>
      <c r="V1068" s="122">
        <f t="shared" si="716"/>
        <v>0</v>
      </c>
      <c r="W1068" s="122">
        <f t="shared" si="712"/>
        <v>0</v>
      </c>
      <c r="X1068" s="122">
        <f t="shared" si="713"/>
        <v>0</v>
      </c>
      <c r="Y1068" s="122">
        <f t="shared" si="717"/>
        <v>0</v>
      </c>
      <c r="Z1068" s="125" t="str">
        <f t="shared" si="718"/>
        <v/>
      </c>
      <c r="AA1068" s="125" t="str">
        <f t="shared" si="719"/>
        <v/>
      </c>
      <c r="AB1068" s="125" t="str">
        <f t="shared" si="720"/>
        <v/>
      </c>
      <c r="AC1068" s="125" t="str">
        <f t="shared" si="721"/>
        <v/>
      </c>
      <c r="AD1068" s="125" t="str">
        <f t="shared" si="714"/>
        <v/>
      </c>
    </row>
    <row r="1069" spans="1:30" ht="15" hidden="1" customHeight="1" outlineLevel="1">
      <c r="A1069" s="377">
        <v>4</v>
      </c>
      <c r="B1069" s="401" t="s">
        <v>82</v>
      </c>
      <c r="C1069" s="137" t="s">
        <v>75</v>
      </c>
      <c r="D1069" s="133"/>
      <c r="E1069" s="133"/>
      <c r="F1069" s="96"/>
      <c r="G1069" s="123">
        <f t="shared" si="711"/>
        <v>0</v>
      </c>
      <c r="H1069" s="169"/>
      <c r="I1069" s="169"/>
      <c r="J1069" s="169"/>
      <c r="K1069" s="169"/>
      <c r="L1069" s="169"/>
      <c r="M1069" s="169"/>
      <c r="N1069" s="169"/>
      <c r="O1069" s="169"/>
      <c r="P1069" s="170"/>
      <c r="Q1069" s="170"/>
      <c r="R1069" s="170"/>
      <c r="S1069" s="170"/>
      <c r="T1069" s="170"/>
      <c r="U1069" s="122">
        <f t="shared" si="715"/>
        <v>0</v>
      </c>
      <c r="V1069" s="122">
        <f t="shared" si="716"/>
        <v>0</v>
      </c>
      <c r="W1069" s="122">
        <f t="shared" si="712"/>
        <v>0</v>
      </c>
      <c r="X1069" s="122">
        <f t="shared" si="713"/>
        <v>0</v>
      </c>
      <c r="Y1069" s="122">
        <f t="shared" si="717"/>
        <v>0</v>
      </c>
      <c r="Z1069" s="125" t="str">
        <f t="shared" si="718"/>
        <v/>
      </c>
      <c r="AA1069" s="125" t="str">
        <f t="shared" si="719"/>
        <v/>
      </c>
      <c r="AB1069" s="125" t="str">
        <f t="shared" si="720"/>
        <v/>
      </c>
      <c r="AC1069" s="125" t="str">
        <f t="shared" si="721"/>
        <v/>
      </c>
      <c r="AD1069" s="125" t="str">
        <f t="shared" si="714"/>
        <v/>
      </c>
    </row>
    <row r="1070" spans="1:30" hidden="1" outlineLevel="1">
      <c r="A1070" s="377"/>
      <c r="B1070" s="402"/>
      <c r="C1070" s="137" t="s">
        <v>57</v>
      </c>
      <c r="D1070" s="133"/>
      <c r="E1070" s="133"/>
      <c r="F1070" s="96"/>
      <c r="G1070" s="123">
        <f t="shared" si="711"/>
        <v>0</v>
      </c>
      <c r="H1070" s="169"/>
      <c r="I1070" s="169"/>
      <c r="J1070" s="169"/>
      <c r="K1070" s="169"/>
      <c r="L1070" s="169"/>
      <c r="M1070" s="169"/>
      <c r="N1070" s="169"/>
      <c r="O1070" s="169"/>
      <c r="P1070" s="170"/>
      <c r="Q1070" s="170"/>
      <c r="R1070" s="170"/>
      <c r="S1070" s="170"/>
      <c r="T1070" s="170"/>
      <c r="U1070" s="122">
        <f t="shared" si="715"/>
        <v>0</v>
      </c>
      <c r="V1070" s="122">
        <f t="shared" si="716"/>
        <v>0</v>
      </c>
      <c r="W1070" s="122">
        <f t="shared" si="712"/>
        <v>0</v>
      </c>
      <c r="X1070" s="122">
        <f t="shared" si="713"/>
        <v>0</v>
      </c>
      <c r="Y1070" s="122">
        <f t="shared" si="717"/>
        <v>0</v>
      </c>
      <c r="Z1070" s="125" t="str">
        <f t="shared" si="718"/>
        <v/>
      </c>
      <c r="AA1070" s="125" t="str">
        <f t="shared" si="719"/>
        <v/>
      </c>
      <c r="AB1070" s="125" t="str">
        <f t="shared" si="720"/>
        <v/>
      </c>
      <c r="AC1070" s="125" t="str">
        <f t="shared" si="721"/>
        <v/>
      </c>
      <c r="AD1070" s="125" t="str">
        <f t="shared" si="714"/>
        <v/>
      </c>
    </row>
    <row r="1071" spans="1:30" hidden="1" outlineLevel="1">
      <c r="A1071" s="377"/>
      <c r="B1071" s="402"/>
      <c r="C1071" s="95" t="s">
        <v>87</v>
      </c>
      <c r="D1071" s="124"/>
      <c r="E1071" s="172">
        <f>IF(E1058&gt;0,E1069/E$8*100,)</f>
        <v>0</v>
      </c>
      <c r="F1071" s="172">
        <f>IF(F1058&gt;0,F1069/F$8*100,)</f>
        <v>0</v>
      </c>
      <c r="G1071" s="172">
        <f t="shared" ref="G1071:T1071" si="722">IF(G1058&gt;0,G1069/G$8*100,)</f>
        <v>0</v>
      </c>
      <c r="H1071" s="172">
        <f t="shared" si="722"/>
        <v>0</v>
      </c>
      <c r="I1071" s="172">
        <f t="shared" si="722"/>
        <v>0</v>
      </c>
      <c r="J1071" s="172">
        <f t="shared" si="722"/>
        <v>0</v>
      </c>
      <c r="K1071" s="172">
        <f t="shared" si="722"/>
        <v>0</v>
      </c>
      <c r="L1071" s="172">
        <f t="shared" si="722"/>
        <v>0</v>
      </c>
      <c r="M1071" s="172">
        <f t="shared" si="722"/>
        <v>0</v>
      </c>
      <c r="N1071" s="172">
        <f t="shared" si="722"/>
        <v>0</v>
      </c>
      <c r="O1071" s="172">
        <f t="shared" si="722"/>
        <v>0</v>
      </c>
      <c r="P1071" s="172">
        <f t="shared" si="722"/>
        <v>0</v>
      </c>
      <c r="Q1071" s="172">
        <f t="shared" si="722"/>
        <v>0</v>
      </c>
      <c r="R1071" s="172">
        <f t="shared" si="722"/>
        <v>0</v>
      </c>
      <c r="S1071" s="172">
        <f t="shared" si="722"/>
        <v>0</v>
      </c>
      <c r="T1071" s="172">
        <f t="shared" si="722"/>
        <v>0</v>
      </c>
      <c r="U1071" s="122">
        <f>G1071-P1071</f>
        <v>0</v>
      </c>
      <c r="V1071" s="122">
        <f t="shared" si="716"/>
        <v>0</v>
      </c>
      <c r="W1071" s="122">
        <f t="shared" si="712"/>
        <v>0</v>
      </c>
      <c r="X1071" s="122">
        <f t="shared" si="713"/>
        <v>0</v>
      </c>
      <c r="Y1071" s="122">
        <f t="shared" si="717"/>
        <v>0</v>
      </c>
      <c r="Z1071" s="125" t="str">
        <f t="shared" si="718"/>
        <v/>
      </c>
      <c r="AA1071" s="125" t="str">
        <f t="shared" si="719"/>
        <v/>
      </c>
      <c r="AB1071" s="125" t="str">
        <f t="shared" si="720"/>
        <v/>
      </c>
      <c r="AC1071" s="125" t="str">
        <f t="shared" si="721"/>
        <v/>
      </c>
      <c r="AD1071" s="125" t="str">
        <f t="shared" si="714"/>
        <v/>
      </c>
    </row>
    <row r="1072" spans="1:30" hidden="1" outlineLevel="1">
      <c r="A1072" s="377"/>
      <c r="B1072" s="403"/>
      <c r="C1072" s="95" t="s">
        <v>88</v>
      </c>
      <c r="D1072" s="124"/>
      <c r="E1072" s="172">
        <f>IF(E1063&gt;0,E1069/E$13*100,)</f>
        <v>0</v>
      </c>
      <c r="F1072" s="172">
        <f>IF(F1063&gt;0,F1069/F$13*100,)</f>
        <v>0</v>
      </c>
      <c r="G1072" s="172">
        <f t="shared" ref="G1072:T1072" si="723">IF(G1063&gt;0,G1069/G$13*100,)</f>
        <v>0</v>
      </c>
      <c r="H1072" s="172">
        <f t="shared" si="723"/>
        <v>0</v>
      </c>
      <c r="I1072" s="172">
        <f t="shared" si="723"/>
        <v>0</v>
      </c>
      <c r="J1072" s="172">
        <f t="shared" si="723"/>
        <v>0</v>
      </c>
      <c r="K1072" s="172">
        <f t="shared" si="723"/>
        <v>0</v>
      </c>
      <c r="L1072" s="172">
        <f t="shared" si="723"/>
        <v>0</v>
      </c>
      <c r="M1072" s="172">
        <f t="shared" si="723"/>
        <v>0</v>
      </c>
      <c r="N1072" s="172">
        <f t="shared" si="723"/>
        <v>0</v>
      </c>
      <c r="O1072" s="172">
        <f t="shared" si="723"/>
        <v>0</v>
      </c>
      <c r="P1072" s="172">
        <f t="shared" si="723"/>
        <v>0</v>
      </c>
      <c r="Q1072" s="172">
        <f t="shared" si="723"/>
        <v>0</v>
      </c>
      <c r="R1072" s="172">
        <f t="shared" si="723"/>
        <v>0</v>
      </c>
      <c r="S1072" s="172">
        <f t="shared" si="723"/>
        <v>0</v>
      </c>
      <c r="T1072" s="172">
        <f t="shared" si="723"/>
        <v>0</v>
      </c>
      <c r="U1072" s="122">
        <f t="shared" ref="U1072:U1135" si="724">G1072-P1072</f>
        <v>0</v>
      </c>
      <c r="V1072" s="122">
        <f t="shared" si="716"/>
        <v>0</v>
      </c>
      <c r="W1072" s="122">
        <f t="shared" si="712"/>
        <v>0</v>
      </c>
      <c r="X1072" s="122">
        <f t="shared" si="713"/>
        <v>0</v>
      </c>
      <c r="Y1072" s="122">
        <f t="shared" si="717"/>
        <v>0</v>
      </c>
      <c r="Z1072" s="125" t="str">
        <f t="shared" si="718"/>
        <v/>
      </c>
      <c r="AA1072" s="125" t="str">
        <f t="shared" si="719"/>
        <v/>
      </c>
      <c r="AB1072" s="125" t="str">
        <f t="shared" si="720"/>
        <v/>
      </c>
      <c r="AC1072" s="125" t="str">
        <f t="shared" si="721"/>
        <v/>
      </c>
      <c r="AD1072" s="125" t="str">
        <f t="shared" si="714"/>
        <v/>
      </c>
    </row>
    <row r="1073" spans="1:30" hidden="1" outlineLevel="1">
      <c r="A1073" s="377" t="s">
        <v>66</v>
      </c>
      <c r="B1073" s="413" t="s">
        <v>76</v>
      </c>
      <c r="C1073" s="137" t="s">
        <v>75</v>
      </c>
      <c r="D1073" s="133"/>
      <c r="E1073" s="133"/>
      <c r="F1073" s="96"/>
      <c r="G1073" s="123">
        <f>SUM(H1073:K1073)</f>
        <v>0</v>
      </c>
      <c r="H1073" s="96"/>
      <c r="I1073" s="96"/>
      <c r="J1073" s="96"/>
      <c r="K1073" s="96"/>
      <c r="L1073" s="96"/>
      <c r="M1073" s="96"/>
      <c r="N1073" s="96"/>
      <c r="O1073" s="96"/>
      <c r="P1073" s="133"/>
      <c r="Q1073" s="133"/>
      <c r="R1073" s="133"/>
      <c r="S1073" s="133"/>
      <c r="T1073" s="133"/>
      <c r="U1073" s="122">
        <f t="shared" si="724"/>
        <v>0</v>
      </c>
      <c r="V1073" s="122">
        <f t="shared" si="716"/>
        <v>0</v>
      </c>
      <c r="W1073" s="122">
        <f t="shared" si="712"/>
        <v>0</v>
      </c>
      <c r="X1073" s="122">
        <f t="shared" si="713"/>
        <v>0</v>
      </c>
      <c r="Y1073" s="122">
        <f t="shared" si="717"/>
        <v>0</v>
      </c>
      <c r="Z1073" s="125" t="str">
        <f t="shared" si="718"/>
        <v/>
      </c>
      <c r="AA1073" s="125" t="str">
        <f t="shared" si="719"/>
        <v/>
      </c>
      <c r="AB1073" s="125" t="str">
        <f t="shared" si="720"/>
        <v/>
      </c>
      <c r="AC1073" s="125" t="str">
        <f t="shared" si="721"/>
        <v/>
      </c>
      <c r="AD1073" s="125" t="str">
        <f t="shared" si="714"/>
        <v/>
      </c>
    </row>
    <row r="1074" spans="1:30" hidden="1" outlineLevel="1">
      <c r="A1074" s="377"/>
      <c r="B1074" s="413"/>
      <c r="C1074" s="137" t="s">
        <v>57</v>
      </c>
      <c r="D1074" s="133"/>
      <c r="E1074" s="133"/>
      <c r="F1074" s="96"/>
      <c r="G1074" s="123">
        <f>SUM(H1074:K1074)</f>
        <v>0</v>
      </c>
      <c r="H1074" s="96"/>
      <c r="I1074" s="96"/>
      <c r="J1074" s="96"/>
      <c r="K1074" s="96"/>
      <c r="L1074" s="96"/>
      <c r="M1074" s="96"/>
      <c r="N1074" s="96"/>
      <c r="O1074" s="96"/>
      <c r="P1074" s="133"/>
      <c r="Q1074" s="133"/>
      <c r="R1074" s="133"/>
      <c r="S1074" s="133"/>
      <c r="T1074" s="133"/>
      <c r="U1074" s="122">
        <f t="shared" si="724"/>
        <v>0</v>
      </c>
      <c r="V1074" s="122">
        <f t="shared" si="716"/>
        <v>0</v>
      </c>
      <c r="W1074" s="122">
        <f t="shared" si="712"/>
        <v>0</v>
      </c>
      <c r="X1074" s="122">
        <f t="shared" si="713"/>
        <v>0</v>
      </c>
      <c r="Y1074" s="122">
        <f t="shared" si="717"/>
        <v>0</v>
      </c>
      <c r="Z1074" s="125" t="str">
        <f t="shared" si="718"/>
        <v/>
      </c>
      <c r="AA1074" s="125" t="str">
        <f t="shared" si="719"/>
        <v/>
      </c>
      <c r="AB1074" s="125" t="str">
        <f t="shared" si="720"/>
        <v/>
      </c>
      <c r="AC1074" s="125" t="str">
        <f t="shared" si="721"/>
        <v/>
      </c>
      <c r="AD1074" s="125" t="str">
        <f t="shared" si="714"/>
        <v/>
      </c>
    </row>
    <row r="1075" spans="1:30" hidden="1" outlineLevel="1">
      <c r="A1075" s="377"/>
      <c r="B1075" s="413"/>
      <c r="C1075" s="95" t="s">
        <v>83</v>
      </c>
      <c r="D1075" s="124"/>
      <c r="E1075" s="173">
        <f>IF(E1059&gt;0,E1073/E$9*100,)</f>
        <v>0</v>
      </c>
      <c r="F1075" s="173">
        <f>IF(F1059&gt;0,F1073/F$9*100,)</f>
        <v>0</v>
      </c>
      <c r="G1075" s="173">
        <f t="shared" ref="G1075:T1075" si="725">IF(G1059&gt;0,G1073/G$9*100,)</f>
        <v>0</v>
      </c>
      <c r="H1075" s="173">
        <f t="shared" si="725"/>
        <v>0</v>
      </c>
      <c r="I1075" s="173">
        <f t="shared" si="725"/>
        <v>0</v>
      </c>
      <c r="J1075" s="173">
        <f t="shared" si="725"/>
        <v>0</v>
      </c>
      <c r="K1075" s="173">
        <f t="shared" si="725"/>
        <v>0</v>
      </c>
      <c r="L1075" s="173">
        <f t="shared" si="725"/>
        <v>0</v>
      </c>
      <c r="M1075" s="173">
        <f t="shared" si="725"/>
        <v>0</v>
      </c>
      <c r="N1075" s="173">
        <f t="shared" si="725"/>
        <v>0</v>
      </c>
      <c r="O1075" s="173">
        <f t="shared" si="725"/>
        <v>0</v>
      </c>
      <c r="P1075" s="173">
        <f t="shared" si="725"/>
        <v>0</v>
      </c>
      <c r="Q1075" s="173">
        <f t="shared" si="725"/>
        <v>0</v>
      </c>
      <c r="R1075" s="173">
        <f t="shared" si="725"/>
        <v>0</v>
      </c>
      <c r="S1075" s="173">
        <f t="shared" si="725"/>
        <v>0</v>
      </c>
      <c r="T1075" s="173">
        <f t="shared" si="725"/>
        <v>0</v>
      </c>
      <c r="U1075" s="122">
        <f t="shared" si="724"/>
        <v>0</v>
      </c>
      <c r="V1075" s="122">
        <f t="shared" si="716"/>
        <v>0</v>
      </c>
      <c r="W1075" s="122">
        <f t="shared" si="712"/>
        <v>0</v>
      </c>
      <c r="X1075" s="122">
        <f t="shared" si="713"/>
        <v>0</v>
      </c>
      <c r="Y1075" s="122">
        <f t="shared" si="717"/>
        <v>0</v>
      </c>
      <c r="Z1075" s="125" t="str">
        <f t="shared" si="718"/>
        <v/>
      </c>
      <c r="AA1075" s="125" t="str">
        <f t="shared" si="719"/>
        <v/>
      </c>
      <c r="AB1075" s="125" t="str">
        <f t="shared" si="720"/>
        <v/>
      </c>
      <c r="AC1075" s="125" t="str">
        <f t="shared" si="721"/>
        <v/>
      </c>
      <c r="AD1075" s="125" t="str">
        <f t="shared" si="714"/>
        <v/>
      </c>
    </row>
    <row r="1076" spans="1:30" hidden="1" outlineLevel="1">
      <c r="A1076" s="377"/>
      <c r="B1076" s="413"/>
      <c r="C1076" s="95" t="s">
        <v>147</v>
      </c>
      <c r="D1076" s="124"/>
      <c r="E1076" s="173">
        <f>IF(E1065&gt;0,E1073/E$15*100,)</f>
        <v>0</v>
      </c>
      <c r="F1076" s="173">
        <f>IF(F1065&gt;0,F1073/F$15*100,)</f>
        <v>0</v>
      </c>
      <c r="G1076" s="173">
        <f t="shared" ref="G1076:T1076" si="726">IF(G1065&gt;0,G1073/G$15*100,)</f>
        <v>0</v>
      </c>
      <c r="H1076" s="173">
        <f t="shared" si="726"/>
        <v>0</v>
      </c>
      <c r="I1076" s="173">
        <f t="shared" si="726"/>
        <v>0</v>
      </c>
      <c r="J1076" s="173">
        <f t="shared" si="726"/>
        <v>0</v>
      </c>
      <c r="K1076" s="173">
        <f t="shared" si="726"/>
        <v>0</v>
      </c>
      <c r="L1076" s="173">
        <f t="shared" si="726"/>
        <v>0</v>
      </c>
      <c r="M1076" s="173">
        <f t="shared" si="726"/>
        <v>0</v>
      </c>
      <c r="N1076" s="173">
        <f t="shared" si="726"/>
        <v>0</v>
      </c>
      <c r="O1076" s="173">
        <f t="shared" si="726"/>
        <v>0</v>
      </c>
      <c r="P1076" s="173">
        <f t="shared" si="726"/>
        <v>0</v>
      </c>
      <c r="Q1076" s="173">
        <f t="shared" si="726"/>
        <v>0</v>
      </c>
      <c r="R1076" s="173">
        <f t="shared" si="726"/>
        <v>0</v>
      </c>
      <c r="S1076" s="173">
        <f t="shared" si="726"/>
        <v>0</v>
      </c>
      <c r="T1076" s="173">
        <f t="shared" si="726"/>
        <v>0</v>
      </c>
      <c r="U1076" s="122">
        <f t="shared" si="724"/>
        <v>0</v>
      </c>
      <c r="V1076" s="122">
        <f t="shared" si="716"/>
        <v>0</v>
      </c>
      <c r="W1076" s="122">
        <f t="shared" si="712"/>
        <v>0</v>
      </c>
      <c r="X1076" s="122">
        <f t="shared" si="713"/>
        <v>0</v>
      </c>
      <c r="Y1076" s="122">
        <f t="shared" si="717"/>
        <v>0</v>
      </c>
      <c r="Z1076" s="125" t="str">
        <f t="shared" si="718"/>
        <v/>
      </c>
      <c r="AA1076" s="125" t="str">
        <f t="shared" si="719"/>
        <v/>
      </c>
      <c r="AB1076" s="125" t="str">
        <f t="shared" si="720"/>
        <v/>
      </c>
      <c r="AC1076" s="125" t="str">
        <f t="shared" si="721"/>
        <v/>
      </c>
      <c r="AD1076" s="125" t="str">
        <f t="shared" si="714"/>
        <v/>
      </c>
    </row>
    <row r="1077" spans="1:30" hidden="1" outlineLevel="1">
      <c r="A1077" s="377" t="s">
        <v>68</v>
      </c>
      <c r="B1077" s="413" t="s">
        <v>77</v>
      </c>
      <c r="C1077" s="137" t="s">
        <v>75</v>
      </c>
      <c r="D1077" s="133"/>
      <c r="E1077" s="133"/>
      <c r="F1077" s="169"/>
      <c r="G1077" s="174">
        <f>SUM(H1077:K1077)</f>
        <v>0</v>
      </c>
      <c r="H1077" s="169"/>
      <c r="I1077" s="169"/>
      <c r="J1077" s="169"/>
      <c r="K1077" s="169"/>
      <c r="L1077" s="169"/>
      <c r="M1077" s="169"/>
      <c r="N1077" s="169"/>
      <c r="O1077" s="169"/>
      <c r="P1077" s="170"/>
      <c r="Q1077" s="170"/>
      <c r="R1077" s="170"/>
      <c r="S1077" s="170"/>
      <c r="T1077" s="170"/>
      <c r="U1077" s="122">
        <f t="shared" si="724"/>
        <v>0</v>
      </c>
      <c r="V1077" s="122">
        <f t="shared" si="716"/>
        <v>0</v>
      </c>
      <c r="W1077" s="122">
        <f t="shared" si="712"/>
        <v>0</v>
      </c>
      <c r="X1077" s="122">
        <f t="shared" si="713"/>
        <v>0</v>
      </c>
      <c r="Y1077" s="122">
        <f t="shared" si="717"/>
        <v>0</v>
      </c>
      <c r="Z1077" s="125" t="str">
        <f t="shared" si="718"/>
        <v/>
      </c>
      <c r="AA1077" s="125" t="str">
        <f t="shared" si="719"/>
        <v/>
      </c>
      <c r="AB1077" s="125" t="str">
        <f t="shared" si="720"/>
        <v/>
      </c>
      <c r="AC1077" s="125" t="str">
        <f t="shared" si="721"/>
        <v/>
      </c>
      <c r="AD1077" s="125" t="str">
        <f t="shared" si="714"/>
        <v/>
      </c>
    </row>
    <row r="1078" spans="1:30" hidden="1" outlineLevel="1">
      <c r="A1078" s="377"/>
      <c r="B1078" s="413"/>
      <c r="C1078" s="137" t="s">
        <v>57</v>
      </c>
      <c r="D1078" s="133"/>
      <c r="E1078" s="133"/>
      <c r="F1078" s="169"/>
      <c r="G1078" s="174">
        <f>SUM(H1078:K1078)</f>
        <v>0</v>
      </c>
      <c r="H1078" s="169"/>
      <c r="I1078" s="169"/>
      <c r="J1078" s="169"/>
      <c r="K1078" s="169"/>
      <c r="L1078" s="169"/>
      <c r="M1078" s="169"/>
      <c r="N1078" s="169"/>
      <c r="O1078" s="169"/>
      <c r="P1078" s="170"/>
      <c r="Q1078" s="170"/>
      <c r="R1078" s="170"/>
      <c r="S1078" s="170"/>
      <c r="T1078" s="170"/>
      <c r="U1078" s="122">
        <f t="shared" si="724"/>
        <v>0</v>
      </c>
      <c r="V1078" s="122">
        <f t="shared" si="716"/>
        <v>0</v>
      </c>
      <c r="W1078" s="122">
        <f t="shared" si="712"/>
        <v>0</v>
      </c>
      <c r="X1078" s="122">
        <f t="shared" si="713"/>
        <v>0</v>
      </c>
      <c r="Y1078" s="122">
        <f t="shared" si="717"/>
        <v>0</v>
      </c>
      <c r="Z1078" s="125" t="str">
        <f t="shared" si="718"/>
        <v/>
      </c>
      <c r="AA1078" s="125" t="str">
        <f t="shared" si="719"/>
        <v/>
      </c>
      <c r="AB1078" s="125" t="str">
        <f t="shared" si="720"/>
        <v/>
      </c>
      <c r="AC1078" s="125" t="str">
        <f t="shared" si="721"/>
        <v/>
      </c>
      <c r="AD1078" s="125" t="str">
        <f t="shared" si="714"/>
        <v/>
      </c>
    </row>
    <row r="1079" spans="1:30" hidden="1" outlineLevel="1">
      <c r="A1079" s="377"/>
      <c r="B1079" s="413"/>
      <c r="C1079" s="95" t="s">
        <v>84</v>
      </c>
      <c r="D1079" s="124"/>
      <c r="E1079" s="173">
        <f>IF(E1060&gt;0,E1077/E$10*100,)</f>
        <v>0</v>
      </c>
      <c r="F1079" s="173">
        <f>IF(F1060&gt;0,F1077/F$10*100,)</f>
        <v>0</v>
      </c>
      <c r="G1079" s="173">
        <f t="shared" ref="G1079:T1079" si="727">IF(G1060&gt;0,G1077/G$10*100,)</f>
        <v>0</v>
      </c>
      <c r="H1079" s="173">
        <f t="shared" si="727"/>
        <v>0</v>
      </c>
      <c r="I1079" s="173">
        <f t="shared" si="727"/>
        <v>0</v>
      </c>
      <c r="J1079" s="173">
        <f t="shared" si="727"/>
        <v>0</v>
      </c>
      <c r="K1079" s="173">
        <f t="shared" si="727"/>
        <v>0</v>
      </c>
      <c r="L1079" s="173">
        <f t="shared" si="727"/>
        <v>0</v>
      </c>
      <c r="M1079" s="173">
        <f t="shared" si="727"/>
        <v>0</v>
      </c>
      <c r="N1079" s="173">
        <f t="shared" si="727"/>
        <v>0</v>
      </c>
      <c r="O1079" s="173">
        <f t="shared" si="727"/>
        <v>0</v>
      </c>
      <c r="P1079" s="173">
        <f t="shared" si="727"/>
        <v>0</v>
      </c>
      <c r="Q1079" s="173">
        <f t="shared" si="727"/>
        <v>0</v>
      </c>
      <c r="R1079" s="173">
        <f t="shared" si="727"/>
        <v>0</v>
      </c>
      <c r="S1079" s="173">
        <f t="shared" si="727"/>
        <v>0</v>
      </c>
      <c r="T1079" s="173">
        <f t="shared" si="727"/>
        <v>0</v>
      </c>
      <c r="U1079" s="122">
        <f t="shared" si="724"/>
        <v>0</v>
      </c>
      <c r="V1079" s="122">
        <f t="shared" si="716"/>
        <v>0</v>
      </c>
      <c r="W1079" s="122">
        <f t="shared" si="712"/>
        <v>0</v>
      </c>
      <c r="X1079" s="122">
        <f t="shared" si="713"/>
        <v>0</v>
      </c>
      <c r="Y1079" s="122">
        <f t="shared" si="717"/>
        <v>0</v>
      </c>
      <c r="Z1079" s="125" t="str">
        <f t="shared" si="718"/>
        <v/>
      </c>
      <c r="AA1079" s="125" t="str">
        <f t="shared" si="719"/>
        <v/>
      </c>
      <c r="AB1079" s="125" t="str">
        <f t="shared" si="720"/>
        <v/>
      </c>
      <c r="AC1079" s="125" t="str">
        <f t="shared" si="721"/>
        <v/>
      </c>
      <c r="AD1079" s="125" t="str">
        <f t="shared" si="714"/>
        <v/>
      </c>
    </row>
    <row r="1080" spans="1:30" hidden="1" outlineLevel="1">
      <c r="A1080" s="377"/>
      <c r="B1080" s="413"/>
      <c r="C1080" s="95" t="s">
        <v>148</v>
      </c>
      <c r="D1080" s="124"/>
      <c r="E1080" s="173">
        <f>IF(E1066&gt;0,E1077/E$16*100,)</f>
        <v>0</v>
      </c>
      <c r="F1080" s="173">
        <f>IF(F1066&gt;0,F1077/F$16*100,)</f>
        <v>0</v>
      </c>
      <c r="G1080" s="173">
        <f t="shared" ref="G1080:T1080" si="728">IF(G1066&gt;0,G1077/G$16*100,)</f>
        <v>0</v>
      </c>
      <c r="H1080" s="173">
        <f t="shared" si="728"/>
        <v>0</v>
      </c>
      <c r="I1080" s="173">
        <f t="shared" si="728"/>
        <v>0</v>
      </c>
      <c r="J1080" s="173">
        <f t="shared" si="728"/>
        <v>0</v>
      </c>
      <c r="K1080" s="173">
        <f t="shared" si="728"/>
        <v>0</v>
      </c>
      <c r="L1080" s="173">
        <f t="shared" si="728"/>
        <v>0</v>
      </c>
      <c r="M1080" s="173">
        <f t="shared" si="728"/>
        <v>0</v>
      </c>
      <c r="N1080" s="173">
        <f t="shared" si="728"/>
        <v>0</v>
      </c>
      <c r="O1080" s="173">
        <f t="shared" si="728"/>
        <v>0</v>
      </c>
      <c r="P1080" s="173">
        <f t="shared" si="728"/>
        <v>0</v>
      </c>
      <c r="Q1080" s="173">
        <f t="shared" si="728"/>
        <v>0</v>
      </c>
      <c r="R1080" s="173">
        <f t="shared" si="728"/>
        <v>0</v>
      </c>
      <c r="S1080" s="173">
        <f t="shared" si="728"/>
        <v>0</v>
      </c>
      <c r="T1080" s="173">
        <f t="shared" si="728"/>
        <v>0</v>
      </c>
      <c r="U1080" s="122">
        <f t="shared" si="724"/>
        <v>0</v>
      </c>
      <c r="V1080" s="122">
        <f t="shared" si="716"/>
        <v>0</v>
      </c>
      <c r="W1080" s="122">
        <f t="shared" si="712"/>
        <v>0</v>
      </c>
      <c r="X1080" s="122">
        <f t="shared" si="713"/>
        <v>0</v>
      </c>
      <c r="Y1080" s="122">
        <f t="shared" si="717"/>
        <v>0</v>
      </c>
      <c r="Z1080" s="125" t="str">
        <f t="shared" si="718"/>
        <v/>
      </c>
      <c r="AA1080" s="125" t="str">
        <f t="shared" si="719"/>
        <v/>
      </c>
      <c r="AB1080" s="125" t="str">
        <f t="shared" si="720"/>
        <v/>
      </c>
      <c r="AC1080" s="125" t="str">
        <f t="shared" si="721"/>
        <v/>
      </c>
      <c r="AD1080" s="125" t="str">
        <f t="shared" si="714"/>
        <v/>
      </c>
    </row>
    <row r="1081" spans="1:30" hidden="1" outlineLevel="1">
      <c r="A1081" s="377" t="s">
        <v>94</v>
      </c>
      <c r="B1081" s="413" t="s">
        <v>78</v>
      </c>
      <c r="C1081" s="137" t="s">
        <v>75</v>
      </c>
      <c r="D1081" s="133"/>
      <c r="E1081" s="133"/>
      <c r="F1081" s="169"/>
      <c r="G1081" s="174">
        <f>SUM(H1081:K1081)</f>
        <v>0</v>
      </c>
      <c r="H1081" s="169"/>
      <c r="I1081" s="169"/>
      <c r="J1081" s="169"/>
      <c r="K1081" s="169"/>
      <c r="L1081" s="169"/>
      <c r="M1081" s="169"/>
      <c r="N1081" s="169"/>
      <c r="O1081" s="169"/>
      <c r="P1081" s="170"/>
      <c r="Q1081" s="170"/>
      <c r="R1081" s="170"/>
      <c r="S1081" s="170"/>
      <c r="T1081" s="170"/>
      <c r="U1081" s="122">
        <f t="shared" si="724"/>
        <v>0</v>
      </c>
      <c r="V1081" s="122">
        <f t="shared" si="716"/>
        <v>0</v>
      </c>
      <c r="W1081" s="122">
        <f t="shared" si="712"/>
        <v>0</v>
      </c>
      <c r="X1081" s="122">
        <f t="shared" si="713"/>
        <v>0</v>
      </c>
      <c r="Y1081" s="122">
        <f t="shared" si="717"/>
        <v>0</v>
      </c>
      <c r="Z1081" s="125" t="str">
        <f t="shared" si="718"/>
        <v/>
      </c>
      <c r="AA1081" s="125" t="str">
        <f t="shared" si="719"/>
        <v/>
      </c>
      <c r="AB1081" s="125" t="str">
        <f t="shared" si="720"/>
        <v/>
      </c>
      <c r="AC1081" s="125" t="str">
        <f t="shared" si="721"/>
        <v/>
      </c>
      <c r="AD1081" s="125" t="str">
        <f t="shared" si="714"/>
        <v/>
      </c>
    </row>
    <row r="1082" spans="1:30" hidden="1" outlineLevel="1">
      <c r="A1082" s="377"/>
      <c r="B1082" s="413"/>
      <c r="C1082" s="137" t="s">
        <v>57</v>
      </c>
      <c r="D1082" s="133"/>
      <c r="E1082" s="133"/>
      <c r="F1082" s="169"/>
      <c r="G1082" s="174">
        <f>SUM(H1082:K1082)</f>
        <v>0</v>
      </c>
      <c r="H1082" s="169"/>
      <c r="I1082" s="169"/>
      <c r="J1082" s="169"/>
      <c r="K1082" s="169"/>
      <c r="L1082" s="169"/>
      <c r="M1082" s="169"/>
      <c r="N1082" s="169"/>
      <c r="O1082" s="169"/>
      <c r="P1082" s="170"/>
      <c r="Q1082" s="170"/>
      <c r="R1082" s="170"/>
      <c r="S1082" s="170"/>
      <c r="T1082" s="170"/>
      <c r="U1082" s="122">
        <f t="shared" si="724"/>
        <v>0</v>
      </c>
      <c r="V1082" s="122">
        <f t="shared" si="716"/>
        <v>0</v>
      </c>
      <c r="W1082" s="122">
        <f t="shared" si="712"/>
        <v>0</v>
      </c>
      <c r="X1082" s="122">
        <f t="shared" si="713"/>
        <v>0</v>
      </c>
      <c r="Y1082" s="122">
        <f t="shared" si="717"/>
        <v>0</v>
      </c>
      <c r="Z1082" s="125" t="str">
        <f t="shared" si="718"/>
        <v/>
      </c>
      <c r="AA1082" s="125" t="str">
        <f t="shared" si="719"/>
        <v/>
      </c>
      <c r="AB1082" s="125" t="str">
        <f t="shared" si="720"/>
        <v/>
      </c>
      <c r="AC1082" s="125" t="str">
        <f t="shared" si="721"/>
        <v/>
      </c>
      <c r="AD1082" s="125" t="str">
        <f t="shared" si="714"/>
        <v/>
      </c>
    </row>
    <row r="1083" spans="1:30" hidden="1" outlineLevel="1">
      <c r="A1083" s="377"/>
      <c r="B1083" s="413"/>
      <c r="C1083" s="95" t="s">
        <v>85</v>
      </c>
      <c r="D1083" s="124"/>
      <c r="E1083" s="173">
        <f>IF(E1061&gt;0,E1081/E$11*100,)</f>
        <v>0</v>
      </c>
      <c r="F1083" s="173">
        <f>IF(F1061&gt;0,F1081/F$11*100,)</f>
        <v>0</v>
      </c>
      <c r="G1083" s="173">
        <f t="shared" ref="G1083:T1083" si="729">IF(G1061&gt;0,G1081/G$11*100,)</f>
        <v>0</v>
      </c>
      <c r="H1083" s="173">
        <f t="shared" si="729"/>
        <v>0</v>
      </c>
      <c r="I1083" s="173">
        <f t="shared" si="729"/>
        <v>0</v>
      </c>
      <c r="J1083" s="173">
        <f t="shared" si="729"/>
        <v>0</v>
      </c>
      <c r="K1083" s="173">
        <f t="shared" si="729"/>
        <v>0</v>
      </c>
      <c r="L1083" s="173">
        <f t="shared" si="729"/>
        <v>0</v>
      </c>
      <c r="M1083" s="173">
        <f t="shared" si="729"/>
        <v>0</v>
      </c>
      <c r="N1083" s="173">
        <f t="shared" si="729"/>
        <v>0</v>
      </c>
      <c r="O1083" s="173">
        <f t="shared" si="729"/>
        <v>0</v>
      </c>
      <c r="P1083" s="173">
        <f t="shared" si="729"/>
        <v>0</v>
      </c>
      <c r="Q1083" s="173">
        <f t="shared" si="729"/>
        <v>0</v>
      </c>
      <c r="R1083" s="173">
        <f t="shared" si="729"/>
        <v>0</v>
      </c>
      <c r="S1083" s="173">
        <f t="shared" si="729"/>
        <v>0</v>
      </c>
      <c r="T1083" s="173">
        <f t="shared" si="729"/>
        <v>0</v>
      </c>
      <c r="U1083" s="122">
        <f t="shared" si="724"/>
        <v>0</v>
      </c>
      <c r="V1083" s="122">
        <f t="shared" si="716"/>
        <v>0</v>
      </c>
      <c r="W1083" s="122">
        <f t="shared" si="712"/>
        <v>0</v>
      </c>
      <c r="X1083" s="122">
        <f t="shared" si="713"/>
        <v>0</v>
      </c>
      <c r="Y1083" s="122">
        <f t="shared" si="717"/>
        <v>0</v>
      </c>
      <c r="Z1083" s="125" t="str">
        <f t="shared" si="718"/>
        <v/>
      </c>
      <c r="AA1083" s="125" t="str">
        <f t="shared" si="719"/>
        <v/>
      </c>
      <c r="AB1083" s="125" t="str">
        <f t="shared" si="720"/>
        <v/>
      </c>
      <c r="AC1083" s="125" t="str">
        <f t="shared" si="721"/>
        <v/>
      </c>
      <c r="AD1083" s="125" t="str">
        <f t="shared" si="714"/>
        <v/>
      </c>
    </row>
    <row r="1084" spans="1:30" hidden="1" outlineLevel="1">
      <c r="A1084" s="377"/>
      <c r="B1084" s="413"/>
      <c r="C1084" s="95" t="s">
        <v>149</v>
      </c>
      <c r="D1084" s="124"/>
      <c r="E1084" s="173">
        <f>IF(E1067&gt;0,E1081/E$17*100,)</f>
        <v>0</v>
      </c>
      <c r="F1084" s="173">
        <f>IF(F1067&gt;0,F1081/F$17*100,)</f>
        <v>0</v>
      </c>
      <c r="G1084" s="173">
        <f t="shared" ref="G1084:T1084" si="730">IF(G1067&gt;0,G1081/G$17*100,)</f>
        <v>0</v>
      </c>
      <c r="H1084" s="173">
        <f t="shared" si="730"/>
        <v>0</v>
      </c>
      <c r="I1084" s="173">
        <f t="shared" si="730"/>
        <v>0</v>
      </c>
      <c r="J1084" s="173">
        <f t="shared" si="730"/>
        <v>0</v>
      </c>
      <c r="K1084" s="173">
        <f t="shared" si="730"/>
        <v>0</v>
      </c>
      <c r="L1084" s="173">
        <f t="shared" si="730"/>
        <v>0</v>
      </c>
      <c r="M1084" s="173">
        <f t="shared" si="730"/>
        <v>0</v>
      </c>
      <c r="N1084" s="173">
        <f t="shared" si="730"/>
        <v>0</v>
      </c>
      <c r="O1084" s="173">
        <f t="shared" si="730"/>
        <v>0</v>
      </c>
      <c r="P1084" s="173">
        <f t="shared" si="730"/>
        <v>0</v>
      </c>
      <c r="Q1084" s="173">
        <f t="shared" si="730"/>
        <v>0</v>
      </c>
      <c r="R1084" s="173">
        <f t="shared" si="730"/>
        <v>0</v>
      </c>
      <c r="S1084" s="173">
        <f t="shared" si="730"/>
        <v>0</v>
      </c>
      <c r="T1084" s="173">
        <f t="shared" si="730"/>
        <v>0</v>
      </c>
      <c r="U1084" s="122">
        <f t="shared" si="724"/>
        <v>0</v>
      </c>
      <c r="V1084" s="122">
        <f t="shared" si="716"/>
        <v>0</v>
      </c>
      <c r="W1084" s="122">
        <f t="shared" si="712"/>
        <v>0</v>
      </c>
      <c r="X1084" s="122">
        <f t="shared" si="713"/>
        <v>0</v>
      </c>
      <c r="Y1084" s="122">
        <f t="shared" si="717"/>
        <v>0</v>
      </c>
      <c r="Z1084" s="125" t="str">
        <f t="shared" si="718"/>
        <v/>
      </c>
      <c r="AA1084" s="125" t="str">
        <f t="shared" si="719"/>
        <v/>
      </c>
      <c r="AB1084" s="125" t="str">
        <f t="shared" si="720"/>
        <v/>
      </c>
      <c r="AC1084" s="125" t="str">
        <f t="shared" si="721"/>
        <v/>
      </c>
      <c r="AD1084" s="125" t="str">
        <f t="shared" si="714"/>
        <v/>
      </c>
    </row>
    <row r="1085" spans="1:30" hidden="1" outlineLevel="1">
      <c r="A1085" s="377" t="s">
        <v>95</v>
      </c>
      <c r="B1085" s="413" t="s">
        <v>79</v>
      </c>
      <c r="C1085" s="137" t="s">
        <v>75</v>
      </c>
      <c r="D1085" s="133"/>
      <c r="E1085" s="133"/>
      <c r="F1085" s="169"/>
      <c r="G1085" s="174">
        <f>SUM(H1085:K1085)</f>
        <v>0</v>
      </c>
      <c r="H1085" s="169"/>
      <c r="I1085" s="169"/>
      <c r="J1085" s="169"/>
      <c r="K1085" s="169"/>
      <c r="L1085" s="169"/>
      <c r="M1085" s="169"/>
      <c r="N1085" s="169"/>
      <c r="O1085" s="169"/>
      <c r="P1085" s="170"/>
      <c r="Q1085" s="170"/>
      <c r="R1085" s="170"/>
      <c r="S1085" s="170"/>
      <c r="T1085" s="170"/>
      <c r="U1085" s="122">
        <f t="shared" si="724"/>
        <v>0</v>
      </c>
      <c r="V1085" s="122">
        <f t="shared" si="716"/>
        <v>0</v>
      </c>
      <c r="W1085" s="122">
        <f t="shared" si="712"/>
        <v>0</v>
      </c>
      <c r="X1085" s="122">
        <f t="shared" si="713"/>
        <v>0</v>
      </c>
      <c r="Y1085" s="122">
        <f t="shared" si="717"/>
        <v>0</v>
      </c>
      <c r="Z1085" s="125" t="str">
        <f t="shared" si="718"/>
        <v/>
      </c>
      <c r="AA1085" s="125" t="str">
        <f t="shared" si="719"/>
        <v/>
      </c>
      <c r="AB1085" s="125" t="str">
        <f t="shared" si="720"/>
        <v/>
      </c>
      <c r="AC1085" s="125" t="str">
        <f t="shared" si="721"/>
        <v/>
      </c>
      <c r="AD1085" s="125" t="str">
        <f t="shared" si="714"/>
        <v/>
      </c>
    </row>
    <row r="1086" spans="1:30" hidden="1" outlineLevel="1">
      <c r="A1086" s="377"/>
      <c r="B1086" s="413"/>
      <c r="C1086" s="137" t="s">
        <v>57</v>
      </c>
      <c r="D1086" s="133"/>
      <c r="E1086" s="133"/>
      <c r="F1086" s="169"/>
      <c r="G1086" s="174">
        <f>SUM(H1086:K1086)</f>
        <v>0</v>
      </c>
      <c r="H1086" s="169"/>
      <c r="I1086" s="169"/>
      <c r="J1086" s="169"/>
      <c r="K1086" s="169"/>
      <c r="L1086" s="169"/>
      <c r="M1086" s="169"/>
      <c r="N1086" s="169"/>
      <c r="O1086" s="169"/>
      <c r="P1086" s="170"/>
      <c r="Q1086" s="170"/>
      <c r="R1086" s="170"/>
      <c r="S1086" s="170"/>
      <c r="T1086" s="170"/>
      <c r="U1086" s="122">
        <f t="shared" si="724"/>
        <v>0</v>
      </c>
      <c r="V1086" s="122">
        <f t="shared" si="716"/>
        <v>0</v>
      </c>
      <c r="W1086" s="122">
        <f t="shared" si="712"/>
        <v>0</v>
      </c>
      <c r="X1086" s="122">
        <f t="shared" si="713"/>
        <v>0</v>
      </c>
      <c r="Y1086" s="122">
        <f t="shared" si="717"/>
        <v>0</v>
      </c>
      <c r="Z1086" s="125" t="str">
        <f t="shared" si="718"/>
        <v/>
      </c>
      <c r="AA1086" s="125" t="str">
        <f t="shared" si="719"/>
        <v/>
      </c>
      <c r="AB1086" s="125" t="str">
        <f t="shared" si="720"/>
        <v/>
      </c>
      <c r="AC1086" s="125" t="str">
        <f t="shared" si="721"/>
        <v/>
      </c>
      <c r="AD1086" s="125" t="str">
        <f t="shared" si="714"/>
        <v/>
      </c>
    </row>
    <row r="1087" spans="1:30" hidden="1" outlineLevel="1">
      <c r="A1087" s="377"/>
      <c r="B1087" s="413"/>
      <c r="C1087" s="95" t="s">
        <v>86</v>
      </c>
      <c r="D1087" s="124"/>
      <c r="E1087" s="173">
        <f>IF(E1062&gt;0,E1085/E$12*100,)</f>
        <v>0</v>
      </c>
      <c r="F1087" s="173">
        <f>IF(F1062&gt;0,F1085/F$12*100,)</f>
        <v>0</v>
      </c>
      <c r="G1087" s="173">
        <f t="shared" ref="G1087:T1087" si="731">IF(G1062&gt;0,G1085/G$12*100,)</f>
        <v>0</v>
      </c>
      <c r="H1087" s="173">
        <f t="shared" si="731"/>
        <v>0</v>
      </c>
      <c r="I1087" s="173">
        <f t="shared" si="731"/>
        <v>0</v>
      </c>
      <c r="J1087" s="173">
        <f t="shared" si="731"/>
        <v>0</v>
      </c>
      <c r="K1087" s="173">
        <f t="shared" si="731"/>
        <v>0</v>
      </c>
      <c r="L1087" s="173">
        <f t="shared" si="731"/>
        <v>0</v>
      </c>
      <c r="M1087" s="173">
        <f t="shared" si="731"/>
        <v>0</v>
      </c>
      <c r="N1087" s="173">
        <f t="shared" si="731"/>
        <v>0</v>
      </c>
      <c r="O1087" s="173">
        <f t="shared" si="731"/>
        <v>0</v>
      </c>
      <c r="P1087" s="173">
        <f t="shared" si="731"/>
        <v>0</v>
      </c>
      <c r="Q1087" s="173">
        <f t="shared" si="731"/>
        <v>0</v>
      </c>
      <c r="R1087" s="173">
        <f t="shared" si="731"/>
        <v>0</v>
      </c>
      <c r="S1087" s="173">
        <f t="shared" si="731"/>
        <v>0</v>
      </c>
      <c r="T1087" s="173">
        <f t="shared" si="731"/>
        <v>0</v>
      </c>
      <c r="U1087" s="122">
        <f t="shared" si="724"/>
        <v>0</v>
      </c>
      <c r="V1087" s="122">
        <f t="shared" si="716"/>
        <v>0</v>
      </c>
      <c r="W1087" s="122">
        <f t="shared" si="712"/>
        <v>0</v>
      </c>
      <c r="X1087" s="122">
        <f t="shared" si="713"/>
        <v>0</v>
      </c>
      <c r="Y1087" s="122">
        <f t="shared" si="717"/>
        <v>0</v>
      </c>
      <c r="Z1087" s="125" t="str">
        <f t="shared" si="718"/>
        <v/>
      </c>
      <c r="AA1087" s="125" t="str">
        <f t="shared" si="719"/>
        <v/>
      </c>
      <c r="AB1087" s="125" t="str">
        <f t="shared" si="720"/>
        <v/>
      </c>
      <c r="AC1087" s="125" t="str">
        <f t="shared" si="721"/>
        <v/>
      </c>
      <c r="AD1087" s="125" t="str">
        <f t="shared" si="714"/>
        <v/>
      </c>
    </row>
    <row r="1088" spans="1:30" hidden="1" outlineLevel="1">
      <c r="A1088" s="377"/>
      <c r="B1088" s="413"/>
      <c r="C1088" s="95" t="s">
        <v>150</v>
      </c>
      <c r="D1088" s="124"/>
      <c r="E1088" s="173">
        <f>IF(E1068&gt;0,E1085/E$18*100,)</f>
        <v>0</v>
      </c>
      <c r="F1088" s="173">
        <f>IF(F1068&gt;0,F1085/F$18*100,)</f>
        <v>0</v>
      </c>
      <c r="G1088" s="173">
        <f t="shared" ref="G1088:T1088" si="732">IF(G1068&gt;0,G1085/G$18*100,)</f>
        <v>0</v>
      </c>
      <c r="H1088" s="173">
        <f t="shared" si="732"/>
        <v>0</v>
      </c>
      <c r="I1088" s="173">
        <f t="shared" si="732"/>
        <v>0</v>
      </c>
      <c r="J1088" s="173">
        <f t="shared" si="732"/>
        <v>0</v>
      </c>
      <c r="K1088" s="173">
        <f t="shared" si="732"/>
        <v>0</v>
      </c>
      <c r="L1088" s="173">
        <f t="shared" si="732"/>
        <v>0</v>
      </c>
      <c r="M1088" s="173">
        <f t="shared" si="732"/>
        <v>0</v>
      </c>
      <c r="N1088" s="173">
        <f t="shared" si="732"/>
        <v>0</v>
      </c>
      <c r="O1088" s="173">
        <f t="shared" si="732"/>
        <v>0</v>
      </c>
      <c r="P1088" s="173">
        <f t="shared" si="732"/>
        <v>0</v>
      </c>
      <c r="Q1088" s="173">
        <f t="shared" si="732"/>
        <v>0</v>
      </c>
      <c r="R1088" s="173">
        <f t="shared" si="732"/>
        <v>0</v>
      </c>
      <c r="S1088" s="173">
        <f t="shared" si="732"/>
        <v>0</v>
      </c>
      <c r="T1088" s="173">
        <f t="shared" si="732"/>
        <v>0</v>
      </c>
      <c r="U1088" s="122">
        <f t="shared" si="724"/>
        <v>0</v>
      </c>
      <c r="V1088" s="122">
        <f t="shared" si="716"/>
        <v>0</v>
      </c>
      <c r="W1088" s="122">
        <f t="shared" si="712"/>
        <v>0</v>
      </c>
      <c r="X1088" s="122">
        <f t="shared" si="713"/>
        <v>0</v>
      </c>
      <c r="Y1088" s="122">
        <f t="shared" si="717"/>
        <v>0</v>
      </c>
      <c r="Z1088" s="125" t="str">
        <f t="shared" si="718"/>
        <v/>
      </c>
      <c r="AA1088" s="125" t="str">
        <f t="shared" si="719"/>
        <v/>
      </c>
      <c r="AB1088" s="125" t="str">
        <f t="shared" si="720"/>
        <v/>
      </c>
      <c r="AC1088" s="125" t="str">
        <f t="shared" si="721"/>
        <v/>
      </c>
      <c r="AD1088" s="125" t="str">
        <f t="shared" si="714"/>
        <v/>
      </c>
    </row>
    <row r="1089" spans="1:30" ht="15" hidden="1" customHeight="1" outlineLevel="1">
      <c r="A1089" s="378">
        <v>5</v>
      </c>
      <c r="B1089" s="401" t="s">
        <v>130</v>
      </c>
      <c r="C1089" s="243" t="s">
        <v>75</v>
      </c>
      <c r="D1089" s="50"/>
      <c r="E1089" s="50"/>
      <c r="F1089" s="169"/>
      <c r="G1089" s="174">
        <f>SUM(H1089:K1089)</f>
        <v>0</v>
      </c>
      <c r="H1089" s="169"/>
      <c r="I1089" s="169"/>
      <c r="J1089" s="169"/>
      <c r="K1089" s="169"/>
      <c r="L1089" s="169"/>
      <c r="M1089" s="169"/>
      <c r="N1089" s="169"/>
      <c r="O1089" s="169"/>
      <c r="P1089" s="170"/>
      <c r="Q1089" s="170"/>
      <c r="R1089" s="170"/>
      <c r="S1089" s="170"/>
      <c r="T1089" s="170"/>
      <c r="U1089" s="122">
        <f t="shared" si="724"/>
        <v>0</v>
      </c>
      <c r="V1089" s="122">
        <f t="shared" si="716"/>
        <v>0</v>
      </c>
      <c r="W1089" s="122">
        <f t="shared" si="712"/>
        <v>0</v>
      </c>
      <c r="X1089" s="122">
        <f t="shared" si="713"/>
        <v>0</v>
      </c>
      <c r="Y1089" s="122">
        <f t="shared" si="717"/>
        <v>0</v>
      </c>
      <c r="Z1089" s="125" t="str">
        <f t="shared" si="718"/>
        <v/>
      </c>
      <c r="AA1089" s="125" t="str">
        <f t="shared" si="719"/>
        <v/>
      </c>
      <c r="AB1089" s="125" t="str">
        <f t="shared" si="720"/>
        <v/>
      </c>
      <c r="AC1089" s="125" t="str">
        <f t="shared" si="721"/>
        <v/>
      </c>
      <c r="AD1089" s="125" t="str">
        <f t="shared" si="714"/>
        <v/>
      </c>
    </row>
    <row r="1090" spans="1:30" hidden="1" outlineLevel="1">
      <c r="A1090" s="395"/>
      <c r="B1090" s="403"/>
      <c r="C1090" s="243" t="s">
        <v>151</v>
      </c>
      <c r="D1090" s="50"/>
      <c r="E1090" s="173">
        <f>IF(E1069&gt;0,E1089/E$19*100,)</f>
        <v>0</v>
      </c>
      <c r="F1090" s="173">
        <f>IF(F1069&gt;0,F1089/F$19*100,)</f>
        <v>0</v>
      </c>
      <c r="G1090" s="173">
        <f t="shared" ref="G1090:T1090" si="733">IF(G1069&gt;0,G1089/G$19*100,)</f>
        <v>0</v>
      </c>
      <c r="H1090" s="173">
        <f t="shared" si="733"/>
        <v>0</v>
      </c>
      <c r="I1090" s="173">
        <f t="shared" si="733"/>
        <v>0</v>
      </c>
      <c r="J1090" s="173">
        <f t="shared" si="733"/>
        <v>0</v>
      </c>
      <c r="K1090" s="173">
        <f t="shared" si="733"/>
        <v>0</v>
      </c>
      <c r="L1090" s="173">
        <f t="shared" si="733"/>
        <v>0</v>
      </c>
      <c r="M1090" s="173">
        <f t="shared" si="733"/>
        <v>0</v>
      </c>
      <c r="N1090" s="173">
        <f t="shared" si="733"/>
        <v>0</v>
      </c>
      <c r="O1090" s="173">
        <f t="shared" si="733"/>
        <v>0</v>
      </c>
      <c r="P1090" s="173">
        <f t="shared" si="733"/>
        <v>0</v>
      </c>
      <c r="Q1090" s="173">
        <f t="shared" si="733"/>
        <v>0</v>
      </c>
      <c r="R1090" s="173">
        <f t="shared" si="733"/>
        <v>0</v>
      </c>
      <c r="S1090" s="173">
        <f t="shared" si="733"/>
        <v>0</v>
      </c>
      <c r="T1090" s="173">
        <f t="shared" si="733"/>
        <v>0</v>
      </c>
      <c r="U1090" s="122">
        <f t="shared" si="724"/>
        <v>0</v>
      </c>
      <c r="V1090" s="122">
        <f t="shared" si="716"/>
        <v>0</v>
      </c>
      <c r="W1090" s="122">
        <f t="shared" si="712"/>
        <v>0</v>
      </c>
      <c r="X1090" s="122">
        <f t="shared" si="713"/>
        <v>0</v>
      </c>
      <c r="Y1090" s="122">
        <f t="shared" si="717"/>
        <v>0</v>
      </c>
      <c r="Z1090" s="125" t="str">
        <f t="shared" si="718"/>
        <v/>
      </c>
      <c r="AA1090" s="125" t="str">
        <f t="shared" si="719"/>
        <v/>
      </c>
      <c r="AB1090" s="125" t="str">
        <f t="shared" si="720"/>
        <v/>
      </c>
      <c r="AC1090" s="125" t="str">
        <f t="shared" si="721"/>
        <v/>
      </c>
      <c r="AD1090" s="125" t="str">
        <f t="shared" si="714"/>
        <v/>
      </c>
    </row>
    <row r="1091" spans="1:30" hidden="1" outlineLevel="1">
      <c r="A1091" s="378" t="s">
        <v>96</v>
      </c>
      <c r="B1091" s="398" t="s">
        <v>76</v>
      </c>
      <c r="C1091" s="137" t="s">
        <v>75</v>
      </c>
      <c r="D1091" s="133"/>
      <c r="E1091" s="133"/>
      <c r="F1091" s="169"/>
      <c r="G1091" s="174">
        <f>SUM(H1091:K1091)</f>
        <v>0</v>
      </c>
      <c r="H1091" s="169"/>
      <c r="I1091" s="169"/>
      <c r="J1091" s="169"/>
      <c r="K1091" s="169"/>
      <c r="L1091" s="169"/>
      <c r="M1091" s="169"/>
      <c r="N1091" s="169"/>
      <c r="O1091" s="169"/>
      <c r="P1091" s="170"/>
      <c r="Q1091" s="170"/>
      <c r="R1091" s="170"/>
      <c r="S1091" s="170"/>
      <c r="T1091" s="170"/>
      <c r="U1091" s="122">
        <f t="shared" si="724"/>
        <v>0</v>
      </c>
      <c r="V1091" s="122">
        <f t="shared" si="716"/>
        <v>0</v>
      </c>
      <c r="W1091" s="122">
        <f t="shared" si="712"/>
        <v>0</v>
      </c>
      <c r="X1091" s="122">
        <f t="shared" si="713"/>
        <v>0</v>
      </c>
      <c r="Y1091" s="122">
        <f t="shared" si="717"/>
        <v>0</v>
      </c>
      <c r="Z1091" s="125" t="str">
        <f t="shared" si="718"/>
        <v/>
      </c>
      <c r="AA1091" s="125" t="str">
        <f t="shared" si="719"/>
        <v/>
      </c>
      <c r="AB1091" s="125" t="str">
        <f t="shared" si="720"/>
        <v/>
      </c>
      <c r="AC1091" s="125" t="str">
        <f t="shared" si="721"/>
        <v/>
      </c>
      <c r="AD1091" s="125" t="str">
        <f t="shared" si="714"/>
        <v/>
      </c>
    </row>
    <row r="1092" spans="1:30" hidden="1" outlineLevel="1">
      <c r="A1092" s="395"/>
      <c r="B1092" s="399"/>
      <c r="C1092" s="95" t="s">
        <v>152</v>
      </c>
      <c r="D1092" s="124"/>
      <c r="E1092" s="173">
        <f>IF(E1073&gt;0,E1091/E$23*100,)</f>
        <v>0</v>
      </c>
      <c r="F1092" s="173">
        <f>IF(F1073&gt;0,F1091/F$23*100,)</f>
        <v>0</v>
      </c>
      <c r="G1092" s="173">
        <f t="shared" ref="G1092:T1092" si="734">IF(G1073&gt;0,G1091/G$23*100,)</f>
        <v>0</v>
      </c>
      <c r="H1092" s="173">
        <f t="shared" si="734"/>
        <v>0</v>
      </c>
      <c r="I1092" s="173">
        <f t="shared" si="734"/>
        <v>0</v>
      </c>
      <c r="J1092" s="173">
        <f t="shared" si="734"/>
        <v>0</v>
      </c>
      <c r="K1092" s="173">
        <f t="shared" si="734"/>
        <v>0</v>
      </c>
      <c r="L1092" s="173">
        <f t="shared" si="734"/>
        <v>0</v>
      </c>
      <c r="M1092" s="173">
        <f t="shared" si="734"/>
        <v>0</v>
      </c>
      <c r="N1092" s="173">
        <f t="shared" si="734"/>
        <v>0</v>
      </c>
      <c r="O1092" s="173">
        <f t="shared" si="734"/>
        <v>0</v>
      </c>
      <c r="P1092" s="173">
        <f t="shared" si="734"/>
        <v>0</v>
      </c>
      <c r="Q1092" s="173">
        <f t="shared" si="734"/>
        <v>0</v>
      </c>
      <c r="R1092" s="173">
        <f t="shared" si="734"/>
        <v>0</v>
      </c>
      <c r="S1092" s="173">
        <f t="shared" si="734"/>
        <v>0</v>
      </c>
      <c r="T1092" s="173">
        <f t="shared" si="734"/>
        <v>0</v>
      </c>
      <c r="U1092" s="122">
        <f t="shared" si="724"/>
        <v>0</v>
      </c>
      <c r="V1092" s="122">
        <f t="shared" si="716"/>
        <v>0</v>
      </c>
      <c r="W1092" s="122">
        <f t="shared" si="712"/>
        <v>0</v>
      </c>
      <c r="X1092" s="122">
        <f t="shared" si="713"/>
        <v>0</v>
      </c>
      <c r="Y1092" s="122">
        <f t="shared" si="717"/>
        <v>0</v>
      </c>
      <c r="Z1092" s="125" t="str">
        <f t="shared" si="718"/>
        <v/>
      </c>
      <c r="AA1092" s="125" t="str">
        <f t="shared" si="719"/>
        <v/>
      </c>
      <c r="AB1092" s="125" t="str">
        <f t="shared" si="720"/>
        <v/>
      </c>
      <c r="AC1092" s="125" t="str">
        <f t="shared" si="721"/>
        <v/>
      </c>
      <c r="AD1092" s="125" t="str">
        <f t="shared" si="714"/>
        <v/>
      </c>
    </row>
    <row r="1093" spans="1:30" hidden="1" outlineLevel="1">
      <c r="A1093" s="378" t="s">
        <v>97</v>
      </c>
      <c r="B1093" s="396" t="s">
        <v>77</v>
      </c>
      <c r="C1093" s="137" t="s">
        <v>75</v>
      </c>
      <c r="D1093" s="133"/>
      <c r="E1093" s="133"/>
      <c r="F1093" s="169"/>
      <c r="G1093" s="174">
        <f>SUM(H1093:K1093)</f>
        <v>0</v>
      </c>
      <c r="H1093" s="169"/>
      <c r="I1093" s="169"/>
      <c r="J1093" s="169"/>
      <c r="K1093" s="169"/>
      <c r="L1093" s="169"/>
      <c r="M1093" s="169"/>
      <c r="N1093" s="169"/>
      <c r="O1093" s="169"/>
      <c r="P1093" s="170"/>
      <c r="Q1093" s="170"/>
      <c r="R1093" s="170"/>
      <c r="S1093" s="170"/>
      <c r="T1093" s="170"/>
      <c r="U1093" s="122">
        <f t="shared" si="724"/>
        <v>0</v>
      </c>
      <c r="V1093" s="122">
        <f t="shared" si="716"/>
        <v>0</v>
      </c>
      <c r="W1093" s="122">
        <f t="shared" si="712"/>
        <v>0</v>
      </c>
      <c r="X1093" s="122">
        <f t="shared" si="713"/>
        <v>0</v>
      </c>
      <c r="Y1093" s="122">
        <f t="shared" si="717"/>
        <v>0</v>
      </c>
      <c r="Z1093" s="125" t="str">
        <f t="shared" si="718"/>
        <v/>
      </c>
      <c r="AA1093" s="125" t="str">
        <f t="shared" si="719"/>
        <v/>
      </c>
      <c r="AB1093" s="125" t="str">
        <f t="shared" si="720"/>
        <v/>
      </c>
      <c r="AC1093" s="125" t="str">
        <f t="shared" si="721"/>
        <v/>
      </c>
      <c r="AD1093" s="125" t="str">
        <f t="shared" si="714"/>
        <v/>
      </c>
    </row>
    <row r="1094" spans="1:30" hidden="1" outlineLevel="1">
      <c r="A1094" s="395"/>
      <c r="B1094" s="397"/>
      <c r="C1094" s="95" t="s">
        <v>153</v>
      </c>
      <c r="D1094" s="124"/>
      <c r="E1094" s="173">
        <f>IF(E1077&gt;0,E1093/E$27*100,)</f>
        <v>0</v>
      </c>
      <c r="F1094" s="173">
        <f>IF(F1077&gt;0,F1093/F$27*100,)</f>
        <v>0</v>
      </c>
      <c r="G1094" s="173">
        <f t="shared" ref="G1094:T1094" si="735">IF(G1077&gt;0,G1093/G$27*100,)</f>
        <v>0</v>
      </c>
      <c r="H1094" s="173">
        <f t="shared" si="735"/>
        <v>0</v>
      </c>
      <c r="I1094" s="173">
        <f t="shared" si="735"/>
        <v>0</v>
      </c>
      <c r="J1094" s="173">
        <f t="shared" si="735"/>
        <v>0</v>
      </c>
      <c r="K1094" s="173">
        <f t="shared" si="735"/>
        <v>0</v>
      </c>
      <c r="L1094" s="173">
        <f t="shared" si="735"/>
        <v>0</v>
      </c>
      <c r="M1094" s="173">
        <f t="shared" si="735"/>
        <v>0</v>
      </c>
      <c r="N1094" s="173">
        <f t="shared" si="735"/>
        <v>0</v>
      </c>
      <c r="O1094" s="173">
        <f t="shared" si="735"/>
        <v>0</v>
      </c>
      <c r="P1094" s="173">
        <f t="shared" si="735"/>
        <v>0</v>
      </c>
      <c r="Q1094" s="173">
        <f t="shared" si="735"/>
        <v>0</v>
      </c>
      <c r="R1094" s="173">
        <f t="shared" si="735"/>
        <v>0</v>
      </c>
      <c r="S1094" s="173">
        <f t="shared" si="735"/>
        <v>0</v>
      </c>
      <c r="T1094" s="173">
        <f t="shared" si="735"/>
        <v>0</v>
      </c>
      <c r="U1094" s="122">
        <f t="shared" si="724"/>
        <v>0</v>
      </c>
      <c r="V1094" s="122">
        <f t="shared" si="716"/>
        <v>0</v>
      </c>
      <c r="W1094" s="122">
        <f t="shared" si="712"/>
        <v>0</v>
      </c>
      <c r="X1094" s="122">
        <f t="shared" si="713"/>
        <v>0</v>
      </c>
      <c r="Y1094" s="122">
        <f t="shared" si="717"/>
        <v>0</v>
      </c>
      <c r="Z1094" s="125" t="str">
        <f t="shared" si="718"/>
        <v/>
      </c>
      <c r="AA1094" s="125" t="str">
        <f t="shared" si="719"/>
        <v/>
      </c>
      <c r="AB1094" s="125" t="str">
        <f t="shared" si="720"/>
        <v/>
      </c>
      <c r="AC1094" s="125" t="str">
        <f t="shared" si="721"/>
        <v/>
      </c>
      <c r="AD1094" s="125" t="str">
        <f t="shared" si="714"/>
        <v/>
      </c>
    </row>
    <row r="1095" spans="1:30" hidden="1" outlineLevel="1">
      <c r="A1095" s="378" t="s">
        <v>98</v>
      </c>
      <c r="B1095" s="396" t="s">
        <v>78</v>
      </c>
      <c r="C1095" s="137" t="s">
        <v>75</v>
      </c>
      <c r="D1095" s="133"/>
      <c r="E1095" s="133"/>
      <c r="F1095" s="169"/>
      <c r="G1095" s="174">
        <f>SUM(H1095:K1095)</f>
        <v>0</v>
      </c>
      <c r="H1095" s="169"/>
      <c r="I1095" s="169"/>
      <c r="J1095" s="169"/>
      <c r="K1095" s="169"/>
      <c r="L1095" s="169"/>
      <c r="M1095" s="169"/>
      <c r="N1095" s="169"/>
      <c r="O1095" s="169"/>
      <c r="P1095" s="170"/>
      <c r="Q1095" s="170"/>
      <c r="R1095" s="170"/>
      <c r="S1095" s="170"/>
      <c r="T1095" s="170"/>
      <c r="U1095" s="122">
        <f t="shared" si="724"/>
        <v>0</v>
      </c>
      <c r="V1095" s="122">
        <f t="shared" si="716"/>
        <v>0</v>
      </c>
      <c r="W1095" s="122">
        <f t="shared" si="712"/>
        <v>0</v>
      </c>
      <c r="X1095" s="122">
        <f t="shared" si="713"/>
        <v>0</v>
      </c>
      <c r="Y1095" s="122">
        <f t="shared" si="717"/>
        <v>0</v>
      </c>
      <c r="Z1095" s="125" t="str">
        <f t="shared" si="718"/>
        <v/>
      </c>
      <c r="AA1095" s="125" t="str">
        <f t="shared" si="719"/>
        <v/>
      </c>
      <c r="AB1095" s="125" t="str">
        <f t="shared" si="720"/>
        <v/>
      </c>
      <c r="AC1095" s="125" t="str">
        <f t="shared" si="721"/>
        <v/>
      </c>
      <c r="AD1095" s="125" t="str">
        <f t="shared" si="714"/>
        <v/>
      </c>
    </row>
    <row r="1096" spans="1:30" hidden="1" outlineLevel="1">
      <c r="A1096" s="395"/>
      <c r="B1096" s="397"/>
      <c r="C1096" s="95" t="s">
        <v>154</v>
      </c>
      <c r="D1096" s="124"/>
      <c r="E1096" s="173">
        <f>IF(E1081&gt;0,E1095/E$31*100,)</f>
        <v>0</v>
      </c>
      <c r="F1096" s="173">
        <f>IF(F1081&gt;0,F1095/F$31*100,)</f>
        <v>0</v>
      </c>
      <c r="G1096" s="173">
        <f t="shared" ref="G1096:T1096" si="736">IF(G1081&gt;0,G1095/G$31*100,)</f>
        <v>0</v>
      </c>
      <c r="H1096" s="173">
        <f t="shared" si="736"/>
        <v>0</v>
      </c>
      <c r="I1096" s="173">
        <f t="shared" si="736"/>
        <v>0</v>
      </c>
      <c r="J1096" s="173">
        <f t="shared" si="736"/>
        <v>0</v>
      </c>
      <c r="K1096" s="173">
        <f t="shared" si="736"/>
        <v>0</v>
      </c>
      <c r="L1096" s="173">
        <f t="shared" si="736"/>
        <v>0</v>
      </c>
      <c r="M1096" s="173">
        <f t="shared" si="736"/>
        <v>0</v>
      </c>
      <c r="N1096" s="173">
        <f t="shared" si="736"/>
        <v>0</v>
      </c>
      <c r="O1096" s="173">
        <f t="shared" si="736"/>
        <v>0</v>
      </c>
      <c r="P1096" s="173">
        <f t="shared" si="736"/>
        <v>0</v>
      </c>
      <c r="Q1096" s="173">
        <f t="shared" si="736"/>
        <v>0</v>
      </c>
      <c r="R1096" s="173">
        <f t="shared" si="736"/>
        <v>0</v>
      </c>
      <c r="S1096" s="173">
        <f t="shared" si="736"/>
        <v>0</v>
      </c>
      <c r="T1096" s="173">
        <f t="shared" si="736"/>
        <v>0</v>
      </c>
      <c r="U1096" s="122">
        <f t="shared" si="724"/>
        <v>0</v>
      </c>
      <c r="V1096" s="122">
        <f t="shared" si="716"/>
        <v>0</v>
      </c>
      <c r="W1096" s="122">
        <f t="shared" si="712"/>
        <v>0</v>
      </c>
      <c r="X1096" s="122">
        <f t="shared" si="713"/>
        <v>0</v>
      </c>
      <c r="Y1096" s="122">
        <f t="shared" si="717"/>
        <v>0</v>
      </c>
      <c r="Z1096" s="125" t="str">
        <f t="shared" si="718"/>
        <v/>
      </c>
      <c r="AA1096" s="125" t="str">
        <f t="shared" si="719"/>
        <v/>
      </c>
      <c r="AB1096" s="125" t="str">
        <f t="shared" si="720"/>
        <v/>
      </c>
      <c r="AC1096" s="125" t="str">
        <f t="shared" si="721"/>
        <v/>
      </c>
      <c r="AD1096" s="125" t="str">
        <f t="shared" si="714"/>
        <v/>
      </c>
    </row>
    <row r="1097" spans="1:30" ht="15" hidden="1" customHeight="1" outlineLevel="1">
      <c r="A1097" s="387">
        <v>6</v>
      </c>
      <c r="B1097" s="417" t="s">
        <v>239</v>
      </c>
      <c r="C1097" s="244" t="s">
        <v>59</v>
      </c>
      <c r="D1097" s="51"/>
      <c r="E1097" s="123">
        <f>E1101+E1105+E1109+E1114</f>
        <v>0</v>
      </c>
      <c r="F1097" s="123">
        <f>F1101+F1105+F1109+F1114</f>
        <v>0</v>
      </c>
      <c r="G1097" s="123">
        <f t="shared" ref="G1097:T1097" si="737">G1101+G1105+G1109+G1114</f>
        <v>0</v>
      </c>
      <c r="H1097" s="123">
        <f t="shared" si="737"/>
        <v>0</v>
      </c>
      <c r="I1097" s="123">
        <f t="shared" si="737"/>
        <v>0</v>
      </c>
      <c r="J1097" s="123">
        <f t="shared" si="737"/>
        <v>0</v>
      </c>
      <c r="K1097" s="123">
        <f t="shared" si="737"/>
        <v>0</v>
      </c>
      <c r="L1097" s="123">
        <f t="shared" si="737"/>
        <v>0</v>
      </c>
      <c r="M1097" s="123">
        <f t="shared" si="737"/>
        <v>0</v>
      </c>
      <c r="N1097" s="123">
        <f t="shared" si="737"/>
        <v>0</v>
      </c>
      <c r="O1097" s="123">
        <f t="shared" si="737"/>
        <v>0</v>
      </c>
      <c r="P1097" s="123">
        <f t="shared" si="737"/>
        <v>0</v>
      </c>
      <c r="Q1097" s="123">
        <f t="shared" si="737"/>
        <v>0</v>
      </c>
      <c r="R1097" s="123">
        <f t="shared" si="737"/>
        <v>0</v>
      </c>
      <c r="S1097" s="123">
        <f t="shared" si="737"/>
        <v>0</v>
      </c>
      <c r="T1097" s="123">
        <f t="shared" si="737"/>
        <v>0</v>
      </c>
      <c r="U1097" s="122">
        <f t="shared" si="724"/>
        <v>0</v>
      </c>
      <c r="V1097" s="122">
        <f t="shared" si="716"/>
        <v>0</v>
      </c>
      <c r="W1097" s="122">
        <f t="shared" si="712"/>
        <v>0</v>
      </c>
      <c r="X1097" s="122">
        <f t="shared" si="713"/>
        <v>0</v>
      </c>
      <c r="Y1097" s="122">
        <f t="shared" si="717"/>
        <v>0</v>
      </c>
      <c r="Z1097" s="125" t="str">
        <f t="shared" si="718"/>
        <v/>
      </c>
      <c r="AA1097" s="125" t="str">
        <f t="shared" si="719"/>
        <v/>
      </c>
      <c r="AB1097" s="125" t="str">
        <f t="shared" si="720"/>
        <v/>
      </c>
      <c r="AC1097" s="125" t="str">
        <f t="shared" si="721"/>
        <v/>
      </c>
      <c r="AD1097" s="125" t="str">
        <f t="shared" si="714"/>
        <v/>
      </c>
    </row>
    <row r="1098" spans="1:30" hidden="1" outlineLevel="1">
      <c r="A1098" s="388"/>
      <c r="B1098" s="418"/>
      <c r="C1098" s="244" t="s">
        <v>58</v>
      </c>
      <c r="D1098" s="51"/>
      <c r="E1098" s="123">
        <f>E1100+E1104+E1108+E1113</f>
        <v>0</v>
      </c>
      <c r="F1098" s="123">
        <f>F1100+F1104+F1108+F1113</f>
        <v>0</v>
      </c>
      <c r="G1098" s="123">
        <f t="shared" ref="G1098:T1098" si="738">G1100+G1104+G1108+G1113</f>
        <v>0</v>
      </c>
      <c r="H1098" s="123">
        <f t="shared" si="738"/>
        <v>0</v>
      </c>
      <c r="I1098" s="123">
        <f t="shared" si="738"/>
        <v>0</v>
      </c>
      <c r="J1098" s="123">
        <f t="shared" si="738"/>
        <v>0</v>
      </c>
      <c r="K1098" s="123">
        <f t="shared" si="738"/>
        <v>0</v>
      </c>
      <c r="L1098" s="123">
        <f t="shared" si="738"/>
        <v>0</v>
      </c>
      <c r="M1098" s="123">
        <f t="shared" si="738"/>
        <v>0</v>
      </c>
      <c r="N1098" s="123">
        <f t="shared" si="738"/>
        <v>0</v>
      </c>
      <c r="O1098" s="123">
        <f t="shared" si="738"/>
        <v>0</v>
      </c>
      <c r="P1098" s="123">
        <f t="shared" si="738"/>
        <v>0</v>
      </c>
      <c r="Q1098" s="123">
        <f t="shared" si="738"/>
        <v>0</v>
      </c>
      <c r="R1098" s="123">
        <f t="shared" si="738"/>
        <v>0</v>
      </c>
      <c r="S1098" s="123">
        <f t="shared" si="738"/>
        <v>0</v>
      </c>
      <c r="T1098" s="123">
        <f t="shared" si="738"/>
        <v>0</v>
      </c>
      <c r="U1098" s="122">
        <f t="shared" si="724"/>
        <v>0</v>
      </c>
      <c r="V1098" s="122">
        <f t="shared" si="716"/>
        <v>0</v>
      </c>
      <c r="W1098" s="122">
        <f t="shared" si="712"/>
        <v>0</v>
      </c>
      <c r="X1098" s="122">
        <f t="shared" si="713"/>
        <v>0</v>
      </c>
      <c r="Y1098" s="122">
        <f t="shared" si="717"/>
        <v>0</v>
      </c>
      <c r="Z1098" s="125" t="str">
        <f t="shared" si="718"/>
        <v/>
      </c>
      <c r="AA1098" s="125" t="str">
        <f t="shared" si="719"/>
        <v/>
      </c>
      <c r="AB1098" s="125" t="str">
        <f t="shared" si="720"/>
        <v/>
      </c>
      <c r="AC1098" s="125" t="str">
        <f t="shared" si="721"/>
        <v/>
      </c>
      <c r="AD1098" s="125" t="str">
        <f t="shared" si="714"/>
        <v/>
      </c>
    </row>
    <row r="1099" spans="1:30" hidden="1" outlineLevel="1">
      <c r="A1099" s="394" t="s">
        <v>155</v>
      </c>
      <c r="B1099" s="414" t="s">
        <v>256</v>
      </c>
      <c r="C1099" s="245" t="s">
        <v>307</v>
      </c>
      <c r="D1099" s="52"/>
      <c r="E1099" s="52"/>
      <c r="F1099" s="96"/>
      <c r="G1099" s="123">
        <f>SUM(H1099:K1099)</f>
        <v>0</v>
      </c>
      <c r="H1099" s="96"/>
      <c r="I1099" s="96"/>
      <c r="J1099" s="96"/>
      <c r="K1099" s="96"/>
      <c r="L1099" s="96"/>
      <c r="M1099" s="96"/>
      <c r="N1099" s="96"/>
      <c r="O1099" s="96"/>
      <c r="P1099" s="133"/>
      <c r="Q1099" s="133"/>
      <c r="R1099" s="133"/>
      <c r="S1099" s="133"/>
      <c r="T1099" s="133"/>
      <c r="U1099" s="122">
        <f t="shared" si="724"/>
        <v>0</v>
      </c>
      <c r="V1099" s="122">
        <f t="shared" si="716"/>
        <v>0</v>
      </c>
      <c r="W1099" s="122">
        <f t="shared" si="712"/>
        <v>0</v>
      </c>
      <c r="X1099" s="122">
        <f t="shared" si="713"/>
        <v>0</v>
      </c>
      <c r="Y1099" s="122">
        <f t="shared" si="717"/>
        <v>0</v>
      </c>
      <c r="Z1099" s="125" t="str">
        <f t="shared" si="718"/>
        <v/>
      </c>
      <c r="AA1099" s="125" t="str">
        <f t="shared" si="719"/>
        <v/>
      </c>
      <c r="AB1099" s="125" t="str">
        <f t="shared" si="720"/>
        <v/>
      </c>
      <c r="AC1099" s="125" t="str">
        <f t="shared" si="721"/>
        <v/>
      </c>
      <c r="AD1099" s="125" t="str">
        <f t="shared" si="714"/>
        <v/>
      </c>
    </row>
    <row r="1100" spans="1:30" hidden="1" outlineLevel="1">
      <c r="A1100" s="394"/>
      <c r="B1100" s="414"/>
      <c r="C1100" s="245" t="s">
        <v>58</v>
      </c>
      <c r="D1100" s="52"/>
      <c r="E1100" s="123">
        <f>0.12*E1099</f>
        <v>0</v>
      </c>
      <c r="F1100" s="123">
        <f>0.12*F1099</f>
        <v>0</v>
      </c>
      <c r="G1100" s="123">
        <f t="shared" ref="G1100:T1100" si="739">0.12*G1099</f>
        <v>0</v>
      </c>
      <c r="H1100" s="123">
        <f t="shared" si="739"/>
        <v>0</v>
      </c>
      <c r="I1100" s="123">
        <f t="shared" si="739"/>
        <v>0</v>
      </c>
      <c r="J1100" s="123">
        <f t="shared" si="739"/>
        <v>0</v>
      </c>
      <c r="K1100" s="123">
        <f t="shared" si="739"/>
        <v>0</v>
      </c>
      <c r="L1100" s="123">
        <f t="shared" si="739"/>
        <v>0</v>
      </c>
      <c r="M1100" s="123">
        <f t="shared" si="739"/>
        <v>0</v>
      </c>
      <c r="N1100" s="123">
        <f t="shared" si="739"/>
        <v>0</v>
      </c>
      <c r="O1100" s="123">
        <f t="shared" si="739"/>
        <v>0</v>
      </c>
      <c r="P1100" s="123">
        <f t="shared" si="739"/>
        <v>0</v>
      </c>
      <c r="Q1100" s="123">
        <f t="shared" si="739"/>
        <v>0</v>
      </c>
      <c r="R1100" s="123">
        <f t="shared" si="739"/>
        <v>0</v>
      </c>
      <c r="S1100" s="123">
        <f t="shared" si="739"/>
        <v>0</v>
      </c>
      <c r="T1100" s="123">
        <f t="shared" si="739"/>
        <v>0</v>
      </c>
      <c r="U1100" s="122">
        <f t="shared" si="724"/>
        <v>0</v>
      </c>
      <c r="V1100" s="122">
        <f t="shared" si="716"/>
        <v>0</v>
      </c>
      <c r="W1100" s="122">
        <f t="shared" si="712"/>
        <v>0</v>
      </c>
      <c r="X1100" s="122">
        <f t="shared" si="713"/>
        <v>0</v>
      </c>
      <c r="Y1100" s="122">
        <f t="shared" si="717"/>
        <v>0</v>
      </c>
      <c r="Z1100" s="125" t="str">
        <f t="shared" si="718"/>
        <v/>
      </c>
      <c r="AA1100" s="125" t="str">
        <f t="shared" si="719"/>
        <v/>
      </c>
      <c r="AB1100" s="125" t="str">
        <f t="shared" si="720"/>
        <v/>
      </c>
      <c r="AC1100" s="125" t="str">
        <f t="shared" si="721"/>
        <v/>
      </c>
      <c r="AD1100" s="125" t="str">
        <f t="shared" si="714"/>
        <v/>
      </c>
    </row>
    <row r="1101" spans="1:30" hidden="1" outlineLevel="1">
      <c r="A1101" s="384"/>
      <c r="B1101" s="414"/>
      <c r="C1101" s="245" t="s">
        <v>59</v>
      </c>
      <c r="D1101" s="52"/>
      <c r="E1101" s="52"/>
      <c r="F1101" s="96"/>
      <c r="G1101" s="123">
        <f>SUM(H1101:K1101)</f>
        <v>0</v>
      </c>
      <c r="H1101" s="96"/>
      <c r="I1101" s="96"/>
      <c r="J1101" s="96"/>
      <c r="K1101" s="96"/>
      <c r="L1101" s="96"/>
      <c r="M1101" s="96"/>
      <c r="N1101" s="96"/>
      <c r="O1101" s="96"/>
      <c r="P1101" s="133"/>
      <c r="Q1101" s="133"/>
      <c r="R1101" s="133"/>
      <c r="S1101" s="133"/>
      <c r="T1101" s="133"/>
      <c r="U1101" s="122">
        <f t="shared" si="724"/>
        <v>0</v>
      </c>
      <c r="V1101" s="122">
        <f t="shared" si="716"/>
        <v>0</v>
      </c>
      <c r="W1101" s="122">
        <f t="shared" si="712"/>
        <v>0</v>
      </c>
      <c r="X1101" s="122">
        <f t="shared" si="713"/>
        <v>0</v>
      </c>
      <c r="Y1101" s="122">
        <f t="shared" si="717"/>
        <v>0</v>
      </c>
      <c r="Z1101" s="125" t="str">
        <f t="shared" si="718"/>
        <v/>
      </c>
      <c r="AA1101" s="125" t="str">
        <f t="shared" si="719"/>
        <v/>
      </c>
      <c r="AB1101" s="125" t="str">
        <f t="shared" si="720"/>
        <v/>
      </c>
      <c r="AC1101" s="125" t="str">
        <f t="shared" si="721"/>
        <v/>
      </c>
      <c r="AD1101" s="125" t="str">
        <f t="shared" si="714"/>
        <v/>
      </c>
    </row>
    <row r="1102" spans="1:30" ht="17.25" hidden="1" outlineLevel="1">
      <c r="A1102" s="384"/>
      <c r="B1102" s="414"/>
      <c r="C1102" s="245" t="s">
        <v>308</v>
      </c>
      <c r="D1102" s="52"/>
      <c r="E1102" s="52"/>
      <c r="F1102" s="96"/>
      <c r="G1102" s="100"/>
      <c r="H1102" s="96"/>
      <c r="I1102" s="96"/>
      <c r="J1102" s="96"/>
      <c r="K1102" s="96"/>
      <c r="L1102" s="96"/>
      <c r="M1102" s="96"/>
      <c r="N1102" s="96"/>
      <c r="O1102" s="96"/>
      <c r="P1102" s="133"/>
      <c r="Q1102" s="133"/>
      <c r="R1102" s="133"/>
      <c r="S1102" s="133"/>
      <c r="T1102" s="133"/>
      <c r="U1102" s="122">
        <f t="shared" si="724"/>
        <v>0</v>
      </c>
      <c r="V1102" s="122">
        <f t="shared" si="716"/>
        <v>0</v>
      </c>
      <c r="W1102" s="122">
        <f t="shared" si="712"/>
        <v>0</v>
      </c>
      <c r="X1102" s="122">
        <f t="shared" si="713"/>
        <v>0</v>
      </c>
      <c r="Y1102" s="122">
        <f t="shared" si="717"/>
        <v>0</v>
      </c>
      <c r="Z1102" s="125" t="str">
        <f t="shared" si="718"/>
        <v/>
      </c>
      <c r="AA1102" s="125" t="str">
        <f t="shared" si="719"/>
        <v/>
      </c>
      <c r="AB1102" s="125" t="str">
        <f t="shared" si="720"/>
        <v/>
      </c>
      <c r="AC1102" s="125" t="str">
        <f t="shared" si="721"/>
        <v/>
      </c>
      <c r="AD1102" s="125" t="str">
        <f t="shared" si="714"/>
        <v/>
      </c>
    </row>
    <row r="1103" spans="1:30" ht="15" hidden="1" customHeight="1" outlineLevel="1">
      <c r="A1103" s="384" t="s">
        <v>156</v>
      </c>
      <c r="B1103" s="414" t="s">
        <v>265</v>
      </c>
      <c r="C1103" s="245" t="s">
        <v>61</v>
      </c>
      <c r="D1103" s="52"/>
      <c r="E1103" s="52"/>
      <c r="F1103" s="96"/>
      <c r="G1103" s="123">
        <f>SUM(H1103:K1103)</f>
        <v>0</v>
      </c>
      <c r="H1103" s="96"/>
      <c r="I1103" s="96"/>
      <c r="J1103" s="96"/>
      <c r="K1103" s="96"/>
      <c r="L1103" s="96"/>
      <c r="M1103" s="96"/>
      <c r="N1103" s="96"/>
      <c r="O1103" s="96"/>
      <c r="P1103" s="133"/>
      <c r="Q1103" s="133"/>
      <c r="R1103" s="133"/>
      <c r="S1103" s="133"/>
      <c r="T1103" s="133"/>
      <c r="U1103" s="122">
        <f t="shared" si="724"/>
        <v>0</v>
      </c>
      <c r="V1103" s="122">
        <f t="shared" si="716"/>
        <v>0</v>
      </c>
      <c r="W1103" s="122">
        <f t="shared" si="712"/>
        <v>0</v>
      </c>
      <c r="X1103" s="122">
        <f t="shared" si="713"/>
        <v>0</v>
      </c>
      <c r="Y1103" s="122">
        <f t="shared" si="717"/>
        <v>0</v>
      </c>
      <c r="Z1103" s="125" t="str">
        <f t="shared" si="718"/>
        <v/>
      </c>
      <c r="AA1103" s="125" t="str">
        <f t="shared" si="719"/>
        <v/>
      </c>
      <c r="AB1103" s="125" t="str">
        <f t="shared" si="720"/>
        <v/>
      </c>
      <c r="AC1103" s="125" t="str">
        <f t="shared" si="721"/>
        <v/>
      </c>
      <c r="AD1103" s="125" t="str">
        <f t="shared" si="714"/>
        <v/>
      </c>
    </row>
    <row r="1104" spans="1:30" hidden="1" outlineLevel="1">
      <c r="A1104" s="384"/>
      <c r="B1104" s="414"/>
      <c r="C1104" s="245" t="s">
        <v>58</v>
      </c>
      <c r="D1104" s="52"/>
      <c r="E1104" s="123">
        <f>0.1429*E1103/1000</f>
        <v>0</v>
      </c>
      <c r="F1104" s="123">
        <f>0.1429*F1103/1000</f>
        <v>0</v>
      </c>
      <c r="G1104" s="123">
        <f t="shared" ref="G1104:T1104" si="740">0.1429*G1103/1000</f>
        <v>0</v>
      </c>
      <c r="H1104" s="123">
        <f t="shared" si="740"/>
        <v>0</v>
      </c>
      <c r="I1104" s="123">
        <f t="shared" si="740"/>
        <v>0</v>
      </c>
      <c r="J1104" s="123">
        <f t="shared" si="740"/>
        <v>0</v>
      </c>
      <c r="K1104" s="123">
        <f t="shared" si="740"/>
        <v>0</v>
      </c>
      <c r="L1104" s="123">
        <f t="shared" si="740"/>
        <v>0</v>
      </c>
      <c r="M1104" s="123">
        <f t="shared" si="740"/>
        <v>0</v>
      </c>
      <c r="N1104" s="123">
        <f t="shared" si="740"/>
        <v>0</v>
      </c>
      <c r="O1104" s="123">
        <f t="shared" si="740"/>
        <v>0</v>
      </c>
      <c r="P1104" s="123">
        <f t="shared" si="740"/>
        <v>0</v>
      </c>
      <c r="Q1104" s="123">
        <f t="shared" si="740"/>
        <v>0</v>
      </c>
      <c r="R1104" s="123">
        <f t="shared" si="740"/>
        <v>0</v>
      </c>
      <c r="S1104" s="123">
        <f t="shared" si="740"/>
        <v>0</v>
      </c>
      <c r="T1104" s="123">
        <f t="shared" si="740"/>
        <v>0</v>
      </c>
      <c r="U1104" s="122">
        <f t="shared" si="724"/>
        <v>0</v>
      </c>
      <c r="V1104" s="122">
        <f t="shared" si="716"/>
        <v>0</v>
      </c>
      <c r="W1104" s="122">
        <f t="shared" si="712"/>
        <v>0</v>
      </c>
      <c r="X1104" s="122">
        <f t="shared" si="713"/>
        <v>0</v>
      </c>
      <c r="Y1104" s="122">
        <f t="shared" si="717"/>
        <v>0</v>
      </c>
      <c r="Z1104" s="125" t="str">
        <f t="shared" si="718"/>
        <v/>
      </c>
      <c r="AA1104" s="125" t="str">
        <f t="shared" si="719"/>
        <v/>
      </c>
      <c r="AB1104" s="125" t="str">
        <f t="shared" si="720"/>
        <v/>
      </c>
      <c r="AC1104" s="125" t="str">
        <f t="shared" si="721"/>
        <v/>
      </c>
      <c r="AD1104" s="125" t="str">
        <f t="shared" si="714"/>
        <v/>
      </c>
    </row>
    <row r="1105" spans="1:30" hidden="1" outlineLevel="1">
      <c r="A1105" s="384"/>
      <c r="B1105" s="414"/>
      <c r="C1105" s="245" t="s">
        <v>59</v>
      </c>
      <c r="D1105" s="52"/>
      <c r="E1105" s="52"/>
      <c r="F1105" s="96"/>
      <c r="G1105" s="123">
        <f>SUM(H1105:K1105)</f>
        <v>0</v>
      </c>
      <c r="H1105" s="96"/>
      <c r="I1105" s="96"/>
      <c r="J1105" s="96"/>
      <c r="K1105" s="96"/>
      <c r="L1105" s="96"/>
      <c r="M1105" s="96"/>
      <c r="N1105" s="96"/>
      <c r="O1105" s="96"/>
      <c r="P1105" s="133"/>
      <c r="Q1105" s="133"/>
      <c r="R1105" s="133"/>
      <c r="S1105" s="133"/>
      <c r="T1105" s="133"/>
      <c r="U1105" s="122">
        <f t="shared" si="724"/>
        <v>0</v>
      </c>
      <c r="V1105" s="122">
        <f t="shared" si="716"/>
        <v>0</v>
      </c>
      <c r="W1105" s="122">
        <f t="shared" si="712"/>
        <v>0</v>
      </c>
      <c r="X1105" s="122">
        <f t="shared" si="713"/>
        <v>0</v>
      </c>
      <c r="Y1105" s="122">
        <f t="shared" si="717"/>
        <v>0</v>
      </c>
      <c r="Z1105" s="125" t="str">
        <f t="shared" si="718"/>
        <v/>
      </c>
      <c r="AA1105" s="125" t="str">
        <f t="shared" si="719"/>
        <v/>
      </c>
      <c r="AB1105" s="125" t="str">
        <f t="shared" si="720"/>
        <v/>
      </c>
      <c r="AC1105" s="125" t="str">
        <f t="shared" si="721"/>
        <v/>
      </c>
      <c r="AD1105" s="125" t="str">
        <f t="shared" si="714"/>
        <v/>
      </c>
    </row>
    <row r="1106" spans="1:30" ht="17.25" hidden="1" outlineLevel="1">
      <c r="A1106" s="384"/>
      <c r="B1106" s="414"/>
      <c r="C1106" s="245" t="s">
        <v>299</v>
      </c>
      <c r="D1106" s="52"/>
      <c r="E1106" s="52"/>
      <c r="F1106" s="96"/>
      <c r="G1106" s="100"/>
      <c r="H1106" s="96"/>
      <c r="I1106" s="96"/>
      <c r="J1106" s="96"/>
      <c r="K1106" s="96"/>
      <c r="L1106" s="96"/>
      <c r="M1106" s="96"/>
      <c r="N1106" s="96"/>
      <c r="O1106" s="96"/>
      <c r="P1106" s="133"/>
      <c r="Q1106" s="133"/>
      <c r="R1106" s="133"/>
      <c r="S1106" s="133"/>
      <c r="T1106" s="133"/>
      <c r="U1106" s="122">
        <f t="shared" si="724"/>
        <v>0</v>
      </c>
      <c r="V1106" s="122">
        <f t="shared" si="716"/>
        <v>0</v>
      </c>
      <c r="W1106" s="122">
        <f t="shared" si="712"/>
        <v>0</v>
      </c>
      <c r="X1106" s="122">
        <f t="shared" si="713"/>
        <v>0</v>
      </c>
      <c r="Y1106" s="122">
        <f t="shared" si="717"/>
        <v>0</v>
      </c>
      <c r="Z1106" s="125" t="str">
        <f t="shared" si="718"/>
        <v/>
      </c>
      <c r="AA1106" s="125" t="str">
        <f t="shared" si="719"/>
        <v/>
      </c>
      <c r="AB1106" s="125" t="str">
        <f t="shared" si="720"/>
        <v/>
      </c>
      <c r="AC1106" s="125" t="str">
        <f t="shared" si="721"/>
        <v/>
      </c>
      <c r="AD1106" s="125" t="str">
        <f t="shared" si="714"/>
        <v/>
      </c>
    </row>
    <row r="1107" spans="1:30" ht="17.25" hidden="1" customHeight="1" outlineLevel="1">
      <c r="A1107" s="384" t="s">
        <v>157</v>
      </c>
      <c r="B1107" s="414" t="s">
        <v>266</v>
      </c>
      <c r="C1107" s="245" t="s">
        <v>327</v>
      </c>
      <c r="D1107" s="52"/>
      <c r="E1107" s="52"/>
      <c r="F1107" s="96"/>
      <c r="G1107" s="123">
        <f>SUM(H1107:K1107)</f>
        <v>0</v>
      </c>
      <c r="H1107" s="96"/>
      <c r="I1107" s="96"/>
      <c r="J1107" s="96"/>
      <c r="K1107" s="96"/>
      <c r="L1107" s="96"/>
      <c r="M1107" s="96"/>
      <c r="N1107" s="96"/>
      <c r="O1107" s="96"/>
      <c r="P1107" s="133"/>
      <c r="Q1107" s="133"/>
      <c r="R1107" s="133"/>
      <c r="S1107" s="133"/>
      <c r="T1107" s="133"/>
      <c r="U1107" s="122">
        <f t="shared" si="724"/>
        <v>0</v>
      </c>
      <c r="V1107" s="122">
        <f t="shared" si="716"/>
        <v>0</v>
      </c>
      <c r="W1107" s="122">
        <f t="shared" si="712"/>
        <v>0</v>
      </c>
      <c r="X1107" s="122">
        <f t="shared" si="713"/>
        <v>0</v>
      </c>
      <c r="Y1107" s="122">
        <f t="shared" si="717"/>
        <v>0</v>
      </c>
      <c r="Z1107" s="125" t="str">
        <f t="shared" si="718"/>
        <v/>
      </c>
      <c r="AA1107" s="125" t="str">
        <f t="shared" si="719"/>
        <v/>
      </c>
      <c r="AB1107" s="125" t="str">
        <f t="shared" si="720"/>
        <v/>
      </c>
      <c r="AC1107" s="125" t="str">
        <f t="shared" si="721"/>
        <v/>
      </c>
      <c r="AD1107" s="125" t="str">
        <f t="shared" si="714"/>
        <v/>
      </c>
    </row>
    <row r="1108" spans="1:30" hidden="1" outlineLevel="1">
      <c r="A1108" s="384"/>
      <c r="B1108" s="414"/>
      <c r="C1108" s="245" t="s">
        <v>58</v>
      </c>
      <c r="D1108" s="52"/>
      <c r="E1108" s="123">
        <f>1.154*E1107/1000</f>
        <v>0</v>
      </c>
      <c r="F1108" s="123">
        <f>1.154*F1107/1000</f>
        <v>0</v>
      </c>
      <c r="G1108" s="123">
        <f t="shared" ref="G1108:T1108" si="741">1.154*G1107/1000</f>
        <v>0</v>
      </c>
      <c r="H1108" s="123">
        <f t="shared" si="741"/>
        <v>0</v>
      </c>
      <c r="I1108" s="123">
        <f t="shared" si="741"/>
        <v>0</v>
      </c>
      <c r="J1108" s="123">
        <f t="shared" si="741"/>
        <v>0</v>
      </c>
      <c r="K1108" s="123">
        <f t="shared" si="741"/>
        <v>0</v>
      </c>
      <c r="L1108" s="123">
        <f t="shared" si="741"/>
        <v>0</v>
      </c>
      <c r="M1108" s="123">
        <f t="shared" si="741"/>
        <v>0</v>
      </c>
      <c r="N1108" s="123">
        <f t="shared" si="741"/>
        <v>0</v>
      </c>
      <c r="O1108" s="123">
        <f t="shared" si="741"/>
        <v>0</v>
      </c>
      <c r="P1108" s="123">
        <f t="shared" si="741"/>
        <v>0</v>
      </c>
      <c r="Q1108" s="123">
        <f t="shared" si="741"/>
        <v>0</v>
      </c>
      <c r="R1108" s="123">
        <f t="shared" si="741"/>
        <v>0</v>
      </c>
      <c r="S1108" s="123">
        <f t="shared" si="741"/>
        <v>0</v>
      </c>
      <c r="T1108" s="123">
        <f t="shared" si="741"/>
        <v>0</v>
      </c>
      <c r="U1108" s="122">
        <f t="shared" si="724"/>
        <v>0</v>
      </c>
      <c r="V1108" s="122">
        <f t="shared" si="716"/>
        <v>0</v>
      </c>
      <c r="W1108" s="122">
        <f t="shared" si="712"/>
        <v>0</v>
      </c>
      <c r="X1108" s="122">
        <f t="shared" si="713"/>
        <v>0</v>
      </c>
      <c r="Y1108" s="122">
        <f t="shared" si="717"/>
        <v>0</v>
      </c>
      <c r="Z1108" s="125" t="str">
        <f t="shared" si="718"/>
        <v/>
      </c>
      <c r="AA1108" s="125" t="str">
        <f t="shared" si="719"/>
        <v/>
      </c>
      <c r="AB1108" s="125" t="str">
        <f t="shared" si="720"/>
        <v/>
      </c>
      <c r="AC1108" s="125" t="str">
        <f t="shared" si="721"/>
        <v/>
      </c>
      <c r="AD1108" s="125" t="str">
        <f t="shared" si="714"/>
        <v/>
      </c>
    </row>
    <row r="1109" spans="1:30" hidden="1" outlineLevel="1">
      <c r="A1109" s="384"/>
      <c r="B1109" s="414"/>
      <c r="C1109" s="245" t="s">
        <v>59</v>
      </c>
      <c r="D1109" s="52"/>
      <c r="E1109" s="52"/>
      <c r="F1109" s="96"/>
      <c r="G1109" s="123">
        <f t="shared" ref="G1109:G1114" si="742">SUM(H1109:K1109)</f>
        <v>0</v>
      </c>
      <c r="H1109" s="96"/>
      <c r="I1109" s="96"/>
      <c r="J1109" s="96"/>
      <c r="K1109" s="96"/>
      <c r="L1109" s="96"/>
      <c r="M1109" s="96"/>
      <c r="N1109" s="96"/>
      <c r="O1109" s="96"/>
      <c r="P1109" s="133"/>
      <c r="Q1109" s="133"/>
      <c r="R1109" s="133"/>
      <c r="S1109" s="133"/>
      <c r="T1109" s="133"/>
      <c r="U1109" s="122">
        <f t="shared" si="724"/>
        <v>0</v>
      </c>
      <c r="V1109" s="122">
        <f t="shared" si="716"/>
        <v>0</v>
      </c>
      <c r="W1109" s="122">
        <f t="shared" si="712"/>
        <v>0</v>
      </c>
      <c r="X1109" s="122">
        <f t="shared" si="713"/>
        <v>0</v>
      </c>
      <c r="Y1109" s="122">
        <f t="shared" si="717"/>
        <v>0</v>
      </c>
      <c r="Z1109" s="125" t="str">
        <f t="shared" si="718"/>
        <v/>
      </c>
      <c r="AA1109" s="125" t="str">
        <f t="shared" si="719"/>
        <v/>
      </c>
      <c r="AB1109" s="125" t="str">
        <f t="shared" si="720"/>
        <v/>
      </c>
      <c r="AC1109" s="125" t="str">
        <f t="shared" si="721"/>
        <v/>
      </c>
      <c r="AD1109" s="125" t="str">
        <f t="shared" si="714"/>
        <v/>
      </c>
    </row>
    <row r="1110" spans="1:30" ht="17.25" hidden="1" customHeight="1" outlineLevel="1">
      <c r="A1110" s="384" t="s">
        <v>158</v>
      </c>
      <c r="B1110" s="414" t="s">
        <v>305</v>
      </c>
      <c r="C1110" s="245" t="s">
        <v>267</v>
      </c>
      <c r="D1110" s="52"/>
      <c r="E1110" s="52"/>
      <c r="F1110" s="96"/>
      <c r="G1110" s="123">
        <f t="shared" si="742"/>
        <v>0</v>
      </c>
      <c r="H1110" s="96"/>
      <c r="I1110" s="96"/>
      <c r="J1110" s="96"/>
      <c r="K1110" s="96"/>
      <c r="L1110" s="96"/>
      <c r="M1110" s="96"/>
      <c r="N1110" s="96"/>
      <c r="O1110" s="96"/>
      <c r="P1110" s="133"/>
      <c r="Q1110" s="133"/>
      <c r="R1110" s="133"/>
      <c r="S1110" s="133"/>
      <c r="T1110" s="133"/>
      <c r="U1110" s="122">
        <f t="shared" si="724"/>
        <v>0</v>
      </c>
      <c r="V1110" s="122">
        <f t="shared" si="716"/>
        <v>0</v>
      </c>
      <c r="W1110" s="122">
        <f t="shared" si="712"/>
        <v>0</v>
      </c>
      <c r="X1110" s="122">
        <f t="shared" si="713"/>
        <v>0</v>
      </c>
      <c r="Y1110" s="122">
        <f t="shared" si="717"/>
        <v>0</v>
      </c>
      <c r="Z1110" s="125" t="str">
        <f t="shared" si="718"/>
        <v/>
      </c>
      <c r="AA1110" s="125" t="str">
        <f t="shared" si="719"/>
        <v/>
      </c>
      <c r="AB1110" s="125" t="str">
        <f t="shared" si="720"/>
        <v/>
      </c>
      <c r="AC1110" s="125" t="str">
        <f t="shared" si="721"/>
        <v/>
      </c>
      <c r="AD1110" s="125" t="str">
        <f t="shared" si="714"/>
        <v/>
      </c>
    </row>
    <row r="1111" spans="1:30" hidden="1" outlineLevel="1">
      <c r="A1111" s="384"/>
      <c r="B1111" s="414"/>
      <c r="C1111" s="245" t="s">
        <v>254</v>
      </c>
      <c r="D1111" s="52"/>
      <c r="E1111" s="52"/>
      <c r="F1111" s="96"/>
      <c r="G1111" s="123">
        <f t="shared" si="742"/>
        <v>0</v>
      </c>
      <c r="H1111" s="96"/>
      <c r="I1111" s="96"/>
      <c r="J1111" s="96"/>
      <c r="K1111" s="96"/>
      <c r="L1111" s="96"/>
      <c r="M1111" s="96"/>
      <c r="N1111" s="96"/>
      <c r="O1111" s="96"/>
      <c r="P1111" s="133"/>
      <c r="Q1111" s="133"/>
      <c r="R1111" s="133"/>
      <c r="S1111" s="133"/>
      <c r="T1111" s="133"/>
      <c r="U1111" s="122">
        <f t="shared" si="724"/>
        <v>0</v>
      </c>
      <c r="V1111" s="122">
        <f t="shared" si="716"/>
        <v>0</v>
      </c>
      <c r="W1111" s="122">
        <f t="shared" si="712"/>
        <v>0</v>
      </c>
      <c r="X1111" s="122">
        <f t="shared" si="713"/>
        <v>0</v>
      </c>
      <c r="Y1111" s="122">
        <f t="shared" si="717"/>
        <v>0</v>
      </c>
      <c r="Z1111" s="125" t="str">
        <f t="shared" si="718"/>
        <v/>
      </c>
      <c r="AA1111" s="125" t="str">
        <f t="shared" si="719"/>
        <v/>
      </c>
      <c r="AB1111" s="125" t="str">
        <f t="shared" si="720"/>
        <v/>
      </c>
      <c r="AC1111" s="125" t="str">
        <f t="shared" si="721"/>
        <v/>
      </c>
      <c r="AD1111" s="125" t="str">
        <f t="shared" si="714"/>
        <v/>
      </c>
    </row>
    <row r="1112" spans="1:30" hidden="1" outlineLevel="1">
      <c r="A1112" s="384"/>
      <c r="B1112" s="414"/>
      <c r="C1112" s="245" t="s">
        <v>328</v>
      </c>
      <c r="D1112" s="52"/>
      <c r="E1112" s="52"/>
      <c r="F1112" s="96"/>
      <c r="G1112" s="123">
        <f t="shared" si="742"/>
        <v>0</v>
      </c>
      <c r="H1112" s="96"/>
      <c r="I1112" s="96"/>
      <c r="J1112" s="96"/>
      <c r="K1112" s="96"/>
      <c r="L1112" s="96"/>
      <c r="M1112" s="96"/>
      <c r="N1112" s="96"/>
      <c r="O1112" s="96"/>
      <c r="P1112" s="133"/>
      <c r="Q1112" s="133"/>
      <c r="R1112" s="133"/>
      <c r="S1112" s="133"/>
      <c r="T1112" s="133"/>
      <c r="U1112" s="122">
        <f t="shared" si="724"/>
        <v>0</v>
      </c>
      <c r="V1112" s="122">
        <f t="shared" si="716"/>
        <v>0</v>
      </c>
      <c r="W1112" s="122">
        <f t="shared" si="712"/>
        <v>0</v>
      </c>
      <c r="X1112" s="122">
        <f t="shared" si="713"/>
        <v>0</v>
      </c>
      <c r="Y1112" s="122">
        <f t="shared" si="717"/>
        <v>0</v>
      </c>
      <c r="Z1112" s="125" t="str">
        <f t="shared" si="718"/>
        <v/>
      </c>
      <c r="AA1112" s="125" t="str">
        <f t="shared" si="719"/>
        <v/>
      </c>
      <c r="AB1112" s="125" t="str">
        <f t="shared" si="720"/>
        <v/>
      </c>
      <c r="AC1112" s="125" t="str">
        <f t="shared" si="721"/>
        <v/>
      </c>
      <c r="AD1112" s="125" t="str">
        <f t="shared" si="714"/>
        <v/>
      </c>
    </row>
    <row r="1113" spans="1:30" hidden="1" outlineLevel="1">
      <c r="A1113" s="384"/>
      <c r="B1113" s="414"/>
      <c r="C1113" s="245" t="s">
        <v>58</v>
      </c>
      <c r="D1113" s="52"/>
      <c r="E1113" s="52"/>
      <c r="F1113" s="96"/>
      <c r="G1113" s="123">
        <f t="shared" si="742"/>
        <v>0</v>
      </c>
      <c r="H1113" s="96"/>
      <c r="I1113" s="96"/>
      <c r="J1113" s="96"/>
      <c r="K1113" s="96"/>
      <c r="L1113" s="96"/>
      <c r="M1113" s="96"/>
      <c r="N1113" s="96"/>
      <c r="O1113" s="96"/>
      <c r="P1113" s="133"/>
      <c r="Q1113" s="133"/>
      <c r="R1113" s="133"/>
      <c r="S1113" s="133"/>
      <c r="T1113" s="133"/>
      <c r="U1113" s="122">
        <f t="shared" si="724"/>
        <v>0</v>
      </c>
      <c r="V1113" s="122">
        <f t="shared" si="716"/>
        <v>0</v>
      </c>
      <c r="W1113" s="122">
        <f t="shared" si="712"/>
        <v>0</v>
      </c>
      <c r="X1113" s="122">
        <f t="shared" si="713"/>
        <v>0</v>
      </c>
      <c r="Y1113" s="122">
        <f t="shared" si="717"/>
        <v>0</v>
      </c>
      <c r="Z1113" s="125" t="str">
        <f t="shared" si="718"/>
        <v/>
      </c>
      <c r="AA1113" s="125" t="str">
        <f t="shared" si="719"/>
        <v/>
      </c>
      <c r="AB1113" s="125" t="str">
        <f t="shared" si="720"/>
        <v/>
      </c>
      <c r="AC1113" s="125" t="str">
        <f t="shared" si="721"/>
        <v/>
      </c>
      <c r="AD1113" s="125" t="str">
        <f t="shared" si="714"/>
        <v/>
      </c>
    </row>
    <row r="1114" spans="1:30" hidden="1" outlineLevel="1">
      <c r="A1114" s="384"/>
      <c r="B1114" s="414"/>
      <c r="C1114" s="245" t="s">
        <v>59</v>
      </c>
      <c r="D1114" s="52"/>
      <c r="E1114" s="52"/>
      <c r="F1114" s="96"/>
      <c r="G1114" s="123">
        <f t="shared" si="742"/>
        <v>0</v>
      </c>
      <c r="H1114" s="96"/>
      <c r="I1114" s="96"/>
      <c r="J1114" s="96"/>
      <c r="K1114" s="96"/>
      <c r="L1114" s="96"/>
      <c r="M1114" s="96"/>
      <c r="N1114" s="96"/>
      <c r="O1114" s="96"/>
      <c r="P1114" s="133"/>
      <c r="Q1114" s="133"/>
      <c r="R1114" s="133"/>
      <c r="S1114" s="133"/>
      <c r="T1114" s="133"/>
      <c r="U1114" s="122">
        <f t="shared" si="724"/>
        <v>0</v>
      </c>
      <c r="V1114" s="122">
        <f t="shared" si="716"/>
        <v>0</v>
      </c>
      <c r="W1114" s="122">
        <f t="shared" si="712"/>
        <v>0</v>
      </c>
      <c r="X1114" s="122">
        <f t="shared" si="713"/>
        <v>0</v>
      </c>
      <c r="Y1114" s="122">
        <f t="shared" si="717"/>
        <v>0</v>
      </c>
      <c r="Z1114" s="125" t="str">
        <f t="shared" si="718"/>
        <v/>
      </c>
      <c r="AA1114" s="125" t="str">
        <f t="shared" si="719"/>
        <v/>
      </c>
      <c r="AB1114" s="125" t="str">
        <f t="shared" si="720"/>
        <v/>
      </c>
      <c r="AC1114" s="125" t="str">
        <f t="shared" si="721"/>
        <v/>
      </c>
      <c r="AD1114" s="125" t="str">
        <f t="shared" si="714"/>
        <v/>
      </c>
    </row>
    <row r="1115" spans="1:30" ht="15" hidden="1" customHeight="1" outlineLevel="1">
      <c r="A1115" s="387" t="s">
        <v>241</v>
      </c>
      <c r="B1115" s="385" t="s">
        <v>240</v>
      </c>
      <c r="C1115" s="244" t="s">
        <v>59</v>
      </c>
      <c r="D1115" s="51"/>
      <c r="E1115" s="123">
        <f>E1118+E1120+E1124</f>
        <v>0</v>
      </c>
      <c r="F1115" s="123">
        <f>F1118+F1120+F1124</f>
        <v>0</v>
      </c>
      <c r="G1115" s="123">
        <f t="shared" ref="G1115:T1115" si="743">G1118+G1120+G1124</f>
        <v>0</v>
      </c>
      <c r="H1115" s="123">
        <f t="shared" si="743"/>
        <v>0</v>
      </c>
      <c r="I1115" s="123">
        <f t="shared" si="743"/>
        <v>0</v>
      </c>
      <c r="J1115" s="123">
        <f t="shared" si="743"/>
        <v>0</v>
      </c>
      <c r="K1115" s="123">
        <f t="shared" si="743"/>
        <v>0</v>
      </c>
      <c r="L1115" s="123">
        <f t="shared" si="743"/>
        <v>0</v>
      </c>
      <c r="M1115" s="123">
        <f t="shared" si="743"/>
        <v>0</v>
      </c>
      <c r="N1115" s="123">
        <f t="shared" si="743"/>
        <v>0</v>
      </c>
      <c r="O1115" s="123">
        <f t="shared" si="743"/>
        <v>0</v>
      </c>
      <c r="P1115" s="123">
        <f t="shared" si="743"/>
        <v>0</v>
      </c>
      <c r="Q1115" s="123">
        <f t="shared" si="743"/>
        <v>0</v>
      </c>
      <c r="R1115" s="123">
        <f t="shared" si="743"/>
        <v>0</v>
      </c>
      <c r="S1115" s="123">
        <f t="shared" si="743"/>
        <v>0</v>
      </c>
      <c r="T1115" s="123">
        <f t="shared" si="743"/>
        <v>0</v>
      </c>
      <c r="U1115" s="122">
        <f t="shared" si="724"/>
        <v>0</v>
      </c>
      <c r="V1115" s="122">
        <f t="shared" si="716"/>
        <v>0</v>
      </c>
      <c r="W1115" s="122">
        <f t="shared" si="712"/>
        <v>0</v>
      </c>
      <c r="X1115" s="122">
        <f t="shared" si="713"/>
        <v>0</v>
      </c>
      <c r="Y1115" s="122">
        <f t="shared" si="717"/>
        <v>0</v>
      </c>
      <c r="Z1115" s="125" t="str">
        <f t="shared" si="718"/>
        <v/>
      </c>
      <c r="AA1115" s="125" t="str">
        <f t="shared" si="719"/>
        <v/>
      </c>
      <c r="AB1115" s="125" t="str">
        <f t="shared" si="720"/>
        <v/>
      </c>
      <c r="AC1115" s="125" t="str">
        <f t="shared" si="721"/>
        <v/>
      </c>
      <c r="AD1115" s="125" t="str">
        <f t="shared" si="714"/>
        <v/>
      </c>
    </row>
    <row r="1116" spans="1:30" ht="17.25" hidden="1" outlineLevel="1">
      <c r="A1116" s="388"/>
      <c r="B1116" s="386"/>
      <c r="C1116" s="244" t="s">
        <v>267</v>
      </c>
      <c r="D1116" s="51"/>
      <c r="E1116" s="51"/>
      <c r="F1116" s="96"/>
      <c r="G1116" s="123">
        <f t="shared" ref="G1116:G1123" si="744">SUM(H1116:K1116)</f>
        <v>0</v>
      </c>
      <c r="H1116" s="96"/>
      <c r="I1116" s="96"/>
      <c r="J1116" s="96"/>
      <c r="K1116" s="96"/>
      <c r="L1116" s="96"/>
      <c r="M1116" s="96"/>
      <c r="N1116" s="96"/>
      <c r="O1116" s="96"/>
      <c r="P1116" s="133"/>
      <c r="Q1116" s="133"/>
      <c r="R1116" s="133"/>
      <c r="S1116" s="133"/>
      <c r="T1116" s="133"/>
      <c r="U1116" s="122">
        <f t="shared" si="724"/>
        <v>0</v>
      </c>
      <c r="V1116" s="122">
        <f t="shared" si="716"/>
        <v>0</v>
      </c>
      <c r="W1116" s="122">
        <f t="shared" si="712"/>
        <v>0</v>
      </c>
      <c r="X1116" s="122">
        <f t="shared" si="713"/>
        <v>0</v>
      </c>
      <c r="Y1116" s="122">
        <f t="shared" si="717"/>
        <v>0</v>
      </c>
      <c r="Z1116" s="125" t="str">
        <f t="shared" si="718"/>
        <v/>
      </c>
      <c r="AA1116" s="125" t="str">
        <f t="shared" si="719"/>
        <v/>
      </c>
      <c r="AB1116" s="125" t="str">
        <f t="shared" si="720"/>
        <v/>
      </c>
      <c r="AC1116" s="125" t="str">
        <f t="shared" si="721"/>
        <v/>
      </c>
      <c r="AD1116" s="125" t="str">
        <f t="shared" si="714"/>
        <v/>
      </c>
    </row>
    <row r="1117" spans="1:30" ht="17.25" hidden="1" outlineLevel="1">
      <c r="A1117" s="394" t="s">
        <v>242</v>
      </c>
      <c r="B1117" s="390" t="s">
        <v>24</v>
      </c>
      <c r="C1117" s="245" t="s">
        <v>267</v>
      </c>
      <c r="D1117" s="52"/>
      <c r="E1117" s="52"/>
      <c r="F1117" s="96"/>
      <c r="G1117" s="123">
        <f t="shared" si="744"/>
        <v>0</v>
      </c>
      <c r="H1117" s="96"/>
      <c r="I1117" s="96"/>
      <c r="J1117" s="96"/>
      <c r="K1117" s="96"/>
      <c r="L1117" s="96"/>
      <c r="M1117" s="96"/>
      <c r="N1117" s="96"/>
      <c r="O1117" s="96"/>
      <c r="P1117" s="133"/>
      <c r="Q1117" s="133"/>
      <c r="R1117" s="133"/>
      <c r="S1117" s="133"/>
      <c r="T1117" s="133"/>
      <c r="U1117" s="122">
        <f t="shared" si="724"/>
        <v>0</v>
      </c>
      <c r="V1117" s="122">
        <f t="shared" si="716"/>
        <v>0</v>
      </c>
      <c r="W1117" s="122">
        <f t="shared" si="712"/>
        <v>0</v>
      </c>
      <c r="X1117" s="122">
        <f t="shared" si="713"/>
        <v>0</v>
      </c>
      <c r="Y1117" s="122">
        <f t="shared" si="717"/>
        <v>0</v>
      </c>
      <c r="Z1117" s="125" t="str">
        <f t="shared" si="718"/>
        <v/>
      </c>
      <c r="AA1117" s="125" t="str">
        <f t="shared" si="719"/>
        <v/>
      </c>
      <c r="AB1117" s="125" t="str">
        <f t="shared" si="720"/>
        <v/>
      </c>
      <c r="AC1117" s="125" t="str">
        <f t="shared" si="721"/>
        <v/>
      </c>
      <c r="AD1117" s="125" t="str">
        <f t="shared" si="714"/>
        <v/>
      </c>
    </row>
    <row r="1118" spans="1:30" hidden="1" outlineLevel="1">
      <c r="A1118" s="384"/>
      <c r="B1118" s="392"/>
      <c r="C1118" s="245" t="s">
        <v>59</v>
      </c>
      <c r="D1118" s="52"/>
      <c r="E1118" s="52"/>
      <c r="F1118" s="96"/>
      <c r="G1118" s="123">
        <f t="shared" si="744"/>
        <v>0</v>
      </c>
      <c r="H1118" s="96"/>
      <c r="I1118" s="96"/>
      <c r="J1118" s="96"/>
      <c r="K1118" s="96"/>
      <c r="L1118" s="96"/>
      <c r="M1118" s="96"/>
      <c r="N1118" s="96"/>
      <c r="O1118" s="96"/>
      <c r="P1118" s="133"/>
      <c r="Q1118" s="133"/>
      <c r="R1118" s="133"/>
      <c r="S1118" s="133"/>
      <c r="T1118" s="133"/>
      <c r="U1118" s="122">
        <f t="shared" si="724"/>
        <v>0</v>
      </c>
      <c r="V1118" s="122">
        <f t="shared" si="716"/>
        <v>0</v>
      </c>
      <c r="W1118" s="122">
        <f t="shared" si="712"/>
        <v>0</v>
      </c>
      <c r="X1118" s="122">
        <f t="shared" si="713"/>
        <v>0</v>
      </c>
      <c r="Y1118" s="122">
        <f t="shared" si="717"/>
        <v>0</v>
      </c>
      <c r="Z1118" s="125" t="str">
        <f t="shared" si="718"/>
        <v/>
      </c>
      <c r="AA1118" s="125" t="str">
        <f t="shared" si="719"/>
        <v/>
      </c>
      <c r="AB1118" s="125" t="str">
        <f t="shared" si="720"/>
        <v/>
      </c>
      <c r="AC1118" s="125" t="str">
        <f t="shared" si="721"/>
        <v/>
      </c>
      <c r="AD1118" s="125" t="str">
        <f t="shared" si="714"/>
        <v/>
      </c>
    </row>
    <row r="1119" spans="1:30" ht="17.25" hidden="1" outlineLevel="1">
      <c r="A1119" s="384" t="s">
        <v>243</v>
      </c>
      <c r="B1119" s="390" t="s">
        <v>25</v>
      </c>
      <c r="C1119" s="245" t="s">
        <v>267</v>
      </c>
      <c r="D1119" s="52"/>
      <c r="E1119" s="52"/>
      <c r="F1119" s="96"/>
      <c r="G1119" s="123">
        <f t="shared" si="744"/>
        <v>0</v>
      </c>
      <c r="H1119" s="96"/>
      <c r="I1119" s="96"/>
      <c r="J1119" s="96"/>
      <c r="K1119" s="96"/>
      <c r="L1119" s="96"/>
      <c r="M1119" s="96"/>
      <c r="N1119" s="96"/>
      <c r="O1119" s="96"/>
      <c r="P1119" s="133"/>
      <c r="Q1119" s="133"/>
      <c r="R1119" s="133"/>
      <c r="S1119" s="133"/>
      <c r="T1119" s="133"/>
      <c r="U1119" s="122">
        <f t="shared" si="724"/>
        <v>0</v>
      </c>
      <c r="V1119" s="122">
        <f t="shared" si="716"/>
        <v>0</v>
      </c>
      <c r="W1119" s="122">
        <f t="shared" si="712"/>
        <v>0</v>
      </c>
      <c r="X1119" s="122">
        <f t="shared" si="713"/>
        <v>0</v>
      </c>
      <c r="Y1119" s="122">
        <f t="shared" si="717"/>
        <v>0</v>
      </c>
      <c r="Z1119" s="125" t="str">
        <f t="shared" si="718"/>
        <v/>
      </c>
      <c r="AA1119" s="125" t="str">
        <f t="shared" si="719"/>
        <v/>
      </c>
      <c r="AB1119" s="125" t="str">
        <f t="shared" si="720"/>
        <v/>
      </c>
      <c r="AC1119" s="125" t="str">
        <f t="shared" si="721"/>
        <v/>
      </c>
      <c r="AD1119" s="125" t="str">
        <f t="shared" si="714"/>
        <v/>
      </c>
    </row>
    <row r="1120" spans="1:30" hidden="1" outlineLevel="1">
      <c r="A1120" s="384"/>
      <c r="B1120" s="392"/>
      <c r="C1120" s="245" t="s">
        <v>59</v>
      </c>
      <c r="D1120" s="52"/>
      <c r="E1120" s="52"/>
      <c r="F1120" s="96"/>
      <c r="G1120" s="123">
        <f t="shared" si="744"/>
        <v>0</v>
      </c>
      <c r="H1120" s="96"/>
      <c r="I1120" s="96"/>
      <c r="J1120" s="96"/>
      <c r="K1120" s="96"/>
      <c r="L1120" s="96"/>
      <c r="M1120" s="96"/>
      <c r="N1120" s="96"/>
      <c r="O1120" s="96"/>
      <c r="P1120" s="133"/>
      <c r="Q1120" s="133"/>
      <c r="R1120" s="133"/>
      <c r="S1120" s="133"/>
      <c r="T1120" s="133"/>
      <c r="U1120" s="122">
        <f t="shared" si="724"/>
        <v>0</v>
      </c>
      <c r="V1120" s="122">
        <f t="shared" si="716"/>
        <v>0</v>
      </c>
      <c r="W1120" s="122">
        <f t="shared" si="712"/>
        <v>0</v>
      </c>
      <c r="X1120" s="122">
        <f t="shared" si="713"/>
        <v>0</v>
      </c>
      <c r="Y1120" s="122">
        <f t="shared" si="717"/>
        <v>0</v>
      </c>
      <c r="Z1120" s="125" t="str">
        <f t="shared" si="718"/>
        <v/>
      </c>
      <c r="AA1120" s="125" t="str">
        <f t="shared" si="719"/>
        <v/>
      </c>
      <c r="AB1120" s="125" t="str">
        <f t="shared" si="720"/>
        <v/>
      </c>
      <c r="AC1120" s="125" t="str">
        <f t="shared" si="721"/>
        <v/>
      </c>
      <c r="AD1120" s="125" t="str">
        <f t="shared" si="714"/>
        <v/>
      </c>
    </row>
    <row r="1121" spans="1:30" ht="17.25" hidden="1" outlineLevel="1">
      <c r="A1121" s="387" t="s">
        <v>245</v>
      </c>
      <c r="B1121" s="390" t="s">
        <v>244</v>
      </c>
      <c r="C1121" s="245" t="s">
        <v>267</v>
      </c>
      <c r="D1121" s="52"/>
      <c r="E1121" s="52"/>
      <c r="F1121" s="96"/>
      <c r="G1121" s="123">
        <f t="shared" si="744"/>
        <v>0</v>
      </c>
      <c r="H1121" s="96"/>
      <c r="I1121" s="96"/>
      <c r="J1121" s="96"/>
      <c r="K1121" s="96"/>
      <c r="L1121" s="96"/>
      <c r="M1121" s="96"/>
      <c r="N1121" s="96"/>
      <c r="O1121" s="96"/>
      <c r="P1121" s="133"/>
      <c r="Q1121" s="133"/>
      <c r="R1121" s="133"/>
      <c r="S1121" s="133"/>
      <c r="T1121" s="133"/>
      <c r="U1121" s="122">
        <f t="shared" si="724"/>
        <v>0</v>
      </c>
      <c r="V1121" s="122">
        <f t="shared" si="716"/>
        <v>0</v>
      </c>
      <c r="W1121" s="122">
        <f t="shared" si="712"/>
        <v>0</v>
      </c>
      <c r="X1121" s="122">
        <f t="shared" si="713"/>
        <v>0</v>
      </c>
      <c r="Y1121" s="122">
        <f t="shared" si="717"/>
        <v>0</v>
      </c>
      <c r="Z1121" s="125" t="str">
        <f t="shared" si="718"/>
        <v/>
      </c>
      <c r="AA1121" s="125" t="str">
        <f t="shared" si="719"/>
        <v/>
      </c>
      <c r="AB1121" s="125" t="str">
        <f t="shared" si="720"/>
        <v/>
      </c>
      <c r="AC1121" s="125" t="str">
        <f t="shared" si="721"/>
        <v/>
      </c>
      <c r="AD1121" s="125" t="str">
        <f t="shared" si="714"/>
        <v/>
      </c>
    </row>
    <row r="1122" spans="1:30" hidden="1" outlineLevel="1">
      <c r="A1122" s="389"/>
      <c r="B1122" s="391"/>
      <c r="C1122" s="245" t="s">
        <v>254</v>
      </c>
      <c r="D1122" s="52"/>
      <c r="E1122" s="52"/>
      <c r="F1122" s="96"/>
      <c r="G1122" s="123">
        <f t="shared" si="744"/>
        <v>0</v>
      </c>
      <c r="H1122" s="96"/>
      <c r="I1122" s="96"/>
      <c r="J1122" s="96"/>
      <c r="K1122" s="96"/>
      <c r="L1122" s="96"/>
      <c r="M1122" s="96"/>
      <c r="N1122" s="96"/>
      <c r="O1122" s="96"/>
      <c r="P1122" s="133"/>
      <c r="Q1122" s="133"/>
      <c r="R1122" s="133"/>
      <c r="S1122" s="133"/>
      <c r="T1122" s="133"/>
      <c r="U1122" s="122">
        <f t="shared" si="724"/>
        <v>0</v>
      </c>
      <c r="V1122" s="122">
        <f t="shared" si="716"/>
        <v>0</v>
      </c>
      <c r="W1122" s="122">
        <f t="shared" ref="W1122:W1161" si="745">M1122-R1122</f>
        <v>0</v>
      </c>
      <c r="X1122" s="122">
        <f t="shared" ref="X1122:X1161" si="746">N1122-S1122</f>
        <v>0</v>
      </c>
      <c r="Y1122" s="122">
        <f t="shared" si="717"/>
        <v>0</v>
      </c>
      <c r="Z1122" s="125" t="str">
        <f t="shared" si="718"/>
        <v/>
      </c>
      <c r="AA1122" s="125" t="str">
        <f t="shared" si="719"/>
        <v/>
      </c>
      <c r="AB1122" s="125" t="str">
        <f t="shared" si="720"/>
        <v/>
      </c>
      <c r="AC1122" s="125" t="str">
        <f t="shared" si="721"/>
        <v/>
      </c>
      <c r="AD1122" s="125" t="str">
        <f t="shared" ref="AD1122:AD1161" si="747">IF(Y1122&gt;0,Y1122/O1122*100,"")</f>
        <v/>
      </c>
    </row>
    <row r="1123" spans="1:30" hidden="1" outlineLevel="1">
      <c r="A1123" s="389"/>
      <c r="B1123" s="391"/>
      <c r="C1123" s="245" t="s">
        <v>328</v>
      </c>
      <c r="D1123" s="52"/>
      <c r="E1123" s="52"/>
      <c r="F1123" s="96"/>
      <c r="G1123" s="123">
        <f t="shared" si="744"/>
        <v>0</v>
      </c>
      <c r="H1123" s="96"/>
      <c r="I1123" s="96"/>
      <c r="J1123" s="96"/>
      <c r="K1123" s="96"/>
      <c r="L1123" s="96"/>
      <c r="M1123" s="96"/>
      <c r="N1123" s="96"/>
      <c r="O1123" s="96"/>
      <c r="P1123" s="133"/>
      <c r="Q1123" s="133"/>
      <c r="R1123" s="133"/>
      <c r="S1123" s="133"/>
      <c r="T1123" s="133"/>
      <c r="U1123" s="122">
        <f t="shared" si="724"/>
        <v>0</v>
      </c>
      <c r="V1123" s="122">
        <f t="shared" ref="V1123:V1161" si="748">L1123-Q1123</f>
        <v>0</v>
      </c>
      <c r="W1123" s="122">
        <f t="shared" si="745"/>
        <v>0</v>
      </c>
      <c r="X1123" s="122">
        <f t="shared" si="746"/>
        <v>0</v>
      </c>
      <c r="Y1123" s="122">
        <f t="shared" ref="Y1123:Y1161" si="749">O1123-T1123</f>
        <v>0</v>
      </c>
      <c r="Z1123" s="125" t="str">
        <f t="shared" ref="Z1123:Z1161" si="750">IF(U1123&gt;0,U1123/G1123*100,"")</f>
        <v/>
      </c>
      <c r="AA1123" s="125" t="str">
        <f t="shared" ref="AA1123:AA1161" si="751">IF(V1123&gt;0,V1123/L1123*100,"")</f>
        <v/>
      </c>
      <c r="AB1123" s="125" t="str">
        <f t="shared" ref="AB1123:AB1161" si="752">IF(W1123&gt;0,W1123/M1123*100,"")</f>
        <v/>
      </c>
      <c r="AC1123" s="125" t="str">
        <f t="shared" ref="AC1123:AC1161" si="753">IF(X1123&gt;0,X1123/N1123*100,"")</f>
        <v/>
      </c>
      <c r="AD1123" s="125" t="str">
        <f t="shared" si="747"/>
        <v/>
      </c>
    </row>
    <row r="1124" spans="1:30" hidden="1" outlineLevel="1">
      <c r="A1124" s="388"/>
      <c r="B1124" s="392"/>
      <c r="C1124" s="245" t="s">
        <v>59</v>
      </c>
      <c r="D1124" s="52"/>
      <c r="E1124" s="52"/>
      <c r="F1124" s="96"/>
      <c r="G1124" s="123">
        <f>SUM(H1124:K1124)</f>
        <v>0</v>
      </c>
      <c r="H1124" s="96"/>
      <c r="I1124" s="96"/>
      <c r="J1124" s="96"/>
      <c r="K1124" s="96"/>
      <c r="L1124" s="96"/>
      <c r="M1124" s="96"/>
      <c r="N1124" s="96"/>
      <c r="O1124" s="96"/>
      <c r="P1124" s="133"/>
      <c r="Q1124" s="133"/>
      <c r="R1124" s="133"/>
      <c r="S1124" s="133"/>
      <c r="T1124" s="133"/>
      <c r="U1124" s="122">
        <f t="shared" si="724"/>
        <v>0</v>
      </c>
      <c r="V1124" s="122">
        <f t="shared" si="748"/>
        <v>0</v>
      </c>
      <c r="W1124" s="122">
        <f t="shared" si="745"/>
        <v>0</v>
      </c>
      <c r="X1124" s="122">
        <f t="shared" si="746"/>
        <v>0</v>
      </c>
      <c r="Y1124" s="122">
        <f t="shared" si="749"/>
        <v>0</v>
      </c>
      <c r="Z1124" s="125" t="str">
        <f t="shared" si="750"/>
        <v/>
      </c>
      <c r="AA1124" s="125" t="str">
        <f t="shared" si="751"/>
        <v/>
      </c>
      <c r="AB1124" s="125" t="str">
        <f t="shared" si="752"/>
        <v/>
      </c>
      <c r="AC1124" s="125" t="str">
        <f t="shared" si="753"/>
        <v/>
      </c>
      <c r="AD1124" s="125" t="str">
        <f t="shared" si="747"/>
        <v/>
      </c>
    </row>
    <row r="1125" spans="1:30" ht="15" hidden="1" customHeight="1" outlineLevel="1">
      <c r="A1125" s="387">
        <v>8</v>
      </c>
      <c r="B1125" s="385" t="s">
        <v>255</v>
      </c>
      <c r="C1125" s="245" t="s">
        <v>252</v>
      </c>
      <c r="D1125" s="52"/>
      <c r="E1125" s="123">
        <f t="shared" ref="E1125:F1127" si="754">E1128+E1141</f>
        <v>0</v>
      </c>
      <c r="F1125" s="123">
        <f t="shared" si="754"/>
        <v>0</v>
      </c>
      <c r="G1125" s="123">
        <f t="shared" ref="G1125:T1125" si="755">G1128+G1141</f>
        <v>0</v>
      </c>
      <c r="H1125" s="123">
        <f t="shared" si="755"/>
        <v>0</v>
      </c>
      <c r="I1125" s="123">
        <f t="shared" si="755"/>
        <v>0</v>
      </c>
      <c r="J1125" s="123">
        <f t="shared" si="755"/>
        <v>0</v>
      </c>
      <c r="K1125" s="123">
        <f t="shared" si="755"/>
        <v>0</v>
      </c>
      <c r="L1125" s="123">
        <f t="shared" si="755"/>
        <v>0</v>
      </c>
      <c r="M1125" s="123">
        <f t="shared" si="755"/>
        <v>0</v>
      </c>
      <c r="N1125" s="123">
        <f t="shared" si="755"/>
        <v>0</v>
      </c>
      <c r="O1125" s="123">
        <f t="shared" si="755"/>
        <v>0</v>
      </c>
      <c r="P1125" s="123">
        <f t="shared" si="755"/>
        <v>0</v>
      </c>
      <c r="Q1125" s="123">
        <f t="shared" si="755"/>
        <v>0</v>
      </c>
      <c r="R1125" s="123">
        <f t="shared" si="755"/>
        <v>0</v>
      </c>
      <c r="S1125" s="123">
        <f t="shared" si="755"/>
        <v>0</v>
      </c>
      <c r="T1125" s="123">
        <f t="shared" si="755"/>
        <v>0</v>
      </c>
      <c r="U1125" s="122">
        <f t="shared" si="724"/>
        <v>0</v>
      </c>
      <c r="V1125" s="122">
        <f t="shared" si="748"/>
        <v>0</v>
      </c>
      <c r="W1125" s="122">
        <f t="shared" si="745"/>
        <v>0</v>
      </c>
      <c r="X1125" s="122">
        <f t="shared" si="746"/>
        <v>0</v>
      </c>
      <c r="Y1125" s="122">
        <f t="shared" si="749"/>
        <v>0</v>
      </c>
      <c r="Z1125" s="125" t="str">
        <f t="shared" si="750"/>
        <v/>
      </c>
      <c r="AA1125" s="125" t="str">
        <f t="shared" si="751"/>
        <v/>
      </c>
      <c r="AB1125" s="125" t="str">
        <f t="shared" si="752"/>
        <v/>
      </c>
      <c r="AC1125" s="125" t="str">
        <f t="shared" si="753"/>
        <v/>
      </c>
      <c r="AD1125" s="125" t="str">
        <f t="shared" si="747"/>
        <v/>
      </c>
    </row>
    <row r="1126" spans="1:30" hidden="1" outlineLevel="1">
      <c r="A1126" s="389"/>
      <c r="B1126" s="393"/>
      <c r="C1126" s="245" t="s">
        <v>58</v>
      </c>
      <c r="D1126" s="52"/>
      <c r="E1126" s="123">
        <f t="shared" si="754"/>
        <v>0</v>
      </c>
      <c r="F1126" s="123">
        <f t="shared" si="754"/>
        <v>0</v>
      </c>
      <c r="G1126" s="123">
        <f t="shared" ref="G1126:T1126" si="756">G1129+G1142</f>
        <v>0</v>
      </c>
      <c r="H1126" s="123">
        <f t="shared" si="756"/>
        <v>0</v>
      </c>
      <c r="I1126" s="123">
        <f t="shared" si="756"/>
        <v>0</v>
      </c>
      <c r="J1126" s="123">
        <f t="shared" si="756"/>
        <v>0</v>
      </c>
      <c r="K1126" s="123">
        <f t="shared" si="756"/>
        <v>0</v>
      </c>
      <c r="L1126" s="123">
        <f t="shared" si="756"/>
        <v>0</v>
      </c>
      <c r="M1126" s="123">
        <f t="shared" si="756"/>
        <v>0</v>
      </c>
      <c r="N1126" s="123">
        <f t="shared" si="756"/>
        <v>0</v>
      </c>
      <c r="O1126" s="123">
        <f t="shared" si="756"/>
        <v>0</v>
      </c>
      <c r="P1126" s="123">
        <f t="shared" si="756"/>
        <v>0</v>
      </c>
      <c r="Q1126" s="123">
        <f t="shared" si="756"/>
        <v>0</v>
      </c>
      <c r="R1126" s="123">
        <f t="shared" si="756"/>
        <v>0</v>
      </c>
      <c r="S1126" s="123">
        <f t="shared" si="756"/>
        <v>0</v>
      </c>
      <c r="T1126" s="123">
        <f t="shared" si="756"/>
        <v>0</v>
      </c>
      <c r="U1126" s="122">
        <f t="shared" si="724"/>
        <v>0</v>
      </c>
      <c r="V1126" s="122">
        <f t="shared" si="748"/>
        <v>0</v>
      </c>
      <c r="W1126" s="122">
        <f t="shared" si="745"/>
        <v>0</v>
      </c>
      <c r="X1126" s="122">
        <f t="shared" si="746"/>
        <v>0</v>
      </c>
      <c r="Y1126" s="122">
        <f t="shared" si="749"/>
        <v>0</v>
      </c>
      <c r="Z1126" s="125" t="str">
        <f t="shared" si="750"/>
        <v/>
      </c>
      <c r="AA1126" s="125" t="str">
        <f t="shared" si="751"/>
        <v/>
      </c>
      <c r="AB1126" s="125" t="str">
        <f t="shared" si="752"/>
        <v/>
      </c>
      <c r="AC1126" s="125" t="str">
        <f t="shared" si="753"/>
        <v/>
      </c>
      <c r="AD1126" s="125" t="str">
        <f t="shared" si="747"/>
        <v/>
      </c>
    </row>
    <row r="1127" spans="1:30" hidden="1" outlineLevel="1">
      <c r="A1127" s="388"/>
      <c r="B1127" s="386"/>
      <c r="C1127" s="247" t="s">
        <v>57</v>
      </c>
      <c r="D1127" s="54"/>
      <c r="E1127" s="123">
        <f t="shared" si="754"/>
        <v>0</v>
      </c>
      <c r="F1127" s="123">
        <f t="shared" si="754"/>
        <v>0</v>
      </c>
      <c r="G1127" s="123">
        <f t="shared" ref="G1127:T1127" si="757">G1130+G1143</f>
        <v>0</v>
      </c>
      <c r="H1127" s="123">
        <f t="shared" si="757"/>
        <v>0</v>
      </c>
      <c r="I1127" s="123">
        <f t="shared" si="757"/>
        <v>0</v>
      </c>
      <c r="J1127" s="123">
        <f t="shared" si="757"/>
        <v>0</v>
      </c>
      <c r="K1127" s="123">
        <f t="shared" si="757"/>
        <v>0</v>
      </c>
      <c r="L1127" s="123">
        <f t="shared" si="757"/>
        <v>0</v>
      </c>
      <c r="M1127" s="123">
        <f t="shared" si="757"/>
        <v>0</v>
      </c>
      <c r="N1127" s="123">
        <f t="shared" si="757"/>
        <v>0</v>
      </c>
      <c r="O1127" s="123">
        <f t="shared" si="757"/>
        <v>0</v>
      </c>
      <c r="P1127" s="123">
        <f t="shared" si="757"/>
        <v>0</v>
      </c>
      <c r="Q1127" s="123">
        <f t="shared" si="757"/>
        <v>0</v>
      </c>
      <c r="R1127" s="123">
        <f t="shared" si="757"/>
        <v>0</v>
      </c>
      <c r="S1127" s="123">
        <f t="shared" si="757"/>
        <v>0</v>
      </c>
      <c r="T1127" s="123">
        <f t="shared" si="757"/>
        <v>0</v>
      </c>
      <c r="U1127" s="122">
        <f t="shared" si="724"/>
        <v>0</v>
      </c>
      <c r="V1127" s="122">
        <f t="shared" si="748"/>
        <v>0</v>
      </c>
      <c r="W1127" s="122">
        <f t="shared" si="745"/>
        <v>0</v>
      </c>
      <c r="X1127" s="122">
        <f t="shared" si="746"/>
        <v>0</v>
      </c>
      <c r="Y1127" s="122">
        <f t="shared" si="749"/>
        <v>0</v>
      </c>
      <c r="Z1127" s="125" t="str">
        <f t="shared" si="750"/>
        <v/>
      </c>
      <c r="AA1127" s="125" t="str">
        <f t="shared" si="751"/>
        <v/>
      </c>
      <c r="AB1127" s="125" t="str">
        <f t="shared" si="752"/>
        <v/>
      </c>
      <c r="AC1127" s="125" t="str">
        <f t="shared" si="753"/>
        <v/>
      </c>
      <c r="AD1127" s="125" t="str">
        <f t="shared" si="747"/>
        <v/>
      </c>
    </row>
    <row r="1128" spans="1:30" hidden="1" outlineLevel="1">
      <c r="A1128" s="202" t="s">
        <v>246</v>
      </c>
      <c r="B1128" s="56" t="s">
        <v>260</v>
      </c>
      <c r="C1128" s="245" t="s">
        <v>252</v>
      </c>
      <c r="D1128" s="52"/>
      <c r="E1128" s="123">
        <f t="shared" ref="E1128:F1130" si="758">E1132+E1136</f>
        <v>0</v>
      </c>
      <c r="F1128" s="123">
        <f t="shared" si="758"/>
        <v>0</v>
      </c>
      <c r="G1128" s="123">
        <f t="shared" ref="G1128:T1128" si="759">G1132+G1136</f>
        <v>0</v>
      </c>
      <c r="H1128" s="123">
        <f t="shared" si="759"/>
        <v>0</v>
      </c>
      <c r="I1128" s="123">
        <f t="shared" si="759"/>
        <v>0</v>
      </c>
      <c r="J1128" s="123">
        <f t="shared" si="759"/>
        <v>0</v>
      </c>
      <c r="K1128" s="123">
        <f t="shared" si="759"/>
        <v>0</v>
      </c>
      <c r="L1128" s="123">
        <f t="shared" si="759"/>
        <v>0</v>
      </c>
      <c r="M1128" s="123">
        <f t="shared" si="759"/>
        <v>0</v>
      </c>
      <c r="N1128" s="123">
        <f t="shared" si="759"/>
        <v>0</v>
      </c>
      <c r="O1128" s="123">
        <f t="shared" si="759"/>
        <v>0</v>
      </c>
      <c r="P1128" s="123">
        <f t="shared" si="759"/>
        <v>0</v>
      </c>
      <c r="Q1128" s="123">
        <f t="shared" si="759"/>
        <v>0</v>
      </c>
      <c r="R1128" s="123">
        <f t="shared" si="759"/>
        <v>0</v>
      </c>
      <c r="S1128" s="123">
        <f t="shared" si="759"/>
        <v>0</v>
      </c>
      <c r="T1128" s="123">
        <f t="shared" si="759"/>
        <v>0</v>
      </c>
      <c r="U1128" s="122">
        <f t="shared" si="724"/>
        <v>0</v>
      </c>
      <c r="V1128" s="122">
        <f t="shared" si="748"/>
        <v>0</v>
      </c>
      <c r="W1128" s="122">
        <f t="shared" si="745"/>
        <v>0</v>
      </c>
      <c r="X1128" s="122">
        <f t="shared" si="746"/>
        <v>0</v>
      </c>
      <c r="Y1128" s="122">
        <f t="shared" si="749"/>
        <v>0</v>
      </c>
      <c r="Z1128" s="125" t="str">
        <f t="shared" si="750"/>
        <v/>
      </c>
      <c r="AA1128" s="125" t="str">
        <f t="shared" si="751"/>
        <v/>
      </c>
      <c r="AB1128" s="125" t="str">
        <f t="shared" si="752"/>
        <v/>
      </c>
      <c r="AC1128" s="125" t="str">
        <f t="shared" si="753"/>
        <v/>
      </c>
      <c r="AD1128" s="125" t="str">
        <f t="shared" si="747"/>
        <v/>
      </c>
    </row>
    <row r="1129" spans="1:30" hidden="1" outlineLevel="1">
      <c r="A1129" s="202"/>
      <c r="B1129" s="204"/>
      <c r="C1129" s="245" t="s">
        <v>58</v>
      </c>
      <c r="D1129" s="52"/>
      <c r="E1129" s="123">
        <f t="shared" si="758"/>
        <v>0</v>
      </c>
      <c r="F1129" s="123">
        <f t="shared" si="758"/>
        <v>0</v>
      </c>
      <c r="G1129" s="123">
        <f t="shared" ref="G1129:T1129" si="760">G1133+G1137</f>
        <v>0</v>
      </c>
      <c r="H1129" s="123">
        <f t="shared" si="760"/>
        <v>0</v>
      </c>
      <c r="I1129" s="123">
        <f t="shared" si="760"/>
        <v>0</v>
      </c>
      <c r="J1129" s="123">
        <f t="shared" si="760"/>
        <v>0</v>
      </c>
      <c r="K1129" s="123">
        <f t="shared" si="760"/>
        <v>0</v>
      </c>
      <c r="L1129" s="123">
        <f t="shared" si="760"/>
        <v>0</v>
      </c>
      <c r="M1129" s="123">
        <f t="shared" si="760"/>
        <v>0</v>
      </c>
      <c r="N1129" s="123">
        <f t="shared" si="760"/>
        <v>0</v>
      </c>
      <c r="O1129" s="123">
        <f t="shared" si="760"/>
        <v>0</v>
      </c>
      <c r="P1129" s="123">
        <f t="shared" si="760"/>
        <v>0</v>
      </c>
      <c r="Q1129" s="123">
        <f t="shared" si="760"/>
        <v>0</v>
      </c>
      <c r="R1129" s="123">
        <f t="shared" si="760"/>
        <v>0</v>
      </c>
      <c r="S1129" s="123">
        <f t="shared" si="760"/>
        <v>0</v>
      </c>
      <c r="T1129" s="123">
        <f t="shared" si="760"/>
        <v>0</v>
      </c>
      <c r="U1129" s="122">
        <f t="shared" si="724"/>
        <v>0</v>
      </c>
      <c r="V1129" s="122">
        <f t="shared" si="748"/>
        <v>0</v>
      </c>
      <c r="W1129" s="122">
        <f t="shared" si="745"/>
        <v>0</v>
      </c>
      <c r="X1129" s="122">
        <f t="shared" si="746"/>
        <v>0</v>
      </c>
      <c r="Y1129" s="122">
        <f t="shared" si="749"/>
        <v>0</v>
      </c>
      <c r="Z1129" s="125" t="str">
        <f t="shared" si="750"/>
        <v/>
      </c>
      <c r="AA1129" s="125" t="str">
        <f t="shared" si="751"/>
        <v/>
      </c>
      <c r="AB1129" s="125" t="str">
        <f t="shared" si="752"/>
        <v/>
      </c>
      <c r="AC1129" s="125" t="str">
        <f t="shared" si="753"/>
        <v/>
      </c>
      <c r="AD1129" s="125" t="str">
        <f t="shared" si="747"/>
        <v/>
      </c>
    </row>
    <row r="1130" spans="1:30" hidden="1" outlineLevel="1">
      <c r="A1130" s="202"/>
      <c r="B1130" s="204"/>
      <c r="C1130" s="245" t="s">
        <v>57</v>
      </c>
      <c r="D1130" s="52"/>
      <c r="E1130" s="123">
        <f t="shared" si="758"/>
        <v>0</v>
      </c>
      <c r="F1130" s="123">
        <f t="shared" si="758"/>
        <v>0</v>
      </c>
      <c r="G1130" s="123">
        <f t="shared" ref="G1130:T1130" si="761">G1134+G1138</f>
        <v>0</v>
      </c>
      <c r="H1130" s="123">
        <f t="shared" si="761"/>
        <v>0</v>
      </c>
      <c r="I1130" s="123">
        <f t="shared" si="761"/>
        <v>0</v>
      </c>
      <c r="J1130" s="123">
        <f t="shared" si="761"/>
        <v>0</v>
      </c>
      <c r="K1130" s="123">
        <f t="shared" si="761"/>
        <v>0</v>
      </c>
      <c r="L1130" s="123">
        <f t="shared" si="761"/>
        <v>0</v>
      </c>
      <c r="M1130" s="123">
        <f t="shared" si="761"/>
        <v>0</v>
      </c>
      <c r="N1130" s="123">
        <f t="shared" si="761"/>
        <v>0</v>
      </c>
      <c r="O1130" s="123">
        <f t="shared" si="761"/>
        <v>0</v>
      </c>
      <c r="P1130" s="123">
        <f t="shared" si="761"/>
        <v>0</v>
      </c>
      <c r="Q1130" s="123">
        <f t="shared" si="761"/>
        <v>0</v>
      </c>
      <c r="R1130" s="123">
        <f t="shared" si="761"/>
        <v>0</v>
      </c>
      <c r="S1130" s="123">
        <f t="shared" si="761"/>
        <v>0</v>
      </c>
      <c r="T1130" s="123">
        <f t="shared" si="761"/>
        <v>0</v>
      </c>
      <c r="U1130" s="122">
        <f t="shared" si="724"/>
        <v>0</v>
      </c>
      <c r="V1130" s="122">
        <f t="shared" si="748"/>
        <v>0</v>
      </c>
      <c r="W1130" s="122">
        <f t="shared" si="745"/>
        <v>0</v>
      </c>
      <c r="X1130" s="122">
        <f t="shared" si="746"/>
        <v>0</v>
      </c>
      <c r="Y1130" s="122">
        <f t="shared" si="749"/>
        <v>0</v>
      </c>
      <c r="Z1130" s="125" t="str">
        <f t="shared" si="750"/>
        <v/>
      </c>
      <c r="AA1130" s="125" t="str">
        <f t="shared" si="751"/>
        <v/>
      </c>
      <c r="AB1130" s="125" t="str">
        <f t="shared" si="752"/>
        <v/>
      </c>
      <c r="AC1130" s="125" t="str">
        <f t="shared" si="753"/>
        <v/>
      </c>
      <c r="AD1130" s="125" t="str">
        <f t="shared" si="747"/>
        <v/>
      </c>
    </row>
    <row r="1131" spans="1:30" hidden="1" outlineLevel="1">
      <c r="A1131" s="202"/>
      <c r="B1131" s="204"/>
      <c r="C1131" s="245" t="s">
        <v>253</v>
      </c>
      <c r="D1131" s="52"/>
      <c r="E1131" s="52"/>
      <c r="F1131" s="96"/>
      <c r="G1131" s="100"/>
      <c r="H1131" s="96"/>
      <c r="I1131" s="96"/>
      <c r="J1131" s="96"/>
      <c r="K1131" s="96"/>
      <c r="L1131" s="96"/>
      <c r="M1131" s="96"/>
      <c r="N1131" s="96"/>
      <c r="O1131" s="96"/>
      <c r="P1131" s="133"/>
      <c r="Q1131" s="133"/>
      <c r="R1131" s="133"/>
      <c r="S1131" s="133"/>
      <c r="T1131" s="133"/>
      <c r="U1131" s="122">
        <f t="shared" si="724"/>
        <v>0</v>
      </c>
      <c r="V1131" s="122">
        <f t="shared" si="748"/>
        <v>0</v>
      </c>
      <c r="W1131" s="122">
        <f t="shared" si="745"/>
        <v>0</v>
      </c>
      <c r="X1131" s="122">
        <f t="shared" si="746"/>
        <v>0</v>
      </c>
      <c r="Y1131" s="122">
        <f t="shared" si="749"/>
        <v>0</v>
      </c>
      <c r="Z1131" s="125" t="str">
        <f t="shared" si="750"/>
        <v/>
      </c>
      <c r="AA1131" s="125" t="str">
        <f t="shared" si="751"/>
        <v/>
      </c>
      <c r="AB1131" s="125" t="str">
        <f t="shared" si="752"/>
        <v/>
      </c>
      <c r="AC1131" s="125" t="str">
        <f t="shared" si="753"/>
        <v/>
      </c>
      <c r="AD1131" s="125" t="str">
        <f t="shared" si="747"/>
        <v/>
      </c>
    </row>
    <row r="1132" spans="1:30" hidden="1" outlineLevel="1">
      <c r="A1132" s="202" t="s">
        <v>247</v>
      </c>
      <c r="B1132" s="53" t="s">
        <v>261</v>
      </c>
      <c r="C1132" s="245" t="s">
        <v>252</v>
      </c>
      <c r="D1132" s="52"/>
      <c r="E1132" s="52"/>
      <c r="F1132" s="96"/>
      <c r="G1132" s="123">
        <f>SUM(H1132:K1132)</f>
        <v>0</v>
      </c>
      <c r="H1132" s="96"/>
      <c r="I1132" s="96"/>
      <c r="J1132" s="96"/>
      <c r="K1132" s="96"/>
      <c r="L1132" s="96"/>
      <c r="M1132" s="96"/>
      <c r="N1132" s="96"/>
      <c r="O1132" s="96"/>
      <c r="P1132" s="133"/>
      <c r="Q1132" s="133"/>
      <c r="R1132" s="133"/>
      <c r="S1132" s="133"/>
      <c r="T1132" s="133"/>
      <c r="U1132" s="122">
        <f t="shared" si="724"/>
        <v>0</v>
      </c>
      <c r="V1132" s="122">
        <f t="shared" si="748"/>
        <v>0</v>
      </c>
      <c r="W1132" s="122">
        <f t="shared" si="745"/>
        <v>0</v>
      </c>
      <c r="X1132" s="122">
        <f t="shared" si="746"/>
        <v>0</v>
      </c>
      <c r="Y1132" s="122">
        <f t="shared" si="749"/>
        <v>0</v>
      </c>
      <c r="Z1132" s="125" t="str">
        <f t="shared" si="750"/>
        <v/>
      </c>
      <c r="AA1132" s="125" t="str">
        <f t="shared" si="751"/>
        <v/>
      </c>
      <c r="AB1132" s="125" t="str">
        <f t="shared" si="752"/>
        <v/>
      </c>
      <c r="AC1132" s="125" t="str">
        <f t="shared" si="753"/>
        <v/>
      </c>
      <c r="AD1132" s="125" t="str">
        <f t="shared" si="747"/>
        <v/>
      </c>
    </row>
    <row r="1133" spans="1:30" hidden="1" outlineLevel="1">
      <c r="A1133" s="202"/>
      <c r="B1133" s="58"/>
      <c r="C1133" s="245" t="s">
        <v>235</v>
      </c>
      <c r="D1133" s="52"/>
      <c r="E1133" s="123">
        <f>E1132*0.76*1.49/1000</f>
        <v>0</v>
      </c>
      <c r="F1133" s="123">
        <f>F1132*0.76*1.49/1000</f>
        <v>0</v>
      </c>
      <c r="G1133" s="123">
        <f>G1132*0.76*1.49/1000</f>
        <v>0</v>
      </c>
      <c r="H1133" s="123">
        <f t="shared" ref="H1133:T1133" si="762">H1132*0.76*1.49/1000</f>
        <v>0</v>
      </c>
      <c r="I1133" s="123">
        <f t="shared" si="762"/>
        <v>0</v>
      </c>
      <c r="J1133" s="123">
        <f t="shared" si="762"/>
        <v>0</v>
      </c>
      <c r="K1133" s="123">
        <f t="shared" si="762"/>
        <v>0</v>
      </c>
      <c r="L1133" s="123">
        <f t="shared" si="762"/>
        <v>0</v>
      </c>
      <c r="M1133" s="123">
        <f t="shared" si="762"/>
        <v>0</v>
      </c>
      <c r="N1133" s="123">
        <f t="shared" si="762"/>
        <v>0</v>
      </c>
      <c r="O1133" s="123">
        <f t="shared" si="762"/>
        <v>0</v>
      </c>
      <c r="P1133" s="123">
        <f t="shared" si="762"/>
        <v>0</v>
      </c>
      <c r="Q1133" s="123">
        <f t="shared" si="762"/>
        <v>0</v>
      </c>
      <c r="R1133" s="123">
        <f t="shared" si="762"/>
        <v>0</v>
      </c>
      <c r="S1133" s="123">
        <f t="shared" si="762"/>
        <v>0</v>
      </c>
      <c r="T1133" s="123">
        <f t="shared" si="762"/>
        <v>0</v>
      </c>
      <c r="U1133" s="122">
        <f t="shared" si="724"/>
        <v>0</v>
      </c>
      <c r="V1133" s="122">
        <f t="shared" si="748"/>
        <v>0</v>
      </c>
      <c r="W1133" s="122">
        <f t="shared" si="745"/>
        <v>0</v>
      </c>
      <c r="X1133" s="122">
        <f t="shared" si="746"/>
        <v>0</v>
      </c>
      <c r="Y1133" s="122">
        <f t="shared" si="749"/>
        <v>0</v>
      </c>
      <c r="Z1133" s="125" t="str">
        <f t="shared" si="750"/>
        <v/>
      </c>
      <c r="AA1133" s="125" t="str">
        <f t="shared" si="751"/>
        <v/>
      </c>
      <c r="AB1133" s="125" t="str">
        <f t="shared" si="752"/>
        <v/>
      </c>
      <c r="AC1133" s="125" t="str">
        <f t="shared" si="753"/>
        <v/>
      </c>
      <c r="AD1133" s="125" t="str">
        <f t="shared" si="747"/>
        <v/>
      </c>
    </row>
    <row r="1134" spans="1:30" hidden="1" outlineLevel="1">
      <c r="A1134" s="202"/>
      <c r="B1134" s="58"/>
      <c r="C1134" s="245" t="s">
        <v>57</v>
      </c>
      <c r="D1134" s="52"/>
      <c r="E1134" s="52"/>
      <c r="F1134" s="96"/>
      <c r="G1134" s="123">
        <f>SUM(H1134:K1134)</f>
        <v>0</v>
      </c>
      <c r="H1134" s="96"/>
      <c r="I1134" s="96"/>
      <c r="J1134" s="96"/>
      <c r="K1134" s="96"/>
      <c r="L1134" s="96"/>
      <c r="M1134" s="96"/>
      <c r="N1134" s="96"/>
      <c r="O1134" s="96"/>
      <c r="P1134" s="133"/>
      <c r="Q1134" s="133"/>
      <c r="R1134" s="133"/>
      <c r="S1134" s="133"/>
      <c r="T1134" s="133"/>
      <c r="U1134" s="122">
        <f t="shared" si="724"/>
        <v>0</v>
      </c>
      <c r="V1134" s="122">
        <f t="shared" si="748"/>
        <v>0</v>
      </c>
      <c r="W1134" s="122">
        <f t="shared" si="745"/>
        <v>0</v>
      </c>
      <c r="X1134" s="122">
        <f t="shared" si="746"/>
        <v>0</v>
      </c>
      <c r="Y1134" s="122">
        <f t="shared" si="749"/>
        <v>0</v>
      </c>
      <c r="Z1134" s="125" t="str">
        <f t="shared" si="750"/>
        <v/>
      </c>
      <c r="AA1134" s="125" t="str">
        <f t="shared" si="751"/>
        <v/>
      </c>
      <c r="AB1134" s="125" t="str">
        <f t="shared" si="752"/>
        <v/>
      </c>
      <c r="AC1134" s="125" t="str">
        <f t="shared" si="753"/>
        <v/>
      </c>
      <c r="AD1134" s="125" t="str">
        <f t="shared" si="747"/>
        <v/>
      </c>
    </row>
    <row r="1135" spans="1:30" hidden="1" outlineLevel="1">
      <c r="A1135" s="202"/>
      <c r="B1135" s="58"/>
      <c r="C1135" s="245" t="s">
        <v>253</v>
      </c>
      <c r="D1135" s="52"/>
      <c r="E1135" s="52"/>
      <c r="F1135" s="96"/>
      <c r="G1135" s="100"/>
      <c r="H1135" s="96"/>
      <c r="I1135" s="96"/>
      <c r="J1135" s="96"/>
      <c r="K1135" s="96"/>
      <c r="L1135" s="96"/>
      <c r="M1135" s="96"/>
      <c r="N1135" s="96"/>
      <c r="O1135" s="96"/>
      <c r="P1135" s="133"/>
      <c r="Q1135" s="133"/>
      <c r="R1135" s="133"/>
      <c r="S1135" s="133"/>
      <c r="T1135" s="133"/>
      <c r="U1135" s="122">
        <f t="shared" si="724"/>
        <v>0</v>
      </c>
      <c r="V1135" s="122">
        <f t="shared" si="748"/>
        <v>0</v>
      </c>
      <c r="W1135" s="122">
        <f t="shared" si="745"/>
        <v>0</v>
      </c>
      <c r="X1135" s="122">
        <f t="shared" si="746"/>
        <v>0</v>
      </c>
      <c r="Y1135" s="122">
        <f t="shared" si="749"/>
        <v>0</v>
      </c>
      <c r="Z1135" s="125" t="str">
        <f t="shared" si="750"/>
        <v/>
      </c>
      <c r="AA1135" s="125" t="str">
        <f t="shared" si="751"/>
        <v/>
      </c>
      <c r="AB1135" s="125" t="str">
        <f t="shared" si="752"/>
        <v/>
      </c>
      <c r="AC1135" s="125" t="str">
        <f t="shared" si="753"/>
        <v/>
      </c>
      <c r="AD1135" s="125" t="str">
        <f t="shared" si="747"/>
        <v/>
      </c>
    </row>
    <row r="1136" spans="1:30" hidden="1" outlineLevel="1">
      <c r="A1136" s="202" t="s">
        <v>248</v>
      </c>
      <c r="B1136" s="53" t="s">
        <v>262</v>
      </c>
      <c r="C1136" s="245" t="s">
        <v>254</v>
      </c>
      <c r="D1136" s="52"/>
      <c r="E1136" s="52"/>
      <c r="F1136" s="96"/>
      <c r="G1136" s="123">
        <f>SUM(H1136:K1136)</f>
        <v>0</v>
      </c>
      <c r="H1136" s="96"/>
      <c r="I1136" s="96"/>
      <c r="J1136" s="96"/>
      <c r="K1136" s="96"/>
      <c r="L1136" s="96"/>
      <c r="M1136" s="96"/>
      <c r="N1136" s="96"/>
      <c r="O1136" s="96"/>
      <c r="P1136" s="133"/>
      <c r="Q1136" s="133"/>
      <c r="R1136" s="133"/>
      <c r="S1136" s="133"/>
      <c r="T1136" s="133"/>
      <c r="U1136" s="122">
        <f t="shared" ref="U1136:U1161" si="763">G1136-P1136</f>
        <v>0</v>
      </c>
      <c r="V1136" s="122">
        <f t="shared" si="748"/>
        <v>0</v>
      </c>
      <c r="W1136" s="122">
        <f t="shared" si="745"/>
        <v>0</v>
      </c>
      <c r="X1136" s="122">
        <f t="shared" si="746"/>
        <v>0</v>
      </c>
      <c r="Y1136" s="122">
        <f t="shared" si="749"/>
        <v>0</v>
      </c>
      <c r="Z1136" s="125" t="str">
        <f t="shared" si="750"/>
        <v/>
      </c>
      <c r="AA1136" s="125" t="str">
        <f t="shared" si="751"/>
        <v/>
      </c>
      <c r="AB1136" s="125" t="str">
        <f t="shared" si="752"/>
        <v/>
      </c>
      <c r="AC1136" s="125" t="str">
        <f t="shared" si="753"/>
        <v/>
      </c>
      <c r="AD1136" s="125" t="str">
        <f t="shared" si="747"/>
        <v/>
      </c>
    </row>
    <row r="1137" spans="1:30" hidden="1" outlineLevel="1">
      <c r="A1137" s="202"/>
      <c r="B1137" s="204"/>
      <c r="C1137" s="245" t="s">
        <v>235</v>
      </c>
      <c r="D1137" s="52"/>
      <c r="E1137" s="123">
        <f>E1136*0.76*1.49/1000</f>
        <v>0</v>
      </c>
      <c r="F1137" s="123">
        <f>F1136*0.76*1.49/1000</f>
        <v>0</v>
      </c>
      <c r="G1137" s="123">
        <f>G1136*0.76*1.49/1000</f>
        <v>0</v>
      </c>
      <c r="H1137" s="123">
        <f t="shared" ref="H1137:T1137" si="764">H1136*0.76*1.49/1000</f>
        <v>0</v>
      </c>
      <c r="I1137" s="123">
        <f t="shared" si="764"/>
        <v>0</v>
      </c>
      <c r="J1137" s="123">
        <f t="shared" si="764"/>
        <v>0</v>
      </c>
      <c r="K1137" s="123">
        <f t="shared" si="764"/>
        <v>0</v>
      </c>
      <c r="L1137" s="123">
        <f t="shared" si="764"/>
        <v>0</v>
      </c>
      <c r="M1137" s="123">
        <f t="shared" si="764"/>
        <v>0</v>
      </c>
      <c r="N1137" s="123">
        <f t="shared" si="764"/>
        <v>0</v>
      </c>
      <c r="O1137" s="123">
        <f t="shared" si="764"/>
        <v>0</v>
      </c>
      <c r="P1137" s="123">
        <f t="shared" si="764"/>
        <v>0</v>
      </c>
      <c r="Q1137" s="123">
        <f t="shared" si="764"/>
        <v>0</v>
      </c>
      <c r="R1137" s="123">
        <f t="shared" si="764"/>
        <v>0</v>
      </c>
      <c r="S1137" s="123">
        <f t="shared" si="764"/>
        <v>0</v>
      </c>
      <c r="T1137" s="123">
        <f t="shared" si="764"/>
        <v>0</v>
      </c>
      <c r="U1137" s="122">
        <f t="shared" si="763"/>
        <v>0</v>
      </c>
      <c r="V1137" s="122">
        <f t="shared" si="748"/>
        <v>0</v>
      </c>
      <c r="W1137" s="122">
        <f t="shared" si="745"/>
        <v>0</v>
      </c>
      <c r="X1137" s="122">
        <f t="shared" si="746"/>
        <v>0</v>
      </c>
      <c r="Y1137" s="122">
        <f t="shared" si="749"/>
        <v>0</v>
      </c>
      <c r="Z1137" s="125" t="str">
        <f t="shared" si="750"/>
        <v/>
      </c>
      <c r="AA1137" s="125" t="str">
        <f t="shared" si="751"/>
        <v/>
      </c>
      <c r="AB1137" s="125" t="str">
        <f t="shared" si="752"/>
        <v/>
      </c>
      <c r="AC1137" s="125" t="str">
        <f t="shared" si="753"/>
        <v/>
      </c>
      <c r="AD1137" s="125" t="str">
        <f t="shared" si="747"/>
        <v/>
      </c>
    </row>
    <row r="1138" spans="1:30" hidden="1" outlineLevel="1">
      <c r="A1138" s="202"/>
      <c r="B1138" s="204"/>
      <c r="C1138" s="245" t="s">
        <v>57</v>
      </c>
      <c r="D1138" s="52"/>
      <c r="E1138" s="52"/>
      <c r="F1138" s="96"/>
      <c r="G1138" s="123">
        <f>SUM(H1138:K1138)</f>
        <v>0</v>
      </c>
      <c r="H1138" s="96"/>
      <c r="I1138" s="96"/>
      <c r="J1138" s="96"/>
      <c r="K1138" s="96"/>
      <c r="L1138" s="96"/>
      <c r="M1138" s="96"/>
      <c r="N1138" s="96"/>
      <c r="O1138" s="96"/>
      <c r="P1138" s="133"/>
      <c r="Q1138" s="133"/>
      <c r="R1138" s="133"/>
      <c r="S1138" s="133"/>
      <c r="T1138" s="133"/>
      <c r="U1138" s="122">
        <f t="shared" si="763"/>
        <v>0</v>
      </c>
      <c r="V1138" s="122">
        <f t="shared" si="748"/>
        <v>0</v>
      </c>
      <c r="W1138" s="122">
        <f t="shared" si="745"/>
        <v>0</v>
      </c>
      <c r="X1138" s="122">
        <f t="shared" si="746"/>
        <v>0</v>
      </c>
      <c r="Y1138" s="122">
        <f t="shared" si="749"/>
        <v>0</v>
      </c>
      <c r="Z1138" s="125" t="str">
        <f t="shared" si="750"/>
        <v/>
      </c>
      <c r="AA1138" s="125" t="str">
        <f t="shared" si="751"/>
        <v/>
      </c>
      <c r="AB1138" s="125" t="str">
        <f t="shared" si="752"/>
        <v/>
      </c>
      <c r="AC1138" s="125" t="str">
        <f t="shared" si="753"/>
        <v/>
      </c>
      <c r="AD1138" s="125" t="str">
        <f t="shared" si="747"/>
        <v/>
      </c>
    </row>
    <row r="1139" spans="1:30" hidden="1" outlineLevel="1">
      <c r="A1139" s="202"/>
      <c r="B1139" s="204"/>
      <c r="C1139" s="245" t="s">
        <v>253</v>
      </c>
      <c r="D1139" s="52"/>
      <c r="E1139" s="52"/>
      <c r="F1139" s="96"/>
      <c r="G1139" s="100"/>
      <c r="H1139" s="96"/>
      <c r="I1139" s="96"/>
      <c r="J1139" s="96"/>
      <c r="K1139" s="96"/>
      <c r="L1139" s="96"/>
      <c r="M1139" s="96"/>
      <c r="N1139" s="96"/>
      <c r="O1139" s="96"/>
      <c r="P1139" s="133"/>
      <c r="Q1139" s="133"/>
      <c r="R1139" s="133"/>
      <c r="S1139" s="133"/>
      <c r="T1139" s="133"/>
      <c r="U1139" s="122">
        <f t="shared" si="763"/>
        <v>0</v>
      </c>
      <c r="V1139" s="122">
        <f t="shared" si="748"/>
        <v>0</v>
      </c>
      <c r="W1139" s="122">
        <f t="shared" si="745"/>
        <v>0</v>
      </c>
      <c r="X1139" s="122">
        <f t="shared" si="746"/>
        <v>0</v>
      </c>
      <c r="Y1139" s="122">
        <f t="shared" si="749"/>
        <v>0</v>
      </c>
      <c r="Z1139" s="125" t="str">
        <f t="shared" si="750"/>
        <v/>
      </c>
      <c r="AA1139" s="125" t="str">
        <f t="shared" si="751"/>
        <v/>
      </c>
      <c r="AB1139" s="125" t="str">
        <f t="shared" si="752"/>
        <v/>
      </c>
      <c r="AC1139" s="125" t="str">
        <f t="shared" si="753"/>
        <v/>
      </c>
      <c r="AD1139" s="125" t="str">
        <f t="shared" si="747"/>
        <v/>
      </c>
    </row>
    <row r="1140" spans="1:30" hidden="1" outlineLevel="1">
      <c r="A1140" s="202"/>
      <c r="B1140" s="204"/>
      <c r="C1140" s="245" t="s">
        <v>270</v>
      </c>
      <c r="D1140" s="52"/>
      <c r="E1140" s="52"/>
      <c r="F1140" s="96"/>
      <c r="G1140" s="100"/>
      <c r="H1140" s="96"/>
      <c r="I1140" s="96"/>
      <c r="J1140" s="96"/>
      <c r="K1140" s="96"/>
      <c r="L1140" s="96"/>
      <c r="M1140" s="96"/>
      <c r="N1140" s="96"/>
      <c r="O1140" s="96"/>
      <c r="P1140" s="133"/>
      <c r="Q1140" s="133"/>
      <c r="R1140" s="133"/>
      <c r="S1140" s="133"/>
      <c r="T1140" s="133"/>
      <c r="U1140" s="122">
        <f t="shared" si="763"/>
        <v>0</v>
      </c>
      <c r="V1140" s="122">
        <f t="shared" si="748"/>
        <v>0</v>
      </c>
      <c r="W1140" s="122">
        <f t="shared" si="745"/>
        <v>0</v>
      </c>
      <c r="X1140" s="122">
        <f t="shared" si="746"/>
        <v>0</v>
      </c>
      <c r="Y1140" s="122">
        <f t="shared" si="749"/>
        <v>0</v>
      </c>
      <c r="Z1140" s="125" t="str">
        <f t="shared" si="750"/>
        <v/>
      </c>
      <c r="AA1140" s="125" t="str">
        <f t="shared" si="751"/>
        <v/>
      </c>
      <c r="AB1140" s="125" t="str">
        <f t="shared" si="752"/>
        <v/>
      </c>
      <c r="AC1140" s="125" t="str">
        <f t="shared" si="753"/>
        <v/>
      </c>
      <c r="AD1140" s="125" t="str">
        <f t="shared" si="747"/>
        <v/>
      </c>
    </row>
    <row r="1141" spans="1:30" hidden="1" outlineLevel="1">
      <c r="A1141" s="202" t="s">
        <v>249</v>
      </c>
      <c r="B1141" s="56" t="s">
        <v>236</v>
      </c>
      <c r="C1141" s="245" t="s">
        <v>252</v>
      </c>
      <c r="D1141" s="52"/>
      <c r="E1141" s="123">
        <f t="shared" ref="E1141:F1143" si="765">E1145+E1149</f>
        <v>0</v>
      </c>
      <c r="F1141" s="123">
        <f t="shared" si="765"/>
        <v>0</v>
      </c>
      <c r="G1141" s="123">
        <f t="shared" ref="G1141:T1141" si="766">G1145+G1149</f>
        <v>0</v>
      </c>
      <c r="H1141" s="123">
        <f t="shared" si="766"/>
        <v>0</v>
      </c>
      <c r="I1141" s="123">
        <f t="shared" si="766"/>
        <v>0</v>
      </c>
      <c r="J1141" s="123">
        <f t="shared" si="766"/>
        <v>0</v>
      </c>
      <c r="K1141" s="123">
        <f t="shared" si="766"/>
        <v>0</v>
      </c>
      <c r="L1141" s="123">
        <f t="shared" si="766"/>
        <v>0</v>
      </c>
      <c r="M1141" s="123">
        <f t="shared" si="766"/>
        <v>0</v>
      </c>
      <c r="N1141" s="123">
        <f t="shared" si="766"/>
        <v>0</v>
      </c>
      <c r="O1141" s="123">
        <f t="shared" si="766"/>
        <v>0</v>
      </c>
      <c r="P1141" s="123">
        <f t="shared" si="766"/>
        <v>0</v>
      </c>
      <c r="Q1141" s="123">
        <f t="shared" si="766"/>
        <v>0</v>
      </c>
      <c r="R1141" s="123">
        <f t="shared" si="766"/>
        <v>0</v>
      </c>
      <c r="S1141" s="123">
        <f t="shared" si="766"/>
        <v>0</v>
      </c>
      <c r="T1141" s="123">
        <f t="shared" si="766"/>
        <v>0</v>
      </c>
      <c r="U1141" s="122">
        <f t="shared" si="763"/>
        <v>0</v>
      </c>
      <c r="V1141" s="122">
        <f t="shared" si="748"/>
        <v>0</v>
      </c>
      <c r="W1141" s="122">
        <f t="shared" si="745"/>
        <v>0</v>
      </c>
      <c r="X1141" s="122">
        <f t="shared" si="746"/>
        <v>0</v>
      </c>
      <c r="Y1141" s="122">
        <f t="shared" si="749"/>
        <v>0</v>
      </c>
      <c r="Z1141" s="125" t="str">
        <f t="shared" si="750"/>
        <v/>
      </c>
      <c r="AA1141" s="125" t="str">
        <f t="shared" si="751"/>
        <v/>
      </c>
      <c r="AB1141" s="125" t="str">
        <f t="shared" si="752"/>
        <v/>
      </c>
      <c r="AC1141" s="125" t="str">
        <f t="shared" si="753"/>
        <v/>
      </c>
      <c r="AD1141" s="125" t="str">
        <f t="shared" si="747"/>
        <v/>
      </c>
    </row>
    <row r="1142" spans="1:30" hidden="1" outlineLevel="1">
      <c r="A1142" s="202"/>
      <c r="B1142" s="204"/>
      <c r="C1142" s="245" t="s">
        <v>235</v>
      </c>
      <c r="D1142" s="52"/>
      <c r="E1142" s="123">
        <f t="shared" si="765"/>
        <v>0</v>
      </c>
      <c r="F1142" s="123">
        <f t="shared" si="765"/>
        <v>0</v>
      </c>
      <c r="G1142" s="123">
        <f t="shared" ref="G1142:T1142" si="767">G1146+G1150</f>
        <v>0</v>
      </c>
      <c r="H1142" s="123">
        <f t="shared" si="767"/>
        <v>0</v>
      </c>
      <c r="I1142" s="123">
        <f t="shared" si="767"/>
        <v>0</v>
      </c>
      <c r="J1142" s="123">
        <f t="shared" si="767"/>
        <v>0</v>
      </c>
      <c r="K1142" s="123">
        <f t="shared" si="767"/>
        <v>0</v>
      </c>
      <c r="L1142" s="123">
        <f t="shared" si="767"/>
        <v>0</v>
      </c>
      <c r="M1142" s="123">
        <f t="shared" si="767"/>
        <v>0</v>
      </c>
      <c r="N1142" s="123">
        <f t="shared" si="767"/>
        <v>0</v>
      </c>
      <c r="O1142" s="123">
        <f t="shared" si="767"/>
        <v>0</v>
      </c>
      <c r="P1142" s="123">
        <f t="shared" si="767"/>
        <v>0</v>
      </c>
      <c r="Q1142" s="123">
        <f t="shared" si="767"/>
        <v>0</v>
      </c>
      <c r="R1142" s="123">
        <f t="shared" si="767"/>
        <v>0</v>
      </c>
      <c r="S1142" s="123">
        <f t="shared" si="767"/>
        <v>0</v>
      </c>
      <c r="T1142" s="123">
        <f t="shared" si="767"/>
        <v>0</v>
      </c>
      <c r="U1142" s="122">
        <f t="shared" si="763"/>
        <v>0</v>
      </c>
      <c r="V1142" s="122">
        <f t="shared" si="748"/>
        <v>0</v>
      </c>
      <c r="W1142" s="122">
        <f t="shared" si="745"/>
        <v>0</v>
      </c>
      <c r="X1142" s="122">
        <f t="shared" si="746"/>
        <v>0</v>
      </c>
      <c r="Y1142" s="122">
        <f t="shared" si="749"/>
        <v>0</v>
      </c>
      <c r="Z1142" s="125" t="str">
        <f t="shared" si="750"/>
        <v/>
      </c>
      <c r="AA1142" s="125" t="str">
        <f t="shared" si="751"/>
        <v/>
      </c>
      <c r="AB1142" s="125" t="str">
        <f t="shared" si="752"/>
        <v/>
      </c>
      <c r="AC1142" s="125" t="str">
        <f t="shared" si="753"/>
        <v/>
      </c>
      <c r="AD1142" s="125" t="str">
        <f t="shared" si="747"/>
        <v/>
      </c>
    </row>
    <row r="1143" spans="1:30" hidden="1" outlineLevel="1">
      <c r="A1143" s="202"/>
      <c r="B1143" s="204"/>
      <c r="C1143" s="245" t="s">
        <v>57</v>
      </c>
      <c r="D1143" s="52"/>
      <c r="E1143" s="123">
        <f t="shared" si="765"/>
        <v>0</v>
      </c>
      <c r="F1143" s="123">
        <f t="shared" si="765"/>
        <v>0</v>
      </c>
      <c r="G1143" s="123">
        <f t="shared" ref="G1143:T1143" si="768">G1147+G1151</f>
        <v>0</v>
      </c>
      <c r="H1143" s="123">
        <f t="shared" si="768"/>
        <v>0</v>
      </c>
      <c r="I1143" s="123">
        <f t="shared" si="768"/>
        <v>0</v>
      </c>
      <c r="J1143" s="123">
        <f t="shared" si="768"/>
        <v>0</v>
      </c>
      <c r="K1143" s="123">
        <f t="shared" si="768"/>
        <v>0</v>
      </c>
      <c r="L1143" s="123">
        <f t="shared" si="768"/>
        <v>0</v>
      </c>
      <c r="M1143" s="123">
        <f t="shared" si="768"/>
        <v>0</v>
      </c>
      <c r="N1143" s="123">
        <f t="shared" si="768"/>
        <v>0</v>
      </c>
      <c r="O1143" s="123">
        <f t="shared" si="768"/>
        <v>0</v>
      </c>
      <c r="P1143" s="123">
        <f t="shared" si="768"/>
        <v>0</v>
      </c>
      <c r="Q1143" s="123">
        <f t="shared" si="768"/>
        <v>0</v>
      </c>
      <c r="R1143" s="123">
        <f t="shared" si="768"/>
        <v>0</v>
      </c>
      <c r="S1143" s="123">
        <f t="shared" si="768"/>
        <v>0</v>
      </c>
      <c r="T1143" s="123">
        <f t="shared" si="768"/>
        <v>0</v>
      </c>
      <c r="U1143" s="122">
        <f t="shared" si="763"/>
        <v>0</v>
      </c>
      <c r="V1143" s="122">
        <f t="shared" si="748"/>
        <v>0</v>
      </c>
      <c r="W1143" s="122">
        <f t="shared" si="745"/>
        <v>0</v>
      </c>
      <c r="X1143" s="122">
        <f t="shared" si="746"/>
        <v>0</v>
      </c>
      <c r="Y1143" s="122">
        <f t="shared" si="749"/>
        <v>0</v>
      </c>
      <c r="Z1143" s="125" t="str">
        <f t="shared" si="750"/>
        <v/>
      </c>
      <c r="AA1143" s="125" t="str">
        <f t="shared" si="751"/>
        <v/>
      </c>
      <c r="AB1143" s="125" t="str">
        <f t="shared" si="752"/>
        <v/>
      </c>
      <c r="AC1143" s="125" t="str">
        <f t="shared" si="753"/>
        <v/>
      </c>
      <c r="AD1143" s="125" t="str">
        <f t="shared" si="747"/>
        <v/>
      </c>
    </row>
    <row r="1144" spans="1:30" hidden="1" outlineLevel="1">
      <c r="A1144" s="202"/>
      <c r="B1144" s="204"/>
      <c r="C1144" s="245" t="s">
        <v>253</v>
      </c>
      <c r="D1144" s="52"/>
      <c r="E1144" s="52"/>
      <c r="F1144" s="96"/>
      <c r="G1144" s="100"/>
      <c r="H1144" s="96"/>
      <c r="I1144" s="96"/>
      <c r="J1144" s="96"/>
      <c r="K1144" s="96"/>
      <c r="L1144" s="96"/>
      <c r="M1144" s="96"/>
      <c r="N1144" s="96"/>
      <c r="O1144" s="96"/>
      <c r="P1144" s="133"/>
      <c r="Q1144" s="133"/>
      <c r="R1144" s="133"/>
      <c r="S1144" s="133"/>
      <c r="T1144" s="133"/>
      <c r="U1144" s="122">
        <f t="shared" si="763"/>
        <v>0</v>
      </c>
      <c r="V1144" s="122">
        <f t="shared" si="748"/>
        <v>0</v>
      </c>
      <c r="W1144" s="122">
        <f t="shared" si="745"/>
        <v>0</v>
      </c>
      <c r="X1144" s="122">
        <f t="shared" si="746"/>
        <v>0</v>
      </c>
      <c r="Y1144" s="122">
        <f t="shared" si="749"/>
        <v>0</v>
      </c>
      <c r="Z1144" s="125" t="str">
        <f t="shared" si="750"/>
        <v/>
      </c>
      <c r="AA1144" s="125" t="str">
        <f t="shared" si="751"/>
        <v/>
      </c>
      <c r="AB1144" s="125" t="str">
        <f t="shared" si="752"/>
        <v/>
      </c>
      <c r="AC1144" s="125" t="str">
        <f t="shared" si="753"/>
        <v/>
      </c>
      <c r="AD1144" s="125" t="str">
        <f t="shared" si="747"/>
        <v/>
      </c>
    </row>
    <row r="1145" spans="1:30" hidden="1" outlineLevel="1">
      <c r="A1145" s="202" t="s">
        <v>250</v>
      </c>
      <c r="B1145" s="53" t="s">
        <v>261</v>
      </c>
      <c r="C1145" s="245" t="s">
        <v>252</v>
      </c>
      <c r="D1145" s="52"/>
      <c r="E1145" s="52"/>
      <c r="F1145" s="96"/>
      <c r="G1145" s="123">
        <f>SUM(H1145:K1145)</f>
        <v>0</v>
      </c>
      <c r="H1145" s="96"/>
      <c r="I1145" s="96"/>
      <c r="J1145" s="96"/>
      <c r="K1145" s="96"/>
      <c r="L1145" s="96"/>
      <c r="M1145" s="96"/>
      <c r="N1145" s="96"/>
      <c r="O1145" s="96"/>
      <c r="P1145" s="133"/>
      <c r="Q1145" s="133"/>
      <c r="R1145" s="133"/>
      <c r="S1145" s="133"/>
      <c r="T1145" s="133"/>
      <c r="U1145" s="122">
        <f t="shared" si="763"/>
        <v>0</v>
      </c>
      <c r="V1145" s="122">
        <f t="shared" si="748"/>
        <v>0</v>
      </c>
      <c r="W1145" s="122">
        <f t="shared" si="745"/>
        <v>0</v>
      </c>
      <c r="X1145" s="122">
        <f t="shared" si="746"/>
        <v>0</v>
      </c>
      <c r="Y1145" s="122">
        <f t="shared" si="749"/>
        <v>0</v>
      </c>
      <c r="Z1145" s="125" t="str">
        <f t="shared" si="750"/>
        <v/>
      </c>
      <c r="AA1145" s="125" t="str">
        <f t="shared" si="751"/>
        <v/>
      </c>
      <c r="AB1145" s="125" t="str">
        <f t="shared" si="752"/>
        <v/>
      </c>
      <c r="AC1145" s="125" t="str">
        <f t="shared" si="753"/>
        <v/>
      </c>
      <c r="AD1145" s="125" t="str">
        <f t="shared" si="747"/>
        <v/>
      </c>
    </row>
    <row r="1146" spans="1:30" hidden="1" outlineLevel="1">
      <c r="A1146" s="202"/>
      <c r="B1146" s="58"/>
      <c r="C1146" s="245" t="s">
        <v>235</v>
      </c>
      <c r="D1146" s="52"/>
      <c r="E1146" s="123">
        <f>E1145*0.85*1.45/1000</f>
        <v>0</v>
      </c>
      <c r="F1146" s="123">
        <f>F1145*0.85*1.45/1000</f>
        <v>0</v>
      </c>
      <c r="G1146" s="123">
        <f>G1145*0.85*1.45/1000</f>
        <v>0</v>
      </c>
      <c r="H1146" s="123">
        <f t="shared" ref="H1146:T1146" si="769">H1145*0.85*1.45/1000</f>
        <v>0</v>
      </c>
      <c r="I1146" s="123">
        <f t="shared" si="769"/>
        <v>0</v>
      </c>
      <c r="J1146" s="123">
        <f t="shared" si="769"/>
        <v>0</v>
      </c>
      <c r="K1146" s="123">
        <f t="shared" si="769"/>
        <v>0</v>
      </c>
      <c r="L1146" s="123">
        <f t="shared" si="769"/>
        <v>0</v>
      </c>
      <c r="M1146" s="123">
        <f t="shared" si="769"/>
        <v>0</v>
      </c>
      <c r="N1146" s="123">
        <f t="shared" si="769"/>
        <v>0</v>
      </c>
      <c r="O1146" s="123">
        <f t="shared" si="769"/>
        <v>0</v>
      </c>
      <c r="P1146" s="123">
        <f t="shared" si="769"/>
        <v>0</v>
      </c>
      <c r="Q1146" s="123">
        <f t="shared" si="769"/>
        <v>0</v>
      </c>
      <c r="R1146" s="123">
        <f t="shared" si="769"/>
        <v>0</v>
      </c>
      <c r="S1146" s="123">
        <f t="shared" si="769"/>
        <v>0</v>
      </c>
      <c r="T1146" s="123">
        <f t="shared" si="769"/>
        <v>0</v>
      </c>
      <c r="U1146" s="122">
        <f t="shared" si="763"/>
        <v>0</v>
      </c>
      <c r="V1146" s="122">
        <f t="shared" si="748"/>
        <v>0</v>
      </c>
      <c r="W1146" s="122">
        <f t="shared" si="745"/>
        <v>0</v>
      </c>
      <c r="X1146" s="122">
        <f t="shared" si="746"/>
        <v>0</v>
      </c>
      <c r="Y1146" s="122">
        <f t="shared" si="749"/>
        <v>0</v>
      </c>
      <c r="Z1146" s="125" t="str">
        <f t="shared" si="750"/>
        <v/>
      </c>
      <c r="AA1146" s="125" t="str">
        <f t="shared" si="751"/>
        <v/>
      </c>
      <c r="AB1146" s="125" t="str">
        <f t="shared" si="752"/>
        <v/>
      </c>
      <c r="AC1146" s="125" t="str">
        <f t="shared" si="753"/>
        <v/>
      </c>
      <c r="AD1146" s="125" t="str">
        <f t="shared" si="747"/>
        <v/>
      </c>
    </row>
    <row r="1147" spans="1:30" hidden="1" outlineLevel="1">
      <c r="A1147" s="202"/>
      <c r="B1147" s="58"/>
      <c r="C1147" s="245" t="s">
        <v>57</v>
      </c>
      <c r="D1147" s="52"/>
      <c r="E1147" s="52"/>
      <c r="F1147" s="96"/>
      <c r="G1147" s="123">
        <f>SUM(H1147:K1147)</f>
        <v>0</v>
      </c>
      <c r="H1147" s="96"/>
      <c r="I1147" s="96"/>
      <c r="J1147" s="96"/>
      <c r="K1147" s="96"/>
      <c r="L1147" s="96"/>
      <c r="M1147" s="96"/>
      <c r="N1147" s="96"/>
      <c r="O1147" s="96"/>
      <c r="P1147" s="133"/>
      <c r="Q1147" s="133"/>
      <c r="R1147" s="133"/>
      <c r="S1147" s="133"/>
      <c r="T1147" s="133"/>
      <c r="U1147" s="122">
        <f t="shared" si="763"/>
        <v>0</v>
      </c>
      <c r="V1147" s="122">
        <f t="shared" si="748"/>
        <v>0</v>
      </c>
      <c r="W1147" s="122">
        <f t="shared" si="745"/>
        <v>0</v>
      </c>
      <c r="X1147" s="122">
        <f t="shared" si="746"/>
        <v>0</v>
      </c>
      <c r="Y1147" s="122">
        <f t="shared" si="749"/>
        <v>0</v>
      </c>
      <c r="Z1147" s="125" t="str">
        <f t="shared" si="750"/>
        <v/>
      </c>
      <c r="AA1147" s="125" t="str">
        <f t="shared" si="751"/>
        <v/>
      </c>
      <c r="AB1147" s="125" t="str">
        <f t="shared" si="752"/>
        <v/>
      </c>
      <c r="AC1147" s="125" t="str">
        <f t="shared" si="753"/>
        <v/>
      </c>
      <c r="AD1147" s="125" t="str">
        <f t="shared" si="747"/>
        <v/>
      </c>
    </row>
    <row r="1148" spans="1:30" hidden="1" outlineLevel="1">
      <c r="A1148" s="202"/>
      <c r="B1148" s="58"/>
      <c r="C1148" s="245" t="s">
        <v>253</v>
      </c>
      <c r="D1148" s="52"/>
      <c r="E1148" s="52"/>
      <c r="F1148" s="96"/>
      <c r="G1148" s="100"/>
      <c r="H1148" s="96"/>
      <c r="I1148" s="96"/>
      <c r="J1148" s="96"/>
      <c r="K1148" s="96"/>
      <c r="L1148" s="96"/>
      <c r="M1148" s="96"/>
      <c r="N1148" s="96"/>
      <c r="O1148" s="96"/>
      <c r="P1148" s="133"/>
      <c r="Q1148" s="133"/>
      <c r="R1148" s="133"/>
      <c r="S1148" s="133"/>
      <c r="T1148" s="133"/>
      <c r="U1148" s="122">
        <f t="shared" si="763"/>
        <v>0</v>
      </c>
      <c r="V1148" s="122">
        <f t="shared" si="748"/>
        <v>0</v>
      </c>
      <c r="W1148" s="122">
        <f t="shared" si="745"/>
        <v>0</v>
      </c>
      <c r="X1148" s="122">
        <f t="shared" si="746"/>
        <v>0</v>
      </c>
      <c r="Y1148" s="122">
        <f t="shared" si="749"/>
        <v>0</v>
      </c>
      <c r="Z1148" s="125" t="str">
        <f t="shared" si="750"/>
        <v/>
      </c>
      <c r="AA1148" s="125" t="str">
        <f t="shared" si="751"/>
        <v/>
      </c>
      <c r="AB1148" s="125" t="str">
        <f t="shared" si="752"/>
        <v/>
      </c>
      <c r="AC1148" s="125" t="str">
        <f t="shared" si="753"/>
        <v/>
      </c>
      <c r="AD1148" s="125" t="str">
        <f t="shared" si="747"/>
        <v/>
      </c>
    </row>
    <row r="1149" spans="1:30" hidden="1" outlineLevel="1">
      <c r="A1149" s="202" t="s">
        <v>251</v>
      </c>
      <c r="B1149" s="53" t="s">
        <v>262</v>
      </c>
      <c r="C1149" s="245" t="s">
        <v>254</v>
      </c>
      <c r="D1149" s="52"/>
      <c r="E1149" s="52"/>
      <c r="F1149" s="96"/>
      <c r="G1149" s="123">
        <f>SUM(H1149:K1149)</f>
        <v>0</v>
      </c>
      <c r="H1149" s="96"/>
      <c r="I1149" s="96"/>
      <c r="J1149" s="96"/>
      <c r="K1149" s="96"/>
      <c r="L1149" s="96"/>
      <c r="M1149" s="96"/>
      <c r="N1149" s="96"/>
      <c r="O1149" s="96"/>
      <c r="P1149" s="133"/>
      <c r="Q1149" s="133"/>
      <c r="R1149" s="133"/>
      <c r="S1149" s="133"/>
      <c r="T1149" s="133"/>
      <c r="U1149" s="122">
        <f t="shared" si="763"/>
        <v>0</v>
      </c>
      <c r="V1149" s="122">
        <f t="shared" si="748"/>
        <v>0</v>
      </c>
      <c r="W1149" s="122">
        <f t="shared" si="745"/>
        <v>0</v>
      </c>
      <c r="X1149" s="122">
        <f t="shared" si="746"/>
        <v>0</v>
      </c>
      <c r="Y1149" s="122">
        <f t="shared" si="749"/>
        <v>0</v>
      </c>
      <c r="Z1149" s="125" t="str">
        <f t="shared" si="750"/>
        <v/>
      </c>
      <c r="AA1149" s="125" t="str">
        <f t="shared" si="751"/>
        <v/>
      </c>
      <c r="AB1149" s="125" t="str">
        <f t="shared" si="752"/>
        <v/>
      </c>
      <c r="AC1149" s="125" t="str">
        <f t="shared" si="753"/>
        <v/>
      </c>
      <c r="AD1149" s="125" t="str">
        <f t="shared" si="747"/>
        <v/>
      </c>
    </row>
    <row r="1150" spans="1:30" hidden="1" outlineLevel="1">
      <c r="A1150" s="202"/>
      <c r="B1150" s="58"/>
      <c r="C1150" s="245" t="s">
        <v>235</v>
      </c>
      <c r="D1150" s="52"/>
      <c r="E1150" s="123">
        <f>E1149*0.85*1.45/1000</f>
        <v>0</v>
      </c>
      <c r="F1150" s="123">
        <f>F1149*0.85*1.45/1000</f>
        <v>0</v>
      </c>
      <c r="G1150" s="123">
        <f>G1149*0.85*1.45/1000</f>
        <v>0</v>
      </c>
      <c r="H1150" s="123">
        <f t="shared" ref="H1150:T1150" si="770">H1149*0.85*1.45/1000</f>
        <v>0</v>
      </c>
      <c r="I1150" s="123">
        <f t="shared" si="770"/>
        <v>0</v>
      </c>
      <c r="J1150" s="123">
        <f t="shared" si="770"/>
        <v>0</v>
      </c>
      <c r="K1150" s="123">
        <f t="shared" si="770"/>
        <v>0</v>
      </c>
      <c r="L1150" s="123">
        <f t="shared" si="770"/>
        <v>0</v>
      </c>
      <c r="M1150" s="123">
        <f t="shared" si="770"/>
        <v>0</v>
      </c>
      <c r="N1150" s="123">
        <f t="shared" si="770"/>
        <v>0</v>
      </c>
      <c r="O1150" s="123">
        <f t="shared" si="770"/>
        <v>0</v>
      </c>
      <c r="P1150" s="123">
        <f t="shared" si="770"/>
        <v>0</v>
      </c>
      <c r="Q1150" s="123">
        <f t="shared" si="770"/>
        <v>0</v>
      </c>
      <c r="R1150" s="123">
        <f t="shared" si="770"/>
        <v>0</v>
      </c>
      <c r="S1150" s="123">
        <f t="shared" si="770"/>
        <v>0</v>
      </c>
      <c r="T1150" s="123">
        <f t="shared" si="770"/>
        <v>0</v>
      </c>
      <c r="U1150" s="122">
        <f t="shared" si="763"/>
        <v>0</v>
      </c>
      <c r="V1150" s="122">
        <f t="shared" si="748"/>
        <v>0</v>
      </c>
      <c r="W1150" s="122">
        <f t="shared" si="745"/>
        <v>0</v>
      </c>
      <c r="X1150" s="122">
        <f t="shared" si="746"/>
        <v>0</v>
      </c>
      <c r="Y1150" s="122">
        <f t="shared" si="749"/>
        <v>0</v>
      </c>
      <c r="Z1150" s="125" t="str">
        <f t="shared" si="750"/>
        <v/>
      </c>
      <c r="AA1150" s="125" t="str">
        <f t="shared" si="751"/>
        <v/>
      </c>
      <c r="AB1150" s="125" t="str">
        <f t="shared" si="752"/>
        <v/>
      </c>
      <c r="AC1150" s="125" t="str">
        <f t="shared" si="753"/>
        <v/>
      </c>
      <c r="AD1150" s="125" t="str">
        <f t="shared" si="747"/>
        <v/>
      </c>
    </row>
    <row r="1151" spans="1:30" hidden="1" outlineLevel="1">
      <c r="A1151" s="202"/>
      <c r="B1151" s="204"/>
      <c r="C1151" s="245" t="s">
        <v>57</v>
      </c>
      <c r="D1151" s="52"/>
      <c r="E1151" s="52"/>
      <c r="F1151" s="96"/>
      <c r="G1151" s="123">
        <f>SUM(H1151:K1151)</f>
        <v>0</v>
      </c>
      <c r="H1151" s="96"/>
      <c r="I1151" s="96"/>
      <c r="J1151" s="96"/>
      <c r="K1151" s="96"/>
      <c r="L1151" s="96"/>
      <c r="M1151" s="96"/>
      <c r="N1151" s="96"/>
      <c r="O1151" s="96"/>
      <c r="P1151" s="133"/>
      <c r="Q1151" s="133"/>
      <c r="R1151" s="133"/>
      <c r="S1151" s="133"/>
      <c r="T1151" s="133"/>
      <c r="U1151" s="122">
        <f t="shared" si="763"/>
        <v>0</v>
      </c>
      <c r="V1151" s="122">
        <f t="shared" si="748"/>
        <v>0</v>
      </c>
      <c r="W1151" s="122">
        <f t="shared" si="745"/>
        <v>0</v>
      </c>
      <c r="X1151" s="122">
        <f t="shared" si="746"/>
        <v>0</v>
      </c>
      <c r="Y1151" s="122">
        <f t="shared" si="749"/>
        <v>0</v>
      </c>
      <c r="Z1151" s="125" t="str">
        <f t="shared" si="750"/>
        <v/>
      </c>
      <c r="AA1151" s="125" t="str">
        <f t="shared" si="751"/>
        <v/>
      </c>
      <c r="AB1151" s="125" t="str">
        <f t="shared" si="752"/>
        <v/>
      </c>
      <c r="AC1151" s="125" t="str">
        <f t="shared" si="753"/>
        <v/>
      </c>
      <c r="AD1151" s="125" t="str">
        <f t="shared" si="747"/>
        <v/>
      </c>
    </row>
    <row r="1152" spans="1:30" hidden="1" outlineLevel="1">
      <c r="A1152" s="203"/>
      <c r="B1152" s="60"/>
      <c r="C1152" s="245" t="s">
        <v>253</v>
      </c>
      <c r="D1152" s="52"/>
      <c r="E1152" s="52"/>
      <c r="F1152" s="96"/>
      <c r="G1152" s="100"/>
      <c r="H1152" s="96"/>
      <c r="I1152" s="96"/>
      <c r="J1152" s="96"/>
      <c r="K1152" s="96"/>
      <c r="L1152" s="96"/>
      <c r="M1152" s="96"/>
      <c r="N1152" s="96"/>
      <c r="O1152" s="96"/>
      <c r="P1152" s="133"/>
      <c r="Q1152" s="133"/>
      <c r="R1152" s="133"/>
      <c r="S1152" s="133"/>
      <c r="T1152" s="133"/>
      <c r="U1152" s="122">
        <f t="shared" si="763"/>
        <v>0</v>
      </c>
      <c r="V1152" s="122">
        <f t="shared" si="748"/>
        <v>0</v>
      </c>
      <c r="W1152" s="122">
        <f t="shared" si="745"/>
        <v>0</v>
      </c>
      <c r="X1152" s="122">
        <f t="shared" si="746"/>
        <v>0</v>
      </c>
      <c r="Y1152" s="122">
        <f t="shared" si="749"/>
        <v>0</v>
      </c>
      <c r="Z1152" s="125" t="str">
        <f t="shared" si="750"/>
        <v/>
      </c>
      <c r="AA1152" s="125" t="str">
        <f t="shared" si="751"/>
        <v/>
      </c>
      <c r="AB1152" s="125" t="str">
        <f t="shared" si="752"/>
        <v/>
      </c>
      <c r="AC1152" s="125" t="str">
        <f t="shared" si="753"/>
        <v/>
      </c>
      <c r="AD1152" s="125" t="str">
        <f t="shared" si="747"/>
        <v/>
      </c>
    </row>
    <row r="1153" spans="1:30" hidden="1" outlineLevel="1">
      <c r="A1153" s="203"/>
      <c r="B1153" s="60"/>
      <c r="C1153" s="245" t="s">
        <v>270</v>
      </c>
      <c r="D1153" s="52"/>
      <c r="E1153" s="52"/>
      <c r="F1153" s="96"/>
      <c r="G1153" s="100"/>
      <c r="H1153" s="96"/>
      <c r="I1153" s="96"/>
      <c r="J1153" s="96"/>
      <c r="K1153" s="96"/>
      <c r="L1153" s="96"/>
      <c r="M1153" s="96"/>
      <c r="N1153" s="96"/>
      <c r="O1153" s="96"/>
      <c r="P1153" s="133"/>
      <c r="Q1153" s="133"/>
      <c r="R1153" s="133"/>
      <c r="S1153" s="133"/>
      <c r="T1153" s="133"/>
      <c r="U1153" s="122">
        <f t="shared" si="763"/>
        <v>0</v>
      </c>
      <c r="V1153" s="122">
        <f t="shared" si="748"/>
        <v>0</v>
      </c>
      <c r="W1153" s="122">
        <f t="shared" si="745"/>
        <v>0</v>
      </c>
      <c r="X1153" s="122">
        <f t="shared" si="746"/>
        <v>0</v>
      </c>
      <c r="Y1153" s="122">
        <f t="shared" si="749"/>
        <v>0</v>
      </c>
      <c r="Z1153" s="125" t="str">
        <f t="shared" si="750"/>
        <v/>
      </c>
      <c r="AA1153" s="125" t="str">
        <f t="shared" si="751"/>
        <v/>
      </c>
      <c r="AB1153" s="125" t="str">
        <f t="shared" si="752"/>
        <v/>
      </c>
      <c r="AC1153" s="125" t="str">
        <f t="shared" si="753"/>
        <v/>
      </c>
      <c r="AD1153" s="125" t="str">
        <f t="shared" si="747"/>
        <v/>
      </c>
    </row>
    <row r="1154" spans="1:30" ht="15" hidden="1" customHeight="1" outlineLevel="1">
      <c r="A1154" s="384" t="s">
        <v>258</v>
      </c>
      <c r="B1154" s="382" t="s">
        <v>263</v>
      </c>
      <c r="C1154" s="245" t="s">
        <v>235</v>
      </c>
      <c r="D1154" s="52"/>
      <c r="E1154" s="123">
        <f>E1157+E1160</f>
        <v>0</v>
      </c>
      <c r="F1154" s="123">
        <f>F1157+F1160</f>
        <v>0</v>
      </c>
      <c r="G1154" s="123">
        <f t="shared" ref="G1154:T1154" si="771">G1157+G1160</f>
        <v>0</v>
      </c>
      <c r="H1154" s="123">
        <f t="shared" si="771"/>
        <v>0</v>
      </c>
      <c r="I1154" s="123">
        <f t="shared" si="771"/>
        <v>0</v>
      </c>
      <c r="J1154" s="123">
        <f t="shared" si="771"/>
        <v>0</v>
      </c>
      <c r="K1154" s="123">
        <f t="shared" si="771"/>
        <v>0</v>
      </c>
      <c r="L1154" s="123">
        <f t="shared" si="771"/>
        <v>0</v>
      </c>
      <c r="M1154" s="123">
        <f t="shared" si="771"/>
        <v>0</v>
      </c>
      <c r="N1154" s="123">
        <f t="shared" si="771"/>
        <v>0</v>
      </c>
      <c r="O1154" s="123">
        <f t="shared" si="771"/>
        <v>0</v>
      </c>
      <c r="P1154" s="123">
        <f t="shared" si="771"/>
        <v>0</v>
      </c>
      <c r="Q1154" s="123">
        <f t="shared" si="771"/>
        <v>0</v>
      </c>
      <c r="R1154" s="123">
        <f t="shared" si="771"/>
        <v>0</v>
      </c>
      <c r="S1154" s="123">
        <f t="shared" si="771"/>
        <v>0</v>
      </c>
      <c r="T1154" s="123">
        <f t="shared" si="771"/>
        <v>0</v>
      </c>
      <c r="U1154" s="122">
        <f t="shared" si="763"/>
        <v>0</v>
      </c>
      <c r="V1154" s="122">
        <f t="shared" si="748"/>
        <v>0</v>
      </c>
      <c r="W1154" s="122">
        <f t="shared" si="745"/>
        <v>0</v>
      </c>
      <c r="X1154" s="122">
        <f t="shared" si="746"/>
        <v>0</v>
      </c>
      <c r="Y1154" s="122">
        <f t="shared" si="749"/>
        <v>0</v>
      </c>
      <c r="Z1154" s="125" t="str">
        <f t="shared" si="750"/>
        <v/>
      </c>
      <c r="AA1154" s="125" t="str">
        <f t="shared" si="751"/>
        <v/>
      </c>
      <c r="AB1154" s="125" t="str">
        <f t="shared" si="752"/>
        <v/>
      </c>
      <c r="AC1154" s="125" t="str">
        <f t="shared" si="753"/>
        <v/>
      </c>
      <c r="AD1154" s="125" t="str">
        <f t="shared" si="747"/>
        <v/>
      </c>
    </row>
    <row r="1155" spans="1:30" hidden="1" outlineLevel="1">
      <c r="A1155" s="384"/>
      <c r="B1155" s="383"/>
      <c r="C1155" s="245" t="s">
        <v>57</v>
      </c>
      <c r="D1155" s="52"/>
      <c r="E1155" s="123">
        <f>E1158+E1161</f>
        <v>0</v>
      </c>
      <c r="F1155" s="123">
        <f>F1158+F1161</f>
        <v>0</v>
      </c>
      <c r="G1155" s="123">
        <f t="shared" ref="G1155:T1155" si="772">G1158+G1161</f>
        <v>0</v>
      </c>
      <c r="H1155" s="123">
        <f t="shared" si="772"/>
        <v>0</v>
      </c>
      <c r="I1155" s="123">
        <f t="shared" si="772"/>
        <v>0</v>
      </c>
      <c r="J1155" s="123">
        <f t="shared" si="772"/>
        <v>0</v>
      </c>
      <c r="K1155" s="123">
        <f t="shared" si="772"/>
        <v>0</v>
      </c>
      <c r="L1155" s="123">
        <f t="shared" si="772"/>
        <v>0</v>
      </c>
      <c r="M1155" s="123">
        <f t="shared" si="772"/>
        <v>0</v>
      </c>
      <c r="N1155" s="123">
        <f t="shared" si="772"/>
        <v>0</v>
      </c>
      <c r="O1155" s="123">
        <f t="shared" si="772"/>
        <v>0</v>
      </c>
      <c r="P1155" s="123">
        <f t="shared" si="772"/>
        <v>0</v>
      </c>
      <c r="Q1155" s="123">
        <f t="shared" si="772"/>
        <v>0</v>
      </c>
      <c r="R1155" s="123">
        <f t="shared" si="772"/>
        <v>0</v>
      </c>
      <c r="S1155" s="123">
        <f t="shared" si="772"/>
        <v>0</v>
      </c>
      <c r="T1155" s="123">
        <f t="shared" si="772"/>
        <v>0</v>
      </c>
      <c r="U1155" s="122">
        <f t="shared" si="763"/>
        <v>0</v>
      </c>
      <c r="V1155" s="122">
        <f t="shared" si="748"/>
        <v>0</v>
      </c>
      <c r="W1155" s="122">
        <f t="shared" si="745"/>
        <v>0</v>
      </c>
      <c r="X1155" s="122">
        <f t="shared" si="746"/>
        <v>0</v>
      </c>
      <c r="Y1155" s="122">
        <f t="shared" si="749"/>
        <v>0</v>
      </c>
      <c r="Z1155" s="125" t="str">
        <f t="shared" si="750"/>
        <v/>
      </c>
      <c r="AA1155" s="125" t="str">
        <f t="shared" si="751"/>
        <v/>
      </c>
      <c r="AB1155" s="125" t="str">
        <f t="shared" si="752"/>
        <v/>
      </c>
      <c r="AC1155" s="125" t="str">
        <f t="shared" si="753"/>
        <v/>
      </c>
      <c r="AD1155" s="125" t="str">
        <f t="shared" si="747"/>
        <v/>
      </c>
    </row>
    <row r="1156" spans="1:30" hidden="1" outlineLevel="1">
      <c r="A1156" s="384" t="s">
        <v>264</v>
      </c>
      <c r="B1156" s="390" t="s">
        <v>257</v>
      </c>
      <c r="C1156" s="245" t="s">
        <v>342</v>
      </c>
      <c r="D1156" s="52"/>
      <c r="E1156" s="52"/>
      <c r="F1156" s="96"/>
      <c r="G1156" s="123">
        <f>SUM(H1156:K1156)</f>
        <v>0</v>
      </c>
      <c r="H1156" s="96"/>
      <c r="I1156" s="96"/>
      <c r="J1156" s="96"/>
      <c r="K1156" s="96"/>
      <c r="L1156" s="96"/>
      <c r="M1156" s="96"/>
      <c r="N1156" s="96"/>
      <c r="O1156" s="96"/>
      <c r="P1156" s="133"/>
      <c r="Q1156" s="133"/>
      <c r="R1156" s="133"/>
      <c r="S1156" s="133"/>
      <c r="T1156" s="133"/>
      <c r="U1156" s="122">
        <f t="shared" si="763"/>
        <v>0</v>
      </c>
      <c r="V1156" s="122">
        <f t="shared" si="748"/>
        <v>0</v>
      </c>
      <c r="W1156" s="122">
        <f t="shared" si="745"/>
        <v>0</v>
      </c>
      <c r="X1156" s="122">
        <f t="shared" si="746"/>
        <v>0</v>
      </c>
      <c r="Y1156" s="122">
        <f t="shared" si="749"/>
        <v>0</v>
      </c>
      <c r="Z1156" s="125" t="str">
        <f t="shared" si="750"/>
        <v/>
      </c>
      <c r="AA1156" s="125" t="str">
        <f t="shared" si="751"/>
        <v/>
      </c>
      <c r="AB1156" s="125" t="str">
        <f t="shared" si="752"/>
        <v/>
      </c>
      <c r="AC1156" s="125" t="str">
        <f t="shared" si="753"/>
        <v/>
      </c>
      <c r="AD1156" s="125" t="str">
        <f t="shared" si="747"/>
        <v/>
      </c>
    </row>
    <row r="1157" spans="1:30" hidden="1" outlineLevel="1">
      <c r="A1157" s="384"/>
      <c r="B1157" s="391"/>
      <c r="C1157" s="245" t="s">
        <v>235</v>
      </c>
      <c r="D1157" s="52"/>
      <c r="E1157" s="123">
        <f t="shared" ref="E1157:T1157" si="773">1.154*E1156/1000</f>
        <v>0</v>
      </c>
      <c r="F1157" s="123">
        <f t="shared" si="773"/>
        <v>0</v>
      </c>
      <c r="G1157" s="123">
        <f t="shared" si="773"/>
        <v>0</v>
      </c>
      <c r="H1157" s="123">
        <f t="shared" si="773"/>
        <v>0</v>
      </c>
      <c r="I1157" s="123">
        <f t="shared" si="773"/>
        <v>0</v>
      </c>
      <c r="J1157" s="123">
        <f t="shared" si="773"/>
        <v>0</v>
      </c>
      <c r="K1157" s="123">
        <f t="shared" si="773"/>
        <v>0</v>
      </c>
      <c r="L1157" s="123">
        <f t="shared" si="773"/>
        <v>0</v>
      </c>
      <c r="M1157" s="123">
        <f t="shared" si="773"/>
        <v>0</v>
      </c>
      <c r="N1157" s="123">
        <f t="shared" si="773"/>
        <v>0</v>
      </c>
      <c r="O1157" s="123">
        <f t="shared" si="773"/>
        <v>0</v>
      </c>
      <c r="P1157" s="123">
        <f t="shared" si="773"/>
        <v>0</v>
      </c>
      <c r="Q1157" s="123">
        <f t="shared" si="773"/>
        <v>0</v>
      </c>
      <c r="R1157" s="123">
        <f t="shared" si="773"/>
        <v>0</v>
      </c>
      <c r="S1157" s="123">
        <f t="shared" si="773"/>
        <v>0</v>
      </c>
      <c r="T1157" s="123">
        <f t="shared" si="773"/>
        <v>0</v>
      </c>
      <c r="U1157" s="122">
        <f t="shared" si="763"/>
        <v>0</v>
      </c>
      <c r="V1157" s="122">
        <f t="shared" si="748"/>
        <v>0</v>
      </c>
      <c r="W1157" s="122">
        <f t="shared" si="745"/>
        <v>0</v>
      </c>
      <c r="X1157" s="122">
        <f t="shared" si="746"/>
        <v>0</v>
      </c>
      <c r="Y1157" s="122">
        <f t="shared" si="749"/>
        <v>0</v>
      </c>
      <c r="Z1157" s="125" t="str">
        <f t="shared" si="750"/>
        <v/>
      </c>
      <c r="AA1157" s="125" t="str">
        <f t="shared" si="751"/>
        <v/>
      </c>
      <c r="AB1157" s="125" t="str">
        <f t="shared" si="752"/>
        <v/>
      </c>
      <c r="AC1157" s="125" t="str">
        <f t="shared" si="753"/>
        <v/>
      </c>
      <c r="AD1157" s="125" t="str">
        <f t="shared" si="747"/>
        <v/>
      </c>
    </row>
    <row r="1158" spans="1:30" hidden="1" outlineLevel="1">
      <c r="A1158" s="384"/>
      <c r="B1158" s="392"/>
      <c r="C1158" s="245" t="s">
        <v>57</v>
      </c>
      <c r="D1158" s="52"/>
      <c r="E1158" s="52"/>
      <c r="F1158" s="96"/>
      <c r="G1158" s="123">
        <f>SUM(H1158:K1158)</f>
        <v>0</v>
      </c>
      <c r="H1158" s="96"/>
      <c r="I1158" s="96"/>
      <c r="J1158" s="96"/>
      <c r="K1158" s="96"/>
      <c r="L1158" s="96"/>
      <c r="M1158" s="96"/>
      <c r="N1158" s="96"/>
      <c r="O1158" s="96"/>
      <c r="P1158" s="133"/>
      <c r="Q1158" s="133"/>
      <c r="R1158" s="133"/>
      <c r="S1158" s="133"/>
      <c r="T1158" s="133"/>
      <c r="U1158" s="122">
        <f t="shared" si="763"/>
        <v>0</v>
      </c>
      <c r="V1158" s="122">
        <f t="shared" si="748"/>
        <v>0</v>
      </c>
      <c r="W1158" s="122">
        <f t="shared" si="745"/>
        <v>0</v>
      </c>
      <c r="X1158" s="122">
        <f t="shared" si="746"/>
        <v>0</v>
      </c>
      <c r="Y1158" s="122">
        <f t="shared" si="749"/>
        <v>0</v>
      </c>
      <c r="Z1158" s="125" t="str">
        <f t="shared" si="750"/>
        <v/>
      </c>
      <c r="AA1158" s="125" t="str">
        <f t="shared" si="751"/>
        <v/>
      </c>
      <c r="AB1158" s="125" t="str">
        <f t="shared" si="752"/>
        <v/>
      </c>
      <c r="AC1158" s="125" t="str">
        <f t="shared" si="753"/>
        <v/>
      </c>
      <c r="AD1158" s="125" t="str">
        <f t="shared" si="747"/>
        <v/>
      </c>
    </row>
    <row r="1159" spans="1:30" hidden="1" outlineLevel="1">
      <c r="A1159" s="384" t="s">
        <v>259</v>
      </c>
      <c r="B1159" s="390" t="s">
        <v>256</v>
      </c>
      <c r="C1159" s="245" t="s">
        <v>60</v>
      </c>
      <c r="D1159" s="52"/>
      <c r="E1159" s="52"/>
      <c r="F1159" s="96"/>
      <c r="G1159" s="123">
        <f>SUM(H1159:K1159)</f>
        <v>0</v>
      </c>
      <c r="H1159" s="96"/>
      <c r="I1159" s="96"/>
      <c r="J1159" s="96"/>
      <c r="K1159" s="96"/>
      <c r="L1159" s="96"/>
      <c r="M1159" s="96"/>
      <c r="N1159" s="96"/>
      <c r="O1159" s="96"/>
      <c r="P1159" s="133"/>
      <c r="Q1159" s="133"/>
      <c r="R1159" s="133"/>
      <c r="S1159" s="133"/>
      <c r="T1159" s="133"/>
      <c r="U1159" s="122">
        <f t="shared" si="763"/>
        <v>0</v>
      </c>
      <c r="V1159" s="122">
        <f t="shared" si="748"/>
        <v>0</v>
      </c>
      <c r="W1159" s="122">
        <f t="shared" si="745"/>
        <v>0</v>
      </c>
      <c r="X1159" s="122">
        <f t="shared" si="746"/>
        <v>0</v>
      </c>
      <c r="Y1159" s="122">
        <f t="shared" si="749"/>
        <v>0</v>
      </c>
      <c r="Z1159" s="125" t="str">
        <f t="shared" si="750"/>
        <v/>
      </c>
      <c r="AA1159" s="125" t="str">
        <f t="shared" si="751"/>
        <v/>
      </c>
      <c r="AB1159" s="125" t="str">
        <f t="shared" si="752"/>
        <v/>
      </c>
      <c r="AC1159" s="125" t="str">
        <f t="shared" si="753"/>
        <v/>
      </c>
      <c r="AD1159" s="125" t="str">
        <f t="shared" si="747"/>
        <v/>
      </c>
    </row>
    <row r="1160" spans="1:30" hidden="1" outlineLevel="1">
      <c r="A1160" s="384"/>
      <c r="B1160" s="391"/>
      <c r="C1160" s="245" t="s">
        <v>58</v>
      </c>
      <c r="D1160" s="52"/>
      <c r="E1160" s="123">
        <f>0.12*E1159</f>
        <v>0</v>
      </c>
      <c r="F1160" s="123">
        <f>0.12*F1159</f>
        <v>0</v>
      </c>
      <c r="G1160" s="123">
        <f>0.12*G1159</f>
        <v>0</v>
      </c>
      <c r="H1160" s="123">
        <f t="shared" ref="H1160:T1160" si="774">0.12*H1159</f>
        <v>0</v>
      </c>
      <c r="I1160" s="123">
        <f t="shared" si="774"/>
        <v>0</v>
      </c>
      <c r="J1160" s="123">
        <f t="shared" si="774"/>
        <v>0</v>
      </c>
      <c r="K1160" s="123">
        <f t="shared" si="774"/>
        <v>0</v>
      </c>
      <c r="L1160" s="123">
        <f t="shared" si="774"/>
        <v>0</v>
      </c>
      <c r="M1160" s="123">
        <f t="shared" si="774"/>
        <v>0</v>
      </c>
      <c r="N1160" s="123">
        <f t="shared" si="774"/>
        <v>0</v>
      </c>
      <c r="O1160" s="123">
        <f t="shared" si="774"/>
        <v>0</v>
      </c>
      <c r="P1160" s="123">
        <f t="shared" si="774"/>
        <v>0</v>
      </c>
      <c r="Q1160" s="123">
        <f t="shared" si="774"/>
        <v>0</v>
      </c>
      <c r="R1160" s="123">
        <f t="shared" si="774"/>
        <v>0</v>
      </c>
      <c r="S1160" s="123">
        <f t="shared" si="774"/>
        <v>0</v>
      </c>
      <c r="T1160" s="123">
        <f t="shared" si="774"/>
        <v>0</v>
      </c>
      <c r="U1160" s="122">
        <f t="shared" si="763"/>
        <v>0</v>
      </c>
      <c r="V1160" s="122">
        <f t="shared" si="748"/>
        <v>0</v>
      </c>
      <c r="W1160" s="122">
        <f t="shared" si="745"/>
        <v>0</v>
      </c>
      <c r="X1160" s="122">
        <f t="shared" si="746"/>
        <v>0</v>
      </c>
      <c r="Y1160" s="122">
        <f t="shared" si="749"/>
        <v>0</v>
      </c>
      <c r="Z1160" s="125" t="str">
        <f t="shared" si="750"/>
        <v/>
      </c>
      <c r="AA1160" s="125" t="str">
        <f t="shared" si="751"/>
        <v/>
      </c>
      <c r="AB1160" s="125" t="str">
        <f t="shared" si="752"/>
        <v/>
      </c>
      <c r="AC1160" s="125" t="str">
        <f t="shared" si="753"/>
        <v/>
      </c>
      <c r="AD1160" s="125" t="str">
        <f t="shared" si="747"/>
        <v/>
      </c>
    </row>
    <row r="1161" spans="1:30" hidden="1" outlineLevel="1">
      <c r="A1161" s="384"/>
      <c r="B1161" s="392"/>
      <c r="C1161" s="245" t="s">
        <v>57</v>
      </c>
      <c r="D1161" s="52"/>
      <c r="E1161" s="52"/>
      <c r="F1161" s="96"/>
      <c r="G1161" s="123">
        <f>SUM(H1161:K1161)</f>
        <v>0</v>
      </c>
      <c r="H1161" s="96"/>
      <c r="I1161" s="96"/>
      <c r="J1161" s="96"/>
      <c r="K1161" s="96"/>
      <c r="L1161" s="96"/>
      <c r="M1161" s="96"/>
      <c r="N1161" s="96"/>
      <c r="O1161" s="96"/>
      <c r="P1161" s="133"/>
      <c r="Q1161" s="133"/>
      <c r="R1161" s="133"/>
      <c r="S1161" s="133"/>
      <c r="T1161" s="133"/>
      <c r="U1161" s="122">
        <f t="shared" si="763"/>
        <v>0</v>
      </c>
      <c r="V1161" s="122">
        <f t="shared" si="748"/>
        <v>0</v>
      </c>
      <c r="W1161" s="122">
        <f t="shared" si="745"/>
        <v>0</v>
      </c>
      <c r="X1161" s="122">
        <f t="shared" si="746"/>
        <v>0</v>
      </c>
      <c r="Y1161" s="122">
        <f t="shared" si="749"/>
        <v>0</v>
      </c>
      <c r="Z1161" s="125" t="str">
        <f t="shared" si="750"/>
        <v/>
      </c>
      <c r="AA1161" s="125" t="str">
        <f t="shared" si="751"/>
        <v/>
      </c>
      <c r="AB1161" s="125" t="str">
        <f t="shared" si="752"/>
        <v/>
      </c>
      <c r="AC1161" s="125" t="str">
        <f t="shared" si="753"/>
        <v/>
      </c>
      <c r="AD1161" s="125" t="str">
        <f t="shared" si="747"/>
        <v/>
      </c>
    </row>
    <row r="1162" spans="1:30" collapsed="1">
      <c r="A1162" s="412" t="s">
        <v>337</v>
      </c>
      <c r="B1162" s="412"/>
      <c r="C1162" s="412"/>
      <c r="D1162" s="412"/>
      <c r="E1162" s="412"/>
      <c r="F1162" s="412"/>
      <c r="G1162" s="412"/>
      <c r="H1162" s="412"/>
      <c r="I1162" s="412"/>
      <c r="J1162" s="412"/>
      <c r="K1162" s="412"/>
      <c r="L1162" s="412"/>
      <c r="M1162" s="412"/>
      <c r="N1162" s="412"/>
      <c r="O1162" s="412"/>
      <c r="P1162" s="412"/>
      <c r="Q1162" s="412"/>
      <c r="R1162" s="412"/>
      <c r="S1162" s="412"/>
      <c r="T1162" s="412"/>
      <c r="U1162" s="412"/>
      <c r="V1162" s="412"/>
      <c r="W1162" s="412"/>
      <c r="X1162" s="412"/>
      <c r="Y1162" s="412"/>
      <c r="Z1162" s="412"/>
      <c r="AA1162" s="412"/>
      <c r="AB1162" s="412"/>
      <c r="AC1162" s="412"/>
      <c r="AD1162" s="412"/>
    </row>
    <row r="1163" spans="1:30" ht="45" hidden="1" outlineLevel="1">
      <c r="A1163" s="205">
        <v>1</v>
      </c>
      <c r="B1163" s="73" t="s">
        <v>80</v>
      </c>
      <c r="C1163" s="92" t="s">
        <v>75</v>
      </c>
      <c r="D1163" s="143"/>
      <c r="E1163" s="143"/>
      <c r="F1163" s="97"/>
      <c r="G1163" s="122">
        <f t="shared" ref="G1163:G1175" si="775">SUM(H1163:K1163)</f>
        <v>0</v>
      </c>
      <c r="H1163" s="97"/>
      <c r="I1163" s="97"/>
      <c r="J1163" s="97"/>
      <c r="K1163" s="97"/>
      <c r="L1163" s="97"/>
      <c r="M1163" s="97"/>
      <c r="N1163" s="97"/>
      <c r="O1163" s="97"/>
      <c r="P1163" s="143"/>
      <c r="Q1163" s="143"/>
      <c r="R1163" s="143"/>
      <c r="S1163" s="143"/>
      <c r="T1163" s="143"/>
      <c r="U1163" s="122">
        <f>G1163-P1163</f>
        <v>0</v>
      </c>
      <c r="V1163" s="122">
        <f>L1163-Q1163</f>
        <v>0</v>
      </c>
      <c r="W1163" s="122">
        <f t="shared" ref="W1163:W1226" si="776">M1163-R1163</f>
        <v>0</v>
      </c>
      <c r="X1163" s="122">
        <f t="shared" ref="X1163:X1226" si="777">N1163-S1163</f>
        <v>0</v>
      </c>
      <c r="Y1163" s="122">
        <f>O1163-T1163</f>
        <v>0</v>
      </c>
      <c r="Z1163" s="125" t="str">
        <f>IF(U1163&gt;0,U1163/G1163*100,"")</f>
        <v/>
      </c>
      <c r="AA1163" s="125" t="str">
        <f>IF(V1163&gt;0,V1163/L1163*100,"")</f>
        <v/>
      </c>
      <c r="AB1163" s="125" t="str">
        <f>IF(W1163&gt;0,W1163/M1163*100,"")</f>
        <v/>
      </c>
      <c r="AC1163" s="125" t="str">
        <f>IF(X1163&gt;0,X1163/N1163*100,"")</f>
        <v/>
      </c>
      <c r="AD1163" s="125" t="str">
        <f t="shared" ref="AD1163:AD1226" si="778">IF(Y1163&gt;0,Y1163/O1163*100,"")</f>
        <v/>
      </c>
    </row>
    <row r="1164" spans="1:30" hidden="1" outlineLevel="1">
      <c r="A1164" s="201" t="s">
        <v>46</v>
      </c>
      <c r="B1164" s="206" t="s">
        <v>76</v>
      </c>
      <c r="C1164" s="137" t="s">
        <v>75</v>
      </c>
      <c r="D1164" s="133"/>
      <c r="E1164" s="133"/>
      <c r="F1164" s="96"/>
      <c r="G1164" s="123">
        <f t="shared" si="775"/>
        <v>0</v>
      </c>
      <c r="H1164" s="96"/>
      <c r="I1164" s="96"/>
      <c r="J1164" s="96"/>
      <c r="K1164" s="96"/>
      <c r="L1164" s="96"/>
      <c r="M1164" s="96"/>
      <c r="N1164" s="96"/>
      <c r="O1164" s="96"/>
      <c r="P1164" s="133"/>
      <c r="Q1164" s="133"/>
      <c r="R1164" s="133"/>
      <c r="S1164" s="133"/>
      <c r="T1164" s="133"/>
      <c r="U1164" s="122">
        <f t="shared" ref="U1164:U1175" si="779">G1164-P1164</f>
        <v>0</v>
      </c>
      <c r="V1164" s="122">
        <f t="shared" ref="V1164:V1227" si="780">L1164-Q1164</f>
        <v>0</v>
      </c>
      <c r="W1164" s="122">
        <f t="shared" si="776"/>
        <v>0</v>
      </c>
      <c r="X1164" s="122">
        <f t="shared" si="777"/>
        <v>0</v>
      </c>
      <c r="Y1164" s="122">
        <f t="shared" ref="Y1164:Y1227" si="781">O1164-T1164</f>
        <v>0</v>
      </c>
      <c r="Z1164" s="125" t="str">
        <f t="shared" ref="Z1164:Z1227" si="782">IF(U1164&gt;0,U1164/G1164*100,"")</f>
        <v/>
      </c>
      <c r="AA1164" s="125" t="str">
        <f t="shared" ref="AA1164:AA1227" si="783">IF(V1164&gt;0,V1164/L1164*100,"")</f>
        <v/>
      </c>
      <c r="AB1164" s="125" t="str">
        <f t="shared" ref="AB1164:AB1227" si="784">IF(W1164&gt;0,W1164/M1164*100,"")</f>
        <v/>
      </c>
      <c r="AC1164" s="125" t="str">
        <f t="shared" ref="AC1164:AC1227" si="785">IF(X1164&gt;0,X1164/N1164*100,"")</f>
        <v/>
      </c>
      <c r="AD1164" s="125" t="str">
        <f t="shared" si="778"/>
        <v/>
      </c>
    </row>
    <row r="1165" spans="1:30" hidden="1" outlineLevel="1">
      <c r="A1165" s="201" t="s">
        <v>47</v>
      </c>
      <c r="B1165" s="206" t="s">
        <v>77</v>
      </c>
      <c r="C1165" s="137" t="s">
        <v>75</v>
      </c>
      <c r="D1165" s="133"/>
      <c r="E1165" s="133"/>
      <c r="F1165" s="96"/>
      <c r="G1165" s="123">
        <f t="shared" si="775"/>
        <v>0</v>
      </c>
      <c r="H1165" s="96"/>
      <c r="I1165" s="96"/>
      <c r="J1165" s="96"/>
      <c r="K1165" s="96"/>
      <c r="L1165" s="96"/>
      <c r="M1165" s="96"/>
      <c r="N1165" s="96"/>
      <c r="O1165" s="96"/>
      <c r="P1165" s="133"/>
      <c r="Q1165" s="133"/>
      <c r="R1165" s="133"/>
      <c r="S1165" s="133"/>
      <c r="T1165" s="133"/>
      <c r="U1165" s="122">
        <f t="shared" si="779"/>
        <v>0</v>
      </c>
      <c r="V1165" s="122">
        <f t="shared" si="780"/>
        <v>0</v>
      </c>
      <c r="W1165" s="122">
        <f t="shared" si="776"/>
        <v>0</v>
      </c>
      <c r="X1165" s="122">
        <f t="shared" si="777"/>
        <v>0</v>
      </c>
      <c r="Y1165" s="122">
        <f t="shared" si="781"/>
        <v>0</v>
      </c>
      <c r="Z1165" s="125" t="str">
        <f t="shared" si="782"/>
        <v/>
      </c>
      <c r="AA1165" s="125" t="str">
        <f t="shared" si="783"/>
        <v/>
      </c>
      <c r="AB1165" s="125" t="str">
        <f t="shared" si="784"/>
        <v/>
      </c>
      <c r="AC1165" s="125" t="str">
        <f t="shared" si="785"/>
        <v/>
      </c>
      <c r="AD1165" s="125" t="str">
        <f t="shared" si="778"/>
        <v/>
      </c>
    </row>
    <row r="1166" spans="1:30" hidden="1" outlineLevel="1">
      <c r="A1166" s="201" t="s">
        <v>48</v>
      </c>
      <c r="B1166" s="206" t="s">
        <v>78</v>
      </c>
      <c r="C1166" s="137" t="s">
        <v>75</v>
      </c>
      <c r="D1166" s="133"/>
      <c r="E1166" s="133"/>
      <c r="F1166" s="96"/>
      <c r="G1166" s="123">
        <f t="shared" si="775"/>
        <v>0</v>
      </c>
      <c r="H1166" s="96"/>
      <c r="I1166" s="96"/>
      <c r="J1166" s="96"/>
      <c r="K1166" s="96"/>
      <c r="L1166" s="96"/>
      <c r="M1166" s="96"/>
      <c r="N1166" s="96"/>
      <c r="O1166" s="96"/>
      <c r="P1166" s="133"/>
      <c r="Q1166" s="133"/>
      <c r="R1166" s="133"/>
      <c r="S1166" s="133"/>
      <c r="T1166" s="133"/>
      <c r="U1166" s="122">
        <f t="shared" si="779"/>
        <v>0</v>
      </c>
      <c r="V1166" s="122">
        <f t="shared" si="780"/>
        <v>0</v>
      </c>
      <c r="W1166" s="122">
        <f t="shared" si="776"/>
        <v>0</v>
      </c>
      <c r="X1166" s="122">
        <f t="shared" si="777"/>
        <v>0</v>
      </c>
      <c r="Y1166" s="122">
        <f t="shared" si="781"/>
        <v>0</v>
      </c>
      <c r="Z1166" s="125" t="str">
        <f t="shared" si="782"/>
        <v/>
      </c>
      <c r="AA1166" s="125" t="str">
        <f t="shared" si="783"/>
        <v/>
      </c>
      <c r="AB1166" s="125" t="str">
        <f t="shared" si="784"/>
        <v/>
      </c>
      <c r="AC1166" s="125" t="str">
        <f t="shared" si="785"/>
        <v/>
      </c>
      <c r="AD1166" s="125" t="str">
        <f t="shared" si="778"/>
        <v/>
      </c>
    </row>
    <row r="1167" spans="1:30" hidden="1" outlineLevel="1">
      <c r="A1167" s="201" t="s">
        <v>49</v>
      </c>
      <c r="B1167" s="206" t="s">
        <v>79</v>
      </c>
      <c r="C1167" s="137" t="s">
        <v>75</v>
      </c>
      <c r="D1167" s="133"/>
      <c r="E1167" s="133"/>
      <c r="F1167" s="96"/>
      <c r="G1167" s="123">
        <f t="shared" si="775"/>
        <v>0</v>
      </c>
      <c r="H1167" s="96"/>
      <c r="I1167" s="96"/>
      <c r="J1167" s="96"/>
      <c r="K1167" s="96"/>
      <c r="L1167" s="96"/>
      <c r="M1167" s="96"/>
      <c r="N1167" s="96"/>
      <c r="O1167" s="96"/>
      <c r="P1167" s="133"/>
      <c r="Q1167" s="133"/>
      <c r="R1167" s="133"/>
      <c r="S1167" s="133"/>
      <c r="T1167" s="133"/>
      <c r="U1167" s="122">
        <f t="shared" si="779"/>
        <v>0</v>
      </c>
      <c r="V1167" s="122">
        <f t="shared" si="780"/>
        <v>0</v>
      </c>
      <c r="W1167" s="122">
        <f t="shared" si="776"/>
        <v>0</v>
      </c>
      <c r="X1167" s="122">
        <f t="shared" si="777"/>
        <v>0</v>
      </c>
      <c r="Y1167" s="122">
        <f t="shared" si="781"/>
        <v>0</v>
      </c>
      <c r="Z1167" s="125" t="str">
        <f t="shared" si="782"/>
        <v/>
      </c>
      <c r="AA1167" s="125" t="str">
        <f t="shared" si="783"/>
        <v/>
      </c>
      <c r="AB1167" s="125" t="str">
        <f t="shared" si="784"/>
        <v/>
      </c>
      <c r="AC1167" s="125" t="str">
        <f t="shared" si="785"/>
        <v/>
      </c>
      <c r="AD1167" s="125" t="str">
        <f t="shared" si="778"/>
        <v/>
      </c>
    </row>
    <row r="1168" spans="1:30" ht="60" hidden="1" outlineLevel="1">
      <c r="A1168" s="201">
        <v>2</v>
      </c>
      <c r="B1168" s="49" t="s">
        <v>309</v>
      </c>
      <c r="C1168" s="137" t="s">
        <v>75</v>
      </c>
      <c r="D1168" s="133"/>
      <c r="E1168" s="133"/>
      <c r="F1168" s="96"/>
      <c r="G1168" s="123">
        <f t="shared" si="775"/>
        <v>0</v>
      </c>
      <c r="H1168" s="96"/>
      <c r="I1168" s="96"/>
      <c r="J1168" s="96"/>
      <c r="K1168" s="96"/>
      <c r="L1168" s="96"/>
      <c r="M1168" s="96"/>
      <c r="N1168" s="96"/>
      <c r="O1168" s="96"/>
      <c r="P1168" s="133"/>
      <c r="Q1168" s="133"/>
      <c r="R1168" s="133"/>
      <c r="S1168" s="133"/>
      <c r="T1168" s="133"/>
      <c r="U1168" s="122">
        <f t="shared" si="779"/>
        <v>0</v>
      </c>
      <c r="V1168" s="122">
        <f t="shared" si="780"/>
        <v>0</v>
      </c>
      <c r="W1168" s="122">
        <f t="shared" si="776"/>
        <v>0</v>
      </c>
      <c r="X1168" s="122">
        <f t="shared" si="777"/>
        <v>0</v>
      </c>
      <c r="Y1168" s="122">
        <f t="shared" si="781"/>
        <v>0</v>
      </c>
      <c r="Z1168" s="125" t="str">
        <f t="shared" si="782"/>
        <v/>
      </c>
      <c r="AA1168" s="125" t="str">
        <f t="shared" si="783"/>
        <v/>
      </c>
      <c r="AB1168" s="125" t="str">
        <f t="shared" si="784"/>
        <v/>
      </c>
      <c r="AC1168" s="125" t="str">
        <f t="shared" si="785"/>
        <v/>
      </c>
      <c r="AD1168" s="125" t="str">
        <f t="shared" si="778"/>
        <v/>
      </c>
    </row>
    <row r="1169" spans="1:30" ht="60" hidden="1" outlineLevel="1">
      <c r="A1169" s="201">
        <v>3</v>
      </c>
      <c r="B1169" s="49" t="s">
        <v>298</v>
      </c>
      <c r="C1169" s="137" t="s">
        <v>75</v>
      </c>
      <c r="D1169" s="133"/>
      <c r="E1169" s="133"/>
      <c r="F1169" s="96"/>
      <c r="G1169" s="123">
        <f t="shared" si="775"/>
        <v>0</v>
      </c>
      <c r="H1169" s="169"/>
      <c r="I1169" s="169"/>
      <c r="J1169" s="169"/>
      <c r="K1169" s="169"/>
      <c r="L1169" s="169"/>
      <c r="M1169" s="169"/>
      <c r="N1169" s="169"/>
      <c r="O1169" s="169"/>
      <c r="P1169" s="170"/>
      <c r="Q1169" s="170"/>
      <c r="R1169" s="170"/>
      <c r="S1169" s="170"/>
      <c r="T1169" s="170"/>
      <c r="U1169" s="122">
        <f t="shared" si="779"/>
        <v>0</v>
      </c>
      <c r="V1169" s="122">
        <f t="shared" si="780"/>
        <v>0</v>
      </c>
      <c r="W1169" s="122">
        <f t="shared" si="776"/>
        <v>0</v>
      </c>
      <c r="X1169" s="122">
        <f t="shared" si="777"/>
        <v>0</v>
      </c>
      <c r="Y1169" s="122">
        <f t="shared" si="781"/>
        <v>0</v>
      </c>
      <c r="Z1169" s="125" t="str">
        <f t="shared" si="782"/>
        <v/>
      </c>
      <c r="AA1169" s="125" t="str">
        <f t="shared" si="783"/>
        <v/>
      </c>
      <c r="AB1169" s="125" t="str">
        <f t="shared" si="784"/>
        <v/>
      </c>
      <c r="AC1169" s="125" t="str">
        <f t="shared" si="785"/>
        <v/>
      </c>
      <c r="AD1169" s="125" t="str">
        <f t="shared" si="778"/>
        <v/>
      </c>
    </row>
    <row r="1170" spans="1:30" hidden="1" outlineLevel="1">
      <c r="A1170" s="201" t="s">
        <v>67</v>
      </c>
      <c r="B1170" s="206" t="s">
        <v>76</v>
      </c>
      <c r="C1170" s="137" t="s">
        <v>75</v>
      </c>
      <c r="D1170" s="133"/>
      <c r="E1170" s="133"/>
      <c r="F1170" s="96"/>
      <c r="G1170" s="123">
        <f t="shared" si="775"/>
        <v>0</v>
      </c>
      <c r="H1170" s="169"/>
      <c r="I1170" s="169"/>
      <c r="J1170" s="169"/>
      <c r="K1170" s="169"/>
      <c r="L1170" s="169"/>
      <c r="M1170" s="169"/>
      <c r="N1170" s="169"/>
      <c r="O1170" s="169"/>
      <c r="P1170" s="170"/>
      <c r="Q1170" s="170"/>
      <c r="R1170" s="170"/>
      <c r="S1170" s="170"/>
      <c r="T1170" s="170"/>
      <c r="U1170" s="122">
        <f t="shared" si="779"/>
        <v>0</v>
      </c>
      <c r="V1170" s="122">
        <f t="shared" si="780"/>
        <v>0</v>
      </c>
      <c r="W1170" s="122">
        <f t="shared" si="776"/>
        <v>0</v>
      </c>
      <c r="X1170" s="122">
        <f t="shared" si="777"/>
        <v>0</v>
      </c>
      <c r="Y1170" s="122">
        <f t="shared" si="781"/>
        <v>0</v>
      </c>
      <c r="Z1170" s="125" t="str">
        <f t="shared" si="782"/>
        <v/>
      </c>
      <c r="AA1170" s="125" t="str">
        <f t="shared" si="783"/>
        <v/>
      </c>
      <c r="AB1170" s="125" t="str">
        <f t="shared" si="784"/>
        <v/>
      </c>
      <c r="AC1170" s="125" t="str">
        <f t="shared" si="785"/>
        <v/>
      </c>
      <c r="AD1170" s="125" t="str">
        <f t="shared" si="778"/>
        <v/>
      </c>
    </row>
    <row r="1171" spans="1:30" hidden="1" outlineLevel="1">
      <c r="A1171" s="201" t="s">
        <v>91</v>
      </c>
      <c r="B1171" s="206" t="s">
        <v>77</v>
      </c>
      <c r="C1171" s="137" t="s">
        <v>75</v>
      </c>
      <c r="D1171" s="133"/>
      <c r="E1171" s="133"/>
      <c r="F1171" s="96"/>
      <c r="G1171" s="123">
        <f t="shared" si="775"/>
        <v>0</v>
      </c>
      <c r="H1171" s="169"/>
      <c r="I1171" s="169"/>
      <c r="J1171" s="169"/>
      <c r="K1171" s="169"/>
      <c r="L1171" s="169"/>
      <c r="M1171" s="169"/>
      <c r="N1171" s="169"/>
      <c r="O1171" s="169"/>
      <c r="P1171" s="170"/>
      <c r="Q1171" s="170"/>
      <c r="R1171" s="170"/>
      <c r="S1171" s="170"/>
      <c r="T1171" s="170"/>
      <c r="U1171" s="122">
        <f t="shared" si="779"/>
        <v>0</v>
      </c>
      <c r="V1171" s="122">
        <f t="shared" si="780"/>
        <v>0</v>
      </c>
      <c r="W1171" s="122">
        <f t="shared" si="776"/>
        <v>0</v>
      </c>
      <c r="X1171" s="122">
        <f t="shared" si="777"/>
        <v>0</v>
      </c>
      <c r="Y1171" s="122">
        <f t="shared" si="781"/>
        <v>0</v>
      </c>
      <c r="Z1171" s="125" t="str">
        <f t="shared" si="782"/>
        <v/>
      </c>
      <c r="AA1171" s="125" t="str">
        <f t="shared" si="783"/>
        <v/>
      </c>
      <c r="AB1171" s="125" t="str">
        <f t="shared" si="784"/>
        <v/>
      </c>
      <c r="AC1171" s="125" t="str">
        <f t="shared" si="785"/>
        <v/>
      </c>
      <c r="AD1171" s="125" t="str">
        <f t="shared" si="778"/>
        <v/>
      </c>
    </row>
    <row r="1172" spans="1:30" hidden="1" outlineLevel="1">
      <c r="A1172" s="201" t="s">
        <v>89</v>
      </c>
      <c r="B1172" s="206" t="s">
        <v>78</v>
      </c>
      <c r="C1172" s="137" t="s">
        <v>75</v>
      </c>
      <c r="D1172" s="133"/>
      <c r="E1172" s="133"/>
      <c r="F1172" s="96"/>
      <c r="G1172" s="123">
        <f t="shared" si="775"/>
        <v>0</v>
      </c>
      <c r="H1172" s="169"/>
      <c r="I1172" s="169"/>
      <c r="J1172" s="169"/>
      <c r="K1172" s="169"/>
      <c r="L1172" s="169"/>
      <c r="M1172" s="169"/>
      <c r="N1172" s="169"/>
      <c r="O1172" s="169"/>
      <c r="P1172" s="170"/>
      <c r="Q1172" s="170"/>
      <c r="R1172" s="170"/>
      <c r="S1172" s="170"/>
      <c r="T1172" s="170"/>
      <c r="U1172" s="122">
        <f t="shared" si="779"/>
        <v>0</v>
      </c>
      <c r="V1172" s="122">
        <f t="shared" si="780"/>
        <v>0</v>
      </c>
      <c r="W1172" s="122">
        <f t="shared" si="776"/>
        <v>0</v>
      </c>
      <c r="X1172" s="122">
        <f t="shared" si="777"/>
        <v>0</v>
      </c>
      <c r="Y1172" s="122">
        <f t="shared" si="781"/>
        <v>0</v>
      </c>
      <c r="Z1172" s="125" t="str">
        <f t="shared" si="782"/>
        <v/>
      </c>
      <c r="AA1172" s="125" t="str">
        <f t="shared" si="783"/>
        <v/>
      </c>
      <c r="AB1172" s="125" t="str">
        <f t="shared" si="784"/>
        <v/>
      </c>
      <c r="AC1172" s="125" t="str">
        <f t="shared" si="785"/>
        <v/>
      </c>
      <c r="AD1172" s="125" t="str">
        <f t="shared" si="778"/>
        <v/>
      </c>
    </row>
    <row r="1173" spans="1:30" hidden="1" outlineLevel="1">
      <c r="A1173" s="201" t="s">
        <v>90</v>
      </c>
      <c r="B1173" s="206" t="s">
        <v>79</v>
      </c>
      <c r="C1173" s="137" t="s">
        <v>75</v>
      </c>
      <c r="D1173" s="133"/>
      <c r="E1173" s="133"/>
      <c r="F1173" s="96"/>
      <c r="G1173" s="123">
        <f t="shared" si="775"/>
        <v>0</v>
      </c>
      <c r="H1173" s="169"/>
      <c r="I1173" s="169"/>
      <c r="J1173" s="169"/>
      <c r="K1173" s="169"/>
      <c r="L1173" s="169"/>
      <c r="M1173" s="169"/>
      <c r="N1173" s="169"/>
      <c r="O1173" s="169"/>
      <c r="P1173" s="170"/>
      <c r="Q1173" s="170"/>
      <c r="R1173" s="170"/>
      <c r="S1173" s="170"/>
      <c r="T1173" s="170"/>
      <c r="U1173" s="122">
        <f t="shared" si="779"/>
        <v>0</v>
      </c>
      <c r="V1173" s="122">
        <f t="shared" si="780"/>
        <v>0</v>
      </c>
      <c r="W1173" s="122">
        <f t="shared" si="776"/>
        <v>0</v>
      </c>
      <c r="X1173" s="122">
        <f t="shared" si="777"/>
        <v>0</v>
      </c>
      <c r="Y1173" s="122">
        <f t="shared" si="781"/>
        <v>0</v>
      </c>
      <c r="Z1173" s="125" t="str">
        <f t="shared" si="782"/>
        <v/>
      </c>
      <c r="AA1173" s="125" t="str">
        <f t="shared" si="783"/>
        <v/>
      </c>
      <c r="AB1173" s="125" t="str">
        <f t="shared" si="784"/>
        <v/>
      </c>
      <c r="AC1173" s="125" t="str">
        <f t="shared" si="785"/>
        <v/>
      </c>
      <c r="AD1173" s="125" t="str">
        <f t="shared" si="778"/>
        <v/>
      </c>
    </row>
    <row r="1174" spans="1:30" ht="15" hidden="1" customHeight="1" outlineLevel="1">
      <c r="A1174" s="377">
        <v>4</v>
      </c>
      <c r="B1174" s="401" t="s">
        <v>82</v>
      </c>
      <c r="C1174" s="137" t="s">
        <v>75</v>
      </c>
      <c r="D1174" s="133"/>
      <c r="E1174" s="133"/>
      <c r="F1174" s="96"/>
      <c r="G1174" s="123">
        <f t="shared" si="775"/>
        <v>0</v>
      </c>
      <c r="H1174" s="169"/>
      <c r="I1174" s="169"/>
      <c r="J1174" s="169"/>
      <c r="K1174" s="169"/>
      <c r="L1174" s="169"/>
      <c r="M1174" s="169"/>
      <c r="N1174" s="169"/>
      <c r="O1174" s="169"/>
      <c r="P1174" s="170"/>
      <c r="Q1174" s="170"/>
      <c r="R1174" s="170"/>
      <c r="S1174" s="170"/>
      <c r="T1174" s="170"/>
      <c r="U1174" s="122">
        <f t="shared" si="779"/>
        <v>0</v>
      </c>
      <c r="V1174" s="122">
        <f t="shared" si="780"/>
        <v>0</v>
      </c>
      <c r="W1174" s="122">
        <f t="shared" si="776"/>
        <v>0</v>
      </c>
      <c r="X1174" s="122">
        <f t="shared" si="777"/>
        <v>0</v>
      </c>
      <c r="Y1174" s="122">
        <f t="shared" si="781"/>
        <v>0</v>
      </c>
      <c r="Z1174" s="125" t="str">
        <f t="shared" si="782"/>
        <v/>
      </c>
      <c r="AA1174" s="125" t="str">
        <f t="shared" si="783"/>
        <v/>
      </c>
      <c r="AB1174" s="125" t="str">
        <f t="shared" si="784"/>
        <v/>
      </c>
      <c r="AC1174" s="125" t="str">
        <f t="shared" si="785"/>
        <v/>
      </c>
      <c r="AD1174" s="125" t="str">
        <f t="shared" si="778"/>
        <v/>
      </c>
    </row>
    <row r="1175" spans="1:30" hidden="1" outlineLevel="1">
      <c r="A1175" s="377"/>
      <c r="B1175" s="402"/>
      <c r="C1175" s="137" t="s">
        <v>57</v>
      </c>
      <c r="D1175" s="133"/>
      <c r="E1175" s="133"/>
      <c r="F1175" s="96"/>
      <c r="G1175" s="123">
        <f t="shared" si="775"/>
        <v>0</v>
      </c>
      <c r="H1175" s="169"/>
      <c r="I1175" s="169"/>
      <c r="J1175" s="169"/>
      <c r="K1175" s="169"/>
      <c r="L1175" s="169"/>
      <c r="M1175" s="169"/>
      <c r="N1175" s="169"/>
      <c r="O1175" s="169"/>
      <c r="P1175" s="170"/>
      <c r="Q1175" s="170"/>
      <c r="R1175" s="170"/>
      <c r="S1175" s="170"/>
      <c r="T1175" s="170"/>
      <c r="U1175" s="122">
        <f t="shared" si="779"/>
        <v>0</v>
      </c>
      <c r="V1175" s="122">
        <f t="shared" si="780"/>
        <v>0</v>
      </c>
      <c r="W1175" s="122">
        <f t="shared" si="776"/>
        <v>0</v>
      </c>
      <c r="X1175" s="122">
        <f t="shared" si="777"/>
        <v>0</v>
      </c>
      <c r="Y1175" s="122">
        <f t="shared" si="781"/>
        <v>0</v>
      </c>
      <c r="Z1175" s="125" t="str">
        <f t="shared" si="782"/>
        <v/>
      </c>
      <c r="AA1175" s="125" t="str">
        <f t="shared" si="783"/>
        <v/>
      </c>
      <c r="AB1175" s="125" t="str">
        <f t="shared" si="784"/>
        <v/>
      </c>
      <c r="AC1175" s="125" t="str">
        <f t="shared" si="785"/>
        <v/>
      </c>
      <c r="AD1175" s="125" t="str">
        <f t="shared" si="778"/>
        <v/>
      </c>
    </row>
    <row r="1176" spans="1:30" hidden="1" outlineLevel="1">
      <c r="A1176" s="377"/>
      <c r="B1176" s="402"/>
      <c r="C1176" s="95" t="s">
        <v>87</v>
      </c>
      <c r="D1176" s="124"/>
      <c r="E1176" s="172">
        <f>IF(E1163&gt;0,E1174/E$8*100,)</f>
        <v>0</v>
      </c>
      <c r="F1176" s="172">
        <f>IF(F1163&gt;0,F1174/F$8*100,)</f>
        <v>0</v>
      </c>
      <c r="G1176" s="172">
        <f t="shared" ref="G1176:T1176" si="786">IF(G1163&gt;0,G1174/G$8*100,)</f>
        <v>0</v>
      </c>
      <c r="H1176" s="172">
        <f t="shared" si="786"/>
        <v>0</v>
      </c>
      <c r="I1176" s="172">
        <f t="shared" si="786"/>
        <v>0</v>
      </c>
      <c r="J1176" s="172">
        <f t="shared" si="786"/>
        <v>0</v>
      </c>
      <c r="K1176" s="172">
        <f t="shared" si="786"/>
        <v>0</v>
      </c>
      <c r="L1176" s="172">
        <f t="shared" si="786"/>
        <v>0</v>
      </c>
      <c r="M1176" s="172">
        <f t="shared" si="786"/>
        <v>0</v>
      </c>
      <c r="N1176" s="172">
        <f t="shared" si="786"/>
        <v>0</v>
      </c>
      <c r="O1176" s="172">
        <f t="shared" si="786"/>
        <v>0</v>
      </c>
      <c r="P1176" s="172">
        <f t="shared" si="786"/>
        <v>0</v>
      </c>
      <c r="Q1176" s="172">
        <f t="shared" si="786"/>
        <v>0</v>
      </c>
      <c r="R1176" s="172">
        <f t="shared" si="786"/>
        <v>0</v>
      </c>
      <c r="S1176" s="172">
        <f t="shared" si="786"/>
        <v>0</v>
      </c>
      <c r="T1176" s="172">
        <f t="shared" si="786"/>
        <v>0</v>
      </c>
      <c r="U1176" s="122">
        <f>G1176-P1176</f>
        <v>0</v>
      </c>
      <c r="V1176" s="122">
        <f t="shared" si="780"/>
        <v>0</v>
      </c>
      <c r="W1176" s="122">
        <f t="shared" si="776"/>
        <v>0</v>
      </c>
      <c r="X1176" s="122">
        <f t="shared" si="777"/>
        <v>0</v>
      </c>
      <c r="Y1176" s="122">
        <f t="shared" si="781"/>
        <v>0</v>
      </c>
      <c r="Z1176" s="125" t="str">
        <f t="shared" si="782"/>
        <v/>
      </c>
      <c r="AA1176" s="125" t="str">
        <f t="shared" si="783"/>
        <v/>
      </c>
      <c r="AB1176" s="125" t="str">
        <f t="shared" si="784"/>
        <v/>
      </c>
      <c r="AC1176" s="125" t="str">
        <f t="shared" si="785"/>
        <v/>
      </c>
      <c r="AD1176" s="125" t="str">
        <f t="shared" si="778"/>
        <v/>
      </c>
    </row>
    <row r="1177" spans="1:30" hidden="1" outlineLevel="1">
      <c r="A1177" s="377"/>
      <c r="B1177" s="403"/>
      <c r="C1177" s="95" t="s">
        <v>88</v>
      </c>
      <c r="D1177" s="124"/>
      <c r="E1177" s="172">
        <f>IF(E1168&gt;0,E1174/E$13*100,)</f>
        <v>0</v>
      </c>
      <c r="F1177" s="172">
        <f>IF(F1168&gt;0,F1174/F$13*100,)</f>
        <v>0</v>
      </c>
      <c r="G1177" s="172">
        <f t="shared" ref="G1177:T1177" si="787">IF(G1168&gt;0,G1174/G$13*100,)</f>
        <v>0</v>
      </c>
      <c r="H1177" s="172">
        <f t="shared" si="787"/>
        <v>0</v>
      </c>
      <c r="I1177" s="172">
        <f t="shared" si="787"/>
        <v>0</v>
      </c>
      <c r="J1177" s="172">
        <f t="shared" si="787"/>
        <v>0</v>
      </c>
      <c r="K1177" s="172">
        <f t="shared" si="787"/>
        <v>0</v>
      </c>
      <c r="L1177" s="172">
        <f t="shared" si="787"/>
        <v>0</v>
      </c>
      <c r="M1177" s="172">
        <f t="shared" si="787"/>
        <v>0</v>
      </c>
      <c r="N1177" s="172">
        <f t="shared" si="787"/>
        <v>0</v>
      </c>
      <c r="O1177" s="172">
        <f t="shared" si="787"/>
        <v>0</v>
      </c>
      <c r="P1177" s="172">
        <f t="shared" si="787"/>
        <v>0</v>
      </c>
      <c r="Q1177" s="172">
        <f t="shared" si="787"/>
        <v>0</v>
      </c>
      <c r="R1177" s="172">
        <f t="shared" si="787"/>
        <v>0</v>
      </c>
      <c r="S1177" s="172">
        <f t="shared" si="787"/>
        <v>0</v>
      </c>
      <c r="T1177" s="172">
        <f t="shared" si="787"/>
        <v>0</v>
      </c>
      <c r="U1177" s="122">
        <f t="shared" ref="U1177:U1240" si="788">G1177-P1177</f>
        <v>0</v>
      </c>
      <c r="V1177" s="122">
        <f t="shared" si="780"/>
        <v>0</v>
      </c>
      <c r="W1177" s="122">
        <f t="shared" si="776"/>
        <v>0</v>
      </c>
      <c r="X1177" s="122">
        <f t="shared" si="777"/>
        <v>0</v>
      </c>
      <c r="Y1177" s="122">
        <f t="shared" si="781"/>
        <v>0</v>
      </c>
      <c r="Z1177" s="125" t="str">
        <f t="shared" si="782"/>
        <v/>
      </c>
      <c r="AA1177" s="125" t="str">
        <f t="shared" si="783"/>
        <v/>
      </c>
      <c r="AB1177" s="125" t="str">
        <f t="shared" si="784"/>
        <v/>
      </c>
      <c r="AC1177" s="125" t="str">
        <f t="shared" si="785"/>
        <v/>
      </c>
      <c r="AD1177" s="125" t="str">
        <f t="shared" si="778"/>
        <v/>
      </c>
    </row>
    <row r="1178" spans="1:30" hidden="1" outlineLevel="1">
      <c r="A1178" s="377" t="s">
        <v>66</v>
      </c>
      <c r="B1178" s="413" t="s">
        <v>76</v>
      </c>
      <c r="C1178" s="137" t="s">
        <v>75</v>
      </c>
      <c r="D1178" s="133"/>
      <c r="E1178" s="133"/>
      <c r="F1178" s="96"/>
      <c r="G1178" s="123">
        <f>SUM(H1178:K1178)</f>
        <v>0</v>
      </c>
      <c r="H1178" s="96"/>
      <c r="I1178" s="96"/>
      <c r="J1178" s="96"/>
      <c r="K1178" s="96"/>
      <c r="L1178" s="96"/>
      <c r="M1178" s="96"/>
      <c r="N1178" s="96"/>
      <c r="O1178" s="96"/>
      <c r="P1178" s="133"/>
      <c r="Q1178" s="133"/>
      <c r="R1178" s="133"/>
      <c r="S1178" s="133"/>
      <c r="T1178" s="133"/>
      <c r="U1178" s="122">
        <f t="shared" si="788"/>
        <v>0</v>
      </c>
      <c r="V1178" s="122">
        <f t="shared" si="780"/>
        <v>0</v>
      </c>
      <c r="W1178" s="122">
        <f t="shared" si="776"/>
        <v>0</v>
      </c>
      <c r="X1178" s="122">
        <f t="shared" si="777"/>
        <v>0</v>
      </c>
      <c r="Y1178" s="122">
        <f t="shared" si="781"/>
        <v>0</v>
      </c>
      <c r="Z1178" s="125" t="str">
        <f t="shared" si="782"/>
        <v/>
      </c>
      <c r="AA1178" s="125" t="str">
        <f t="shared" si="783"/>
        <v/>
      </c>
      <c r="AB1178" s="125" t="str">
        <f t="shared" si="784"/>
        <v/>
      </c>
      <c r="AC1178" s="125" t="str">
        <f t="shared" si="785"/>
        <v/>
      </c>
      <c r="AD1178" s="125" t="str">
        <f t="shared" si="778"/>
        <v/>
      </c>
    </row>
    <row r="1179" spans="1:30" hidden="1" outlineLevel="1">
      <c r="A1179" s="377"/>
      <c r="B1179" s="413"/>
      <c r="C1179" s="137" t="s">
        <v>57</v>
      </c>
      <c r="D1179" s="133"/>
      <c r="E1179" s="133"/>
      <c r="F1179" s="96"/>
      <c r="G1179" s="123">
        <f>SUM(H1179:K1179)</f>
        <v>0</v>
      </c>
      <c r="H1179" s="96"/>
      <c r="I1179" s="96"/>
      <c r="J1179" s="96"/>
      <c r="K1179" s="96"/>
      <c r="L1179" s="96"/>
      <c r="M1179" s="96"/>
      <c r="N1179" s="96"/>
      <c r="O1179" s="96"/>
      <c r="P1179" s="133"/>
      <c r="Q1179" s="133"/>
      <c r="R1179" s="133"/>
      <c r="S1179" s="133"/>
      <c r="T1179" s="133"/>
      <c r="U1179" s="122">
        <f t="shared" si="788"/>
        <v>0</v>
      </c>
      <c r="V1179" s="122">
        <f t="shared" si="780"/>
        <v>0</v>
      </c>
      <c r="W1179" s="122">
        <f t="shared" si="776"/>
        <v>0</v>
      </c>
      <c r="X1179" s="122">
        <f t="shared" si="777"/>
        <v>0</v>
      </c>
      <c r="Y1179" s="122">
        <f t="shared" si="781"/>
        <v>0</v>
      </c>
      <c r="Z1179" s="125" t="str">
        <f t="shared" si="782"/>
        <v/>
      </c>
      <c r="AA1179" s="125" t="str">
        <f t="shared" si="783"/>
        <v/>
      </c>
      <c r="AB1179" s="125" t="str">
        <f t="shared" si="784"/>
        <v/>
      </c>
      <c r="AC1179" s="125" t="str">
        <f t="shared" si="785"/>
        <v/>
      </c>
      <c r="AD1179" s="125" t="str">
        <f t="shared" si="778"/>
        <v/>
      </c>
    </row>
    <row r="1180" spans="1:30" hidden="1" outlineLevel="1">
      <c r="A1180" s="377"/>
      <c r="B1180" s="413"/>
      <c r="C1180" s="95" t="s">
        <v>83</v>
      </c>
      <c r="D1180" s="124"/>
      <c r="E1180" s="173">
        <f>IF(E1164&gt;0,E1178/E$9*100,)</f>
        <v>0</v>
      </c>
      <c r="F1180" s="173">
        <f>IF(F1164&gt;0,F1178/F$9*100,)</f>
        <v>0</v>
      </c>
      <c r="G1180" s="173">
        <f t="shared" ref="G1180:T1180" si="789">IF(G1164&gt;0,G1178/G$9*100,)</f>
        <v>0</v>
      </c>
      <c r="H1180" s="173">
        <f t="shared" si="789"/>
        <v>0</v>
      </c>
      <c r="I1180" s="173">
        <f t="shared" si="789"/>
        <v>0</v>
      </c>
      <c r="J1180" s="173">
        <f t="shared" si="789"/>
        <v>0</v>
      </c>
      <c r="K1180" s="173">
        <f t="shared" si="789"/>
        <v>0</v>
      </c>
      <c r="L1180" s="173">
        <f t="shared" si="789"/>
        <v>0</v>
      </c>
      <c r="M1180" s="173">
        <f t="shared" si="789"/>
        <v>0</v>
      </c>
      <c r="N1180" s="173">
        <f t="shared" si="789"/>
        <v>0</v>
      </c>
      <c r="O1180" s="173">
        <f t="shared" si="789"/>
        <v>0</v>
      </c>
      <c r="P1180" s="173">
        <f t="shared" si="789"/>
        <v>0</v>
      </c>
      <c r="Q1180" s="173">
        <f t="shared" si="789"/>
        <v>0</v>
      </c>
      <c r="R1180" s="173">
        <f t="shared" si="789"/>
        <v>0</v>
      </c>
      <c r="S1180" s="173">
        <f t="shared" si="789"/>
        <v>0</v>
      </c>
      <c r="T1180" s="173">
        <f t="shared" si="789"/>
        <v>0</v>
      </c>
      <c r="U1180" s="122">
        <f t="shared" si="788"/>
        <v>0</v>
      </c>
      <c r="V1180" s="122">
        <f t="shared" si="780"/>
        <v>0</v>
      </c>
      <c r="W1180" s="122">
        <f t="shared" si="776"/>
        <v>0</v>
      </c>
      <c r="X1180" s="122">
        <f t="shared" si="777"/>
        <v>0</v>
      </c>
      <c r="Y1180" s="122">
        <f t="shared" si="781"/>
        <v>0</v>
      </c>
      <c r="Z1180" s="125" t="str">
        <f t="shared" si="782"/>
        <v/>
      </c>
      <c r="AA1180" s="125" t="str">
        <f t="shared" si="783"/>
        <v/>
      </c>
      <c r="AB1180" s="125" t="str">
        <f t="shared" si="784"/>
        <v/>
      </c>
      <c r="AC1180" s="125" t="str">
        <f t="shared" si="785"/>
        <v/>
      </c>
      <c r="AD1180" s="125" t="str">
        <f t="shared" si="778"/>
        <v/>
      </c>
    </row>
    <row r="1181" spans="1:30" hidden="1" outlineLevel="1">
      <c r="A1181" s="377"/>
      <c r="B1181" s="413"/>
      <c r="C1181" s="95" t="s">
        <v>147</v>
      </c>
      <c r="D1181" s="124"/>
      <c r="E1181" s="173">
        <f>IF(E1170&gt;0,E1178/E$15*100,)</f>
        <v>0</v>
      </c>
      <c r="F1181" s="173">
        <f>IF(F1170&gt;0,F1178/F$15*100,)</f>
        <v>0</v>
      </c>
      <c r="G1181" s="173">
        <f t="shared" ref="G1181:T1181" si="790">IF(G1170&gt;0,G1178/G$15*100,)</f>
        <v>0</v>
      </c>
      <c r="H1181" s="173">
        <f t="shared" si="790"/>
        <v>0</v>
      </c>
      <c r="I1181" s="173">
        <f t="shared" si="790"/>
        <v>0</v>
      </c>
      <c r="J1181" s="173">
        <f t="shared" si="790"/>
        <v>0</v>
      </c>
      <c r="K1181" s="173">
        <f t="shared" si="790"/>
        <v>0</v>
      </c>
      <c r="L1181" s="173">
        <f t="shared" si="790"/>
        <v>0</v>
      </c>
      <c r="M1181" s="173">
        <f t="shared" si="790"/>
        <v>0</v>
      </c>
      <c r="N1181" s="173">
        <f t="shared" si="790"/>
        <v>0</v>
      </c>
      <c r="O1181" s="173">
        <f t="shared" si="790"/>
        <v>0</v>
      </c>
      <c r="P1181" s="173">
        <f t="shared" si="790"/>
        <v>0</v>
      </c>
      <c r="Q1181" s="173">
        <f t="shared" si="790"/>
        <v>0</v>
      </c>
      <c r="R1181" s="173">
        <f t="shared" si="790"/>
        <v>0</v>
      </c>
      <c r="S1181" s="173">
        <f t="shared" si="790"/>
        <v>0</v>
      </c>
      <c r="T1181" s="173">
        <f t="shared" si="790"/>
        <v>0</v>
      </c>
      <c r="U1181" s="122">
        <f t="shared" si="788"/>
        <v>0</v>
      </c>
      <c r="V1181" s="122">
        <f t="shared" si="780"/>
        <v>0</v>
      </c>
      <c r="W1181" s="122">
        <f t="shared" si="776"/>
        <v>0</v>
      </c>
      <c r="X1181" s="122">
        <f t="shared" si="777"/>
        <v>0</v>
      </c>
      <c r="Y1181" s="122">
        <f t="shared" si="781"/>
        <v>0</v>
      </c>
      <c r="Z1181" s="125" t="str">
        <f t="shared" si="782"/>
        <v/>
      </c>
      <c r="AA1181" s="125" t="str">
        <f t="shared" si="783"/>
        <v/>
      </c>
      <c r="AB1181" s="125" t="str">
        <f t="shared" si="784"/>
        <v/>
      </c>
      <c r="AC1181" s="125" t="str">
        <f t="shared" si="785"/>
        <v/>
      </c>
      <c r="AD1181" s="125" t="str">
        <f t="shared" si="778"/>
        <v/>
      </c>
    </row>
    <row r="1182" spans="1:30" hidden="1" outlineLevel="1">
      <c r="A1182" s="377" t="s">
        <v>68</v>
      </c>
      <c r="B1182" s="413" t="s">
        <v>77</v>
      </c>
      <c r="C1182" s="137" t="s">
        <v>75</v>
      </c>
      <c r="D1182" s="133"/>
      <c r="E1182" s="133"/>
      <c r="F1182" s="169"/>
      <c r="G1182" s="174">
        <f>SUM(H1182:K1182)</f>
        <v>0</v>
      </c>
      <c r="H1182" s="169"/>
      <c r="I1182" s="169"/>
      <c r="J1182" s="169"/>
      <c r="K1182" s="169"/>
      <c r="L1182" s="169"/>
      <c r="M1182" s="169"/>
      <c r="N1182" s="169"/>
      <c r="O1182" s="169"/>
      <c r="P1182" s="170"/>
      <c r="Q1182" s="170"/>
      <c r="R1182" s="170"/>
      <c r="S1182" s="170"/>
      <c r="T1182" s="170"/>
      <c r="U1182" s="122">
        <f t="shared" si="788"/>
        <v>0</v>
      </c>
      <c r="V1182" s="122">
        <f t="shared" si="780"/>
        <v>0</v>
      </c>
      <c r="W1182" s="122">
        <f t="shared" si="776"/>
        <v>0</v>
      </c>
      <c r="X1182" s="122">
        <f t="shared" si="777"/>
        <v>0</v>
      </c>
      <c r="Y1182" s="122">
        <f t="shared" si="781"/>
        <v>0</v>
      </c>
      <c r="Z1182" s="125" t="str">
        <f t="shared" si="782"/>
        <v/>
      </c>
      <c r="AA1182" s="125" t="str">
        <f t="shared" si="783"/>
        <v/>
      </c>
      <c r="AB1182" s="125" t="str">
        <f t="shared" si="784"/>
        <v/>
      </c>
      <c r="AC1182" s="125" t="str">
        <f t="shared" si="785"/>
        <v/>
      </c>
      <c r="AD1182" s="125" t="str">
        <f t="shared" si="778"/>
        <v/>
      </c>
    </row>
    <row r="1183" spans="1:30" hidden="1" outlineLevel="1">
      <c r="A1183" s="377"/>
      <c r="B1183" s="413"/>
      <c r="C1183" s="137" t="s">
        <v>57</v>
      </c>
      <c r="D1183" s="133"/>
      <c r="E1183" s="133"/>
      <c r="F1183" s="169"/>
      <c r="G1183" s="174">
        <f>SUM(H1183:K1183)</f>
        <v>0</v>
      </c>
      <c r="H1183" s="169"/>
      <c r="I1183" s="169"/>
      <c r="J1183" s="169"/>
      <c r="K1183" s="169"/>
      <c r="L1183" s="169"/>
      <c r="M1183" s="169"/>
      <c r="N1183" s="169"/>
      <c r="O1183" s="169"/>
      <c r="P1183" s="170"/>
      <c r="Q1183" s="170"/>
      <c r="R1183" s="170"/>
      <c r="S1183" s="170"/>
      <c r="T1183" s="170"/>
      <c r="U1183" s="122">
        <f t="shared" si="788"/>
        <v>0</v>
      </c>
      <c r="V1183" s="122">
        <f t="shared" si="780"/>
        <v>0</v>
      </c>
      <c r="W1183" s="122">
        <f t="shared" si="776"/>
        <v>0</v>
      </c>
      <c r="X1183" s="122">
        <f t="shared" si="777"/>
        <v>0</v>
      </c>
      <c r="Y1183" s="122">
        <f t="shared" si="781"/>
        <v>0</v>
      </c>
      <c r="Z1183" s="125" t="str">
        <f t="shared" si="782"/>
        <v/>
      </c>
      <c r="AA1183" s="125" t="str">
        <f t="shared" si="783"/>
        <v/>
      </c>
      <c r="AB1183" s="125" t="str">
        <f t="shared" si="784"/>
        <v/>
      </c>
      <c r="AC1183" s="125" t="str">
        <f t="shared" si="785"/>
        <v/>
      </c>
      <c r="AD1183" s="125" t="str">
        <f t="shared" si="778"/>
        <v/>
      </c>
    </row>
    <row r="1184" spans="1:30" hidden="1" outlineLevel="1">
      <c r="A1184" s="377"/>
      <c r="B1184" s="413"/>
      <c r="C1184" s="95" t="s">
        <v>84</v>
      </c>
      <c r="D1184" s="124"/>
      <c r="E1184" s="173">
        <f>IF(E1165&gt;0,E1182/E$10*100,)</f>
        <v>0</v>
      </c>
      <c r="F1184" s="173">
        <f>IF(F1165&gt;0,F1182/F$10*100,)</f>
        <v>0</v>
      </c>
      <c r="G1184" s="173">
        <f t="shared" ref="G1184:T1184" si="791">IF(G1165&gt;0,G1182/G$10*100,)</f>
        <v>0</v>
      </c>
      <c r="H1184" s="173">
        <f t="shared" si="791"/>
        <v>0</v>
      </c>
      <c r="I1184" s="173">
        <f t="shared" si="791"/>
        <v>0</v>
      </c>
      <c r="J1184" s="173">
        <f t="shared" si="791"/>
        <v>0</v>
      </c>
      <c r="K1184" s="173">
        <f t="shared" si="791"/>
        <v>0</v>
      </c>
      <c r="L1184" s="173">
        <f t="shared" si="791"/>
        <v>0</v>
      </c>
      <c r="M1184" s="173">
        <f t="shared" si="791"/>
        <v>0</v>
      </c>
      <c r="N1184" s="173">
        <f t="shared" si="791"/>
        <v>0</v>
      </c>
      <c r="O1184" s="173">
        <f t="shared" si="791"/>
        <v>0</v>
      </c>
      <c r="P1184" s="173">
        <f t="shared" si="791"/>
        <v>0</v>
      </c>
      <c r="Q1184" s="173">
        <f t="shared" si="791"/>
        <v>0</v>
      </c>
      <c r="R1184" s="173">
        <f t="shared" si="791"/>
        <v>0</v>
      </c>
      <c r="S1184" s="173">
        <f t="shared" si="791"/>
        <v>0</v>
      </c>
      <c r="T1184" s="173">
        <f t="shared" si="791"/>
        <v>0</v>
      </c>
      <c r="U1184" s="122">
        <f t="shared" si="788"/>
        <v>0</v>
      </c>
      <c r="V1184" s="122">
        <f t="shared" si="780"/>
        <v>0</v>
      </c>
      <c r="W1184" s="122">
        <f t="shared" si="776"/>
        <v>0</v>
      </c>
      <c r="X1184" s="122">
        <f t="shared" si="777"/>
        <v>0</v>
      </c>
      <c r="Y1184" s="122">
        <f t="shared" si="781"/>
        <v>0</v>
      </c>
      <c r="Z1184" s="125" t="str">
        <f t="shared" si="782"/>
        <v/>
      </c>
      <c r="AA1184" s="125" t="str">
        <f t="shared" si="783"/>
        <v/>
      </c>
      <c r="AB1184" s="125" t="str">
        <f t="shared" si="784"/>
        <v/>
      </c>
      <c r="AC1184" s="125" t="str">
        <f t="shared" si="785"/>
        <v/>
      </c>
      <c r="AD1184" s="125" t="str">
        <f t="shared" si="778"/>
        <v/>
      </c>
    </row>
    <row r="1185" spans="1:30" hidden="1" outlineLevel="1">
      <c r="A1185" s="377"/>
      <c r="B1185" s="413"/>
      <c r="C1185" s="95" t="s">
        <v>148</v>
      </c>
      <c r="D1185" s="124"/>
      <c r="E1185" s="173">
        <f>IF(E1171&gt;0,E1182/E$16*100,)</f>
        <v>0</v>
      </c>
      <c r="F1185" s="173">
        <f>IF(F1171&gt;0,F1182/F$16*100,)</f>
        <v>0</v>
      </c>
      <c r="G1185" s="173">
        <f t="shared" ref="G1185:T1185" si="792">IF(G1171&gt;0,G1182/G$16*100,)</f>
        <v>0</v>
      </c>
      <c r="H1185" s="173">
        <f t="shared" si="792"/>
        <v>0</v>
      </c>
      <c r="I1185" s="173">
        <f t="shared" si="792"/>
        <v>0</v>
      </c>
      <c r="J1185" s="173">
        <f t="shared" si="792"/>
        <v>0</v>
      </c>
      <c r="K1185" s="173">
        <f t="shared" si="792"/>
        <v>0</v>
      </c>
      <c r="L1185" s="173">
        <f t="shared" si="792"/>
        <v>0</v>
      </c>
      <c r="M1185" s="173">
        <f t="shared" si="792"/>
        <v>0</v>
      </c>
      <c r="N1185" s="173">
        <f t="shared" si="792"/>
        <v>0</v>
      </c>
      <c r="O1185" s="173">
        <f t="shared" si="792"/>
        <v>0</v>
      </c>
      <c r="P1185" s="173">
        <f t="shared" si="792"/>
        <v>0</v>
      </c>
      <c r="Q1185" s="173">
        <f t="shared" si="792"/>
        <v>0</v>
      </c>
      <c r="R1185" s="173">
        <f t="shared" si="792"/>
        <v>0</v>
      </c>
      <c r="S1185" s="173">
        <f t="shared" si="792"/>
        <v>0</v>
      </c>
      <c r="T1185" s="173">
        <f t="shared" si="792"/>
        <v>0</v>
      </c>
      <c r="U1185" s="122">
        <f t="shared" si="788"/>
        <v>0</v>
      </c>
      <c r="V1185" s="122">
        <f t="shared" si="780"/>
        <v>0</v>
      </c>
      <c r="W1185" s="122">
        <f t="shared" si="776"/>
        <v>0</v>
      </c>
      <c r="X1185" s="122">
        <f t="shared" si="777"/>
        <v>0</v>
      </c>
      <c r="Y1185" s="122">
        <f t="shared" si="781"/>
        <v>0</v>
      </c>
      <c r="Z1185" s="125" t="str">
        <f t="shared" si="782"/>
        <v/>
      </c>
      <c r="AA1185" s="125" t="str">
        <f t="shared" si="783"/>
        <v/>
      </c>
      <c r="AB1185" s="125" t="str">
        <f t="shared" si="784"/>
        <v/>
      </c>
      <c r="AC1185" s="125" t="str">
        <f t="shared" si="785"/>
        <v/>
      </c>
      <c r="AD1185" s="125" t="str">
        <f t="shared" si="778"/>
        <v/>
      </c>
    </row>
    <row r="1186" spans="1:30" hidden="1" outlineLevel="1">
      <c r="A1186" s="377" t="s">
        <v>94</v>
      </c>
      <c r="B1186" s="413" t="s">
        <v>78</v>
      </c>
      <c r="C1186" s="137" t="s">
        <v>75</v>
      </c>
      <c r="D1186" s="133"/>
      <c r="E1186" s="133"/>
      <c r="F1186" s="169"/>
      <c r="G1186" s="174">
        <f>SUM(H1186:K1186)</f>
        <v>0</v>
      </c>
      <c r="H1186" s="169"/>
      <c r="I1186" s="169"/>
      <c r="J1186" s="169"/>
      <c r="K1186" s="169"/>
      <c r="L1186" s="169"/>
      <c r="M1186" s="169"/>
      <c r="N1186" s="169"/>
      <c r="O1186" s="169"/>
      <c r="P1186" s="170"/>
      <c r="Q1186" s="170"/>
      <c r="R1186" s="170"/>
      <c r="S1186" s="170"/>
      <c r="T1186" s="170"/>
      <c r="U1186" s="122">
        <f t="shared" si="788"/>
        <v>0</v>
      </c>
      <c r="V1186" s="122">
        <f t="shared" si="780"/>
        <v>0</v>
      </c>
      <c r="W1186" s="122">
        <f t="shared" si="776"/>
        <v>0</v>
      </c>
      <c r="X1186" s="122">
        <f t="shared" si="777"/>
        <v>0</v>
      </c>
      <c r="Y1186" s="122">
        <f t="shared" si="781"/>
        <v>0</v>
      </c>
      <c r="Z1186" s="125" t="str">
        <f t="shared" si="782"/>
        <v/>
      </c>
      <c r="AA1186" s="125" t="str">
        <f t="shared" si="783"/>
        <v/>
      </c>
      <c r="AB1186" s="125" t="str">
        <f t="shared" si="784"/>
        <v/>
      </c>
      <c r="AC1186" s="125" t="str">
        <f t="shared" si="785"/>
        <v/>
      </c>
      <c r="AD1186" s="125" t="str">
        <f t="shared" si="778"/>
        <v/>
      </c>
    </row>
    <row r="1187" spans="1:30" hidden="1" outlineLevel="1">
      <c r="A1187" s="377"/>
      <c r="B1187" s="413"/>
      <c r="C1187" s="137" t="s">
        <v>57</v>
      </c>
      <c r="D1187" s="133"/>
      <c r="E1187" s="133"/>
      <c r="F1187" s="169"/>
      <c r="G1187" s="174">
        <f>SUM(H1187:K1187)</f>
        <v>0</v>
      </c>
      <c r="H1187" s="169"/>
      <c r="I1187" s="169"/>
      <c r="J1187" s="169"/>
      <c r="K1187" s="169"/>
      <c r="L1187" s="169"/>
      <c r="M1187" s="169"/>
      <c r="N1187" s="169"/>
      <c r="O1187" s="169"/>
      <c r="P1187" s="170"/>
      <c r="Q1187" s="170"/>
      <c r="R1187" s="170"/>
      <c r="S1187" s="170"/>
      <c r="T1187" s="170"/>
      <c r="U1187" s="122">
        <f t="shared" si="788"/>
        <v>0</v>
      </c>
      <c r="V1187" s="122">
        <f t="shared" si="780"/>
        <v>0</v>
      </c>
      <c r="W1187" s="122">
        <f t="shared" si="776"/>
        <v>0</v>
      </c>
      <c r="X1187" s="122">
        <f t="shared" si="777"/>
        <v>0</v>
      </c>
      <c r="Y1187" s="122">
        <f t="shared" si="781"/>
        <v>0</v>
      </c>
      <c r="Z1187" s="125" t="str">
        <f t="shared" si="782"/>
        <v/>
      </c>
      <c r="AA1187" s="125" t="str">
        <f t="shared" si="783"/>
        <v/>
      </c>
      <c r="AB1187" s="125" t="str">
        <f t="shared" si="784"/>
        <v/>
      </c>
      <c r="AC1187" s="125" t="str">
        <f t="shared" si="785"/>
        <v/>
      </c>
      <c r="AD1187" s="125" t="str">
        <f t="shared" si="778"/>
        <v/>
      </c>
    </row>
    <row r="1188" spans="1:30" hidden="1" outlineLevel="1">
      <c r="A1188" s="377"/>
      <c r="B1188" s="413"/>
      <c r="C1188" s="95" t="s">
        <v>85</v>
      </c>
      <c r="D1188" s="124"/>
      <c r="E1188" s="173">
        <f>IF(E1166&gt;0,E1186/E$11*100,)</f>
        <v>0</v>
      </c>
      <c r="F1188" s="173">
        <f>IF(F1166&gt;0,F1186/F$11*100,)</f>
        <v>0</v>
      </c>
      <c r="G1188" s="173">
        <f t="shared" ref="G1188:T1188" si="793">IF(G1166&gt;0,G1186/G$11*100,)</f>
        <v>0</v>
      </c>
      <c r="H1188" s="173">
        <f t="shared" si="793"/>
        <v>0</v>
      </c>
      <c r="I1188" s="173">
        <f t="shared" si="793"/>
        <v>0</v>
      </c>
      <c r="J1188" s="173">
        <f t="shared" si="793"/>
        <v>0</v>
      </c>
      <c r="K1188" s="173">
        <f t="shared" si="793"/>
        <v>0</v>
      </c>
      <c r="L1188" s="173">
        <f t="shared" si="793"/>
        <v>0</v>
      </c>
      <c r="M1188" s="173">
        <f t="shared" si="793"/>
        <v>0</v>
      </c>
      <c r="N1188" s="173">
        <f t="shared" si="793"/>
        <v>0</v>
      </c>
      <c r="O1188" s="173">
        <f t="shared" si="793"/>
        <v>0</v>
      </c>
      <c r="P1188" s="173">
        <f t="shared" si="793"/>
        <v>0</v>
      </c>
      <c r="Q1188" s="173">
        <f t="shared" si="793"/>
        <v>0</v>
      </c>
      <c r="R1188" s="173">
        <f t="shared" si="793"/>
        <v>0</v>
      </c>
      <c r="S1188" s="173">
        <f t="shared" si="793"/>
        <v>0</v>
      </c>
      <c r="T1188" s="173">
        <f t="shared" si="793"/>
        <v>0</v>
      </c>
      <c r="U1188" s="122">
        <f t="shared" si="788"/>
        <v>0</v>
      </c>
      <c r="V1188" s="122">
        <f t="shared" si="780"/>
        <v>0</v>
      </c>
      <c r="W1188" s="122">
        <f t="shared" si="776"/>
        <v>0</v>
      </c>
      <c r="X1188" s="122">
        <f t="shared" si="777"/>
        <v>0</v>
      </c>
      <c r="Y1188" s="122">
        <f t="shared" si="781"/>
        <v>0</v>
      </c>
      <c r="Z1188" s="125" t="str">
        <f t="shared" si="782"/>
        <v/>
      </c>
      <c r="AA1188" s="125" t="str">
        <f t="shared" si="783"/>
        <v/>
      </c>
      <c r="AB1188" s="125" t="str">
        <f t="shared" si="784"/>
        <v/>
      </c>
      <c r="AC1188" s="125" t="str">
        <f t="shared" si="785"/>
        <v/>
      </c>
      <c r="AD1188" s="125" t="str">
        <f t="shared" si="778"/>
        <v/>
      </c>
    </row>
    <row r="1189" spans="1:30" hidden="1" outlineLevel="1">
      <c r="A1189" s="377"/>
      <c r="B1189" s="413"/>
      <c r="C1189" s="95" t="s">
        <v>149</v>
      </c>
      <c r="D1189" s="124"/>
      <c r="E1189" s="173">
        <f>IF(E1172&gt;0,E1186/E$17*100,)</f>
        <v>0</v>
      </c>
      <c r="F1189" s="173">
        <f>IF(F1172&gt;0,F1186/F$17*100,)</f>
        <v>0</v>
      </c>
      <c r="G1189" s="173">
        <f t="shared" ref="G1189:T1189" si="794">IF(G1172&gt;0,G1186/G$17*100,)</f>
        <v>0</v>
      </c>
      <c r="H1189" s="173">
        <f t="shared" si="794"/>
        <v>0</v>
      </c>
      <c r="I1189" s="173">
        <f t="shared" si="794"/>
        <v>0</v>
      </c>
      <c r="J1189" s="173">
        <f t="shared" si="794"/>
        <v>0</v>
      </c>
      <c r="K1189" s="173">
        <f t="shared" si="794"/>
        <v>0</v>
      </c>
      <c r="L1189" s="173">
        <f t="shared" si="794"/>
        <v>0</v>
      </c>
      <c r="M1189" s="173">
        <f t="shared" si="794"/>
        <v>0</v>
      </c>
      <c r="N1189" s="173">
        <f t="shared" si="794"/>
        <v>0</v>
      </c>
      <c r="O1189" s="173">
        <f t="shared" si="794"/>
        <v>0</v>
      </c>
      <c r="P1189" s="173">
        <f t="shared" si="794"/>
        <v>0</v>
      </c>
      <c r="Q1189" s="173">
        <f t="shared" si="794"/>
        <v>0</v>
      </c>
      <c r="R1189" s="173">
        <f t="shared" si="794"/>
        <v>0</v>
      </c>
      <c r="S1189" s="173">
        <f t="shared" si="794"/>
        <v>0</v>
      </c>
      <c r="T1189" s="173">
        <f t="shared" si="794"/>
        <v>0</v>
      </c>
      <c r="U1189" s="122">
        <f t="shared" si="788"/>
        <v>0</v>
      </c>
      <c r="V1189" s="122">
        <f t="shared" si="780"/>
        <v>0</v>
      </c>
      <c r="W1189" s="122">
        <f t="shared" si="776"/>
        <v>0</v>
      </c>
      <c r="X1189" s="122">
        <f t="shared" si="777"/>
        <v>0</v>
      </c>
      <c r="Y1189" s="122">
        <f t="shared" si="781"/>
        <v>0</v>
      </c>
      <c r="Z1189" s="125" t="str">
        <f t="shared" si="782"/>
        <v/>
      </c>
      <c r="AA1189" s="125" t="str">
        <f t="shared" si="783"/>
        <v/>
      </c>
      <c r="AB1189" s="125" t="str">
        <f t="shared" si="784"/>
        <v/>
      </c>
      <c r="AC1189" s="125" t="str">
        <f t="shared" si="785"/>
        <v/>
      </c>
      <c r="AD1189" s="125" t="str">
        <f t="shared" si="778"/>
        <v/>
      </c>
    </row>
    <row r="1190" spans="1:30" hidden="1" outlineLevel="1">
      <c r="A1190" s="377" t="s">
        <v>95</v>
      </c>
      <c r="B1190" s="413" t="s">
        <v>79</v>
      </c>
      <c r="C1190" s="137" t="s">
        <v>75</v>
      </c>
      <c r="D1190" s="133"/>
      <c r="E1190" s="133"/>
      <c r="F1190" s="169"/>
      <c r="G1190" s="174">
        <f>SUM(H1190:K1190)</f>
        <v>0</v>
      </c>
      <c r="H1190" s="169"/>
      <c r="I1190" s="169"/>
      <c r="J1190" s="169"/>
      <c r="K1190" s="169"/>
      <c r="L1190" s="169"/>
      <c r="M1190" s="169"/>
      <c r="N1190" s="169"/>
      <c r="O1190" s="169"/>
      <c r="P1190" s="170"/>
      <c r="Q1190" s="170"/>
      <c r="R1190" s="170"/>
      <c r="S1190" s="170"/>
      <c r="T1190" s="170"/>
      <c r="U1190" s="122">
        <f t="shared" si="788"/>
        <v>0</v>
      </c>
      <c r="V1190" s="122">
        <f t="shared" si="780"/>
        <v>0</v>
      </c>
      <c r="W1190" s="122">
        <f t="shared" si="776"/>
        <v>0</v>
      </c>
      <c r="X1190" s="122">
        <f t="shared" si="777"/>
        <v>0</v>
      </c>
      <c r="Y1190" s="122">
        <f t="shared" si="781"/>
        <v>0</v>
      </c>
      <c r="Z1190" s="125" t="str">
        <f t="shared" si="782"/>
        <v/>
      </c>
      <c r="AA1190" s="125" t="str">
        <f t="shared" si="783"/>
        <v/>
      </c>
      <c r="AB1190" s="125" t="str">
        <f t="shared" si="784"/>
        <v/>
      </c>
      <c r="AC1190" s="125" t="str">
        <f t="shared" si="785"/>
        <v/>
      </c>
      <c r="AD1190" s="125" t="str">
        <f t="shared" si="778"/>
        <v/>
      </c>
    </row>
    <row r="1191" spans="1:30" hidden="1" outlineLevel="1">
      <c r="A1191" s="377"/>
      <c r="B1191" s="413"/>
      <c r="C1191" s="137" t="s">
        <v>57</v>
      </c>
      <c r="D1191" s="133"/>
      <c r="E1191" s="133"/>
      <c r="F1191" s="169"/>
      <c r="G1191" s="174">
        <f>SUM(H1191:K1191)</f>
        <v>0</v>
      </c>
      <c r="H1191" s="169"/>
      <c r="I1191" s="169"/>
      <c r="J1191" s="169"/>
      <c r="K1191" s="169"/>
      <c r="L1191" s="169"/>
      <c r="M1191" s="169"/>
      <c r="N1191" s="169"/>
      <c r="O1191" s="169"/>
      <c r="P1191" s="170"/>
      <c r="Q1191" s="170"/>
      <c r="R1191" s="170"/>
      <c r="S1191" s="170"/>
      <c r="T1191" s="170"/>
      <c r="U1191" s="122">
        <f t="shared" si="788"/>
        <v>0</v>
      </c>
      <c r="V1191" s="122">
        <f t="shared" si="780"/>
        <v>0</v>
      </c>
      <c r="W1191" s="122">
        <f t="shared" si="776"/>
        <v>0</v>
      </c>
      <c r="X1191" s="122">
        <f t="shared" si="777"/>
        <v>0</v>
      </c>
      <c r="Y1191" s="122">
        <f t="shared" si="781"/>
        <v>0</v>
      </c>
      <c r="Z1191" s="125" t="str">
        <f t="shared" si="782"/>
        <v/>
      </c>
      <c r="AA1191" s="125" t="str">
        <f t="shared" si="783"/>
        <v/>
      </c>
      <c r="AB1191" s="125" t="str">
        <f t="shared" si="784"/>
        <v/>
      </c>
      <c r="AC1191" s="125" t="str">
        <f t="shared" si="785"/>
        <v/>
      </c>
      <c r="AD1191" s="125" t="str">
        <f t="shared" si="778"/>
        <v/>
      </c>
    </row>
    <row r="1192" spans="1:30" hidden="1" outlineLevel="1">
      <c r="A1192" s="377"/>
      <c r="B1192" s="413"/>
      <c r="C1192" s="95" t="s">
        <v>86</v>
      </c>
      <c r="D1192" s="124"/>
      <c r="E1192" s="173">
        <f>IF(E1167&gt;0,E1190/E$12*100,)</f>
        <v>0</v>
      </c>
      <c r="F1192" s="173">
        <f>IF(F1167&gt;0,F1190/F$12*100,)</f>
        <v>0</v>
      </c>
      <c r="G1192" s="173">
        <f t="shared" ref="G1192:T1192" si="795">IF(G1167&gt;0,G1190/G$12*100,)</f>
        <v>0</v>
      </c>
      <c r="H1192" s="173">
        <f t="shared" si="795"/>
        <v>0</v>
      </c>
      <c r="I1192" s="173">
        <f t="shared" si="795"/>
        <v>0</v>
      </c>
      <c r="J1192" s="173">
        <f t="shared" si="795"/>
        <v>0</v>
      </c>
      <c r="K1192" s="173">
        <f t="shared" si="795"/>
        <v>0</v>
      </c>
      <c r="L1192" s="173">
        <f t="shared" si="795"/>
        <v>0</v>
      </c>
      <c r="M1192" s="173">
        <f t="shared" si="795"/>
        <v>0</v>
      </c>
      <c r="N1192" s="173">
        <f t="shared" si="795"/>
        <v>0</v>
      </c>
      <c r="O1192" s="173">
        <f t="shared" si="795"/>
        <v>0</v>
      </c>
      <c r="P1192" s="173">
        <f t="shared" si="795"/>
        <v>0</v>
      </c>
      <c r="Q1192" s="173">
        <f t="shared" si="795"/>
        <v>0</v>
      </c>
      <c r="R1192" s="173">
        <f t="shared" si="795"/>
        <v>0</v>
      </c>
      <c r="S1192" s="173">
        <f t="shared" si="795"/>
        <v>0</v>
      </c>
      <c r="T1192" s="173">
        <f t="shared" si="795"/>
        <v>0</v>
      </c>
      <c r="U1192" s="122">
        <f t="shared" si="788"/>
        <v>0</v>
      </c>
      <c r="V1192" s="122">
        <f t="shared" si="780"/>
        <v>0</v>
      </c>
      <c r="W1192" s="122">
        <f t="shared" si="776"/>
        <v>0</v>
      </c>
      <c r="X1192" s="122">
        <f t="shared" si="777"/>
        <v>0</v>
      </c>
      <c r="Y1192" s="122">
        <f t="shared" si="781"/>
        <v>0</v>
      </c>
      <c r="Z1192" s="125" t="str">
        <f t="shared" si="782"/>
        <v/>
      </c>
      <c r="AA1192" s="125" t="str">
        <f t="shared" si="783"/>
        <v/>
      </c>
      <c r="AB1192" s="125" t="str">
        <f t="shared" si="784"/>
        <v/>
      </c>
      <c r="AC1192" s="125" t="str">
        <f t="shared" si="785"/>
        <v/>
      </c>
      <c r="AD1192" s="125" t="str">
        <f t="shared" si="778"/>
        <v/>
      </c>
    </row>
    <row r="1193" spans="1:30" hidden="1" outlineLevel="1">
      <c r="A1193" s="377"/>
      <c r="B1193" s="413"/>
      <c r="C1193" s="95" t="s">
        <v>150</v>
      </c>
      <c r="D1193" s="124"/>
      <c r="E1193" s="173">
        <f>IF(E1173&gt;0,E1190/E$18*100,)</f>
        <v>0</v>
      </c>
      <c r="F1193" s="173">
        <f>IF(F1173&gt;0,F1190/F$18*100,)</f>
        <v>0</v>
      </c>
      <c r="G1193" s="173">
        <f t="shared" ref="G1193:T1193" si="796">IF(G1173&gt;0,G1190/G$18*100,)</f>
        <v>0</v>
      </c>
      <c r="H1193" s="173">
        <f t="shared" si="796"/>
        <v>0</v>
      </c>
      <c r="I1193" s="173">
        <f t="shared" si="796"/>
        <v>0</v>
      </c>
      <c r="J1193" s="173">
        <f t="shared" si="796"/>
        <v>0</v>
      </c>
      <c r="K1193" s="173">
        <f t="shared" si="796"/>
        <v>0</v>
      </c>
      <c r="L1193" s="173">
        <f t="shared" si="796"/>
        <v>0</v>
      </c>
      <c r="M1193" s="173">
        <f t="shared" si="796"/>
        <v>0</v>
      </c>
      <c r="N1193" s="173">
        <f t="shared" si="796"/>
        <v>0</v>
      </c>
      <c r="O1193" s="173">
        <f t="shared" si="796"/>
        <v>0</v>
      </c>
      <c r="P1193" s="173">
        <f t="shared" si="796"/>
        <v>0</v>
      </c>
      <c r="Q1193" s="173">
        <f t="shared" si="796"/>
        <v>0</v>
      </c>
      <c r="R1193" s="173">
        <f t="shared" si="796"/>
        <v>0</v>
      </c>
      <c r="S1193" s="173">
        <f t="shared" si="796"/>
        <v>0</v>
      </c>
      <c r="T1193" s="173">
        <f t="shared" si="796"/>
        <v>0</v>
      </c>
      <c r="U1193" s="122">
        <f t="shared" si="788"/>
        <v>0</v>
      </c>
      <c r="V1193" s="122">
        <f t="shared" si="780"/>
        <v>0</v>
      </c>
      <c r="W1193" s="122">
        <f t="shared" si="776"/>
        <v>0</v>
      </c>
      <c r="X1193" s="122">
        <f t="shared" si="777"/>
        <v>0</v>
      </c>
      <c r="Y1193" s="122">
        <f t="shared" si="781"/>
        <v>0</v>
      </c>
      <c r="Z1193" s="125" t="str">
        <f t="shared" si="782"/>
        <v/>
      </c>
      <c r="AA1193" s="125" t="str">
        <f t="shared" si="783"/>
        <v/>
      </c>
      <c r="AB1193" s="125" t="str">
        <f t="shared" si="784"/>
        <v/>
      </c>
      <c r="AC1193" s="125" t="str">
        <f t="shared" si="785"/>
        <v/>
      </c>
      <c r="AD1193" s="125" t="str">
        <f t="shared" si="778"/>
        <v/>
      </c>
    </row>
    <row r="1194" spans="1:30" ht="15" hidden="1" customHeight="1" outlineLevel="1">
      <c r="A1194" s="378">
        <v>5</v>
      </c>
      <c r="B1194" s="401" t="s">
        <v>130</v>
      </c>
      <c r="C1194" s="243" t="s">
        <v>75</v>
      </c>
      <c r="D1194" s="50"/>
      <c r="E1194" s="50"/>
      <c r="F1194" s="169"/>
      <c r="G1194" s="174">
        <f>SUM(H1194:K1194)</f>
        <v>0</v>
      </c>
      <c r="H1194" s="169"/>
      <c r="I1194" s="169"/>
      <c r="J1194" s="169"/>
      <c r="K1194" s="169"/>
      <c r="L1194" s="169"/>
      <c r="M1194" s="169"/>
      <c r="N1194" s="169"/>
      <c r="O1194" s="169"/>
      <c r="P1194" s="170"/>
      <c r="Q1194" s="170"/>
      <c r="R1194" s="170"/>
      <c r="S1194" s="170"/>
      <c r="T1194" s="170"/>
      <c r="U1194" s="122">
        <f t="shared" si="788"/>
        <v>0</v>
      </c>
      <c r="V1194" s="122">
        <f t="shared" si="780"/>
        <v>0</v>
      </c>
      <c r="W1194" s="122">
        <f t="shared" si="776"/>
        <v>0</v>
      </c>
      <c r="X1194" s="122">
        <f t="shared" si="777"/>
        <v>0</v>
      </c>
      <c r="Y1194" s="122">
        <f t="shared" si="781"/>
        <v>0</v>
      </c>
      <c r="Z1194" s="125" t="str">
        <f t="shared" si="782"/>
        <v/>
      </c>
      <c r="AA1194" s="125" t="str">
        <f t="shared" si="783"/>
        <v/>
      </c>
      <c r="AB1194" s="125" t="str">
        <f t="shared" si="784"/>
        <v/>
      </c>
      <c r="AC1194" s="125" t="str">
        <f t="shared" si="785"/>
        <v/>
      </c>
      <c r="AD1194" s="125" t="str">
        <f t="shared" si="778"/>
        <v/>
      </c>
    </row>
    <row r="1195" spans="1:30" hidden="1" outlineLevel="1">
      <c r="A1195" s="395"/>
      <c r="B1195" s="403"/>
      <c r="C1195" s="243" t="s">
        <v>151</v>
      </c>
      <c r="D1195" s="50"/>
      <c r="E1195" s="173">
        <f>IF(E1174&gt;0,E1194/E$19*100,)</f>
        <v>0</v>
      </c>
      <c r="F1195" s="173">
        <f>IF(F1174&gt;0,F1194/F$19*100,)</f>
        <v>0</v>
      </c>
      <c r="G1195" s="173">
        <f t="shared" ref="G1195:T1195" si="797">IF(G1174&gt;0,G1194/G$19*100,)</f>
        <v>0</v>
      </c>
      <c r="H1195" s="173">
        <f t="shared" si="797"/>
        <v>0</v>
      </c>
      <c r="I1195" s="173">
        <f t="shared" si="797"/>
        <v>0</v>
      </c>
      <c r="J1195" s="173">
        <f t="shared" si="797"/>
        <v>0</v>
      </c>
      <c r="K1195" s="173">
        <f t="shared" si="797"/>
        <v>0</v>
      </c>
      <c r="L1195" s="173">
        <f t="shared" si="797"/>
        <v>0</v>
      </c>
      <c r="M1195" s="173">
        <f t="shared" si="797"/>
        <v>0</v>
      </c>
      <c r="N1195" s="173">
        <f t="shared" si="797"/>
        <v>0</v>
      </c>
      <c r="O1195" s="173">
        <f t="shared" si="797"/>
        <v>0</v>
      </c>
      <c r="P1195" s="173">
        <f t="shared" si="797"/>
        <v>0</v>
      </c>
      <c r="Q1195" s="173">
        <f t="shared" si="797"/>
        <v>0</v>
      </c>
      <c r="R1195" s="173">
        <f t="shared" si="797"/>
        <v>0</v>
      </c>
      <c r="S1195" s="173">
        <f t="shared" si="797"/>
        <v>0</v>
      </c>
      <c r="T1195" s="173">
        <f t="shared" si="797"/>
        <v>0</v>
      </c>
      <c r="U1195" s="122">
        <f t="shared" si="788"/>
        <v>0</v>
      </c>
      <c r="V1195" s="122">
        <f t="shared" si="780"/>
        <v>0</v>
      </c>
      <c r="W1195" s="122">
        <f t="shared" si="776"/>
        <v>0</v>
      </c>
      <c r="X1195" s="122">
        <f t="shared" si="777"/>
        <v>0</v>
      </c>
      <c r="Y1195" s="122">
        <f t="shared" si="781"/>
        <v>0</v>
      </c>
      <c r="Z1195" s="125" t="str">
        <f t="shared" si="782"/>
        <v/>
      </c>
      <c r="AA1195" s="125" t="str">
        <f t="shared" si="783"/>
        <v/>
      </c>
      <c r="AB1195" s="125" t="str">
        <f t="shared" si="784"/>
        <v/>
      </c>
      <c r="AC1195" s="125" t="str">
        <f t="shared" si="785"/>
        <v/>
      </c>
      <c r="AD1195" s="125" t="str">
        <f t="shared" si="778"/>
        <v/>
      </c>
    </row>
    <row r="1196" spans="1:30" hidden="1" outlineLevel="1">
      <c r="A1196" s="378" t="s">
        <v>96</v>
      </c>
      <c r="B1196" s="398" t="s">
        <v>76</v>
      </c>
      <c r="C1196" s="137" t="s">
        <v>75</v>
      </c>
      <c r="D1196" s="133"/>
      <c r="E1196" s="133"/>
      <c r="F1196" s="169"/>
      <c r="G1196" s="174">
        <f>SUM(H1196:K1196)</f>
        <v>0</v>
      </c>
      <c r="H1196" s="169"/>
      <c r="I1196" s="169"/>
      <c r="J1196" s="169"/>
      <c r="K1196" s="169"/>
      <c r="L1196" s="169"/>
      <c r="M1196" s="169"/>
      <c r="N1196" s="169"/>
      <c r="O1196" s="169"/>
      <c r="P1196" s="170"/>
      <c r="Q1196" s="170"/>
      <c r="R1196" s="170"/>
      <c r="S1196" s="170"/>
      <c r="T1196" s="170"/>
      <c r="U1196" s="122">
        <f t="shared" si="788"/>
        <v>0</v>
      </c>
      <c r="V1196" s="122">
        <f t="shared" si="780"/>
        <v>0</v>
      </c>
      <c r="W1196" s="122">
        <f t="shared" si="776"/>
        <v>0</v>
      </c>
      <c r="X1196" s="122">
        <f t="shared" si="777"/>
        <v>0</v>
      </c>
      <c r="Y1196" s="122">
        <f t="shared" si="781"/>
        <v>0</v>
      </c>
      <c r="Z1196" s="125" t="str">
        <f t="shared" si="782"/>
        <v/>
      </c>
      <c r="AA1196" s="125" t="str">
        <f t="shared" si="783"/>
        <v/>
      </c>
      <c r="AB1196" s="125" t="str">
        <f t="shared" si="784"/>
        <v/>
      </c>
      <c r="AC1196" s="125" t="str">
        <f t="shared" si="785"/>
        <v/>
      </c>
      <c r="AD1196" s="125" t="str">
        <f t="shared" si="778"/>
        <v/>
      </c>
    </row>
    <row r="1197" spans="1:30" hidden="1" outlineLevel="1">
      <c r="A1197" s="395"/>
      <c r="B1197" s="399"/>
      <c r="C1197" s="95" t="s">
        <v>152</v>
      </c>
      <c r="D1197" s="124"/>
      <c r="E1197" s="173">
        <f>IF(E1178&gt;0,E1196/E$23*100,)</f>
        <v>0</v>
      </c>
      <c r="F1197" s="173">
        <f>IF(F1178&gt;0,F1196/F$23*100,)</f>
        <v>0</v>
      </c>
      <c r="G1197" s="173">
        <f t="shared" ref="G1197:T1197" si="798">IF(G1178&gt;0,G1196/G$23*100,)</f>
        <v>0</v>
      </c>
      <c r="H1197" s="173">
        <f t="shared" si="798"/>
        <v>0</v>
      </c>
      <c r="I1197" s="173">
        <f t="shared" si="798"/>
        <v>0</v>
      </c>
      <c r="J1197" s="173">
        <f t="shared" si="798"/>
        <v>0</v>
      </c>
      <c r="K1197" s="173">
        <f t="shared" si="798"/>
        <v>0</v>
      </c>
      <c r="L1197" s="173">
        <f t="shared" si="798"/>
        <v>0</v>
      </c>
      <c r="M1197" s="173">
        <f t="shared" si="798"/>
        <v>0</v>
      </c>
      <c r="N1197" s="173">
        <f t="shared" si="798"/>
        <v>0</v>
      </c>
      <c r="O1197" s="173">
        <f t="shared" si="798"/>
        <v>0</v>
      </c>
      <c r="P1197" s="173">
        <f t="shared" si="798"/>
        <v>0</v>
      </c>
      <c r="Q1197" s="173">
        <f t="shared" si="798"/>
        <v>0</v>
      </c>
      <c r="R1197" s="173">
        <f t="shared" si="798"/>
        <v>0</v>
      </c>
      <c r="S1197" s="173">
        <f t="shared" si="798"/>
        <v>0</v>
      </c>
      <c r="T1197" s="173">
        <f t="shared" si="798"/>
        <v>0</v>
      </c>
      <c r="U1197" s="122">
        <f t="shared" si="788"/>
        <v>0</v>
      </c>
      <c r="V1197" s="122">
        <f t="shared" si="780"/>
        <v>0</v>
      </c>
      <c r="W1197" s="122">
        <f t="shared" si="776"/>
        <v>0</v>
      </c>
      <c r="X1197" s="122">
        <f t="shared" si="777"/>
        <v>0</v>
      </c>
      <c r="Y1197" s="122">
        <f t="shared" si="781"/>
        <v>0</v>
      </c>
      <c r="Z1197" s="125" t="str">
        <f t="shared" si="782"/>
        <v/>
      </c>
      <c r="AA1197" s="125" t="str">
        <f t="shared" si="783"/>
        <v/>
      </c>
      <c r="AB1197" s="125" t="str">
        <f t="shared" si="784"/>
        <v/>
      </c>
      <c r="AC1197" s="125" t="str">
        <f t="shared" si="785"/>
        <v/>
      </c>
      <c r="AD1197" s="125" t="str">
        <f t="shared" si="778"/>
        <v/>
      </c>
    </row>
    <row r="1198" spans="1:30" hidden="1" outlineLevel="1">
      <c r="A1198" s="378" t="s">
        <v>97</v>
      </c>
      <c r="B1198" s="396" t="s">
        <v>77</v>
      </c>
      <c r="C1198" s="137" t="s">
        <v>75</v>
      </c>
      <c r="D1198" s="133"/>
      <c r="E1198" s="133"/>
      <c r="F1198" s="169"/>
      <c r="G1198" s="174">
        <f>SUM(H1198:K1198)</f>
        <v>0</v>
      </c>
      <c r="H1198" s="169"/>
      <c r="I1198" s="169"/>
      <c r="J1198" s="169"/>
      <c r="K1198" s="169"/>
      <c r="L1198" s="169"/>
      <c r="M1198" s="169"/>
      <c r="N1198" s="169"/>
      <c r="O1198" s="169"/>
      <c r="P1198" s="170"/>
      <c r="Q1198" s="170"/>
      <c r="R1198" s="170"/>
      <c r="S1198" s="170"/>
      <c r="T1198" s="170"/>
      <c r="U1198" s="122">
        <f t="shared" si="788"/>
        <v>0</v>
      </c>
      <c r="V1198" s="122">
        <f t="shared" si="780"/>
        <v>0</v>
      </c>
      <c r="W1198" s="122">
        <f t="shared" si="776"/>
        <v>0</v>
      </c>
      <c r="X1198" s="122">
        <f t="shared" si="777"/>
        <v>0</v>
      </c>
      <c r="Y1198" s="122">
        <f t="shared" si="781"/>
        <v>0</v>
      </c>
      <c r="Z1198" s="125" t="str">
        <f t="shared" si="782"/>
        <v/>
      </c>
      <c r="AA1198" s="125" t="str">
        <f t="shared" si="783"/>
        <v/>
      </c>
      <c r="AB1198" s="125" t="str">
        <f t="shared" si="784"/>
        <v/>
      </c>
      <c r="AC1198" s="125" t="str">
        <f t="shared" si="785"/>
        <v/>
      </c>
      <c r="AD1198" s="125" t="str">
        <f t="shared" si="778"/>
        <v/>
      </c>
    </row>
    <row r="1199" spans="1:30" hidden="1" outlineLevel="1">
      <c r="A1199" s="395"/>
      <c r="B1199" s="397"/>
      <c r="C1199" s="95" t="s">
        <v>153</v>
      </c>
      <c r="D1199" s="124"/>
      <c r="E1199" s="173">
        <f>IF(E1182&gt;0,E1198/E$27*100,)</f>
        <v>0</v>
      </c>
      <c r="F1199" s="173">
        <f>IF(F1182&gt;0,F1198/F$27*100,)</f>
        <v>0</v>
      </c>
      <c r="G1199" s="173">
        <f t="shared" ref="G1199:T1199" si="799">IF(G1182&gt;0,G1198/G$27*100,)</f>
        <v>0</v>
      </c>
      <c r="H1199" s="173">
        <f t="shared" si="799"/>
        <v>0</v>
      </c>
      <c r="I1199" s="173">
        <f t="shared" si="799"/>
        <v>0</v>
      </c>
      <c r="J1199" s="173">
        <f t="shared" si="799"/>
        <v>0</v>
      </c>
      <c r="K1199" s="173">
        <f t="shared" si="799"/>
        <v>0</v>
      </c>
      <c r="L1199" s="173">
        <f t="shared" si="799"/>
        <v>0</v>
      </c>
      <c r="M1199" s="173">
        <f t="shared" si="799"/>
        <v>0</v>
      </c>
      <c r="N1199" s="173">
        <f t="shared" si="799"/>
        <v>0</v>
      </c>
      <c r="O1199" s="173">
        <f t="shared" si="799"/>
        <v>0</v>
      </c>
      <c r="P1199" s="173">
        <f t="shared" si="799"/>
        <v>0</v>
      </c>
      <c r="Q1199" s="173">
        <f t="shared" si="799"/>
        <v>0</v>
      </c>
      <c r="R1199" s="173">
        <f t="shared" si="799"/>
        <v>0</v>
      </c>
      <c r="S1199" s="173">
        <f t="shared" si="799"/>
        <v>0</v>
      </c>
      <c r="T1199" s="173">
        <f t="shared" si="799"/>
        <v>0</v>
      </c>
      <c r="U1199" s="122">
        <f t="shared" si="788"/>
        <v>0</v>
      </c>
      <c r="V1199" s="122">
        <f t="shared" si="780"/>
        <v>0</v>
      </c>
      <c r="W1199" s="122">
        <f t="shared" si="776"/>
        <v>0</v>
      </c>
      <c r="X1199" s="122">
        <f t="shared" si="777"/>
        <v>0</v>
      </c>
      <c r="Y1199" s="122">
        <f t="shared" si="781"/>
        <v>0</v>
      </c>
      <c r="Z1199" s="125" t="str">
        <f t="shared" si="782"/>
        <v/>
      </c>
      <c r="AA1199" s="125" t="str">
        <f t="shared" si="783"/>
        <v/>
      </c>
      <c r="AB1199" s="125" t="str">
        <f t="shared" si="784"/>
        <v/>
      </c>
      <c r="AC1199" s="125" t="str">
        <f t="shared" si="785"/>
        <v/>
      </c>
      <c r="AD1199" s="125" t="str">
        <f t="shared" si="778"/>
        <v/>
      </c>
    </row>
    <row r="1200" spans="1:30" hidden="1" outlineLevel="1">
      <c r="A1200" s="378" t="s">
        <v>98</v>
      </c>
      <c r="B1200" s="396" t="s">
        <v>78</v>
      </c>
      <c r="C1200" s="137" t="s">
        <v>75</v>
      </c>
      <c r="D1200" s="133"/>
      <c r="E1200" s="133"/>
      <c r="F1200" s="169"/>
      <c r="G1200" s="174">
        <f>SUM(H1200:K1200)</f>
        <v>0</v>
      </c>
      <c r="H1200" s="169"/>
      <c r="I1200" s="169"/>
      <c r="J1200" s="169"/>
      <c r="K1200" s="169"/>
      <c r="L1200" s="169"/>
      <c r="M1200" s="169"/>
      <c r="N1200" s="169"/>
      <c r="O1200" s="169"/>
      <c r="P1200" s="170"/>
      <c r="Q1200" s="170"/>
      <c r="R1200" s="170"/>
      <c r="S1200" s="170"/>
      <c r="T1200" s="170"/>
      <c r="U1200" s="122">
        <f t="shared" si="788"/>
        <v>0</v>
      </c>
      <c r="V1200" s="122">
        <f t="shared" si="780"/>
        <v>0</v>
      </c>
      <c r="W1200" s="122">
        <f t="shared" si="776"/>
        <v>0</v>
      </c>
      <c r="X1200" s="122">
        <f t="shared" si="777"/>
        <v>0</v>
      </c>
      <c r="Y1200" s="122">
        <f t="shared" si="781"/>
        <v>0</v>
      </c>
      <c r="Z1200" s="125" t="str">
        <f t="shared" si="782"/>
        <v/>
      </c>
      <c r="AA1200" s="125" t="str">
        <f t="shared" si="783"/>
        <v/>
      </c>
      <c r="AB1200" s="125" t="str">
        <f t="shared" si="784"/>
        <v/>
      </c>
      <c r="AC1200" s="125" t="str">
        <f t="shared" si="785"/>
        <v/>
      </c>
      <c r="AD1200" s="125" t="str">
        <f t="shared" si="778"/>
        <v/>
      </c>
    </row>
    <row r="1201" spans="1:30" hidden="1" outlineLevel="1">
      <c r="A1201" s="395"/>
      <c r="B1201" s="397"/>
      <c r="C1201" s="95" t="s">
        <v>154</v>
      </c>
      <c r="D1201" s="124"/>
      <c r="E1201" s="173">
        <f>IF(E1186&gt;0,E1200/E$31*100,)</f>
        <v>0</v>
      </c>
      <c r="F1201" s="173">
        <f>IF(F1186&gt;0,F1200/F$31*100,)</f>
        <v>0</v>
      </c>
      <c r="G1201" s="173">
        <f t="shared" ref="G1201:T1201" si="800">IF(G1186&gt;0,G1200/G$31*100,)</f>
        <v>0</v>
      </c>
      <c r="H1201" s="173">
        <f t="shared" si="800"/>
        <v>0</v>
      </c>
      <c r="I1201" s="173">
        <f t="shared" si="800"/>
        <v>0</v>
      </c>
      <c r="J1201" s="173">
        <f t="shared" si="800"/>
        <v>0</v>
      </c>
      <c r="K1201" s="173">
        <f t="shared" si="800"/>
        <v>0</v>
      </c>
      <c r="L1201" s="173">
        <f t="shared" si="800"/>
        <v>0</v>
      </c>
      <c r="M1201" s="173">
        <f t="shared" si="800"/>
        <v>0</v>
      </c>
      <c r="N1201" s="173">
        <f t="shared" si="800"/>
        <v>0</v>
      </c>
      <c r="O1201" s="173">
        <f t="shared" si="800"/>
        <v>0</v>
      </c>
      <c r="P1201" s="173">
        <f t="shared" si="800"/>
        <v>0</v>
      </c>
      <c r="Q1201" s="173">
        <f t="shared" si="800"/>
        <v>0</v>
      </c>
      <c r="R1201" s="173">
        <f t="shared" si="800"/>
        <v>0</v>
      </c>
      <c r="S1201" s="173">
        <f t="shared" si="800"/>
        <v>0</v>
      </c>
      <c r="T1201" s="173">
        <f t="shared" si="800"/>
        <v>0</v>
      </c>
      <c r="U1201" s="122">
        <f t="shared" si="788"/>
        <v>0</v>
      </c>
      <c r="V1201" s="122">
        <f t="shared" si="780"/>
        <v>0</v>
      </c>
      <c r="W1201" s="122">
        <f t="shared" si="776"/>
        <v>0</v>
      </c>
      <c r="X1201" s="122">
        <f t="shared" si="777"/>
        <v>0</v>
      </c>
      <c r="Y1201" s="122">
        <f t="shared" si="781"/>
        <v>0</v>
      </c>
      <c r="Z1201" s="125" t="str">
        <f t="shared" si="782"/>
        <v/>
      </c>
      <c r="AA1201" s="125" t="str">
        <f t="shared" si="783"/>
        <v/>
      </c>
      <c r="AB1201" s="125" t="str">
        <f t="shared" si="784"/>
        <v/>
      </c>
      <c r="AC1201" s="125" t="str">
        <f t="shared" si="785"/>
        <v/>
      </c>
      <c r="AD1201" s="125" t="str">
        <f t="shared" si="778"/>
        <v/>
      </c>
    </row>
    <row r="1202" spans="1:30" ht="15" hidden="1" customHeight="1" outlineLevel="1">
      <c r="A1202" s="387">
        <v>6</v>
      </c>
      <c r="B1202" s="417" t="s">
        <v>239</v>
      </c>
      <c r="C1202" s="244" t="s">
        <v>59</v>
      </c>
      <c r="D1202" s="51"/>
      <c r="E1202" s="123">
        <f>E1206+E1210+E1214+E1219</f>
        <v>0</v>
      </c>
      <c r="F1202" s="123">
        <f>F1206+F1210+F1214+F1219</f>
        <v>0</v>
      </c>
      <c r="G1202" s="123">
        <f t="shared" ref="G1202:T1202" si="801">G1206+G1210+G1214+G1219</f>
        <v>0</v>
      </c>
      <c r="H1202" s="123">
        <f t="shared" si="801"/>
        <v>0</v>
      </c>
      <c r="I1202" s="123">
        <f t="shared" si="801"/>
        <v>0</v>
      </c>
      <c r="J1202" s="123">
        <f t="shared" si="801"/>
        <v>0</v>
      </c>
      <c r="K1202" s="123">
        <f t="shared" si="801"/>
        <v>0</v>
      </c>
      <c r="L1202" s="123">
        <f t="shared" si="801"/>
        <v>0</v>
      </c>
      <c r="M1202" s="123">
        <f t="shared" si="801"/>
        <v>0</v>
      </c>
      <c r="N1202" s="123">
        <f t="shared" si="801"/>
        <v>0</v>
      </c>
      <c r="O1202" s="123">
        <f t="shared" si="801"/>
        <v>0</v>
      </c>
      <c r="P1202" s="123">
        <f t="shared" si="801"/>
        <v>0</v>
      </c>
      <c r="Q1202" s="123">
        <f t="shared" si="801"/>
        <v>0</v>
      </c>
      <c r="R1202" s="123">
        <f t="shared" si="801"/>
        <v>0</v>
      </c>
      <c r="S1202" s="123">
        <f t="shared" si="801"/>
        <v>0</v>
      </c>
      <c r="T1202" s="123">
        <f t="shared" si="801"/>
        <v>0</v>
      </c>
      <c r="U1202" s="122">
        <f t="shared" si="788"/>
        <v>0</v>
      </c>
      <c r="V1202" s="122">
        <f t="shared" si="780"/>
        <v>0</v>
      </c>
      <c r="W1202" s="122">
        <f t="shared" si="776"/>
        <v>0</v>
      </c>
      <c r="X1202" s="122">
        <f t="shared" si="777"/>
        <v>0</v>
      </c>
      <c r="Y1202" s="122">
        <f t="shared" si="781"/>
        <v>0</v>
      </c>
      <c r="Z1202" s="125" t="str">
        <f t="shared" si="782"/>
        <v/>
      </c>
      <c r="AA1202" s="125" t="str">
        <f t="shared" si="783"/>
        <v/>
      </c>
      <c r="AB1202" s="125" t="str">
        <f t="shared" si="784"/>
        <v/>
      </c>
      <c r="AC1202" s="125" t="str">
        <f t="shared" si="785"/>
        <v/>
      </c>
      <c r="AD1202" s="125" t="str">
        <f t="shared" si="778"/>
        <v/>
      </c>
    </row>
    <row r="1203" spans="1:30" hidden="1" outlineLevel="1">
      <c r="A1203" s="388"/>
      <c r="B1203" s="418"/>
      <c r="C1203" s="244" t="s">
        <v>58</v>
      </c>
      <c r="D1203" s="51"/>
      <c r="E1203" s="123">
        <f>E1205+E1209+E1213+E1218</f>
        <v>0</v>
      </c>
      <c r="F1203" s="123">
        <f>F1205+F1209+F1213+F1218</f>
        <v>0</v>
      </c>
      <c r="G1203" s="123">
        <f t="shared" ref="G1203:T1203" si="802">G1205+G1209+G1213+G1218</f>
        <v>0</v>
      </c>
      <c r="H1203" s="123">
        <f t="shared" si="802"/>
        <v>0</v>
      </c>
      <c r="I1203" s="123">
        <f t="shared" si="802"/>
        <v>0</v>
      </c>
      <c r="J1203" s="123">
        <f t="shared" si="802"/>
        <v>0</v>
      </c>
      <c r="K1203" s="123">
        <f t="shared" si="802"/>
        <v>0</v>
      </c>
      <c r="L1203" s="123">
        <f t="shared" si="802"/>
        <v>0</v>
      </c>
      <c r="M1203" s="123">
        <f t="shared" si="802"/>
        <v>0</v>
      </c>
      <c r="N1203" s="123">
        <f t="shared" si="802"/>
        <v>0</v>
      </c>
      <c r="O1203" s="123">
        <f t="shared" si="802"/>
        <v>0</v>
      </c>
      <c r="P1203" s="123">
        <f t="shared" si="802"/>
        <v>0</v>
      </c>
      <c r="Q1203" s="123">
        <f t="shared" si="802"/>
        <v>0</v>
      </c>
      <c r="R1203" s="123">
        <f t="shared" si="802"/>
        <v>0</v>
      </c>
      <c r="S1203" s="123">
        <f t="shared" si="802"/>
        <v>0</v>
      </c>
      <c r="T1203" s="123">
        <f t="shared" si="802"/>
        <v>0</v>
      </c>
      <c r="U1203" s="122">
        <f t="shared" si="788"/>
        <v>0</v>
      </c>
      <c r="V1203" s="122">
        <f t="shared" si="780"/>
        <v>0</v>
      </c>
      <c r="W1203" s="122">
        <f t="shared" si="776"/>
        <v>0</v>
      </c>
      <c r="X1203" s="122">
        <f t="shared" si="777"/>
        <v>0</v>
      </c>
      <c r="Y1203" s="122">
        <f t="shared" si="781"/>
        <v>0</v>
      </c>
      <c r="Z1203" s="125" t="str">
        <f t="shared" si="782"/>
        <v/>
      </c>
      <c r="AA1203" s="125" t="str">
        <f t="shared" si="783"/>
        <v/>
      </c>
      <c r="AB1203" s="125" t="str">
        <f t="shared" si="784"/>
        <v/>
      </c>
      <c r="AC1203" s="125" t="str">
        <f t="shared" si="785"/>
        <v/>
      </c>
      <c r="AD1203" s="125" t="str">
        <f t="shared" si="778"/>
        <v/>
      </c>
    </row>
    <row r="1204" spans="1:30" hidden="1" outlineLevel="1">
      <c r="A1204" s="394" t="s">
        <v>155</v>
      </c>
      <c r="B1204" s="414" t="s">
        <v>256</v>
      </c>
      <c r="C1204" s="245" t="s">
        <v>307</v>
      </c>
      <c r="D1204" s="52"/>
      <c r="E1204" s="52"/>
      <c r="F1204" s="96"/>
      <c r="G1204" s="123">
        <f>SUM(H1204:K1204)</f>
        <v>0</v>
      </c>
      <c r="H1204" s="96"/>
      <c r="I1204" s="96"/>
      <c r="J1204" s="96"/>
      <c r="K1204" s="96"/>
      <c r="L1204" s="96"/>
      <c r="M1204" s="96"/>
      <c r="N1204" s="96"/>
      <c r="O1204" s="96"/>
      <c r="P1204" s="133"/>
      <c r="Q1204" s="133"/>
      <c r="R1204" s="133"/>
      <c r="S1204" s="133"/>
      <c r="T1204" s="133"/>
      <c r="U1204" s="122">
        <f t="shared" si="788"/>
        <v>0</v>
      </c>
      <c r="V1204" s="122">
        <f t="shared" si="780"/>
        <v>0</v>
      </c>
      <c r="W1204" s="122">
        <f t="shared" si="776"/>
        <v>0</v>
      </c>
      <c r="X1204" s="122">
        <f t="shared" si="777"/>
        <v>0</v>
      </c>
      <c r="Y1204" s="122">
        <f t="shared" si="781"/>
        <v>0</v>
      </c>
      <c r="Z1204" s="125" t="str">
        <f t="shared" si="782"/>
        <v/>
      </c>
      <c r="AA1204" s="125" t="str">
        <f t="shared" si="783"/>
        <v/>
      </c>
      <c r="AB1204" s="125" t="str">
        <f t="shared" si="784"/>
        <v/>
      </c>
      <c r="AC1204" s="125" t="str">
        <f t="shared" si="785"/>
        <v/>
      </c>
      <c r="AD1204" s="125" t="str">
        <f t="shared" si="778"/>
        <v/>
      </c>
    </row>
    <row r="1205" spans="1:30" hidden="1" outlineLevel="1">
      <c r="A1205" s="394"/>
      <c r="B1205" s="414"/>
      <c r="C1205" s="245" t="s">
        <v>58</v>
      </c>
      <c r="D1205" s="52"/>
      <c r="E1205" s="123">
        <f>0.12*E1204</f>
        <v>0</v>
      </c>
      <c r="F1205" s="123">
        <f>0.12*F1204</f>
        <v>0</v>
      </c>
      <c r="G1205" s="123">
        <f t="shared" ref="G1205:T1205" si="803">0.12*G1204</f>
        <v>0</v>
      </c>
      <c r="H1205" s="123">
        <f t="shared" si="803"/>
        <v>0</v>
      </c>
      <c r="I1205" s="123">
        <f t="shared" si="803"/>
        <v>0</v>
      </c>
      <c r="J1205" s="123">
        <f t="shared" si="803"/>
        <v>0</v>
      </c>
      <c r="K1205" s="123">
        <f t="shared" si="803"/>
        <v>0</v>
      </c>
      <c r="L1205" s="123">
        <f t="shared" si="803"/>
        <v>0</v>
      </c>
      <c r="M1205" s="123">
        <f t="shared" si="803"/>
        <v>0</v>
      </c>
      <c r="N1205" s="123">
        <f t="shared" si="803"/>
        <v>0</v>
      </c>
      <c r="O1205" s="123">
        <f t="shared" si="803"/>
        <v>0</v>
      </c>
      <c r="P1205" s="123">
        <f t="shared" si="803"/>
        <v>0</v>
      </c>
      <c r="Q1205" s="123">
        <f t="shared" si="803"/>
        <v>0</v>
      </c>
      <c r="R1205" s="123">
        <f t="shared" si="803"/>
        <v>0</v>
      </c>
      <c r="S1205" s="123">
        <f t="shared" si="803"/>
        <v>0</v>
      </c>
      <c r="T1205" s="123">
        <f t="shared" si="803"/>
        <v>0</v>
      </c>
      <c r="U1205" s="122">
        <f t="shared" si="788"/>
        <v>0</v>
      </c>
      <c r="V1205" s="122">
        <f t="shared" si="780"/>
        <v>0</v>
      </c>
      <c r="W1205" s="122">
        <f t="shared" si="776"/>
        <v>0</v>
      </c>
      <c r="X1205" s="122">
        <f t="shared" si="777"/>
        <v>0</v>
      </c>
      <c r="Y1205" s="122">
        <f t="shared" si="781"/>
        <v>0</v>
      </c>
      <c r="Z1205" s="125" t="str">
        <f t="shared" si="782"/>
        <v/>
      </c>
      <c r="AA1205" s="125" t="str">
        <f t="shared" si="783"/>
        <v/>
      </c>
      <c r="AB1205" s="125" t="str">
        <f t="shared" si="784"/>
        <v/>
      </c>
      <c r="AC1205" s="125" t="str">
        <f t="shared" si="785"/>
        <v/>
      </c>
      <c r="AD1205" s="125" t="str">
        <f t="shared" si="778"/>
        <v/>
      </c>
    </row>
    <row r="1206" spans="1:30" hidden="1" outlineLevel="1">
      <c r="A1206" s="384"/>
      <c r="B1206" s="414"/>
      <c r="C1206" s="245" t="s">
        <v>59</v>
      </c>
      <c r="D1206" s="52"/>
      <c r="E1206" s="52"/>
      <c r="F1206" s="96"/>
      <c r="G1206" s="123">
        <f>SUM(H1206:K1206)</f>
        <v>0</v>
      </c>
      <c r="H1206" s="96"/>
      <c r="I1206" s="96"/>
      <c r="J1206" s="96"/>
      <c r="K1206" s="96"/>
      <c r="L1206" s="96"/>
      <c r="M1206" s="96"/>
      <c r="N1206" s="96"/>
      <c r="O1206" s="96"/>
      <c r="P1206" s="133"/>
      <c r="Q1206" s="133"/>
      <c r="R1206" s="133"/>
      <c r="S1206" s="133"/>
      <c r="T1206" s="133"/>
      <c r="U1206" s="122">
        <f t="shared" si="788"/>
        <v>0</v>
      </c>
      <c r="V1206" s="122">
        <f t="shared" si="780"/>
        <v>0</v>
      </c>
      <c r="W1206" s="122">
        <f t="shared" si="776"/>
        <v>0</v>
      </c>
      <c r="X1206" s="122">
        <f t="shared" si="777"/>
        <v>0</v>
      </c>
      <c r="Y1206" s="122">
        <f t="shared" si="781"/>
        <v>0</v>
      </c>
      <c r="Z1206" s="125" t="str">
        <f t="shared" si="782"/>
        <v/>
      </c>
      <c r="AA1206" s="125" t="str">
        <f t="shared" si="783"/>
        <v/>
      </c>
      <c r="AB1206" s="125" t="str">
        <f t="shared" si="784"/>
        <v/>
      </c>
      <c r="AC1206" s="125" t="str">
        <f t="shared" si="785"/>
        <v/>
      </c>
      <c r="AD1206" s="125" t="str">
        <f t="shared" si="778"/>
        <v/>
      </c>
    </row>
    <row r="1207" spans="1:30" ht="17.25" hidden="1" outlineLevel="1">
      <c r="A1207" s="384"/>
      <c r="B1207" s="414"/>
      <c r="C1207" s="245" t="s">
        <v>308</v>
      </c>
      <c r="D1207" s="52"/>
      <c r="E1207" s="52"/>
      <c r="F1207" s="96"/>
      <c r="G1207" s="100"/>
      <c r="H1207" s="96"/>
      <c r="I1207" s="96"/>
      <c r="J1207" s="96"/>
      <c r="K1207" s="96"/>
      <c r="L1207" s="96"/>
      <c r="M1207" s="96"/>
      <c r="N1207" s="96"/>
      <c r="O1207" s="96"/>
      <c r="P1207" s="133"/>
      <c r="Q1207" s="133"/>
      <c r="R1207" s="133"/>
      <c r="S1207" s="133"/>
      <c r="T1207" s="133"/>
      <c r="U1207" s="122">
        <f t="shared" si="788"/>
        <v>0</v>
      </c>
      <c r="V1207" s="122">
        <f t="shared" si="780"/>
        <v>0</v>
      </c>
      <c r="W1207" s="122">
        <f t="shared" si="776"/>
        <v>0</v>
      </c>
      <c r="X1207" s="122">
        <f t="shared" si="777"/>
        <v>0</v>
      </c>
      <c r="Y1207" s="122">
        <f t="shared" si="781"/>
        <v>0</v>
      </c>
      <c r="Z1207" s="125" t="str">
        <f t="shared" si="782"/>
        <v/>
      </c>
      <c r="AA1207" s="125" t="str">
        <f t="shared" si="783"/>
        <v/>
      </c>
      <c r="AB1207" s="125" t="str">
        <f t="shared" si="784"/>
        <v/>
      </c>
      <c r="AC1207" s="125" t="str">
        <f t="shared" si="785"/>
        <v/>
      </c>
      <c r="AD1207" s="125" t="str">
        <f t="shared" si="778"/>
        <v/>
      </c>
    </row>
    <row r="1208" spans="1:30" ht="15" hidden="1" customHeight="1" outlineLevel="1">
      <c r="A1208" s="384" t="s">
        <v>156</v>
      </c>
      <c r="B1208" s="414" t="s">
        <v>265</v>
      </c>
      <c r="C1208" s="245" t="s">
        <v>61</v>
      </c>
      <c r="D1208" s="52"/>
      <c r="E1208" s="52"/>
      <c r="F1208" s="96"/>
      <c r="G1208" s="123">
        <f>SUM(H1208:K1208)</f>
        <v>0</v>
      </c>
      <c r="H1208" s="96"/>
      <c r="I1208" s="96"/>
      <c r="J1208" s="96"/>
      <c r="K1208" s="96"/>
      <c r="L1208" s="96"/>
      <c r="M1208" s="96"/>
      <c r="N1208" s="96"/>
      <c r="O1208" s="96"/>
      <c r="P1208" s="133"/>
      <c r="Q1208" s="133"/>
      <c r="R1208" s="133"/>
      <c r="S1208" s="133"/>
      <c r="T1208" s="133"/>
      <c r="U1208" s="122">
        <f t="shared" si="788"/>
        <v>0</v>
      </c>
      <c r="V1208" s="122">
        <f t="shared" si="780"/>
        <v>0</v>
      </c>
      <c r="W1208" s="122">
        <f t="shared" si="776"/>
        <v>0</v>
      </c>
      <c r="X1208" s="122">
        <f t="shared" si="777"/>
        <v>0</v>
      </c>
      <c r="Y1208" s="122">
        <f t="shared" si="781"/>
        <v>0</v>
      </c>
      <c r="Z1208" s="125" t="str">
        <f t="shared" si="782"/>
        <v/>
      </c>
      <c r="AA1208" s="125" t="str">
        <f t="shared" si="783"/>
        <v/>
      </c>
      <c r="AB1208" s="125" t="str">
        <f t="shared" si="784"/>
        <v/>
      </c>
      <c r="AC1208" s="125" t="str">
        <f t="shared" si="785"/>
        <v/>
      </c>
      <c r="AD1208" s="125" t="str">
        <f t="shared" si="778"/>
        <v/>
      </c>
    </row>
    <row r="1209" spans="1:30" hidden="1" outlineLevel="1">
      <c r="A1209" s="384"/>
      <c r="B1209" s="414"/>
      <c r="C1209" s="245" t="s">
        <v>58</v>
      </c>
      <c r="D1209" s="52"/>
      <c r="E1209" s="123">
        <f>0.1429*E1208/1000</f>
        <v>0</v>
      </c>
      <c r="F1209" s="123">
        <f>0.1429*F1208/1000</f>
        <v>0</v>
      </c>
      <c r="G1209" s="123">
        <f t="shared" ref="G1209:T1209" si="804">0.1429*G1208/1000</f>
        <v>0</v>
      </c>
      <c r="H1209" s="123">
        <f t="shared" si="804"/>
        <v>0</v>
      </c>
      <c r="I1209" s="123">
        <f t="shared" si="804"/>
        <v>0</v>
      </c>
      <c r="J1209" s="123">
        <f t="shared" si="804"/>
        <v>0</v>
      </c>
      <c r="K1209" s="123">
        <f t="shared" si="804"/>
        <v>0</v>
      </c>
      <c r="L1209" s="123">
        <f t="shared" si="804"/>
        <v>0</v>
      </c>
      <c r="M1209" s="123">
        <f t="shared" si="804"/>
        <v>0</v>
      </c>
      <c r="N1209" s="123">
        <f t="shared" si="804"/>
        <v>0</v>
      </c>
      <c r="O1209" s="123">
        <f t="shared" si="804"/>
        <v>0</v>
      </c>
      <c r="P1209" s="123">
        <f t="shared" si="804"/>
        <v>0</v>
      </c>
      <c r="Q1209" s="123">
        <f t="shared" si="804"/>
        <v>0</v>
      </c>
      <c r="R1209" s="123">
        <f t="shared" si="804"/>
        <v>0</v>
      </c>
      <c r="S1209" s="123">
        <f t="shared" si="804"/>
        <v>0</v>
      </c>
      <c r="T1209" s="123">
        <f t="shared" si="804"/>
        <v>0</v>
      </c>
      <c r="U1209" s="122">
        <f t="shared" si="788"/>
        <v>0</v>
      </c>
      <c r="V1209" s="122">
        <f t="shared" si="780"/>
        <v>0</v>
      </c>
      <c r="W1209" s="122">
        <f t="shared" si="776"/>
        <v>0</v>
      </c>
      <c r="X1209" s="122">
        <f t="shared" si="777"/>
        <v>0</v>
      </c>
      <c r="Y1209" s="122">
        <f t="shared" si="781"/>
        <v>0</v>
      </c>
      <c r="Z1209" s="125" t="str">
        <f t="shared" si="782"/>
        <v/>
      </c>
      <c r="AA1209" s="125" t="str">
        <f t="shared" si="783"/>
        <v/>
      </c>
      <c r="AB1209" s="125" t="str">
        <f t="shared" si="784"/>
        <v/>
      </c>
      <c r="AC1209" s="125" t="str">
        <f t="shared" si="785"/>
        <v/>
      </c>
      <c r="AD1209" s="125" t="str">
        <f t="shared" si="778"/>
        <v/>
      </c>
    </row>
    <row r="1210" spans="1:30" hidden="1" outlineLevel="1">
      <c r="A1210" s="384"/>
      <c r="B1210" s="414"/>
      <c r="C1210" s="245" t="s">
        <v>59</v>
      </c>
      <c r="D1210" s="52"/>
      <c r="E1210" s="52"/>
      <c r="F1210" s="96"/>
      <c r="G1210" s="123">
        <f>SUM(H1210:K1210)</f>
        <v>0</v>
      </c>
      <c r="H1210" s="96"/>
      <c r="I1210" s="96"/>
      <c r="J1210" s="96"/>
      <c r="K1210" s="96"/>
      <c r="L1210" s="96"/>
      <c r="M1210" s="96"/>
      <c r="N1210" s="96"/>
      <c r="O1210" s="96"/>
      <c r="P1210" s="133"/>
      <c r="Q1210" s="133"/>
      <c r="R1210" s="133"/>
      <c r="S1210" s="133"/>
      <c r="T1210" s="133"/>
      <c r="U1210" s="122">
        <f t="shared" si="788"/>
        <v>0</v>
      </c>
      <c r="V1210" s="122">
        <f t="shared" si="780"/>
        <v>0</v>
      </c>
      <c r="W1210" s="122">
        <f t="shared" si="776"/>
        <v>0</v>
      </c>
      <c r="X1210" s="122">
        <f t="shared" si="777"/>
        <v>0</v>
      </c>
      <c r="Y1210" s="122">
        <f t="shared" si="781"/>
        <v>0</v>
      </c>
      <c r="Z1210" s="125" t="str">
        <f t="shared" si="782"/>
        <v/>
      </c>
      <c r="AA1210" s="125" t="str">
        <f t="shared" si="783"/>
        <v/>
      </c>
      <c r="AB1210" s="125" t="str">
        <f t="shared" si="784"/>
        <v/>
      </c>
      <c r="AC1210" s="125" t="str">
        <f t="shared" si="785"/>
        <v/>
      </c>
      <c r="AD1210" s="125" t="str">
        <f t="shared" si="778"/>
        <v/>
      </c>
    </row>
    <row r="1211" spans="1:30" ht="17.25" hidden="1" outlineLevel="1">
      <c r="A1211" s="384"/>
      <c r="B1211" s="414"/>
      <c r="C1211" s="245" t="s">
        <v>299</v>
      </c>
      <c r="D1211" s="52"/>
      <c r="E1211" s="52"/>
      <c r="F1211" s="96"/>
      <c r="G1211" s="100"/>
      <c r="H1211" s="96"/>
      <c r="I1211" s="96"/>
      <c r="J1211" s="96"/>
      <c r="K1211" s="96"/>
      <c r="L1211" s="96"/>
      <c r="M1211" s="96"/>
      <c r="N1211" s="96"/>
      <c r="O1211" s="96"/>
      <c r="P1211" s="133"/>
      <c r="Q1211" s="133"/>
      <c r="R1211" s="133"/>
      <c r="S1211" s="133"/>
      <c r="T1211" s="133"/>
      <c r="U1211" s="122">
        <f t="shared" si="788"/>
        <v>0</v>
      </c>
      <c r="V1211" s="122">
        <f t="shared" si="780"/>
        <v>0</v>
      </c>
      <c r="W1211" s="122">
        <f t="shared" si="776"/>
        <v>0</v>
      </c>
      <c r="X1211" s="122">
        <f t="shared" si="777"/>
        <v>0</v>
      </c>
      <c r="Y1211" s="122">
        <f t="shared" si="781"/>
        <v>0</v>
      </c>
      <c r="Z1211" s="125" t="str">
        <f t="shared" si="782"/>
        <v/>
      </c>
      <c r="AA1211" s="125" t="str">
        <f t="shared" si="783"/>
        <v/>
      </c>
      <c r="AB1211" s="125" t="str">
        <f t="shared" si="784"/>
        <v/>
      </c>
      <c r="AC1211" s="125" t="str">
        <f t="shared" si="785"/>
        <v/>
      </c>
      <c r="AD1211" s="125" t="str">
        <f t="shared" si="778"/>
        <v/>
      </c>
    </row>
    <row r="1212" spans="1:30" ht="17.25" hidden="1" customHeight="1" outlineLevel="1">
      <c r="A1212" s="384" t="s">
        <v>157</v>
      </c>
      <c r="B1212" s="414" t="s">
        <v>266</v>
      </c>
      <c r="C1212" s="245" t="s">
        <v>327</v>
      </c>
      <c r="D1212" s="52"/>
      <c r="E1212" s="52"/>
      <c r="F1212" s="96"/>
      <c r="G1212" s="123">
        <f>SUM(H1212:K1212)</f>
        <v>0</v>
      </c>
      <c r="H1212" s="96"/>
      <c r="I1212" s="96"/>
      <c r="J1212" s="96"/>
      <c r="K1212" s="96"/>
      <c r="L1212" s="96"/>
      <c r="M1212" s="96"/>
      <c r="N1212" s="96"/>
      <c r="O1212" s="96"/>
      <c r="P1212" s="133"/>
      <c r="Q1212" s="133"/>
      <c r="R1212" s="133"/>
      <c r="S1212" s="133"/>
      <c r="T1212" s="133"/>
      <c r="U1212" s="122">
        <f t="shared" si="788"/>
        <v>0</v>
      </c>
      <c r="V1212" s="122">
        <f t="shared" si="780"/>
        <v>0</v>
      </c>
      <c r="W1212" s="122">
        <f t="shared" si="776"/>
        <v>0</v>
      </c>
      <c r="X1212" s="122">
        <f t="shared" si="777"/>
        <v>0</v>
      </c>
      <c r="Y1212" s="122">
        <f t="shared" si="781"/>
        <v>0</v>
      </c>
      <c r="Z1212" s="125" t="str">
        <f t="shared" si="782"/>
        <v/>
      </c>
      <c r="AA1212" s="125" t="str">
        <f t="shared" si="783"/>
        <v/>
      </c>
      <c r="AB1212" s="125" t="str">
        <f t="shared" si="784"/>
        <v/>
      </c>
      <c r="AC1212" s="125" t="str">
        <f t="shared" si="785"/>
        <v/>
      </c>
      <c r="AD1212" s="125" t="str">
        <f t="shared" si="778"/>
        <v/>
      </c>
    </row>
    <row r="1213" spans="1:30" hidden="1" outlineLevel="1">
      <c r="A1213" s="384"/>
      <c r="B1213" s="414"/>
      <c r="C1213" s="245" t="s">
        <v>58</v>
      </c>
      <c r="D1213" s="52"/>
      <c r="E1213" s="123">
        <f>1.154*E1212/1000</f>
        <v>0</v>
      </c>
      <c r="F1213" s="123">
        <f>1.154*F1212/1000</f>
        <v>0</v>
      </c>
      <c r="G1213" s="123">
        <f t="shared" ref="G1213:T1213" si="805">1.154*G1212/1000</f>
        <v>0</v>
      </c>
      <c r="H1213" s="123">
        <f t="shared" si="805"/>
        <v>0</v>
      </c>
      <c r="I1213" s="123">
        <f t="shared" si="805"/>
        <v>0</v>
      </c>
      <c r="J1213" s="123">
        <f t="shared" si="805"/>
        <v>0</v>
      </c>
      <c r="K1213" s="123">
        <f t="shared" si="805"/>
        <v>0</v>
      </c>
      <c r="L1213" s="123">
        <f t="shared" si="805"/>
        <v>0</v>
      </c>
      <c r="M1213" s="123">
        <f t="shared" si="805"/>
        <v>0</v>
      </c>
      <c r="N1213" s="123">
        <f t="shared" si="805"/>
        <v>0</v>
      </c>
      <c r="O1213" s="123">
        <f t="shared" si="805"/>
        <v>0</v>
      </c>
      <c r="P1213" s="123">
        <f t="shared" si="805"/>
        <v>0</v>
      </c>
      <c r="Q1213" s="123">
        <f t="shared" si="805"/>
        <v>0</v>
      </c>
      <c r="R1213" s="123">
        <f t="shared" si="805"/>
        <v>0</v>
      </c>
      <c r="S1213" s="123">
        <f t="shared" si="805"/>
        <v>0</v>
      </c>
      <c r="T1213" s="123">
        <f t="shared" si="805"/>
        <v>0</v>
      </c>
      <c r="U1213" s="122">
        <f t="shared" si="788"/>
        <v>0</v>
      </c>
      <c r="V1213" s="122">
        <f t="shared" si="780"/>
        <v>0</v>
      </c>
      <c r="W1213" s="122">
        <f t="shared" si="776"/>
        <v>0</v>
      </c>
      <c r="X1213" s="122">
        <f t="shared" si="777"/>
        <v>0</v>
      </c>
      <c r="Y1213" s="122">
        <f t="shared" si="781"/>
        <v>0</v>
      </c>
      <c r="Z1213" s="125" t="str">
        <f t="shared" si="782"/>
        <v/>
      </c>
      <c r="AA1213" s="125" t="str">
        <f t="shared" si="783"/>
        <v/>
      </c>
      <c r="AB1213" s="125" t="str">
        <f t="shared" si="784"/>
        <v/>
      </c>
      <c r="AC1213" s="125" t="str">
        <f t="shared" si="785"/>
        <v/>
      </c>
      <c r="AD1213" s="125" t="str">
        <f t="shared" si="778"/>
        <v/>
      </c>
    </row>
    <row r="1214" spans="1:30" hidden="1" outlineLevel="1">
      <c r="A1214" s="384"/>
      <c r="B1214" s="414"/>
      <c r="C1214" s="245" t="s">
        <v>59</v>
      </c>
      <c r="D1214" s="52"/>
      <c r="E1214" s="52"/>
      <c r="F1214" s="96"/>
      <c r="G1214" s="123">
        <f t="shared" ref="G1214:G1219" si="806">SUM(H1214:K1214)</f>
        <v>0</v>
      </c>
      <c r="H1214" s="96"/>
      <c r="I1214" s="96"/>
      <c r="J1214" s="96"/>
      <c r="K1214" s="96"/>
      <c r="L1214" s="96"/>
      <c r="M1214" s="96"/>
      <c r="N1214" s="96"/>
      <c r="O1214" s="96"/>
      <c r="P1214" s="133"/>
      <c r="Q1214" s="133"/>
      <c r="R1214" s="133"/>
      <c r="S1214" s="133"/>
      <c r="T1214" s="133"/>
      <c r="U1214" s="122">
        <f t="shared" si="788"/>
        <v>0</v>
      </c>
      <c r="V1214" s="122">
        <f t="shared" si="780"/>
        <v>0</v>
      </c>
      <c r="W1214" s="122">
        <f t="shared" si="776"/>
        <v>0</v>
      </c>
      <c r="X1214" s="122">
        <f t="shared" si="777"/>
        <v>0</v>
      </c>
      <c r="Y1214" s="122">
        <f t="shared" si="781"/>
        <v>0</v>
      </c>
      <c r="Z1214" s="125" t="str">
        <f t="shared" si="782"/>
        <v/>
      </c>
      <c r="AA1214" s="125" t="str">
        <f t="shared" si="783"/>
        <v/>
      </c>
      <c r="AB1214" s="125" t="str">
        <f t="shared" si="784"/>
        <v/>
      </c>
      <c r="AC1214" s="125" t="str">
        <f t="shared" si="785"/>
        <v/>
      </c>
      <c r="AD1214" s="125" t="str">
        <f t="shared" si="778"/>
        <v/>
      </c>
    </row>
    <row r="1215" spans="1:30" ht="17.25" hidden="1" customHeight="1" outlineLevel="1">
      <c r="A1215" s="384" t="s">
        <v>158</v>
      </c>
      <c r="B1215" s="414" t="s">
        <v>305</v>
      </c>
      <c r="C1215" s="245" t="s">
        <v>267</v>
      </c>
      <c r="D1215" s="52"/>
      <c r="E1215" s="52"/>
      <c r="F1215" s="96"/>
      <c r="G1215" s="123">
        <f t="shared" si="806"/>
        <v>0</v>
      </c>
      <c r="H1215" s="96"/>
      <c r="I1215" s="96"/>
      <c r="J1215" s="96"/>
      <c r="K1215" s="96"/>
      <c r="L1215" s="96"/>
      <c r="M1215" s="96"/>
      <c r="N1215" s="96"/>
      <c r="O1215" s="96"/>
      <c r="P1215" s="133"/>
      <c r="Q1215" s="133"/>
      <c r="R1215" s="133"/>
      <c r="S1215" s="133"/>
      <c r="T1215" s="133"/>
      <c r="U1215" s="122">
        <f t="shared" si="788"/>
        <v>0</v>
      </c>
      <c r="V1215" s="122">
        <f t="shared" si="780"/>
        <v>0</v>
      </c>
      <c r="W1215" s="122">
        <f t="shared" si="776"/>
        <v>0</v>
      </c>
      <c r="X1215" s="122">
        <f t="shared" si="777"/>
        <v>0</v>
      </c>
      <c r="Y1215" s="122">
        <f t="shared" si="781"/>
        <v>0</v>
      </c>
      <c r="Z1215" s="125" t="str">
        <f t="shared" si="782"/>
        <v/>
      </c>
      <c r="AA1215" s="125" t="str">
        <f t="shared" si="783"/>
        <v/>
      </c>
      <c r="AB1215" s="125" t="str">
        <f t="shared" si="784"/>
        <v/>
      </c>
      <c r="AC1215" s="125" t="str">
        <f t="shared" si="785"/>
        <v/>
      </c>
      <c r="AD1215" s="125" t="str">
        <f t="shared" si="778"/>
        <v/>
      </c>
    </row>
    <row r="1216" spans="1:30" hidden="1" outlineLevel="1">
      <c r="A1216" s="384"/>
      <c r="B1216" s="414"/>
      <c r="C1216" s="245" t="s">
        <v>254</v>
      </c>
      <c r="D1216" s="52"/>
      <c r="E1216" s="52"/>
      <c r="F1216" s="96"/>
      <c r="G1216" s="123">
        <f t="shared" si="806"/>
        <v>0</v>
      </c>
      <c r="H1216" s="96"/>
      <c r="I1216" s="96"/>
      <c r="J1216" s="96"/>
      <c r="K1216" s="96"/>
      <c r="L1216" s="96"/>
      <c r="M1216" s="96"/>
      <c r="N1216" s="96"/>
      <c r="O1216" s="96"/>
      <c r="P1216" s="133"/>
      <c r="Q1216" s="133"/>
      <c r="R1216" s="133"/>
      <c r="S1216" s="133"/>
      <c r="T1216" s="133"/>
      <c r="U1216" s="122">
        <f t="shared" si="788"/>
        <v>0</v>
      </c>
      <c r="V1216" s="122">
        <f t="shared" si="780"/>
        <v>0</v>
      </c>
      <c r="W1216" s="122">
        <f t="shared" si="776"/>
        <v>0</v>
      </c>
      <c r="X1216" s="122">
        <f t="shared" si="777"/>
        <v>0</v>
      </c>
      <c r="Y1216" s="122">
        <f t="shared" si="781"/>
        <v>0</v>
      </c>
      <c r="Z1216" s="125" t="str">
        <f t="shared" si="782"/>
        <v/>
      </c>
      <c r="AA1216" s="125" t="str">
        <f t="shared" si="783"/>
        <v/>
      </c>
      <c r="AB1216" s="125" t="str">
        <f t="shared" si="784"/>
        <v/>
      </c>
      <c r="AC1216" s="125" t="str">
        <f t="shared" si="785"/>
        <v/>
      </c>
      <c r="AD1216" s="125" t="str">
        <f t="shared" si="778"/>
        <v/>
      </c>
    </row>
    <row r="1217" spans="1:30" hidden="1" outlineLevel="1">
      <c r="A1217" s="384"/>
      <c r="B1217" s="414"/>
      <c r="C1217" s="245" t="s">
        <v>328</v>
      </c>
      <c r="D1217" s="52"/>
      <c r="E1217" s="52"/>
      <c r="F1217" s="96"/>
      <c r="G1217" s="123">
        <f t="shared" si="806"/>
        <v>0</v>
      </c>
      <c r="H1217" s="96"/>
      <c r="I1217" s="96"/>
      <c r="J1217" s="96"/>
      <c r="K1217" s="96"/>
      <c r="L1217" s="96"/>
      <c r="M1217" s="96"/>
      <c r="N1217" s="96"/>
      <c r="O1217" s="96"/>
      <c r="P1217" s="133"/>
      <c r="Q1217" s="133"/>
      <c r="R1217" s="133"/>
      <c r="S1217" s="133"/>
      <c r="T1217" s="133"/>
      <c r="U1217" s="122">
        <f t="shared" si="788"/>
        <v>0</v>
      </c>
      <c r="V1217" s="122">
        <f t="shared" si="780"/>
        <v>0</v>
      </c>
      <c r="W1217" s="122">
        <f t="shared" si="776"/>
        <v>0</v>
      </c>
      <c r="X1217" s="122">
        <f t="shared" si="777"/>
        <v>0</v>
      </c>
      <c r="Y1217" s="122">
        <f t="shared" si="781"/>
        <v>0</v>
      </c>
      <c r="Z1217" s="125" t="str">
        <f t="shared" si="782"/>
        <v/>
      </c>
      <c r="AA1217" s="125" t="str">
        <f t="shared" si="783"/>
        <v/>
      </c>
      <c r="AB1217" s="125" t="str">
        <f t="shared" si="784"/>
        <v/>
      </c>
      <c r="AC1217" s="125" t="str">
        <f t="shared" si="785"/>
        <v/>
      </c>
      <c r="AD1217" s="125" t="str">
        <f t="shared" si="778"/>
        <v/>
      </c>
    </row>
    <row r="1218" spans="1:30" hidden="1" outlineLevel="1">
      <c r="A1218" s="384"/>
      <c r="B1218" s="414"/>
      <c r="C1218" s="245" t="s">
        <v>58</v>
      </c>
      <c r="D1218" s="52"/>
      <c r="E1218" s="52"/>
      <c r="F1218" s="96"/>
      <c r="G1218" s="123">
        <f t="shared" si="806"/>
        <v>0</v>
      </c>
      <c r="H1218" s="96"/>
      <c r="I1218" s="96"/>
      <c r="J1218" s="96"/>
      <c r="K1218" s="96"/>
      <c r="L1218" s="96"/>
      <c r="M1218" s="96"/>
      <c r="N1218" s="96"/>
      <c r="O1218" s="96"/>
      <c r="P1218" s="133"/>
      <c r="Q1218" s="133"/>
      <c r="R1218" s="133"/>
      <c r="S1218" s="133"/>
      <c r="T1218" s="133"/>
      <c r="U1218" s="122">
        <f t="shared" si="788"/>
        <v>0</v>
      </c>
      <c r="V1218" s="122">
        <f t="shared" si="780"/>
        <v>0</v>
      </c>
      <c r="W1218" s="122">
        <f t="shared" si="776"/>
        <v>0</v>
      </c>
      <c r="X1218" s="122">
        <f t="shared" si="777"/>
        <v>0</v>
      </c>
      <c r="Y1218" s="122">
        <f t="shared" si="781"/>
        <v>0</v>
      </c>
      <c r="Z1218" s="125" t="str">
        <f t="shared" si="782"/>
        <v/>
      </c>
      <c r="AA1218" s="125" t="str">
        <f t="shared" si="783"/>
        <v/>
      </c>
      <c r="AB1218" s="125" t="str">
        <f t="shared" si="784"/>
        <v/>
      </c>
      <c r="AC1218" s="125" t="str">
        <f t="shared" si="785"/>
        <v/>
      </c>
      <c r="AD1218" s="125" t="str">
        <f t="shared" si="778"/>
        <v/>
      </c>
    </row>
    <row r="1219" spans="1:30" hidden="1" outlineLevel="1">
      <c r="A1219" s="384"/>
      <c r="B1219" s="414"/>
      <c r="C1219" s="245" t="s">
        <v>59</v>
      </c>
      <c r="D1219" s="52"/>
      <c r="E1219" s="52"/>
      <c r="F1219" s="96"/>
      <c r="G1219" s="123">
        <f t="shared" si="806"/>
        <v>0</v>
      </c>
      <c r="H1219" s="96"/>
      <c r="I1219" s="96"/>
      <c r="J1219" s="96"/>
      <c r="K1219" s="96"/>
      <c r="L1219" s="96"/>
      <c r="M1219" s="96"/>
      <c r="N1219" s="96"/>
      <c r="O1219" s="96"/>
      <c r="P1219" s="133"/>
      <c r="Q1219" s="133"/>
      <c r="R1219" s="133"/>
      <c r="S1219" s="133"/>
      <c r="T1219" s="133"/>
      <c r="U1219" s="122">
        <f t="shared" si="788"/>
        <v>0</v>
      </c>
      <c r="V1219" s="122">
        <f t="shared" si="780"/>
        <v>0</v>
      </c>
      <c r="W1219" s="122">
        <f t="shared" si="776"/>
        <v>0</v>
      </c>
      <c r="X1219" s="122">
        <f t="shared" si="777"/>
        <v>0</v>
      </c>
      <c r="Y1219" s="122">
        <f t="shared" si="781"/>
        <v>0</v>
      </c>
      <c r="Z1219" s="125" t="str">
        <f t="shared" si="782"/>
        <v/>
      </c>
      <c r="AA1219" s="125" t="str">
        <f t="shared" si="783"/>
        <v/>
      </c>
      <c r="AB1219" s="125" t="str">
        <f t="shared" si="784"/>
        <v/>
      </c>
      <c r="AC1219" s="125" t="str">
        <f t="shared" si="785"/>
        <v/>
      </c>
      <c r="AD1219" s="125" t="str">
        <f t="shared" si="778"/>
        <v/>
      </c>
    </row>
    <row r="1220" spans="1:30" ht="15" hidden="1" customHeight="1" outlineLevel="1">
      <c r="A1220" s="387" t="s">
        <v>241</v>
      </c>
      <c r="B1220" s="385" t="s">
        <v>240</v>
      </c>
      <c r="C1220" s="244" t="s">
        <v>59</v>
      </c>
      <c r="D1220" s="51"/>
      <c r="E1220" s="123">
        <f>E1223+E1225+E1229</f>
        <v>0</v>
      </c>
      <c r="F1220" s="123">
        <f>F1223+F1225+F1229</f>
        <v>0</v>
      </c>
      <c r="G1220" s="123">
        <f t="shared" ref="G1220:T1220" si="807">G1223+G1225+G1229</f>
        <v>0</v>
      </c>
      <c r="H1220" s="123">
        <f t="shared" si="807"/>
        <v>0</v>
      </c>
      <c r="I1220" s="123">
        <f t="shared" si="807"/>
        <v>0</v>
      </c>
      <c r="J1220" s="123">
        <f t="shared" si="807"/>
        <v>0</v>
      </c>
      <c r="K1220" s="123">
        <f t="shared" si="807"/>
        <v>0</v>
      </c>
      <c r="L1220" s="123">
        <f t="shared" si="807"/>
        <v>0</v>
      </c>
      <c r="M1220" s="123">
        <f t="shared" si="807"/>
        <v>0</v>
      </c>
      <c r="N1220" s="123">
        <f t="shared" si="807"/>
        <v>0</v>
      </c>
      <c r="O1220" s="123">
        <f t="shared" si="807"/>
        <v>0</v>
      </c>
      <c r="P1220" s="123">
        <f t="shared" si="807"/>
        <v>0</v>
      </c>
      <c r="Q1220" s="123">
        <f t="shared" si="807"/>
        <v>0</v>
      </c>
      <c r="R1220" s="123">
        <f t="shared" si="807"/>
        <v>0</v>
      </c>
      <c r="S1220" s="123">
        <f t="shared" si="807"/>
        <v>0</v>
      </c>
      <c r="T1220" s="123">
        <f t="shared" si="807"/>
        <v>0</v>
      </c>
      <c r="U1220" s="122">
        <f t="shared" si="788"/>
        <v>0</v>
      </c>
      <c r="V1220" s="122">
        <f t="shared" si="780"/>
        <v>0</v>
      </c>
      <c r="W1220" s="122">
        <f t="shared" si="776"/>
        <v>0</v>
      </c>
      <c r="X1220" s="122">
        <f t="shared" si="777"/>
        <v>0</v>
      </c>
      <c r="Y1220" s="122">
        <f t="shared" si="781"/>
        <v>0</v>
      </c>
      <c r="Z1220" s="125" t="str">
        <f t="shared" si="782"/>
        <v/>
      </c>
      <c r="AA1220" s="125" t="str">
        <f t="shared" si="783"/>
        <v/>
      </c>
      <c r="AB1220" s="125" t="str">
        <f t="shared" si="784"/>
        <v/>
      </c>
      <c r="AC1220" s="125" t="str">
        <f t="shared" si="785"/>
        <v/>
      </c>
      <c r="AD1220" s="125" t="str">
        <f t="shared" si="778"/>
        <v/>
      </c>
    </row>
    <row r="1221" spans="1:30" ht="17.25" hidden="1" outlineLevel="1">
      <c r="A1221" s="388"/>
      <c r="B1221" s="386"/>
      <c r="C1221" s="244" t="s">
        <v>267</v>
      </c>
      <c r="D1221" s="51"/>
      <c r="E1221" s="51"/>
      <c r="F1221" s="96"/>
      <c r="G1221" s="123">
        <f t="shared" ref="G1221:G1228" si="808">SUM(H1221:K1221)</f>
        <v>0</v>
      </c>
      <c r="H1221" s="96"/>
      <c r="I1221" s="96"/>
      <c r="J1221" s="96"/>
      <c r="K1221" s="96"/>
      <c r="L1221" s="96"/>
      <c r="M1221" s="96"/>
      <c r="N1221" s="96"/>
      <c r="O1221" s="96"/>
      <c r="P1221" s="133"/>
      <c r="Q1221" s="133"/>
      <c r="R1221" s="133"/>
      <c r="S1221" s="133"/>
      <c r="T1221" s="133"/>
      <c r="U1221" s="122">
        <f t="shared" si="788"/>
        <v>0</v>
      </c>
      <c r="V1221" s="122">
        <f t="shared" si="780"/>
        <v>0</v>
      </c>
      <c r="W1221" s="122">
        <f t="shared" si="776"/>
        <v>0</v>
      </c>
      <c r="X1221" s="122">
        <f t="shared" si="777"/>
        <v>0</v>
      </c>
      <c r="Y1221" s="122">
        <f t="shared" si="781"/>
        <v>0</v>
      </c>
      <c r="Z1221" s="125" t="str">
        <f t="shared" si="782"/>
        <v/>
      </c>
      <c r="AA1221" s="125" t="str">
        <f t="shared" si="783"/>
        <v/>
      </c>
      <c r="AB1221" s="125" t="str">
        <f t="shared" si="784"/>
        <v/>
      </c>
      <c r="AC1221" s="125" t="str">
        <f t="shared" si="785"/>
        <v/>
      </c>
      <c r="AD1221" s="125" t="str">
        <f t="shared" si="778"/>
        <v/>
      </c>
    </row>
    <row r="1222" spans="1:30" ht="17.25" hidden="1" outlineLevel="1">
      <c r="A1222" s="394" t="s">
        <v>242</v>
      </c>
      <c r="B1222" s="390" t="s">
        <v>24</v>
      </c>
      <c r="C1222" s="245" t="s">
        <v>267</v>
      </c>
      <c r="D1222" s="52"/>
      <c r="E1222" s="52"/>
      <c r="F1222" s="96"/>
      <c r="G1222" s="123">
        <f t="shared" si="808"/>
        <v>0</v>
      </c>
      <c r="H1222" s="96"/>
      <c r="I1222" s="96"/>
      <c r="J1222" s="96"/>
      <c r="K1222" s="96"/>
      <c r="L1222" s="96"/>
      <c r="M1222" s="96"/>
      <c r="N1222" s="96"/>
      <c r="O1222" s="96"/>
      <c r="P1222" s="133"/>
      <c r="Q1222" s="133"/>
      <c r="R1222" s="133"/>
      <c r="S1222" s="133"/>
      <c r="T1222" s="133"/>
      <c r="U1222" s="122">
        <f t="shared" si="788"/>
        <v>0</v>
      </c>
      <c r="V1222" s="122">
        <f t="shared" si="780"/>
        <v>0</v>
      </c>
      <c r="W1222" s="122">
        <f t="shared" si="776"/>
        <v>0</v>
      </c>
      <c r="X1222" s="122">
        <f t="shared" si="777"/>
        <v>0</v>
      </c>
      <c r="Y1222" s="122">
        <f t="shared" si="781"/>
        <v>0</v>
      </c>
      <c r="Z1222" s="125" t="str">
        <f t="shared" si="782"/>
        <v/>
      </c>
      <c r="AA1222" s="125" t="str">
        <f t="shared" si="783"/>
        <v/>
      </c>
      <c r="AB1222" s="125" t="str">
        <f t="shared" si="784"/>
        <v/>
      </c>
      <c r="AC1222" s="125" t="str">
        <f t="shared" si="785"/>
        <v/>
      </c>
      <c r="AD1222" s="125" t="str">
        <f t="shared" si="778"/>
        <v/>
      </c>
    </row>
    <row r="1223" spans="1:30" hidden="1" outlineLevel="1">
      <c r="A1223" s="384"/>
      <c r="B1223" s="392"/>
      <c r="C1223" s="245" t="s">
        <v>59</v>
      </c>
      <c r="D1223" s="52"/>
      <c r="E1223" s="52"/>
      <c r="F1223" s="96"/>
      <c r="G1223" s="123">
        <f t="shared" si="808"/>
        <v>0</v>
      </c>
      <c r="H1223" s="96"/>
      <c r="I1223" s="96"/>
      <c r="J1223" s="96"/>
      <c r="K1223" s="96"/>
      <c r="L1223" s="96"/>
      <c r="M1223" s="96"/>
      <c r="N1223" s="96"/>
      <c r="O1223" s="96"/>
      <c r="P1223" s="133"/>
      <c r="Q1223" s="133"/>
      <c r="R1223" s="133"/>
      <c r="S1223" s="133"/>
      <c r="T1223" s="133"/>
      <c r="U1223" s="122">
        <f t="shared" si="788"/>
        <v>0</v>
      </c>
      <c r="V1223" s="122">
        <f t="shared" si="780"/>
        <v>0</v>
      </c>
      <c r="W1223" s="122">
        <f t="shared" si="776"/>
        <v>0</v>
      </c>
      <c r="X1223" s="122">
        <f t="shared" si="777"/>
        <v>0</v>
      </c>
      <c r="Y1223" s="122">
        <f t="shared" si="781"/>
        <v>0</v>
      </c>
      <c r="Z1223" s="125" t="str">
        <f t="shared" si="782"/>
        <v/>
      </c>
      <c r="AA1223" s="125" t="str">
        <f t="shared" si="783"/>
        <v/>
      </c>
      <c r="AB1223" s="125" t="str">
        <f t="shared" si="784"/>
        <v/>
      </c>
      <c r="AC1223" s="125" t="str">
        <f t="shared" si="785"/>
        <v/>
      </c>
      <c r="AD1223" s="125" t="str">
        <f t="shared" si="778"/>
        <v/>
      </c>
    </row>
    <row r="1224" spans="1:30" ht="17.25" hidden="1" outlineLevel="1">
      <c r="A1224" s="384" t="s">
        <v>243</v>
      </c>
      <c r="B1224" s="390" t="s">
        <v>25</v>
      </c>
      <c r="C1224" s="245" t="s">
        <v>267</v>
      </c>
      <c r="D1224" s="52"/>
      <c r="E1224" s="52"/>
      <c r="F1224" s="96"/>
      <c r="G1224" s="123">
        <f t="shared" si="808"/>
        <v>0</v>
      </c>
      <c r="H1224" s="96"/>
      <c r="I1224" s="96"/>
      <c r="J1224" s="96"/>
      <c r="K1224" s="96"/>
      <c r="L1224" s="96"/>
      <c r="M1224" s="96"/>
      <c r="N1224" s="96"/>
      <c r="O1224" s="96"/>
      <c r="P1224" s="133"/>
      <c r="Q1224" s="133"/>
      <c r="R1224" s="133"/>
      <c r="S1224" s="133"/>
      <c r="T1224" s="133"/>
      <c r="U1224" s="122">
        <f t="shared" si="788"/>
        <v>0</v>
      </c>
      <c r="V1224" s="122">
        <f t="shared" si="780"/>
        <v>0</v>
      </c>
      <c r="W1224" s="122">
        <f t="shared" si="776"/>
        <v>0</v>
      </c>
      <c r="X1224" s="122">
        <f t="shared" si="777"/>
        <v>0</v>
      </c>
      <c r="Y1224" s="122">
        <f t="shared" si="781"/>
        <v>0</v>
      </c>
      <c r="Z1224" s="125" t="str">
        <f t="shared" si="782"/>
        <v/>
      </c>
      <c r="AA1224" s="125" t="str">
        <f t="shared" si="783"/>
        <v/>
      </c>
      <c r="AB1224" s="125" t="str">
        <f t="shared" si="784"/>
        <v/>
      </c>
      <c r="AC1224" s="125" t="str">
        <f t="shared" si="785"/>
        <v/>
      </c>
      <c r="AD1224" s="125" t="str">
        <f t="shared" si="778"/>
        <v/>
      </c>
    </row>
    <row r="1225" spans="1:30" hidden="1" outlineLevel="1">
      <c r="A1225" s="384"/>
      <c r="B1225" s="392"/>
      <c r="C1225" s="245" t="s">
        <v>59</v>
      </c>
      <c r="D1225" s="52"/>
      <c r="E1225" s="52"/>
      <c r="F1225" s="96"/>
      <c r="G1225" s="123">
        <f t="shared" si="808"/>
        <v>0</v>
      </c>
      <c r="H1225" s="96"/>
      <c r="I1225" s="96"/>
      <c r="J1225" s="96"/>
      <c r="K1225" s="96"/>
      <c r="L1225" s="96"/>
      <c r="M1225" s="96"/>
      <c r="N1225" s="96"/>
      <c r="O1225" s="96"/>
      <c r="P1225" s="133"/>
      <c r="Q1225" s="133"/>
      <c r="R1225" s="133"/>
      <c r="S1225" s="133"/>
      <c r="T1225" s="133"/>
      <c r="U1225" s="122">
        <f t="shared" si="788"/>
        <v>0</v>
      </c>
      <c r="V1225" s="122">
        <f t="shared" si="780"/>
        <v>0</v>
      </c>
      <c r="W1225" s="122">
        <f t="shared" si="776"/>
        <v>0</v>
      </c>
      <c r="X1225" s="122">
        <f t="shared" si="777"/>
        <v>0</v>
      </c>
      <c r="Y1225" s="122">
        <f t="shared" si="781"/>
        <v>0</v>
      </c>
      <c r="Z1225" s="125" t="str">
        <f t="shared" si="782"/>
        <v/>
      </c>
      <c r="AA1225" s="125" t="str">
        <f t="shared" si="783"/>
        <v/>
      </c>
      <c r="AB1225" s="125" t="str">
        <f t="shared" si="784"/>
        <v/>
      </c>
      <c r="AC1225" s="125" t="str">
        <f t="shared" si="785"/>
        <v/>
      </c>
      <c r="AD1225" s="125" t="str">
        <f t="shared" si="778"/>
        <v/>
      </c>
    </row>
    <row r="1226" spans="1:30" ht="17.25" hidden="1" outlineLevel="1">
      <c r="A1226" s="387" t="s">
        <v>245</v>
      </c>
      <c r="B1226" s="390" t="s">
        <v>244</v>
      </c>
      <c r="C1226" s="245" t="s">
        <v>267</v>
      </c>
      <c r="D1226" s="52"/>
      <c r="E1226" s="52"/>
      <c r="F1226" s="96"/>
      <c r="G1226" s="123">
        <f t="shared" si="808"/>
        <v>0</v>
      </c>
      <c r="H1226" s="96"/>
      <c r="I1226" s="96"/>
      <c r="J1226" s="96"/>
      <c r="K1226" s="96"/>
      <c r="L1226" s="96"/>
      <c r="M1226" s="96"/>
      <c r="N1226" s="96"/>
      <c r="O1226" s="96"/>
      <c r="P1226" s="133"/>
      <c r="Q1226" s="133"/>
      <c r="R1226" s="133"/>
      <c r="S1226" s="133"/>
      <c r="T1226" s="133"/>
      <c r="U1226" s="122">
        <f t="shared" si="788"/>
        <v>0</v>
      </c>
      <c r="V1226" s="122">
        <f t="shared" si="780"/>
        <v>0</v>
      </c>
      <c r="W1226" s="122">
        <f t="shared" si="776"/>
        <v>0</v>
      </c>
      <c r="X1226" s="122">
        <f t="shared" si="777"/>
        <v>0</v>
      </c>
      <c r="Y1226" s="122">
        <f t="shared" si="781"/>
        <v>0</v>
      </c>
      <c r="Z1226" s="125" t="str">
        <f t="shared" si="782"/>
        <v/>
      </c>
      <c r="AA1226" s="125" t="str">
        <f t="shared" si="783"/>
        <v/>
      </c>
      <c r="AB1226" s="125" t="str">
        <f t="shared" si="784"/>
        <v/>
      </c>
      <c r="AC1226" s="125" t="str">
        <f t="shared" si="785"/>
        <v/>
      </c>
      <c r="AD1226" s="125" t="str">
        <f t="shared" si="778"/>
        <v/>
      </c>
    </row>
    <row r="1227" spans="1:30" hidden="1" outlineLevel="1">
      <c r="A1227" s="389"/>
      <c r="B1227" s="391"/>
      <c r="C1227" s="245" t="s">
        <v>254</v>
      </c>
      <c r="D1227" s="52"/>
      <c r="E1227" s="52"/>
      <c r="F1227" s="96"/>
      <c r="G1227" s="123">
        <f t="shared" si="808"/>
        <v>0</v>
      </c>
      <c r="H1227" s="96"/>
      <c r="I1227" s="96"/>
      <c r="J1227" s="96"/>
      <c r="K1227" s="96"/>
      <c r="L1227" s="96"/>
      <c r="M1227" s="96"/>
      <c r="N1227" s="96"/>
      <c r="O1227" s="96"/>
      <c r="P1227" s="133"/>
      <c r="Q1227" s="133"/>
      <c r="R1227" s="133"/>
      <c r="S1227" s="133"/>
      <c r="T1227" s="133"/>
      <c r="U1227" s="122">
        <f t="shared" si="788"/>
        <v>0</v>
      </c>
      <c r="V1227" s="122">
        <f t="shared" si="780"/>
        <v>0</v>
      </c>
      <c r="W1227" s="122">
        <f t="shared" ref="W1227:W1266" si="809">M1227-R1227</f>
        <v>0</v>
      </c>
      <c r="X1227" s="122">
        <f t="shared" ref="X1227:X1266" si="810">N1227-S1227</f>
        <v>0</v>
      </c>
      <c r="Y1227" s="122">
        <f t="shared" si="781"/>
        <v>0</v>
      </c>
      <c r="Z1227" s="125" t="str">
        <f t="shared" si="782"/>
        <v/>
      </c>
      <c r="AA1227" s="125" t="str">
        <f t="shared" si="783"/>
        <v/>
      </c>
      <c r="AB1227" s="125" t="str">
        <f t="shared" si="784"/>
        <v/>
      </c>
      <c r="AC1227" s="125" t="str">
        <f t="shared" si="785"/>
        <v/>
      </c>
      <c r="AD1227" s="125" t="str">
        <f t="shared" ref="AD1227:AD1266" si="811">IF(Y1227&gt;0,Y1227/O1227*100,"")</f>
        <v/>
      </c>
    </row>
    <row r="1228" spans="1:30" hidden="1" outlineLevel="1">
      <c r="A1228" s="389"/>
      <c r="B1228" s="391"/>
      <c r="C1228" s="245" t="s">
        <v>328</v>
      </c>
      <c r="D1228" s="52"/>
      <c r="E1228" s="52"/>
      <c r="F1228" s="96"/>
      <c r="G1228" s="123">
        <f t="shared" si="808"/>
        <v>0</v>
      </c>
      <c r="H1228" s="96"/>
      <c r="I1228" s="96"/>
      <c r="J1228" s="96"/>
      <c r="K1228" s="96"/>
      <c r="L1228" s="96"/>
      <c r="M1228" s="96"/>
      <c r="N1228" s="96"/>
      <c r="O1228" s="96"/>
      <c r="P1228" s="133"/>
      <c r="Q1228" s="133"/>
      <c r="R1228" s="133"/>
      <c r="S1228" s="133"/>
      <c r="T1228" s="133"/>
      <c r="U1228" s="122">
        <f t="shared" si="788"/>
        <v>0</v>
      </c>
      <c r="V1228" s="122">
        <f t="shared" ref="V1228:V1266" si="812">L1228-Q1228</f>
        <v>0</v>
      </c>
      <c r="W1228" s="122">
        <f t="shared" si="809"/>
        <v>0</v>
      </c>
      <c r="X1228" s="122">
        <f t="shared" si="810"/>
        <v>0</v>
      </c>
      <c r="Y1228" s="122">
        <f t="shared" ref="Y1228:Y1266" si="813">O1228-T1228</f>
        <v>0</v>
      </c>
      <c r="Z1228" s="125" t="str">
        <f t="shared" ref="Z1228:Z1266" si="814">IF(U1228&gt;0,U1228/G1228*100,"")</f>
        <v/>
      </c>
      <c r="AA1228" s="125" t="str">
        <f t="shared" ref="AA1228:AA1266" si="815">IF(V1228&gt;0,V1228/L1228*100,"")</f>
        <v/>
      </c>
      <c r="AB1228" s="125" t="str">
        <f t="shared" ref="AB1228:AB1266" si="816">IF(W1228&gt;0,W1228/M1228*100,"")</f>
        <v/>
      </c>
      <c r="AC1228" s="125" t="str">
        <f t="shared" ref="AC1228:AC1266" si="817">IF(X1228&gt;0,X1228/N1228*100,"")</f>
        <v/>
      </c>
      <c r="AD1228" s="125" t="str">
        <f t="shared" si="811"/>
        <v/>
      </c>
    </row>
    <row r="1229" spans="1:30" hidden="1" outlineLevel="1">
      <c r="A1229" s="388"/>
      <c r="B1229" s="392"/>
      <c r="C1229" s="245" t="s">
        <v>59</v>
      </c>
      <c r="D1229" s="52"/>
      <c r="E1229" s="52"/>
      <c r="F1229" s="96"/>
      <c r="G1229" s="123">
        <f>SUM(H1229:K1229)</f>
        <v>0</v>
      </c>
      <c r="H1229" s="96"/>
      <c r="I1229" s="96"/>
      <c r="J1229" s="96"/>
      <c r="K1229" s="96"/>
      <c r="L1229" s="96"/>
      <c r="M1229" s="96"/>
      <c r="N1229" s="96"/>
      <c r="O1229" s="96"/>
      <c r="P1229" s="133"/>
      <c r="Q1229" s="133"/>
      <c r="R1229" s="133"/>
      <c r="S1229" s="133"/>
      <c r="T1229" s="133"/>
      <c r="U1229" s="122">
        <f t="shared" si="788"/>
        <v>0</v>
      </c>
      <c r="V1229" s="122">
        <f t="shared" si="812"/>
        <v>0</v>
      </c>
      <c r="W1229" s="122">
        <f t="shared" si="809"/>
        <v>0</v>
      </c>
      <c r="X1229" s="122">
        <f t="shared" si="810"/>
        <v>0</v>
      </c>
      <c r="Y1229" s="122">
        <f t="shared" si="813"/>
        <v>0</v>
      </c>
      <c r="Z1229" s="125" t="str">
        <f t="shared" si="814"/>
        <v/>
      </c>
      <c r="AA1229" s="125" t="str">
        <f t="shared" si="815"/>
        <v/>
      </c>
      <c r="AB1229" s="125" t="str">
        <f t="shared" si="816"/>
        <v/>
      </c>
      <c r="AC1229" s="125" t="str">
        <f t="shared" si="817"/>
        <v/>
      </c>
      <c r="AD1229" s="125" t="str">
        <f t="shared" si="811"/>
        <v/>
      </c>
    </row>
    <row r="1230" spans="1:30" ht="15" hidden="1" customHeight="1" outlineLevel="1">
      <c r="A1230" s="387">
        <v>8</v>
      </c>
      <c r="B1230" s="385" t="s">
        <v>255</v>
      </c>
      <c r="C1230" s="245" t="s">
        <v>252</v>
      </c>
      <c r="D1230" s="52"/>
      <c r="E1230" s="123">
        <f t="shared" ref="E1230:F1232" si="818">E1233+E1246</f>
        <v>0</v>
      </c>
      <c r="F1230" s="123">
        <f t="shared" si="818"/>
        <v>0</v>
      </c>
      <c r="G1230" s="123">
        <f t="shared" ref="G1230:T1230" si="819">G1233+G1246</f>
        <v>0</v>
      </c>
      <c r="H1230" s="123">
        <f t="shared" si="819"/>
        <v>0</v>
      </c>
      <c r="I1230" s="123">
        <f t="shared" si="819"/>
        <v>0</v>
      </c>
      <c r="J1230" s="123">
        <f t="shared" si="819"/>
        <v>0</v>
      </c>
      <c r="K1230" s="123">
        <f t="shared" si="819"/>
        <v>0</v>
      </c>
      <c r="L1230" s="123">
        <f t="shared" si="819"/>
        <v>0</v>
      </c>
      <c r="M1230" s="123">
        <f t="shared" si="819"/>
        <v>0</v>
      </c>
      <c r="N1230" s="123">
        <f t="shared" si="819"/>
        <v>0</v>
      </c>
      <c r="O1230" s="123">
        <f t="shared" si="819"/>
        <v>0</v>
      </c>
      <c r="P1230" s="123">
        <f t="shared" si="819"/>
        <v>0</v>
      </c>
      <c r="Q1230" s="123">
        <f t="shared" si="819"/>
        <v>0</v>
      </c>
      <c r="R1230" s="123">
        <f t="shared" si="819"/>
        <v>0</v>
      </c>
      <c r="S1230" s="123">
        <f t="shared" si="819"/>
        <v>0</v>
      </c>
      <c r="T1230" s="123">
        <f t="shared" si="819"/>
        <v>0</v>
      </c>
      <c r="U1230" s="122">
        <f t="shared" si="788"/>
        <v>0</v>
      </c>
      <c r="V1230" s="122">
        <f t="shared" si="812"/>
        <v>0</v>
      </c>
      <c r="W1230" s="122">
        <f t="shared" si="809"/>
        <v>0</v>
      </c>
      <c r="X1230" s="122">
        <f t="shared" si="810"/>
        <v>0</v>
      </c>
      <c r="Y1230" s="122">
        <f t="shared" si="813"/>
        <v>0</v>
      </c>
      <c r="Z1230" s="125" t="str">
        <f t="shared" si="814"/>
        <v/>
      </c>
      <c r="AA1230" s="125" t="str">
        <f t="shared" si="815"/>
        <v/>
      </c>
      <c r="AB1230" s="125" t="str">
        <f t="shared" si="816"/>
        <v/>
      </c>
      <c r="AC1230" s="125" t="str">
        <f t="shared" si="817"/>
        <v/>
      </c>
      <c r="AD1230" s="125" t="str">
        <f t="shared" si="811"/>
        <v/>
      </c>
    </row>
    <row r="1231" spans="1:30" hidden="1" outlineLevel="1">
      <c r="A1231" s="389"/>
      <c r="B1231" s="393"/>
      <c r="C1231" s="245" t="s">
        <v>58</v>
      </c>
      <c r="D1231" s="52"/>
      <c r="E1231" s="123">
        <f t="shared" si="818"/>
        <v>0</v>
      </c>
      <c r="F1231" s="123">
        <f t="shared" si="818"/>
        <v>0</v>
      </c>
      <c r="G1231" s="123">
        <f t="shared" ref="G1231:T1231" si="820">G1234+G1247</f>
        <v>0</v>
      </c>
      <c r="H1231" s="123">
        <f t="shared" si="820"/>
        <v>0</v>
      </c>
      <c r="I1231" s="123">
        <f t="shared" si="820"/>
        <v>0</v>
      </c>
      <c r="J1231" s="123">
        <f t="shared" si="820"/>
        <v>0</v>
      </c>
      <c r="K1231" s="123">
        <f t="shared" si="820"/>
        <v>0</v>
      </c>
      <c r="L1231" s="123">
        <f t="shared" si="820"/>
        <v>0</v>
      </c>
      <c r="M1231" s="123">
        <f t="shared" si="820"/>
        <v>0</v>
      </c>
      <c r="N1231" s="123">
        <f t="shared" si="820"/>
        <v>0</v>
      </c>
      <c r="O1231" s="123">
        <f t="shared" si="820"/>
        <v>0</v>
      </c>
      <c r="P1231" s="123">
        <f t="shared" si="820"/>
        <v>0</v>
      </c>
      <c r="Q1231" s="123">
        <f t="shared" si="820"/>
        <v>0</v>
      </c>
      <c r="R1231" s="123">
        <f t="shared" si="820"/>
        <v>0</v>
      </c>
      <c r="S1231" s="123">
        <f t="shared" si="820"/>
        <v>0</v>
      </c>
      <c r="T1231" s="123">
        <f t="shared" si="820"/>
        <v>0</v>
      </c>
      <c r="U1231" s="122">
        <f t="shared" si="788"/>
        <v>0</v>
      </c>
      <c r="V1231" s="122">
        <f t="shared" si="812"/>
        <v>0</v>
      </c>
      <c r="W1231" s="122">
        <f t="shared" si="809"/>
        <v>0</v>
      </c>
      <c r="X1231" s="122">
        <f t="shared" si="810"/>
        <v>0</v>
      </c>
      <c r="Y1231" s="122">
        <f t="shared" si="813"/>
        <v>0</v>
      </c>
      <c r="Z1231" s="125" t="str">
        <f t="shared" si="814"/>
        <v/>
      </c>
      <c r="AA1231" s="125" t="str">
        <f t="shared" si="815"/>
        <v/>
      </c>
      <c r="AB1231" s="125" t="str">
        <f t="shared" si="816"/>
        <v/>
      </c>
      <c r="AC1231" s="125" t="str">
        <f t="shared" si="817"/>
        <v/>
      </c>
      <c r="AD1231" s="125" t="str">
        <f t="shared" si="811"/>
        <v/>
      </c>
    </row>
    <row r="1232" spans="1:30" hidden="1" outlineLevel="1">
      <c r="A1232" s="388"/>
      <c r="B1232" s="386"/>
      <c r="C1232" s="247" t="s">
        <v>57</v>
      </c>
      <c r="D1232" s="54"/>
      <c r="E1232" s="123">
        <f t="shared" si="818"/>
        <v>0</v>
      </c>
      <c r="F1232" s="123">
        <f t="shared" si="818"/>
        <v>0</v>
      </c>
      <c r="G1232" s="123">
        <f t="shared" ref="G1232:T1232" si="821">G1235+G1248</f>
        <v>0</v>
      </c>
      <c r="H1232" s="123">
        <f t="shared" si="821"/>
        <v>0</v>
      </c>
      <c r="I1232" s="123">
        <f t="shared" si="821"/>
        <v>0</v>
      </c>
      <c r="J1232" s="123">
        <f t="shared" si="821"/>
        <v>0</v>
      </c>
      <c r="K1232" s="123">
        <f t="shared" si="821"/>
        <v>0</v>
      </c>
      <c r="L1232" s="123">
        <f t="shared" si="821"/>
        <v>0</v>
      </c>
      <c r="M1232" s="123">
        <f t="shared" si="821"/>
        <v>0</v>
      </c>
      <c r="N1232" s="123">
        <f t="shared" si="821"/>
        <v>0</v>
      </c>
      <c r="O1232" s="123">
        <f t="shared" si="821"/>
        <v>0</v>
      </c>
      <c r="P1232" s="123">
        <f t="shared" si="821"/>
        <v>0</v>
      </c>
      <c r="Q1232" s="123">
        <f t="shared" si="821"/>
        <v>0</v>
      </c>
      <c r="R1232" s="123">
        <f t="shared" si="821"/>
        <v>0</v>
      </c>
      <c r="S1232" s="123">
        <f t="shared" si="821"/>
        <v>0</v>
      </c>
      <c r="T1232" s="123">
        <f t="shared" si="821"/>
        <v>0</v>
      </c>
      <c r="U1232" s="122">
        <f t="shared" si="788"/>
        <v>0</v>
      </c>
      <c r="V1232" s="122">
        <f t="shared" si="812"/>
        <v>0</v>
      </c>
      <c r="W1232" s="122">
        <f t="shared" si="809"/>
        <v>0</v>
      </c>
      <c r="X1232" s="122">
        <f t="shared" si="810"/>
        <v>0</v>
      </c>
      <c r="Y1232" s="122">
        <f t="shared" si="813"/>
        <v>0</v>
      </c>
      <c r="Z1232" s="125" t="str">
        <f t="shared" si="814"/>
        <v/>
      </c>
      <c r="AA1232" s="125" t="str">
        <f t="shared" si="815"/>
        <v/>
      </c>
      <c r="AB1232" s="125" t="str">
        <f t="shared" si="816"/>
        <v/>
      </c>
      <c r="AC1232" s="125" t="str">
        <f t="shared" si="817"/>
        <v/>
      </c>
      <c r="AD1232" s="125" t="str">
        <f t="shared" si="811"/>
        <v/>
      </c>
    </row>
    <row r="1233" spans="1:30" hidden="1" outlineLevel="1">
      <c r="A1233" s="202" t="s">
        <v>246</v>
      </c>
      <c r="B1233" s="56" t="s">
        <v>260</v>
      </c>
      <c r="C1233" s="245" t="s">
        <v>252</v>
      </c>
      <c r="D1233" s="52"/>
      <c r="E1233" s="123">
        <f t="shared" ref="E1233:F1235" si="822">E1237+E1241</f>
        <v>0</v>
      </c>
      <c r="F1233" s="123">
        <f t="shared" si="822"/>
        <v>0</v>
      </c>
      <c r="G1233" s="123">
        <f t="shared" ref="G1233:T1233" si="823">G1237+G1241</f>
        <v>0</v>
      </c>
      <c r="H1233" s="123">
        <f t="shared" si="823"/>
        <v>0</v>
      </c>
      <c r="I1233" s="123">
        <f t="shared" si="823"/>
        <v>0</v>
      </c>
      <c r="J1233" s="123">
        <f t="shared" si="823"/>
        <v>0</v>
      </c>
      <c r="K1233" s="123">
        <f t="shared" si="823"/>
        <v>0</v>
      </c>
      <c r="L1233" s="123">
        <f t="shared" si="823"/>
        <v>0</v>
      </c>
      <c r="M1233" s="123">
        <f t="shared" si="823"/>
        <v>0</v>
      </c>
      <c r="N1233" s="123">
        <f t="shared" si="823"/>
        <v>0</v>
      </c>
      <c r="O1233" s="123">
        <f t="shared" si="823"/>
        <v>0</v>
      </c>
      <c r="P1233" s="123">
        <f t="shared" si="823"/>
        <v>0</v>
      </c>
      <c r="Q1233" s="123">
        <f t="shared" si="823"/>
        <v>0</v>
      </c>
      <c r="R1233" s="123">
        <f t="shared" si="823"/>
        <v>0</v>
      </c>
      <c r="S1233" s="123">
        <f t="shared" si="823"/>
        <v>0</v>
      </c>
      <c r="T1233" s="123">
        <f t="shared" si="823"/>
        <v>0</v>
      </c>
      <c r="U1233" s="122">
        <f t="shared" si="788"/>
        <v>0</v>
      </c>
      <c r="V1233" s="122">
        <f t="shared" si="812"/>
        <v>0</v>
      </c>
      <c r="W1233" s="122">
        <f t="shared" si="809"/>
        <v>0</v>
      </c>
      <c r="X1233" s="122">
        <f t="shared" si="810"/>
        <v>0</v>
      </c>
      <c r="Y1233" s="122">
        <f t="shared" si="813"/>
        <v>0</v>
      </c>
      <c r="Z1233" s="125" t="str">
        <f t="shared" si="814"/>
        <v/>
      </c>
      <c r="AA1233" s="125" t="str">
        <f t="shared" si="815"/>
        <v/>
      </c>
      <c r="AB1233" s="125" t="str">
        <f t="shared" si="816"/>
        <v/>
      </c>
      <c r="AC1233" s="125" t="str">
        <f t="shared" si="817"/>
        <v/>
      </c>
      <c r="AD1233" s="125" t="str">
        <f t="shared" si="811"/>
        <v/>
      </c>
    </row>
    <row r="1234" spans="1:30" hidden="1" outlineLevel="1">
      <c r="A1234" s="202"/>
      <c r="B1234" s="204"/>
      <c r="C1234" s="245" t="s">
        <v>58</v>
      </c>
      <c r="D1234" s="52"/>
      <c r="E1234" s="123">
        <f t="shared" si="822"/>
        <v>0</v>
      </c>
      <c r="F1234" s="123">
        <f t="shared" si="822"/>
        <v>0</v>
      </c>
      <c r="G1234" s="123">
        <f t="shared" ref="G1234:T1234" si="824">G1238+G1242</f>
        <v>0</v>
      </c>
      <c r="H1234" s="123">
        <f t="shared" si="824"/>
        <v>0</v>
      </c>
      <c r="I1234" s="123">
        <f t="shared" si="824"/>
        <v>0</v>
      </c>
      <c r="J1234" s="123">
        <f t="shared" si="824"/>
        <v>0</v>
      </c>
      <c r="K1234" s="123">
        <f t="shared" si="824"/>
        <v>0</v>
      </c>
      <c r="L1234" s="123">
        <f t="shared" si="824"/>
        <v>0</v>
      </c>
      <c r="M1234" s="123">
        <f t="shared" si="824"/>
        <v>0</v>
      </c>
      <c r="N1234" s="123">
        <f t="shared" si="824"/>
        <v>0</v>
      </c>
      <c r="O1234" s="123">
        <f t="shared" si="824"/>
        <v>0</v>
      </c>
      <c r="P1234" s="123">
        <f t="shared" si="824"/>
        <v>0</v>
      </c>
      <c r="Q1234" s="123">
        <f t="shared" si="824"/>
        <v>0</v>
      </c>
      <c r="R1234" s="123">
        <f t="shared" si="824"/>
        <v>0</v>
      </c>
      <c r="S1234" s="123">
        <f t="shared" si="824"/>
        <v>0</v>
      </c>
      <c r="T1234" s="123">
        <f t="shared" si="824"/>
        <v>0</v>
      </c>
      <c r="U1234" s="122">
        <f t="shared" si="788"/>
        <v>0</v>
      </c>
      <c r="V1234" s="122">
        <f t="shared" si="812"/>
        <v>0</v>
      </c>
      <c r="W1234" s="122">
        <f t="shared" si="809"/>
        <v>0</v>
      </c>
      <c r="X1234" s="122">
        <f t="shared" si="810"/>
        <v>0</v>
      </c>
      <c r="Y1234" s="122">
        <f t="shared" si="813"/>
        <v>0</v>
      </c>
      <c r="Z1234" s="125" t="str">
        <f t="shared" si="814"/>
        <v/>
      </c>
      <c r="AA1234" s="125" t="str">
        <f t="shared" si="815"/>
        <v/>
      </c>
      <c r="AB1234" s="125" t="str">
        <f t="shared" si="816"/>
        <v/>
      </c>
      <c r="AC1234" s="125" t="str">
        <f t="shared" si="817"/>
        <v/>
      </c>
      <c r="AD1234" s="125" t="str">
        <f t="shared" si="811"/>
        <v/>
      </c>
    </row>
    <row r="1235" spans="1:30" hidden="1" outlineLevel="1">
      <c r="A1235" s="202"/>
      <c r="B1235" s="204"/>
      <c r="C1235" s="245" t="s">
        <v>57</v>
      </c>
      <c r="D1235" s="52"/>
      <c r="E1235" s="123">
        <f t="shared" si="822"/>
        <v>0</v>
      </c>
      <c r="F1235" s="123">
        <f t="shared" si="822"/>
        <v>0</v>
      </c>
      <c r="G1235" s="123">
        <f t="shared" ref="G1235:T1235" si="825">G1239+G1243</f>
        <v>0</v>
      </c>
      <c r="H1235" s="123">
        <f t="shared" si="825"/>
        <v>0</v>
      </c>
      <c r="I1235" s="123">
        <f t="shared" si="825"/>
        <v>0</v>
      </c>
      <c r="J1235" s="123">
        <f t="shared" si="825"/>
        <v>0</v>
      </c>
      <c r="K1235" s="123">
        <f t="shared" si="825"/>
        <v>0</v>
      </c>
      <c r="L1235" s="123">
        <f t="shared" si="825"/>
        <v>0</v>
      </c>
      <c r="M1235" s="123">
        <f t="shared" si="825"/>
        <v>0</v>
      </c>
      <c r="N1235" s="123">
        <f t="shared" si="825"/>
        <v>0</v>
      </c>
      <c r="O1235" s="123">
        <f t="shared" si="825"/>
        <v>0</v>
      </c>
      <c r="P1235" s="123">
        <f t="shared" si="825"/>
        <v>0</v>
      </c>
      <c r="Q1235" s="123">
        <f t="shared" si="825"/>
        <v>0</v>
      </c>
      <c r="R1235" s="123">
        <f t="shared" si="825"/>
        <v>0</v>
      </c>
      <c r="S1235" s="123">
        <f t="shared" si="825"/>
        <v>0</v>
      </c>
      <c r="T1235" s="123">
        <f t="shared" si="825"/>
        <v>0</v>
      </c>
      <c r="U1235" s="122">
        <f t="shared" si="788"/>
        <v>0</v>
      </c>
      <c r="V1235" s="122">
        <f t="shared" si="812"/>
        <v>0</v>
      </c>
      <c r="W1235" s="122">
        <f t="shared" si="809"/>
        <v>0</v>
      </c>
      <c r="X1235" s="122">
        <f t="shared" si="810"/>
        <v>0</v>
      </c>
      <c r="Y1235" s="122">
        <f t="shared" si="813"/>
        <v>0</v>
      </c>
      <c r="Z1235" s="125" t="str">
        <f t="shared" si="814"/>
        <v/>
      </c>
      <c r="AA1235" s="125" t="str">
        <f t="shared" si="815"/>
        <v/>
      </c>
      <c r="AB1235" s="125" t="str">
        <f t="shared" si="816"/>
        <v/>
      </c>
      <c r="AC1235" s="125" t="str">
        <f t="shared" si="817"/>
        <v/>
      </c>
      <c r="AD1235" s="125" t="str">
        <f t="shared" si="811"/>
        <v/>
      </c>
    </row>
    <row r="1236" spans="1:30" hidden="1" outlineLevel="1">
      <c r="A1236" s="202"/>
      <c r="B1236" s="204"/>
      <c r="C1236" s="245" t="s">
        <v>253</v>
      </c>
      <c r="D1236" s="52"/>
      <c r="E1236" s="52"/>
      <c r="F1236" s="96"/>
      <c r="G1236" s="100"/>
      <c r="H1236" s="96"/>
      <c r="I1236" s="96"/>
      <c r="J1236" s="96"/>
      <c r="K1236" s="96"/>
      <c r="L1236" s="96"/>
      <c r="M1236" s="96"/>
      <c r="N1236" s="96"/>
      <c r="O1236" s="96"/>
      <c r="P1236" s="133"/>
      <c r="Q1236" s="133"/>
      <c r="R1236" s="133"/>
      <c r="S1236" s="133"/>
      <c r="T1236" s="133"/>
      <c r="U1236" s="122">
        <f t="shared" si="788"/>
        <v>0</v>
      </c>
      <c r="V1236" s="122">
        <f t="shared" si="812"/>
        <v>0</v>
      </c>
      <c r="W1236" s="122">
        <f t="shared" si="809"/>
        <v>0</v>
      </c>
      <c r="X1236" s="122">
        <f t="shared" si="810"/>
        <v>0</v>
      </c>
      <c r="Y1236" s="122">
        <f t="shared" si="813"/>
        <v>0</v>
      </c>
      <c r="Z1236" s="125" t="str">
        <f t="shared" si="814"/>
        <v/>
      </c>
      <c r="AA1236" s="125" t="str">
        <f t="shared" si="815"/>
        <v/>
      </c>
      <c r="AB1236" s="125" t="str">
        <f t="shared" si="816"/>
        <v/>
      </c>
      <c r="AC1236" s="125" t="str">
        <f t="shared" si="817"/>
        <v/>
      </c>
      <c r="AD1236" s="125" t="str">
        <f t="shared" si="811"/>
        <v/>
      </c>
    </row>
    <row r="1237" spans="1:30" hidden="1" outlineLevel="1">
      <c r="A1237" s="202" t="s">
        <v>247</v>
      </c>
      <c r="B1237" s="53" t="s">
        <v>261</v>
      </c>
      <c r="C1237" s="245" t="s">
        <v>252</v>
      </c>
      <c r="D1237" s="52"/>
      <c r="E1237" s="52"/>
      <c r="F1237" s="96"/>
      <c r="G1237" s="123">
        <f>SUM(H1237:K1237)</f>
        <v>0</v>
      </c>
      <c r="H1237" s="96"/>
      <c r="I1237" s="96"/>
      <c r="J1237" s="96"/>
      <c r="K1237" s="96"/>
      <c r="L1237" s="96"/>
      <c r="M1237" s="96"/>
      <c r="N1237" s="96"/>
      <c r="O1237" s="96"/>
      <c r="P1237" s="133"/>
      <c r="Q1237" s="133"/>
      <c r="R1237" s="133"/>
      <c r="S1237" s="133"/>
      <c r="T1237" s="133"/>
      <c r="U1237" s="122">
        <f t="shared" si="788"/>
        <v>0</v>
      </c>
      <c r="V1237" s="122">
        <f t="shared" si="812"/>
        <v>0</v>
      </c>
      <c r="W1237" s="122">
        <f t="shared" si="809"/>
        <v>0</v>
      </c>
      <c r="X1237" s="122">
        <f t="shared" si="810"/>
        <v>0</v>
      </c>
      <c r="Y1237" s="122">
        <f t="shared" si="813"/>
        <v>0</v>
      </c>
      <c r="Z1237" s="125" t="str">
        <f t="shared" si="814"/>
        <v/>
      </c>
      <c r="AA1237" s="125" t="str">
        <f t="shared" si="815"/>
        <v/>
      </c>
      <c r="AB1237" s="125" t="str">
        <f t="shared" si="816"/>
        <v/>
      </c>
      <c r="AC1237" s="125" t="str">
        <f t="shared" si="817"/>
        <v/>
      </c>
      <c r="AD1237" s="125" t="str">
        <f t="shared" si="811"/>
        <v/>
      </c>
    </row>
    <row r="1238" spans="1:30" hidden="1" outlineLevel="1">
      <c r="A1238" s="202"/>
      <c r="B1238" s="58"/>
      <c r="C1238" s="245" t="s">
        <v>235</v>
      </c>
      <c r="D1238" s="52"/>
      <c r="E1238" s="123">
        <f>E1237*0.76*1.49/1000</f>
        <v>0</v>
      </c>
      <c r="F1238" s="123">
        <f>F1237*0.76*1.49/1000</f>
        <v>0</v>
      </c>
      <c r="G1238" s="123">
        <f>G1237*0.76*1.49/1000</f>
        <v>0</v>
      </c>
      <c r="H1238" s="123">
        <f t="shared" ref="H1238:T1238" si="826">H1237*0.76*1.49/1000</f>
        <v>0</v>
      </c>
      <c r="I1238" s="123">
        <f t="shared" si="826"/>
        <v>0</v>
      </c>
      <c r="J1238" s="123">
        <f t="shared" si="826"/>
        <v>0</v>
      </c>
      <c r="K1238" s="123">
        <f t="shared" si="826"/>
        <v>0</v>
      </c>
      <c r="L1238" s="123">
        <f t="shared" si="826"/>
        <v>0</v>
      </c>
      <c r="M1238" s="123">
        <f t="shared" si="826"/>
        <v>0</v>
      </c>
      <c r="N1238" s="123">
        <f t="shared" si="826"/>
        <v>0</v>
      </c>
      <c r="O1238" s="123">
        <f t="shared" si="826"/>
        <v>0</v>
      </c>
      <c r="P1238" s="123">
        <f t="shared" si="826"/>
        <v>0</v>
      </c>
      <c r="Q1238" s="123">
        <f t="shared" si="826"/>
        <v>0</v>
      </c>
      <c r="R1238" s="123">
        <f t="shared" si="826"/>
        <v>0</v>
      </c>
      <c r="S1238" s="123">
        <f t="shared" si="826"/>
        <v>0</v>
      </c>
      <c r="T1238" s="123">
        <f t="shared" si="826"/>
        <v>0</v>
      </c>
      <c r="U1238" s="122">
        <f t="shared" si="788"/>
        <v>0</v>
      </c>
      <c r="V1238" s="122">
        <f t="shared" si="812"/>
        <v>0</v>
      </c>
      <c r="W1238" s="122">
        <f t="shared" si="809"/>
        <v>0</v>
      </c>
      <c r="X1238" s="122">
        <f t="shared" si="810"/>
        <v>0</v>
      </c>
      <c r="Y1238" s="122">
        <f t="shared" si="813"/>
        <v>0</v>
      </c>
      <c r="Z1238" s="125" t="str">
        <f t="shared" si="814"/>
        <v/>
      </c>
      <c r="AA1238" s="125" t="str">
        <f t="shared" si="815"/>
        <v/>
      </c>
      <c r="AB1238" s="125" t="str">
        <f t="shared" si="816"/>
        <v/>
      </c>
      <c r="AC1238" s="125" t="str">
        <f t="shared" si="817"/>
        <v/>
      </c>
      <c r="AD1238" s="125" t="str">
        <f t="shared" si="811"/>
        <v/>
      </c>
    </row>
    <row r="1239" spans="1:30" hidden="1" outlineLevel="1">
      <c r="A1239" s="202"/>
      <c r="B1239" s="58"/>
      <c r="C1239" s="245" t="s">
        <v>57</v>
      </c>
      <c r="D1239" s="52"/>
      <c r="E1239" s="52"/>
      <c r="F1239" s="96"/>
      <c r="G1239" s="123">
        <f>SUM(H1239:K1239)</f>
        <v>0</v>
      </c>
      <c r="H1239" s="96"/>
      <c r="I1239" s="96"/>
      <c r="J1239" s="96"/>
      <c r="K1239" s="96"/>
      <c r="L1239" s="96"/>
      <c r="M1239" s="96"/>
      <c r="N1239" s="96"/>
      <c r="O1239" s="96"/>
      <c r="P1239" s="133"/>
      <c r="Q1239" s="133"/>
      <c r="R1239" s="133"/>
      <c r="S1239" s="133"/>
      <c r="T1239" s="133"/>
      <c r="U1239" s="122">
        <f t="shared" si="788"/>
        <v>0</v>
      </c>
      <c r="V1239" s="122">
        <f t="shared" si="812"/>
        <v>0</v>
      </c>
      <c r="W1239" s="122">
        <f t="shared" si="809"/>
        <v>0</v>
      </c>
      <c r="X1239" s="122">
        <f t="shared" si="810"/>
        <v>0</v>
      </c>
      <c r="Y1239" s="122">
        <f t="shared" si="813"/>
        <v>0</v>
      </c>
      <c r="Z1239" s="125" t="str">
        <f t="shared" si="814"/>
        <v/>
      </c>
      <c r="AA1239" s="125" t="str">
        <f t="shared" si="815"/>
        <v/>
      </c>
      <c r="AB1239" s="125" t="str">
        <f t="shared" si="816"/>
        <v/>
      </c>
      <c r="AC1239" s="125" t="str">
        <f t="shared" si="817"/>
        <v/>
      </c>
      <c r="AD1239" s="125" t="str">
        <f t="shared" si="811"/>
        <v/>
      </c>
    </row>
    <row r="1240" spans="1:30" hidden="1" outlineLevel="1">
      <c r="A1240" s="202"/>
      <c r="B1240" s="58"/>
      <c r="C1240" s="245" t="s">
        <v>253</v>
      </c>
      <c r="D1240" s="52"/>
      <c r="E1240" s="52"/>
      <c r="F1240" s="96"/>
      <c r="G1240" s="100"/>
      <c r="H1240" s="96"/>
      <c r="I1240" s="96"/>
      <c r="J1240" s="96"/>
      <c r="K1240" s="96"/>
      <c r="L1240" s="96"/>
      <c r="M1240" s="96"/>
      <c r="N1240" s="96"/>
      <c r="O1240" s="96"/>
      <c r="P1240" s="133"/>
      <c r="Q1240" s="133"/>
      <c r="R1240" s="133"/>
      <c r="S1240" s="133"/>
      <c r="T1240" s="133"/>
      <c r="U1240" s="122">
        <f t="shared" si="788"/>
        <v>0</v>
      </c>
      <c r="V1240" s="122">
        <f t="shared" si="812"/>
        <v>0</v>
      </c>
      <c r="W1240" s="122">
        <f t="shared" si="809"/>
        <v>0</v>
      </c>
      <c r="X1240" s="122">
        <f t="shared" si="810"/>
        <v>0</v>
      </c>
      <c r="Y1240" s="122">
        <f t="shared" si="813"/>
        <v>0</v>
      </c>
      <c r="Z1240" s="125" t="str">
        <f t="shared" si="814"/>
        <v/>
      </c>
      <c r="AA1240" s="125" t="str">
        <f t="shared" si="815"/>
        <v/>
      </c>
      <c r="AB1240" s="125" t="str">
        <f t="shared" si="816"/>
        <v/>
      </c>
      <c r="AC1240" s="125" t="str">
        <f t="shared" si="817"/>
        <v/>
      </c>
      <c r="AD1240" s="125" t="str">
        <f t="shared" si="811"/>
        <v/>
      </c>
    </row>
    <row r="1241" spans="1:30" hidden="1" outlineLevel="1">
      <c r="A1241" s="202" t="s">
        <v>248</v>
      </c>
      <c r="B1241" s="53" t="s">
        <v>262</v>
      </c>
      <c r="C1241" s="245" t="s">
        <v>254</v>
      </c>
      <c r="D1241" s="52"/>
      <c r="E1241" s="52"/>
      <c r="F1241" s="96"/>
      <c r="G1241" s="123">
        <f>SUM(H1241:K1241)</f>
        <v>0</v>
      </c>
      <c r="H1241" s="96"/>
      <c r="I1241" s="96"/>
      <c r="J1241" s="96"/>
      <c r="K1241" s="96"/>
      <c r="L1241" s="96"/>
      <c r="M1241" s="96"/>
      <c r="N1241" s="96"/>
      <c r="O1241" s="96"/>
      <c r="P1241" s="133"/>
      <c r="Q1241" s="133"/>
      <c r="R1241" s="133"/>
      <c r="S1241" s="133"/>
      <c r="T1241" s="133"/>
      <c r="U1241" s="122">
        <f t="shared" ref="U1241:U1266" si="827">G1241-P1241</f>
        <v>0</v>
      </c>
      <c r="V1241" s="122">
        <f t="shared" si="812"/>
        <v>0</v>
      </c>
      <c r="W1241" s="122">
        <f t="shared" si="809"/>
        <v>0</v>
      </c>
      <c r="X1241" s="122">
        <f t="shared" si="810"/>
        <v>0</v>
      </c>
      <c r="Y1241" s="122">
        <f t="shared" si="813"/>
        <v>0</v>
      </c>
      <c r="Z1241" s="125" t="str">
        <f t="shared" si="814"/>
        <v/>
      </c>
      <c r="AA1241" s="125" t="str">
        <f t="shared" si="815"/>
        <v/>
      </c>
      <c r="AB1241" s="125" t="str">
        <f t="shared" si="816"/>
        <v/>
      </c>
      <c r="AC1241" s="125" t="str">
        <f t="shared" si="817"/>
        <v/>
      </c>
      <c r="AD1241" s="125" t="str">
        <f t="shared" si="811"/>
        <v/>
      </c>
    </row>
    <row r="1242" spans="1:30" hidden="1" outlineLevel="1">
      <c r="A1242" s="202"/>
      <c r="B1242" s="204"/>
      <c r="C1242" s="245" t="s">
        <v>235</v>
      </c>
      <c r="D1242" s="52"/>
      <c r="E1242" s="123">
        <f>E1241*0.76*1.49/1000</f>
        <v>0</v>
      </c>
      <c r="F1242" s="123">
        <f>F1241*0.76*1.49/1000</f>
        <v>0</v>
      </c>
      <c r="G1242" s="123">
        <f>G1241*0.76*1.49/1000</f>
        <v>0</v>
      </c>
      <c r="H1242" s="123">
        <f t="shared" ref="H1242:T1242" si="828">H1241*0.76*1.49/1000</f>
        <v>0</v>
      </c>
      <c r="I1242" s="123">
        <f t="shared" si="828"/>
        <v>0</v>
      </c>
      <c r="J1242" s="123">
        <f t="shared" si="828"/>
        <v>0</v>
      </c>
      <c r="K1242" s="123">
        <f t="shared" si="828"/>
        <v>0</v>
      </c>
      <c r="L1242" s="123">
        <f t="shared" si="828"/>
        <v>0</v>
      </c>
      <c r="M1242" s="123">
        <f t="shared" si="828"/>
        <v>0</v>
      </c>
      <c r="N1242" s="123">
        <f t="shared" si="828"/>
        <v>0</v>
      </c>
      <c r="O1242" s="123">
        <f t="shared" si="828"/>
        <v>0</v>
      </c>
      <c r="P1242" s="123">
        <f t="shared" si="828"/>
        <v>0</v>
      </c>
      <c r="Q1242" s="123">
        <f t="shared" si="828"/>
        <v>0</v>
      </c>
      <c r="R1242" s="123">
        <f t="shared" si="828"/>
        <v>0</v>
      </c>
      <c r="S1242" s="123">
        <f t="shared" si="828"/>
        <v>0</v>
      </c>
      <c r="T1242" s="123">
        <f t="shared" si="828"/>
        <v>0</v>
      </c>
      <c r="U1242" s="122">
        <f t="shared" si="827"/>
        <v>0</v>
      </c>
      <c r="V1242" s="122">
        <f t="shared" si="812"/>
        <v>0</v>
      </c>
      <c r="W1242" s="122">
        <f t="shared" si="809"/>
        <v>0</v>
      </c>
      <c r="X1242" s="122">
        <f t="shared" si="810"/>
        <v>0</v>
      </c>
      <c r="Y1242" s="122">
        <f t="shared" si="813"/>
        <v>0</v>
      </c>
      <c r="Z1242" s="125" t="str">
        <f t="shared" si="814"/>
        <v/>
      </c>
      <c r="AA1242" s="125" t="str">
        <f t="shared" si="815"/>
        <v/>
      </c>
      <c r="AB1242" s="125" t="str">
        <f t="shared" si="816"/>
        <v/>
      </c>
      <c r="AC1242" s="125" t="str">
        <f t="shared" si="817"/>
        <v/>
      </c>
      <c r="AD1242" s="125" t="str">
        <f t="shared" si="811"/>
        <v/>
      </c>
    </row>
    <row r="1243" spans="1:30" hidden="1" outlineLevel="1">
      <c r="A1243" s="202"/>
      <c r="B1243" s="204"/>
      <c r="C1243" s="245" t="s">
        <v>57</v>
      </c>
      <c r="D1243" s="52"/>
      <c r="E1243" s="52"/>
      <c r="F1243" s="96"/>
      <c r="G1243" s="123">
        <f>SUM(H1243:K1243)</f>
        <v>0</v>
      </c>
      <c r="H1243" s="96"/>
      <c r="I1243" s="96"/>
      <c r="J1243" s="96"/>
      <c r="K1243" s="96"/>
      <c r="L1243" s="96"/>
      <c r="M1243" s="96"/>
      <c r="N1243" s="96"/>
      <c r="O1243" s="96"/>
      <c r="P1243" s="133"/>
      <c r="Q1243" s="133"/>
      <c r="R1243" s="133"/>
      <c r="S1243" s="133"/>
      <c r="T1243" s="133"/>
      <c r="U1243" s="122">
        <f t="shared" si="827"/>
        <v>0</v>
      </c>
      <c r="V1243" s="122">
        <f t="shared" si="812"/>
        <v>0</v>
      </c>
      <c r="W1243" s="122">
        <f t="shared" si="809"/>
        <v>0</v>
      </c>
      <c r="X1243" s="122">
        <f t="shared" si="810"/>
        <v>0</v>
      </c>
      <c r="Y1243" s="122">
        <f t="shared" si="813"/>
        <v>0</v>
      </c>
      <c r="Z1243" s="125" t="str">
        <f t="shared" si="814"/>
        <v/>
      </c>
      <c r="AA1243" s="125" t="str">
        <f t="shared" si="815"/>
        <v/>
      </c>
      <c r="AB1243" s="125" t="str">
        <f t="shared" si="816"/>
        <v/>
      </c>
      <c r="AC1243" s="125" t="str">
        <f t="shared" si="817"/>
        <v/>
      </c>
      <c r="AD1243" s="125" t="str">
        <f t="shared" si="811"/>
        <v/>
      </c>
    </row>
    <row r="1244" spans="1:30" hidden="1" outlineLevel="1">
      <c r="A1244" s="202"/>
      <c r="B1244" s="204"/>
      <c r="C1244" s="245" t="s">
        <v>253</v>
      </c>
      <c r="D1244" s="52"/>
      <c r="E1244" s="52"/>
      <c r="F1244" s="96"/>
      <c r="G1244" s="100"/>
      <c r="H1244" s="96"/>
      <c r="I1244" s="96"/>
      <c r="J1244" s="96"/>
      <c r="K1244" s="96"/>
      <c r="L1244" s="96"/>
      <c r="M1244" s="96"/>
      <c r="N1244" s="96"/>
      <c r="O1244" s="96"/>
      <c r="P1244" s="133"/>
      <c r="Q1244" s="133"/>
      <c r="R1244" s="133"/>
      <c r="S1244" s="133"/>
      <c r="T1244" s="133"/>
      <c r="U1244" s="122">
        <f t="shared" si="827"/>
        <v>0</v>
      </c>
      <c r="V1244" s="122">
        <f t="shared" si="812"/>
        <v>0</v>
      </c>
      <c r="W1244" s="122">
        <f t="shared" si="809"/>
        <v>0</v>
      </c>
      <c r="X1244" s="122">
        <f t="shared" si="810"/>
        <v>0</v>
      </c>
      <c r="Y1244" s="122">
        <f t="shared" si="813"/>
        <v>0</v>
      </c>
      <c r="Z1244" s="125" t="str">
        <f t="shared" si="814"/>
        <v/>
      </c>
      <c r="AA1244" s="125" t="str">
        <f t="shared" si="815"/>
        <v/>
      </c>
      <c r="AB1244" s="125" t="str">
        <f t="shared" si="816"/>
        <v/>
      </c>
      <c r="AC1244" s="125" t="str">
        <f t="shared" si="817"/>
        <v/>
      </c>
      <c r="AD1244" s="125" t="str">
        <f t="shared" si="811"/>
        <v/>
      </c>
    </row>
    <row r="1245" spans="1:30" hidden="1" outlineLevel="1">
      <c r="A1245" s="202"/>
      <c r="B1245" s="204"/>
      <c r="C1245" s="245" t="s">
        <v>270</v>
      </c>
      <c r="D1245" s="52"/>
      <c r="E1245" s="52"/>
      <c r="F1245" s="96"/>
      <c r="G1245" s="100"/>
      <c r="H1245" s="96"/>
      <c r="I1245" s="96"/>
      <c r="J1245" s="96"/>
      <c r="K1245" s="96"/>
      <c r="L1245" s="96"/>
      <c r="M1245" s="96"/>
      <c r="N1245" s="96"/>
      <c r="O1245" s="96"/>
      <c r="P1245" s="133"/>
      <c r="Q1245" s="133"/>
      <c r="R1245" s="133"/>
      <c r="S1245" s="133"/>
      <c r="T1245" s="133"/>
      <c r="U1245" s="122">
        <f t="shared" si="827"/>
        <v>0</v>
      </c>
      <c r="V1245" s="122">
        <f t="shared" si="812"/>
        <v>0</v>
      </c>
      <c r="W1245" s="122">
        <f t="shared" si="809"/>
        <v>0</v>
      </c>
      <c r="X1245" s="122">
        <f t="shared" si="810"/>
        <v>0</v>
      </c>
      <c r="Y1245" s="122">
        <f t="shared" si="813"/>
        <v>0</v>
      </c>
      <c r="Z1245" s="125" t="str">
        <f t="shared" si="814"/>
        <v/>
      </c>
      <c r="AA1245" s="125" t="str">
        <f t="shared" si="815"/>
        <v/>
      </c>
      <c r="AB1245" s="125" t="str">
        <f t="shared" si="816"/>
        <v/>
      </c>
      <c r="AC1245" s="125" t="str">
        <f t="shared" si="817"/>
        <v/>
      </c>
      <c r="AD1245" s="125" t="str">
        <f t="shared" si="811"/>
        <v/>
      </c>
    </row>
    <row r="1246" spans="1:30" hidden="1" outlineLevel="1">
      <c r="A1246" s="202" t="s">
        <v>249</v>
      </c>
      <c r="B1246" s="56" t="s">
        <v>236</v>
      </c>
      <c r="C1246" s="245" t="s">
        <v>252</v>
      </c>
      <c r="D1246" s="52"/>
      <c r="E1246" s="123">
        <f t="shared" ref="E1246:F1248" si="829">E1250+E1254</f>
        <v>0</v>
      </c>
      <c r="F1246" s="123">
        <f t="shared" si="829"/>
        <v>0</v>
      </c>
      <c r="G1246" s="123">
        <f t="shared" ref="G1246:T1246" si="830">G1250+G1254</f>
        <v>0</v>
      </c>
      <c r="H1246" s="123">
        <f t="shared" si="830"/>
        <v>0</v>
      </c>
      <c r="I1246" s="123">
        <f t="shared" si="830"/>
        <v>0</v>
      </c>
      <c r="J1246" s="123">
        <f t="shared" si="830"/>
        <v>0</v>
      </c>
      <c r="K1246" s="123">
        <f t="shared" si="830"/>
        <v>0</v>
      </c>
      <c r="L1246" s="123">
        <f t="shared" si="830"/>
        <v>0</v>
      </c>
      <c r="M1246" s="123">
        <f t="shared" si="830"/>
        <v>0</v>
      </c>
      <c r="N1246" s="123">
        <f t="shared" si="830"/>
        <v>0</v>
      </c>
      <c r="O1246" s="123">
        <f t="shared" si="830"/>
        <v>0</v>
      </c>
      <c r="P1246" s="123">
        <f t="shared" si="830"/>
        <v>0</v>
      </c>
      <c r="Q1246" s="123">
        <f t="shared" si="830"/>
        <v>0</v>
      </c>
      <c r="R1246" s="123">
        <f t="shared" si="830"/>
        <v>0</v>
      </c>
      <c r="S1246" s="123">
        <f t="shared" si="830"/>
        <v>0</v>
      </c>
      <c r="T1246" s="123">
        <f t="shared" si="830"/>
        <v>0</v>
      </c>
      <c r="U1246" s="122">
        <f t="shared" si="827"/>
        <v>0</v>
      </c>
      <c r="V1246" s="122">
        <f t="shared" si="812"/>
        <v>0</v>
      </c>
      <c r="W1246" s="122">
        <f t="shared" si="809"/>
        <v>0</v>
      </c>
      <c r="X1246" s="122">
        <f t="shared" si="810"/>
        <v>0</v>
      </c>
      <c r="Y1246" s="122">
        <f t="shared" si="813"/>
        <v>0</v>
      </c>
      <c r="Z1246" s="125" t="str">
        <f t="shared" si="814"/>
        <v/>
      </c>
      <c r="AA1246" s="125" t="str">
        <f t="shared" si="815"/>
        <v/>
      </c>
      <c r="AB1246" s="125" t="str">
        <f t="shared" si="816"/>
        <v/>
      </c>
      <c r="AC1246" s="125" t="str">
        <f t="shared" si="817"/>
        <v/>
      </c>
      <c r="AD1246" s="125" t="str">
        <f t="shared" si="811"/>
        <v/>
      </c>
    </row>
    <row r="1247" spans="1:30" hidden="1" outlineLevel="1">
      <c r="A1247" s="202"/>
      <c r="B1247" s="204"/>
      <c r="C1247" s="245" t="s">
        <v>235</v>
      </c>
      <c r="D1247" s="52"/>
      <c r="E1247" s="123">
        <f t="shared" si="829"/>
        <v>0</v>
      </c>
      <c r="F1247" s="123">
        <f t="shared" si="829"/>
        <v>0</v>
      </c>
      <c r="G1247" s="123">
        <f t="shared" ref="G1247:T1247" si="831">G1251+G1255</f>
        <v>0</v>
      </c>
      <c r="H1247" s="123">
        <f t="shared" si="831"/>
        <v>0</v>
      </c>
      <c r="I1247" s="123">
        <f t="shared" si="831"/>
        <v>0</v>
      </c>
      <c r="J1247" s="123">
        <f t="shared" si="831"/>
        <v>0</v>
      </c>
      <c r="K1247" s="123">
        <f t="shared" si="831"/>
        <v>0</v>
      </c>
      <c r="L1247" s="123">
        <f t="shared" si="831"/>
        <v>0</v>
      </c>
      <c r="M1247" s="123">
        <f t="shared" si="831"/>
        <v>0</v>
      </c>
      <c r="N1247" s="123">
        <f t="shared" si="831"/>
        <v>0</v>
      </c>
      <c r="O1247" s="123">
        <f t="shared" si="831"/>
        <v>0</v>
      </c>
      <c r="P1247" s="123">
        <f t="shared" si="831"/>
        <v>0</v>
      </c>
      <c r="Q1247" s="123">
        <f t="shared" si="831"/>
        <v>0</v>
      </c>
      <c r="R1247" s="123">
        <f t="shared" si="831"/>
        <v>0</v>
      </c>
      <c r="S1247" s="123">
        <f t="shared" si="831"/>
        <v>0</v>
      </c>
      <c r="T1247" s="123">
        <f t="shared" si="831"/>
        <v>0</v>
      </c>
      <c r="U1247" s="122">
        <f t="shared" si="827"/>
        <v>0</v>
      </c>
      <c r="V1247" s="122">
        <f t="shared" si="812"/>
        <v>0</v>
      </c>
      <c r="W1247" s="122">
        <f t="shared" si="809"/>
        <v>0</v>
      </c>
      <c r="X1247" s="122">
        <f t="shared" si="810"/>
        <v>0</v>
      </c>
      <c r="Y1247" s="122">
        <f t="shared" si="813"/>
        <v>0</v>
      </c>
      <c r="Z1247" s="125" t="str">
        <f t="shared" si="814"/>
        <v/>
      </c>
      <c r="AA1247" s="125" t="str">
        <f t="shared" si="815"/>
        <v/>
      </c>
      <c r="AB1247" s="125" t="str">
        <f t="shared" si="816"/>
        <v/>
      </c>
      <c r="AC1247" s="125" t="str">
        <f t="shared" si="817"/>
        <v/>
      </c>
      <c r="AD1247" s="125" t="str">
        <f t="shared" si="811"/>
        <v/>
      </c>
    </row>
    <row r="1248" spans="1:30" hidden="1" outlineLevel="1">
      <c r="A1248" s="202"/>
      <c r="B1248" s="204"/>
      <c r="C1248" s="245" t="s">
        <v>57</v>
      </c>
      <c r="D1248" s="52"/>
      <c r="E1248" s="123">
        <f t="shared" si="829"/>
        <v>0</v>
      </c>
      <c r="F1248" s="123">
        <f t="shared" si="829"/>
        <v>0</v>
      </c>
      <c r="G1248" s="123">
        <f t="shared" ref="G1248:T1248" si="832">G1252+G1256</f>
        <v>0</v>
      </c>
      <c r="H1248" s="123">
        <f t="shared" si="832"/>
        <v>0</v>
      </c>
      <c r="I1248" s="123">
        <f t="shared" si="832"/>
        <v>0</v>
      </c>
      <c r="J1248" s="123">
        <f t="shared" si="832"/>
        <v>0</v>
      </c>
      <c r="K1248" s="123">
        <f t="shared" si="832"/>
        <v>0</v>
      </c>
      <c r="L1248" s="123">
        <f t="shared" si="832"/>
        <v>0</v>
      </c>
      <c r="M1248" s="123">
        <f t="shared" si="832"/>
        <v>0</v>
      </c>
      <c r="N1248" s="123">
        <f t="shared" si="832"/>
        <v>0</v>
      </c>
      <c r="O1248" s="123">
        <f t="shared" si="832"/>
        <v>0</v>
      </c>
      <c r="P1248" s="123">
        <f t="shared" si="832"/>
        <v>0</v>
      </c>
      <c r="Q1248" s="123">
        <f t="shared" si="832"/>
        <v>0</v>
      </c>
      <c r="R1248" s="123">
        <f t="shared" si="832"/>
        <v>0</v>
      </c>
      <c r="S1248" s="123">
        <f t="shared" si="832"/>
        <v>0</v>
      </c>
      <c r="T1248" s="123">
        <f t="shared" si="832"/>
        <v>0</v>
      </c>
      <c r="U1248" s="122">
        <f t="shared" si="827"/>
        <v>0</v>
      </c>
      <c r="V1248" s="122">
        <f t="shared" si="812"/>
        <v>0</v>
      </c>
      <c r="W1248" s="122">
        <f t="shared" si="809"/>
        <v>0</v>
      </c>
      <c r="X1248" s="122">
        <f t="shared" si="810"/>
        <v>0</v>
      </c>
      <c r="Y1248" s="122">
        <f t="shared" si="813"/>
        <v>0</v>
      </c>
      <c r="Z1248" s="125" t="str">
        <f t="shared" si="814"/>
        <v/>
      </c>
      <c r="AA1248" s="125" t="str">
        <f t="shared" si="815"/>
        <v/>
      </c>
      <c r="AB1248" s="125" t="str">
        <f t="shared" si="816"/>
        <v/>
      </c>
      <c r="AC1248" s="125" t="str">
        <f t="shared" si="817"/>
        <v/>
      </c>
      <c r="AD1248" s="125" t="str">
        <f t="shared" si="811"/>
        <v/>
      </c>
    </row>
    <row r="1249" spans="1:30" hidden="1" outlineLevel="1">
      <c r="A1249" s="202"/>
      <c r="B1249" s="204"/>
      <c r="C1249" s="245" t="s">
        <v>253</v>
      </c>
      <c r="D1249" s="52"/>
      <c r="E1249" s="52"/>
      <c r="F1249" s="96"/>
      <c r="G1249" s="100"/>
      <c r="H1249" s="96"/>
      <c r="I1249" s="96"/>
      <c r="J1249" s="96"/>
      <c r="K1249" s="96"/>
      <c r="L1249" s="96"/>
      <c r="M1249" s="96"/>
      <c r="N1249" s="96"/>
      <c r="O1249" s="96"/>
      <c r="P1249" s="133"/>
      <c r="Q1249" s="133"/>
      <c r="R1249" s="133"/>
      <c r="S1249" s="133"/>
      <c r="T1249" s="133"/>
      <c r="U1249" s="122">
        <f t="shared" si="827"/>
        <v>0</v>
      </c>
      <c r="V1249" s="122">
        <f t="shared" si="812"/>
        <v>0</v>
      </c>
      <c r="W1249" s="122">
        <f t="shared" si="809"/>
        <v>0</v>
      </c>
      <c r="X1249" s="122">
        <f t="shared" si="810"/>
        <v>0</v>
      </c>
      <c r="Y1249" s="122">
        <f t="shared" si="813"/>
        <v>0</v>
      </c>
      <c r="Z1249" s="125" t="str">
        <f t="shared" si="814"/>
        <v/>
      </c>
      <c r="AA1249" s="125" t="str">
        <f t="shared" si="815"/>
        <v/>
      </c>
      <c r="AB1249" s="125" t="str">
        <f t="shared" si="816"/>
        <v/>
      </c>
      <c r="AC1249" s="125" t="str">
        <f t="shared" si="817"/>
        <v/>
      </c>
      <c r="AD1249" s="125" t="str">
        <f t="shared" si="811"/>
        <v/>
      </c>
    </row>
    <row r="1250" spans="1:30" hidden="1" outlineLevel="1">
      <c r="A1250" s="202" t="s">
        <v>250</v>
      </c>
      <c r="B1250" s="53" t="s">
        <v>261</v>
      </c>
      <c r="C1250" s="245" t="s">
        <v>252</v>
      </c>
      <c r="D1250" s="52"/>
      <c r="E1250" s="52"/>
      <c r="F1250" s="96"/>
      <c r="G1250" s="123">
        <f>SUM(H1250:K1250)</f>
        <v>0</v>
      </c>
      <c r="H1250" s="96"/>
      <c r="I1250" s="96"/>
      <c r="J1250" s="96"/>
      <c r="K1250" s="96"/>
      <c r="L1250" s="96"/>
      <c r="M1250" s="96"/>
      <c r="N1250" s="96"/>
      <c r="O1250" s="96"/>
      <c r="P1250" s="133"/>
      <c r="Q1250" s="133"/>
      <c r="R1250" s="133"/>
      <c r="S1250" s="133"/>
      <c r="T1250" s="133"/>
      <c r="U1250" s="122">
        <f t="shared" si="827"/>
        <v>0</v>
      </c>
      <c r="V1250" s="122">
        <f t="shared" si="812"/>
        <v>0</v>
      </c>
      <c r="W1250" s="122">
        <f t="shared" si="809"/>
        <v>0</v>
      </c>
      <c r="X1250" s="122">
        <f t="shared" si="810"/>
        <v>0</v>
      </c>
      <c r="Y1250" s="122">
        <f t="shared" si="813"/>
        <v>0</v>
      </c>
      <c r="Z1250" s="125" t="str">
        <f t="shared" si="814"/>
        <v/>
      </c>
      <c r="AA1250" s="125" t="str">
        <f t="shared" si="815"/>
        <v/>
      </c>
      <c r="AB1250" s="125" t="str">
        <f t="shared" si="816"/>
        <v/>
      </c>
      <c r="AC1250" s="125" t="str">
        <f t="shared" si="817"/>
        <v/>
      </c>
      <c r="AD1250" s="125" t="str">
        <f t="shared" si="811"/>
        <v/>
      </c>
    </row>
    <row r="1251" spans="1:30" hidden="1" outlineLevel="1">
      <c r="A1251" s="202"/>
      <c r="B1251" s="58"/>
      <c r="C1251" s="245" t="s">
        <v>235</v>
      </c>
      <c r="D1251" s="52"/>
      <c r="E1251" s="123">
        <f>E1250*0.85*1.45/1000</f>
        <v>0</v>
      </c>
      <c r="F1251" s="123">
        <f>F1250*0.85*1.45/1000</f>
        <v>0</v>
      </c>
      <c r="G1251" s="123">
        <f>G1250*0.85*1.45/1000</f>
        <v>0</v>
      </c>
      <c r="H1251" s="123">
        <f t="shared" ref="H1251:T1251" si="833">H1250*0.85*1.45/1000</f>
        <v>0</v>
      </c>
      <c r="I1251" s="123">
        <f t="shared" si="833"/>
        <v>0</v>
      </c>
      <c r="J1251" s="123">
        <f t="shared" si="833"/>
        <v>0</v>
      </c>
      <c r="K1251" s="123">
        <f t="shared" si="833"/>
        <v>0</v>
      </c>
      <c r="L1251" s="123">
        <f t="shared" si="833"/>
        <v>0</v>
      </c>
      <c r="M1251" s="123">
        <f t="shared" si="833"/>
        <v>0</v>
      </c>
      <c r="N1251" s="123">
        <f t="shared" si="833"/>
        <v>0</v>
      </c>
      <c r="O1251" s="123">
        <f t="shared" si="833"/>
        <v>0</v>
      </c>
      <c r="P1251" s="123">
        <f t="shared" si="833"/>
        <v>0</v>
      </c>
      <c r="Q1251" s="123">
        <f t="shared" si="833"/>
        <v>0</v>
      </c>
      <c r="R1251" s="123">
        <f t="shared" si="833"/>
        <v>0</v>
      </c>
      <c r="S1251" s="123">
        <f t="shared" si="833"/>
        <v>0</v>
      </c>
      <c r="T1251" s="123">
        <f t="shared" si="833"/>
        <v>0</v>
      </c>
      <c r="U1251" s="122">
        <f t="shared" si="827"/>
        <v>0</v>
      </c>
      <c r="V1251" s="122">
        <f t="shared" si="812"/>
        <v>0</v>
      </c>
      <c r="W1251" s="122">
        <f t="shared" si="809"/>
        <v>0</v>
      </c>
      <c r="X1251" s="122">
        <f t="shared" si="810"/>
        <v>0</v>
      </c>
      <c r="Y1251" s="122">
        <f t="shared" si="813"/>
        <v>0</v>
      </c>
      <c r="Z1251" s="125" t="str">
        <f t="shared" si="814"/>
        <v/>
      </c>
      <c r="AA1251" s="125" t="str">
        <f t="shared" si="815"/>
        <v/>
      </c>
      <c r="AB1251" s="125" t="str">
        <f t="shared" si="816"/>
        <v/>
      </c>
      <c r="AC1251" s="125" t="str">
        <f t="shared" si="817"/>
        <v/>
      </c>
      <c r="AD1251" s="125" t="str">
        <f t="shared" si="811"/>
        <v/>
      </c>
    </row>
    <row r="1252" spans="1:30" hidden="1" outlineLevel="1">
      <c r="A1252" s="202"/>
      <c r="B1252" s="58"/>
      <c r="C1252" s="245" t="s">
        <v>57</v>
      </c>
      <c r="D1252" s="52"/>
      <c r="E1252" s="52"/>
      <c r="F1252" s="96"/>
      <c r="G1252" s="123">
        <f>SUM(H1252:K1252)</f>
        <v>0</v>
      </c>
      <c r="H1252" s="96"/>
      <c r="I1252" s="96"/>
      <c r="J1252" s="96"/>
      <c r="K1252" s="96"/>
      <c r="L1252" s="96"/>
      <c r="M1252" s="96"/>
      <c r="N1252" s="96"/>
      <c r="O1252" s="96"/>
      <c r="P1252" s="133"/>
      <c r="Q1252" s="133"/>
      <c r="R1252" s="133"/>
      <c r="S1252" s="133"/>
      <c r="T1252" s="133"/>
      <c r="U1252" s="122">
        <f t="shared" si="827"/>
        <v>0</v>
      </c>
      <c r="V1252" s="122">
        <f t="shared" si="812"/>
        <v>0</v>
      </c>
      <c r="W1252" s="122">
        <f t="shared" si="809"/>
        <v>0</v>
      </c>
      <c r="X1252" s="122">
        <f t="shared" si="810"/>
        <v>0</v>
      </c>
      <c r="Y1252" s="122">
        <f t="shared" si="813"/>
        <v>0</v>
      </c>
      <c r="Z1252" s="125" t="str">
        <f t="shared" si="814"/>
        <v/>
      </c>
      <c r="AA1252" s="125" t="str">
        <f t="shared" si="815"/>
        <v/>
      </c>
      <c r="AB1252" s="125" t="str">
        <f t="shared" si="816"/>
        <v/>
      </c>
      <c r="AC1252" s="125" t="str">
        <f t="shared" si="817"/>
        <v/>
      </c>
      <c r="AD1252" s="125" t="str">
        <f t="shared" si="811"/>
        <v/>
      </c>
    </row>
    <row r="1253" spans="1:30" hidden="1" outlineLevel="1">
      <c r="A1253" s="202"/>
      <c r="B1253" s="58"/>
      <c r="C1253" s="245" t="s">
        <v>253</v>
      </c>
      <c r="D1253" s="52"/>
      <c r="E1253" s="52"/>
      <c r="F1253" s="96"/>
      <c r="G1253" s="100"/>
      <c r="H1253" s="96"/>
      <c r="I1253" s="96"/>
      <c r="J1253" s="96"/>
      <c r="K1253" s="96"/>
      <c r="L1253" s="96"/>
      <c r="M1253" s="96"/>
      <c r="N1253" s="96"/>
      <c r="O1253" s="96"/>
      <c r="P1253" s="133"/>
      <c r="Q1253" s="133"/>
      <c r="R1253" s="133"/>
      <c r="S1253" s="133"/>
      <c r="T1253" s="133"/>
      <c r="U1253" s="122">
        <f t="shared" si="827"/>
        <v>0</v>
      </c>
      <c r="V1253" s="122">
        <f t="shared" si="812"/>
        <v>0</v>
      </c>
      <c r="W1253" s="122">
        <f t="shared" si="809"/>
        <v>0</v>
      </c>
      <c r="X1253" s="122">
        <f t="shared" si="810"/>
        <v>0</v>
      </c>
      <c r="Y1253" s="122">
        <f t="shared" si="813"/>
        <v>0</v>
      </c>
      <c r="Z1253" s="125" t="str">
        <f t="shared" si="814"/>
        <v/>
      </c>
      <c r="AA1253" s="125" t="str">
        <f t="shared" si="815"/>
        <v/>
      </c>
      <c r="AB1253" s="125" t="str">
        <f t="shared" si="816"/>
        <v/>
      </c>
      <c r="AC1253" s="125" t="str">
        <f t="shared" si="817"/>
        <v/>
      </c>
      <c r="AD1253" s="125" t="str">
        <f t="shared" si="811"/>
        <v/>
      </c>
    </row>
    <row r="1254" spans="1:30" hidden="1" outlineLevel="1">
      <c r="A1254" s="202" t="s">
        <v>251</v>
      </c>
      <c r="B1254" s="53" t="s">
        <v>262</v>
      </c>
      <c r="C1254" s="245" t="s">
        <v>254</v>
      </c>
      <c r="D1254" s="52"/>
      <c r="E1254" s="52"/>
      <c r="F1254" s="96"/>
      <c r="G1254" s="123">
        <f>SUM(H1254:K1254)</f>
        <v>0</v>
      </c>
      <c r="H1254" s="96"/>
      <c r="I1254" s="96"/>
      <c r="J1254" s="96"/>
      <c r="K1254" s="96"/>
      <c r="L1254" s="96"/>
      <c r="M1254" s="96"/>
      <c r="N1254" s="96"/>
      <c r="O1254" s="96"/>
      <c r="P1254" s="133"/>
      <c r="Q1254" s="133"/>
      <c r="R1254" s="133"/>
      <c r="S1254" s="133"/>
      <c r="T1254" s="133"/>
      <c r="U1254" s="122">
        <f t="shared" si="827"/>
        <v>0</v>
      </c>
      <c r="V1254" s="122">
        <f t="shared" si="812"/>
        <v>0</v>
      </c>
      <c r="W1254" s="122">
        <f t="shared" si="809"/>
        <v>0</v>
      </c>
      <c r="X1254" s="122">
        <f t="shared" si="810"/>
        <v>0</v>
      </c>
      <c r="Y1254" s="122">
        <f t="shared" si="813"/>
        <v>0</v>
      </c>
      <c r="Z1254" s="125" t="str">
        <f t="shared" si="814"/>
        <v/>
      </c>
      <c r="AA1254" s="125" t="str">
        <f t="shared" si="815"/>
        <v/>
      </c>
      <c r="AB1254" s="125" t="str">
        <f t="shared" si="816"/>
        <v/>
      </c>
      <c r="AC1254" s="125" t="str">
        <f t="shared" si="817"/>
        <v/>
      </c>
      <c r="AD1254" s="125" t="str">
        <f t="shared" si="811"/>
        <v/>
      </c>
    </row>
    <row r="1255" spans="1:30" hidden="1" outlineLevel="1">
      <c r="A1255" s="202"/>
      <c r="B1255" s="58"/>
      <c r="C1255" s="245" t="s">
        <v>235</v>
      </c>
      <c r="D1255" s="52"/>
      <c r="E1255" s="123">
        <f>E1254*0.85*1.45/1000</f>
        <v>0</v>
      </c>
      <c r="F1255" s="123">
        <f>F1254*0.85*1.45/1000</f>
        <v>0</v>
      </c>
      <c r="G1255" s="123">
        <f>G1254*0.85*1.45/1000</f>
        <v>0</v>
      </c>
      <c r="H1255" s="123">
        <f t="shared" ref="H1255:T1255" si="834">H1254*0.85*1.45/1000</f>
        <v>0</v>
      </c>
      <c r="I1255" s="123">
        <f t="shared" si="834"/>
        <v>0</v>
      </c>
      <c r="J1255" s="123">
        <f t="shared" si="834"/>
        <v>0</v>
      </c>
      <c r="K1255" s="123">
        <f t="shared" si="834"/>
        <v>0</v>
      </c>
      <c r="L1255" s="123">
        <f t="shared" si="834"/>
        <v>0</v>
      </c>
      <c r="M1255" s="123">
        <f t="shared" si="834"/>
        <v>0</v>
      </c>
      <c r="N1255" s="123">
        <f t="shared" si="834"/>
        <v>0</v>
      </c>
      <c r="O1255" s="123">
        <f t="shared" si="834"/>
        <v>0</v>
      </c>
      <c r="P1255" s="123">
        <f t="shared" si="834"/>
        <v>0</v>
      </c>
      <c r="Q1255" s="123">
        <f t="shared" si="834"/>
        <v>0</v>
      </c>
      <c r="R1255" s="123">
        <f t="shared" si="834"/>
        <v>0</v>
      </c>
      <c r="S1255" s="123">
        <f t="shared" si="834"/>
        <v>0</v>
      </c>
      <c r="T1255" s="123">
        <f t="shared" si="834"/>
        <v>0</v>
      </c>
      <c r="U1255" s="122">
        <f t="shared" si="827"/>
        <v>0</v>
      </c>
      <c r="V1255" s="122">
        <f t="shared" si="812"/>
        <v>0</v>
      </c>
      <c r="W1255" s="122">
        <f t="shared" si="809"/>
        <v>0</v>
      </c>
      <c r="X1255" s="122">
        <f t="shared" si="810"/>
        <v>0</v>
      </c>
      <c r="Y1255" s="122">
        <f t="shared" si="813"/>
        <v>0</v>
      </c>
      <c r="Z1255" s="125" t="str">
        <f t="shared" si="814"/>
        <v/>
      </c>
      <c r="AA1255" s="125" t="str">
        <f t="shared" si="815"/>
        <v/>
      </c>
      <c r="AB1255" s="125" t="str">
        <f t="shared" si="816"/>
        <v/>
      </c>
      <c r="AC1255" s="125" t="str">
        <f t="shared" si="817"/>
        <v/>
      </c>
      <c r="AD1255" s="125" t="str">
        <f t="shared" si="811"/>
        <v/>
      </c>
    </row>
    <row r="1256" spans="1:30" hidden="1" outlineLevel="1">
      <c r="A1256" s="202"/>
      <c r="B1256" s="204"/>
      <c r="C1256" s="245" t="s">
        <v>57</v>
      </c>
      <c r="D1256" s="52"/>
      <c r="E1256" s="52"/>
      <c r="F1256" s="96"/>
      <c r="G1256" s="123">
        <f>SUM(H1256:K1256)</f>
        <v>0</v>
      </c>
      <c r="H1256" s="96"/>
      <c r="I1256" s="96"/>
      <c r="J1256" s="96"/>
      <c r="K1256" s="96"/>
      <c r="L1256" s="96"/>
      <c r="M1256" s="96"/>
      <c r="N1256" s="96"/>
      <c r="O1256" s="96"/>
      <c r="P1256" s="133"/>
      <c r="Q1256" s="133"/>
      <c r="R1256" s="133"/>
      <c r="S1256" s="133"/>
      <c r="T1256" s="133"/>
      <c r="U1256" s="122">
        <f t="shared" si="827"/>
        <v>0</v>
      </c>
      <c r="V1256" s="122">
        <f t="shared" si="812"/>
        <v>0</v>
      </c>
      <c r="W1256" s="122">
        <f t="shared" si="809"/>
        <v>0</v>
      </c>
      <c r="X1256" s="122">
        <f t="shared" si="810"/>
        <v>0</v>
      </c>
      <c r="Y1256" s="122">
        <f t="shared" si="813"/>
        <v>0</v>
      </c>
      <c r="Z1256" s="125" t="str">
        <f t="shared" si="814"/>
        <v/>
      </c>
      <c r="AA1256" s="125" t="str">
        <f t="shared" si="815"/>
        <v/>
      </c>
      <c r="AB1256" s="125" t="str">
        <f t="shared" si="816"/>
        <v/>
      </c>
      <c r="AC1256" s="125" t="str">
        <f t="shared" si="817"/>
        <v/>
      </c>
      <c r="AD1256" s="125" t="str">
        <f t="shared" si="811"/>
        <v/>
      </c>
    </row>
    <row r="1257" spans="1:30" hidden="1" outlineLevel="1">
      <c r="A1257" s="203"/>
      <c r="B1257" s="60"/>
      <c r="C1257" s="245" t="s">
        <v>253</v>
      </c>
      <c r="D1257" s="52"/>
      <c r="E1257" s="52"/>
      <c r="F1257" s="96"/>
      <c r="G1257" s="100"/>
      <c r="H1257" s="96"/>
      <c r="I1257" s="96"/>
      <c r="J1257" s="96"/>
      <c r="K1257" s="96"/>
      <c r="L1257" s="96"/>
      <c r="M1257" s="96"/>
      <c r="N1257" s="96"/>
      <c r="O1257" s="96"/>
      <c r="P1257" s="133"/>
      <c r="Q1257" s="133"/>
      <c r="R1257" s="133"/>
      <c r="S1257" s="133"/>
      <c r="T1257" s="133"/>
      <c r="U1257" s="122">
        <f t="shared" si="827"/>
        <v>0</v>
      </c>
      <c r="V1257" s="122">
        <f t="shared" si="812"/>
        <v>0</v>
      </c>
      <c r="W1257" s="122">
        <f t="shared" si="809"/>
        <v>0</v>
      </c>
      <c r="X1257" s="122">
        <f t="shared" si="810"/>
        <v>0</v>
      </c>
      <c r="Y1257" s="122">
        <f t="shared" si="813"/>
        <v>0</v>
      </c>
      <c r="Z1257" s="125" t="str">
        <f t="shared" si="814"/>
        <v/>
      </c>
      <c r="AA1257" s="125" t="str">
        <f t="shared" si="815"/>
        <v/>
      </c>
      <c r="AB1257" s="125" t="str">
        <f t="shared" si="816"/>
        <v/>
      </c>
      <c r="AC1257" s="125" t="str">
        <f t="shared" si="817"/>
        <v/>
      </c>
      <c r="AD1257" s="125" t="str">
        <f t="shared" si="811"/>
        <v/>
      </c>
    </row>
    <row r="1258" spans="1:30" hidden="1" outlineLevel="1">
      <c r="A1258" s="203"/>
      <c r="B1258" s="60"/>
      <c r="C1258" s="245" t="s">
        <v>270</v>
      </c>
      <c r="D1258" s="52"/>
      <c r="E1258" s="52"/>
      <c r="F1258" s="96"/>
      <c r="G1258" s="100"/>
      <c r="H1258" s="96"/>
      <c r="I1258" s="96"/>
      <c r="J1258" s="96"/>
      <c r="K1258" s="96"/>
      <c r="L1258" s="96"/>
      <c r="M1258" s="96"/>
      <c r="N1258" s="96"/>
      <c r="O1258" s="96"/>
      <c r="P1258" s="133"/>
      <c r="Q1258" s="133"/>
      <c r="R1258" s="133"/>
      <c r="S1258" s="133"/>
      <c r="T1258" s="133"/>
      <c r="U1258" s="122">
        <f t="shared" si="827"/>
        <v>0</v>
      </c>
      <c r="V1258" s="122">
        <f t="shared" si="812"/>
        <v>0</v>
      </c>
      <c r="W1258" s="122">
        <f t="shared" si="809"/>
        <v>0</v>
      </c>
      <c r="X1258" s="122">
        <f t="shared" si="810"/>
        <v>0</v>
      </c>
      <c r="Y1258" s="122">
        <f t="shared" si="813"/>
        <v>0</v>
      </c>
      <c r="Z1258" s="125" t="str">
        <f t="shared" si="814"/>
        <v/>
      </c>
      <c r="AA1258" s="125" t="str">
        <f t="shared" si="815"/>
        <v/>
      </c>
      <c r="AB1258" s="125" t="str">
        <f t="shared" si="816"/>
        <v/>
      </c>
      <c r="AC1258" s="125" t="str">
        <f t="shared" si="817"/>
        <v/>
      </c>
      <c r="AD1258" s="125" t="str">
        <f t="shared" si="811"/>
        <v/>
      </c>
    </row>
    <row r="1259" spans="1:30" ht="15" hidden="1" customHeight="1" outlineLevel="1">
      <c r="A1259" s="384" t="s">
        <v>258</v>
      </c>
      <c r="B1259" s="382" t="s">
        <v>263</v>
      </c>
      <c r="C1259" s="245" t="s">
        <v>235</v>
      </c>
      <c r="D1259" s="52"/>
      <c r="E1259" s="123">
        <f>E1262+E1265</f>
        <v>0</v>
      </c>
      <c r="F1259" s="123">
        <f>F1262+F1265</f>
        <v>0</v>
      </c>
      <c r="G1259" s="123">
        <f t="shared" ref="G1259:T1259" si="835">G1262+G1265</f>
        <v>0</v>
      </c>
      <c r="H1259" s="123">
        <f t="shared" si="835"/>
        <v>0</v>
      </c>
      <c r="I1259" s="123">
        <f t="shared" si="835"/>
        <v>0</v>
      </c>
      <c r="J1259" s="123">
        <f t="shared" si="835"/>
        <v>0</v>
      </c>
      <c r="K1259" s="123">
        <f t="shared" si="835"/>
        <v>0</v>
      </c>
      <c r="L1259" s="123">
        <f t="shared" si="835"/>
        <v>0</v>
      </c>
      <c r="M1259" s="123">
        <f t="shared" si="835"/>
        <v>0</v>
      </c>
      <c r="N1259" s="123">
        <f t="shared" si="835"/>
        <v>0</v>
      </c>
      <c r="O1259" s="123">
        <f t="shared" si="835"/>
        <v>0</v>
      </c>
      <c r="P1259" s="123">
        <f t="shared" si="835"/>
        <v>0</v>
      </c>
      <c r="Q1259" s="123">
        <f t="shared" si="835"/>
        <v>0</v>
      </c>
      <c r="R1259" s="123">
        <f t="shared" si="835"/>
        <v>0</v>
      </c>
      <c r="S1259" s="123">
        <f t="shared" si="835"/>
        <v>0</v>
      </c>
      <c r="T1259" s="123">
        <f t="shared" si="835"/>
        <v>0</v>
      </c>
      <c r="U1259" s="122">
        <f t="shared" si="827"/>
        <v>0</v>
      </c>
      <c r="V1259" s="122">
        <f t="shared" si="812"/>
        <v>0</v>
      </c>
      <c r="W1259" s="122">
        <f t="shared" si="809"/>
        <v>0</v>
      </c>
      <c r="X1259" s="122">
        <f t="shared" si="810"/>
        <v>0</v>
      </c>
      <c r="Y1259" s="122">
        <f t="shared" si="813"/>
        <v>0</v>
      </c>
      <c r="Z1259" s="125" t="str">
        <f t="shared" si="814"/>
        <v/>
      </c>
      <c r="AA1259" s="125" t="str">
        <f t="shared" si="815"/>
        <v/>
      </c>
      <c r="AB1259" s="125" t="str">
        <f t="shared" si="816"/>
        <v/>
      </c>
      <c r="AC1259" s="125" t="str">
        <f t="shared" si="817"/>
        <v/>
      </c>
      <c r="AD1259" s="125" t="str">
        <f t="shared" si="811"/>
        <v/>
      </c>
    </row>
    <row r="1260" spans="1:30" hidden="1" outlineLevel="1">
      <c r="A1260" s="384"/>
      <c r="B1260" s="383"/>
      <c r="C1260" s="245" t="s">
        <v>57</v>
      </c>
      <c r="D1260" s="52"/>
      <c r="E1260" s="123">
        <f>E1263+E1266</f>
        <v>0</v>
      </c>
      <c r="F1260" s="123">
        <f>F1263+F1266</f>
        <v>0</v>
      </c>
      <c r="G1260" s="123">
        <f t="shared" ref="G1260:T1260" si="836">G1263+G1266</f>
        <v>0</v>
      </c>
      <c r="H1260" s="123">
        <f t="shared" si="836"/>
        <v>0</v>
      </c>
      <c r="I1260" s="123">
        <f t="shared" si="836"/>
        <v>0</v>
      </c>
      <c r="J1260" s="123">
        <f t="shared" si="836"/>
        <v>0</v>
      </c>
      <c r="K1260" s="123">
        <f t="shared" si="836"/>
        <v>0</v>
      </c>
      <c r="L1260" s="123">
        <f t="shared" si="836"/>
        <v>0</v>
      </c>
      <c r="M1260" s="123">
        <f t="shared" si="836"/>
        <v>0</v>
      </c>
      <c r="N1260" s="123">
        <f t="shared" si="836"/>
        <v>0</v>
      </c>
      <c r="O1260" s="123">
        <f t="shared" si="836"/>
        <v>0</v>
      </c>
      <c r="P1260" s="123">
        <f t="shared" si="836"/>
        <v>0</v>
      </c>
      <c r="Q1260" s="123">
        <f t="shared" si="836"/>
        <v>0</v>
      </c>
      <c r="R1260" s="123">
        <f t="shared" si="836"/>
        <v>0</v>
      </c>
      <c r="S1260" s="123">
        <f t="shared" si="836"/>
        <v>0</v>
      </c>
      <c r="T1260" s="123">
        <f t="shared" si="836"/>
        <v>0</v>
      </c>
      <c r="U1260" s="122">
        <f t="shared" si="827"/>
        <v>0</v>
      </c>
      <c r="V1260" s="122">
        <f t="shared" si="812"/>
        <v>0</v>
      </c>
      <c r="W1260" s="122">
        <f t="shared" si="809"/>
        <v>0</v>
      </c>
      <c r="X1260" s="122">
        <f t="shared" si="810"/>
        <v>0</v>
      </c>
      <c r="Y1260" s="122">
        <f t="shared" si="813"/>
        <v>0</v>
      </c>
      <c r="Z1260" s="125" t="str">
        <f t="shared" si="814"/>
        <v/>
      </c>
      <c r="AA1260" s="125" t="str">
        <f t="shared" si="815"/>
        <v/>
      </c>
      <c r="AB1260" s="125" t="str">
        <f t="shared" si="816"/>
        <v/>
      </c>
      <c r="AC1260" s="125" t="str">
        <f t="shared" si="817"/>
        <v/>
      </c>
      <c r="AD1260" s="125" t="str">
        <f t="shared" si="811"/>
        <v/>
      </c>
    </row>
    <row r="1261" spans="1:30" hidden="1" outlineLevel="1">
      <c r="A1261" s="384" t="s">
        <v>264</v>
      </c>
      <c r="B1261" s="390" t="s">
        <v>257</v>
      </c>
      <c r="C1261" s="245" t="s">
        <v>342</v>
      </c>
      <c r="D1261" s="52"/>
      <c r="E1261" s="52"/>
      <c r="F1261" s="96"/>
      <c r="G1261" s="123">
        <f>SUM(H1261:K1261)</f>
        <v>0</v>
      </c>
      <c r="H1261" s="96"/>
      <c r="I1261" s="96"/>
      <c r="J1261" s="96"/>
      <c r="K1261" s="96"/>
      <c r="L1261" s="96"/>
      <c r="M1261" s="96"/>
      <c r="N1261" s="96"/>
      <c r="O1261" s="96"/>
      <c r="P1261" s="133"/>
      <c r="Q1261" s="133"/>
      <c r="R1261" s="133"/>
      <c r="S1261" s="133"/>
      <c r="T1261" s="133"/>
      <c r="U1261" s="122">
        <f t="shared" si="827"/>
        <v>0</v>
      </c>
      <c r="V1261" s="122">
        <f t="shared" si="812"/>
        <v>0</v>
      </c>
      <c r="W1261" s="122">
        <f t="shared" si="809"/>
        <v>0</v>
      </c>
      <c r="X1261" s="122">
        <f t="shared" si="810"/>
        <v>0</v>
      </c>
      <c r="Y1261" s="122">
        <f t="shared" si="813"/>
        <v>0</v>
      </c>
      <c r="Z1261" s="125" t="str">
        <f t="shared" si="814"/>
        <v/>
      </c>
      <c r="AA1261" s="125" t="str">
        <f t="shared" si="815"/>
        <v/>
      </c>
      <c r="AB1261" s="125" t="str">
        <f t="shared" si="816"/>
        <v/>
      </c>
      <c r="AC1261" s="125" t="str">
        <f t="shared" si="817"/>
        <v/>
      </c>
      <c r="AD1261" s="125" t="str">
        <f t="shared" si="811"/>
        <v/>
      </c>
    </row>
    <row r="1262" spans="1:30" hidden="1" outlineLevel="1">
      <c r="A1262" s="384"/>
      <c r="B1262" s="391"/>
      <c r="C1262" s="245" t="s">
        <v>235</v>
      </c>
      <c r="D1262" s="52"/>
      <c r="E1262" s="123">
        <f t="shared" ref="E1262:T1262" si="837">1.154*E1261/1000</f>
        <v>0</v>
      </c>
      <c r="F1262" s="123">
        <f t="shared" si="837"/>
        <v>0</v>
      </c>
      <c r="G1262" s="123">
        <f t="shared" si="837"/>
        <v>0</v>
      </c>
      <c r="H1262" s="123">
        <f t="shared" si="837"/>
        <v>0</v>
      </c>
      <c r="I1262" s="123">
        <f t="shared" si="837"/>
        <v>0</v>
      </c>
      <c r="J1262" s="123">
        <f t="shared" si="837"/>
        <v>0</v>
      </c>
      <c r="K1262" s="123">
        <f t="shared" si="837"/>
        <v>0</v>
      </c>
      <c r="L1262" s="123">
        <f t="shared" si="837"/>
        <v>0</v>
      </c>
      <c r="M1262" s="123">
        <f t="shared" si="837"/>
        <v>0</v>
      </c>
      <c r="N1262" s="123">
        <f t="shared" si="837"/>
        <v>0</v>
      </c>
      <c r="O1262" s="123">
        <f t="shared" si="837"/>
        <v>0</v>
      </c>
      <c r="P1262" s="123">
        <f t="shared" si="837"/>
        <v>0</v>
      </c>
      <c r="Q1262" s="123">
        <f t="shared" si="837"/>
        <v>0</v>
      </c>
      <c r="R1262" s="123">
        <f t="shared" si="837"/>
        <v>0</v>
      </c>
      <c r="S1262" s="123">
        <f t="shared" si="837"/>
        <v>0</v>
      </c>
      <c r="T1262" s="123">
        <f t="shared" si="837"/>
        <v>0</v>
      </c>
      <c r="U1262" s="122">
        <f t="shared" si="827"/>
        <v>0</v>
      </c>
      <c r="V1262" s="122">
        <f t="shared" si="812"/>
        <v>0</v>
      </c>
      <c r="W1262" s="122">
        <f t="shared" si="809"/>
        <v>0</v>
      </c>
      <c r="X1262" s="122">
        <f t="shared" si="810"/>
        <v>0</v>
      </c>
      <c r="Y1262" s="122">
        <f t="shared" si="813"/>
        <v>0</v>
      </c>
      <c r="Z1262" s="125" t="str">
        <f t="shared" si="814"/>
        <v/>
      </c>
      <c r="AA1262" s="125" t="str">
        <f t="shared" si="815"/>
        <v/>
      </c>
      <c r="AB1262" s="125" t="str">
        <f t="shared" si="816"/>
        <v/>
      </c>
      <c r="AC1262" s="125" t="str">
        <f t="shared" si="817"/>
        <v/>
      </c>
      <c r="AD1262" s="125" t="str">
        <f t="shared" si="811"/>
        <v/>
      </c>
    </row>
    <row r="1263" spans="1:30" hidden="1" outlineLevel="1">
      <c r="A1263" s="384"/>
      <c r="B1263" s="392"/>
      <c r="C1263" s="245" t="s">
        <v>57</v>
      </c>
      <c r="D1263" s="52"/>
      <c r="E1263" s="52"/>
      <c r="F1263" s="96"/>
      <c r="G1263" s="123">
        <f>SUM(H1263:K1263)</f>
        <v>0</v>
      </c>
      <c r="H1263" s="96"/>
      <c r="I1263" s="96"/>
      <c r="J1263" s="96"/>
      <c r="K1263" s="96"/>
      <c r="L1263" s="96"/>
      <c r="M1263" s="96"/>
      <c r="N1263" s="96"/>
      <c r="O1263" s="96"/>
      <c r="P1263" s="133"/>
      <c r="Q1263" s="133"/>
      <c r="R1263" s="133"/>
      <c r="S1263" s="133"/>
      <c r="T1263" s="133"/>
      <c r="U1263" s="122">
        <f t="shared" si="827"/>
        <v>0</v>
      </c>
      <c r="V1263" s="122">
        <f t="shared" si="812"/>
        <v>0</v>
      </c>
      <c r="W1263" s="122">
        <f t="shared" si="809"/>
        <v>0</v>
      </c>
      <c r="X1263" s="122">
        <f t="shared" si="810"/>
        <v>0</v>
      </c>
      <c r="Y1263" s="122">
        <f t="shared" si="813"/>
        <v>0</v>
      </c>
      <c r="Z1263" s="125" t="str">
        <f t="shared" si="814"/>
        <v/>
      </c>
      <c r="AA1263" s="125" t="str">
        <f t="shared" si="815"/>
        <v/>
      </c>
      <c r="AB1263" s="125" t="str">
        <f t="shared" si="816"/>
        <v/>
      </c>
      <c r="AC1263" s="125" t="str">
        <f t="shared" si="817"/>
        <v/>
      </c>
      <c r="AD1263" s="125" t="str">
        <f t="shared" si="811"/>
        <v/>
      </c>
    </row>
    <row r="1264" spans="1:30" hidden="1" outlineLevel="1">
      <c r="A1264" s="384" t="s">
        <v>259</v>
      </c>
      <c r="B1264" s="390" t="s">
        <v>256</v>
      </c>
      <c r="C1264" s="245" t="s">
        <v>60</v>
      </c>
      <c r="D1264" s="52"/>
      <c r="E1264" s="52"/>
      <c r="F1264" s="96"/>
      <c r="G1264" s="123">
        <f>SUM(H1264:K1264)</f>
        <v>0</v>
      </c>
      <c r="H1264" s="96"/>
      <c r="I1264" s="96"/>
      <c r="J1264" s="96"/>
      <c r="K1264" s="96"/>
      <c r="L1264" s="96"/>
      <c r="M1264" s="96"/>
      <c r="N1264" s="96"/>
      <c r="O1264" s="96"/>
      <c r="P1264" s="133"/>
      <c r="Q1264" s="133"/>
      <c r="R1264" s="133"/>
      <c r="S1264" s="133"/>
      <c r="T1264" s="133"/>
      <c r="U1264" s="122">
        <f t="shared" si="827"/>
        <v>0</v>
      </c>
      <c r="V1264" s="122">
        <f t="shared" si="812"/>
        <v>0</v>
      </c>
      <c r="W1264" s="122">
        <f t="shared" si="809"/>
        <v>0</v>
      </c>
      <c r="X1264" s="122">
        <f t="shared" si="810"/>
        <v>0</v>
      </c>
      <c r="Y1264" s="122">
        <f t="shared" si="813"/>
        <v>0</v>
      </c>
      <c r="Z1264" s="125" t="str">
        <f t="shared" si="814"/>
        <v/>
      </c>
      <c r="AA1264" s="125" t="str">
        <f t="shared" si="815"/>
        <v/>
      </c>
      <c r="AB1264" s="125" t="str">
        <f t="shared" si="816"/>
        <v/>
      </c>
      <c r="AC1264" s="125" t="str">
        <f t="shared" si="817"/>
        <v/>
      </c>
      <c r="AD1264" s="125" t="str">
        <f t="shared" si="811"/>
        <v/>
      </c>
    </row>
    <row r="1265" spans="1:30" hidden="1" outlineLevel="1">
      <c r="A1265" s="384"/>
      <c r="B1265" s="391"/>
      <c r="C1265" s="245" t="s">
        <v>58</v>
      </c>
      <c r="D1265" s="52"/>
      <c r="E1265" s="123">
        <f>0.12*E1264</f>
        <v>0</v>
      </c>
      <c r="F1265" s="123">
        <f>0.12*F1264</f>
        <v>0</v>
      </c>
      <c r="G1265" s="123">
        <f>0.12*G1264</f>
        <v>0</v>
      </c>
      <c r="H1265" s="123">
        <f t="shared" ref="H1265:T1265" si="838">0.12*H1264</f>
        <v>0</v>
      </c>
      <c r="I1265" s="123">
        <f t="shared" si="838"/>
        <v>0</v>
      </c>
      <c r="J1265" s="123">
        <f t="shared" si="838"/>
        <v>0</v>
      </c>
      <c r="K1265" s="123">
        <f t="shared" si="838"/>
        <v>0</v>
      </c>
      <c r="L1265" s="123">
        <f t="shared" si="838"/>
        <v>0</v>
      </c>
      <c r="M1265" s="123">
        <f t="shared" si="838"/>
        <v>0</v>
      </c>
      <c r="N1265" s="123">
        <f t="shared" si="838"/>
        <v>0</v>
      </c>
      <c r="O1265" s="123">
        <f t="shared" si="838"/>
        <v>0</v>
      </c>
      <c r="P1265" s="123">
        <f t="shared" si="838"/>
        <v>0</v>
      </c>
      <c r="Q1265" s="123">
        <f t="shared" si="838"/>
        <v>0</v>
      </c>
      <c r="R1265" s="123">
        <f t="shared" si="838"/>
        <v>0</v>
      </c>
      <c r="S1265" s="123">
        <f t="shared" si="838"/>
        <v>0</v>
      </c>
      <c r="T1265" s="123">
        <f t="shared" si="838"/>
        <v>0</v>
      </c>
      <c r="U1265" s="122">
        <f t="shared" si="827"/>
        <v>0</v>
      </c>
      <c r="V1265" s="122">
        <f t="shared" si="812"/>
        <v>0</v>
      </c>
      <c r="W1265" s="122">
        <f t="shared" si="809"/>
        <v>0</v>
      </c>
      <c r="X1265" s="122">
        <f t="shared" si="810"/>
        <v>0</v>
      </c>
      <c r="Y1265" s="122">
        <f t="shared" si="813"/>
        <v>0</v>
      </c>
      <c r="Z1265" s="125" t="str">
        <f t="shared" si="814"/>
        <v/>
      </c>
      <c r="AA1265" s="125" t="str">
        <f t="shared" si="815"/>
        <v/>
      </c>
      <c r="AB1265" s="125" t="str">
        <f t="shared" si="816"/>
        <v/>
      </c>
      <c r="AC1265" s="125" t="str">
        <f t="shared" si="817"/>
        <v/>
      </c>
      <c r="AD1265" s="125" t="str">
        <f t="shared" si="811"/>
        <v/>
      </c>
    </row>
    <row r="1266" spans="1:30" hidden="1" outlineLevel="1">
      <c r="A1266" s="384"/>
      <c r="B1266" s="392"/>
      <c r="C1266" s="245" t="s">
        <v>57</v>
      </c>
      <c r="D1266" s="52"/>
      <c r="E1266" s="52"/>
      <c r="F1266" s="96"/>
      <c r="G1266" s="123">
        <f>SUM(H1266:K1266)</f>
        <v>0</v>
      </c>
      <c r="H1266" s="96"/>
      <c r="I1266" s="96"/>
      <c r="J1266" s="96"/>
      <c r="K1266" s="96"/>
      <c r="L1266" s="96"/>
      <c r="M1266" s="96"/>
      <c r="N1266" s="96"/>
      <c r="O1266" s="96"/>
      <c r="P1266" s="133"/>
      <c r="Q1266" s="133"/>
      <c r="R1266" s="133"/>
      <c r="S1266" s="133"/>
      <c r="T1266" s="133"/>
      <c r="U1266" s="122">
        <f t="shared" si="827"/>
        <v>0</v>
      </c>
      <c r="V1266" s="122">
        <f t="shared" si="812"/>
        <v>0</v>
      </c>
      <c r="W1266" s="122">
        <f t="shared" si="809"/>
        <v>0</v>
      </c>
      <c r="X1266" s="122">
        <f t="shared" si="810"/>
        <v>0</v>
      </c>
      <c r="Y1266" s="122">
        <f t="shared" si="813"/>
        <v>0</v>
      </c>
      <c r="Z1266" s="125" t="str">
        <f t="shared" si="814"/>
        <v/>
      </c>
      <c r="AA1266" s="125" t="str">
        <f t="shared" si="815"/>
        <v/>
      </c>
      <c r="AB1266" s="125" t="str">
        <f t="shared" si="816"/>
        <v/>
      </c>
      <c r="AC1266" s="125" t="str">
        <f t="shared" si="817"/>
        <v/>
      </c>
      <c r="AD1266" s="125" t="str">
        <f t="shared" si="811"/>
        <v/>
      </c>
    </row>
    <row r="1267" spans="1:30" collapsed="1">
      <c r="A1267" s="412" t="s">
        <v>338</v>
      </c>
      <c r="B1267" s="412"/>
      <c r="C1267" s="412"/>
      <c r="D1267" s="412"/>
      <c r="E1267" s="412"/>
      <c r="F1267" s="412"/>
      <c r="G1267" s="412"/>
      <c r="H1267" s="412"/>
      <c r="I1267" s="412"/>
      <c r="J1267" s="412"/>
      <c r="K1267" s="412"/>
      <c r="L1267" s="412"/>
      <c r="M1267" s="412"/>
      <c r="N1267" s="412"/>
      <c r="O1267" s="412"/>
      <c r="P1267" s="412"/>
      <c r="Q1267" s="412"/>
      <c r="R1267" s="412"/>
      <c r="S1267" s="412"/>
      <c r="T1267" s="412"/>
      <c r="U1267" s="412"/>
      <c r="V1267" s="412"/>
      <c r="W1267" s="412"/>
      <c r="X1267" s="412"/>
      <c r="Y1267" s="412"/>
      <c r="Z1267" s="412"/>
      <c r="AA1267" s="412"/>
      <c r="AB1267" s="412"/>
      <c r="AC1267" s="412"/>
      <c r="AD1267" s="412"/>
    </row>
    <row r="1268" spans="1:30" ht="45" hidden="1" outlineLevel="1">
      <c r="A1268" s="205">
        <v>1</v>
      </c>
      <c r="B1268" s="73" t="s">
        <v>80</v>
      </c>
      <c r="C1268" s="92" t="s">
        <v>75</v>
      </c>
      <c r="D1268" s="143"/>
      <c r="E1268" s="143"/>
      <c r="F1268" s="97"/>
      <c r="G1268" s="122">
        <f t="shared" ref="G1268:G1280" si="839">SUM(H1268:K1268)</f>
        <v>0</v>
      </c>
      <c r="H1268" s="97"/>
      <c r="I1268" s="97"/>
      <c r="J1268" s="97"/>
      <c r="K1268" s="97"/>
      <c r="L1268" s="97"/>
      <c r="M1268" s="97"/>
      <c r="N1268" s="97"/>
      <c r="O1268" s="97"/>
      <c r="P1268" s="143"/>
      <c r="Q1268" s="143"/>
      <c r="R1268" s="143"/>
      <c r="S1268" s="143"/>
      <c r="T1268" s="143"/>
      <c r="U1268" s="122">
        <f>G1268-P1268</f>
        <v>0</v>
      </c>
      <c r="V1268" s="122">
        <f>L1268-Q1268</f>
        <v>0</v>
      </c>
      <c r="W1268" s="122">
        <f t="shared" ref="W1268:W1331" si="840">M1268-R1268</f>
        <v>0</v>
      </c>
      <c r="X1268" s="122">
        <f t="shared" ref="X1268:X1331" si="841">N1268-S1268</f>
        <v>0</v>
      </c>
      <c r="Y1268" s="122">
        <f>O1268-T1268</f>
        <v>0</v>
      </c>
      <c r="Z1268" s="125" t="str">
        <f>IF(U1268&gt;0,U1268/G1268*100,"")</f>
        <v/>
      </c>
      <c r="AA1268" s="125" t="str">
        <f>IF(V1268&gt;0,V1268/L1268*100,"")</f>
        <v/>
      </c>
      <c r="AB1268" s="125" t="str">
        <f>IF(W1268&gt;0,W1268/M1268*100,"")</f>
        <v/>
      </c>
      <c r="AC1268" s="125" t="str">
        <f>IF(X1268&gt;0,X1268/N1268*100,"")</f>
        <v/>
      </c>
      <c r="AD1268" s="125" t="str">
        <f t="shared" ref="AD1268:AD1331" si="842">IF(Y1268&gt;0,Y1268/O1268*100,"")</f>
        <v/>
      </c>
    </row>
    <row r="1269" spans="1:30" hidden="1" outlineLevel="1">
      <c r="A1269" s="201" t="s">
        <v>46</v>
      </c>
      <c r="B1269" s="206" t="s">
        <v>76</v>
      </c>
      <c r="C1269" s="137" t="s">
        <v>75</v>
      </c>
      <c r="D1269" s="133"/>
      <c r="E1269" s="133"/>
      <c r="F1269" s="96"/>
      <c r="G1269" s="123">
        <f t="shared" si="839"/>
        <v>0</v>
      </c>
      <c r="H1269" s="96"/>
      <c r="I1269" s="96"/>
      <c r="J1269" s="96"/>
      <c r="K1269" s="96"/>
      <c r="L1269" s="96"/>
      <c r="M1269" s="96"/>
      <c r="N1269" s="96"/>
      <c r="O1269" s="96"/>
      <c r="P1269" s="133"/>
      <c r="Q1269" s="133"/>
      <c r="R1269" s="133"/>
      <c r="S1269" s="133"/>
      <c r="T1269" s="133"/>
      <c r="U1269" s="122">
        <f t="shared" ref="U1269:U1280" si="843">G1269-P1269</f>
        <v>0</v>
      </c>
      <c r="V1269" s="122">
        <f t="shared" ref="V1269:V1332" si="844">L1269-Q1269</f>
        <v>0</v>
      </c>
      <c r="W1269" s="122">
        <f t="shared" si="840"/>
        <v>0</v>
      </c>
      <c r="X1269" s="122">
        <f t="shared" si="841"/>
        <v>0</v>
      </c>
      <c r="Y1269" s="122">
        <f t="shared" ref="Y1269:Y1332" si="845">O1269-T1269</f>
        <v>0</v>
      </c>
      <c r="Z1269" s="125" t="str">
        <f t="shared" ref="Z1269:Z1332" si="846">IF(U1269&gt;0,U1269/G1269*100,"")</f>
        <v/>
      </c>
      <c r="AA1269" s="125" t="str">
        <f t="shared" ref="AA1269:AA1332" si="847">IF(V1269&gt;0,V1269/L1269*100,"")</f>
        <v/>
      </c>
      <c r="AB1269" s="125" t="str">
        <f t="shared" ref="AB1269:AB1332" si="848">IF(W1269&gt;0,W1269/M1269*100,"")</f>
        <v/>
      </c>
      <c r="AC1269" s="125" t="str">
        <f t="shared" ref="AC1269:AC1332" si="849">IF(X1269&gt;0,X1269/N1269*100,"")</f>
        <v/>
      </c>
      <c r="AD1269" s="125" t="str">
        <f t="shared" si="842"/>
        <v/>
      </c>
    </row>
    <row r="1270" spans="1:30" hidden="1" outlineLevel="1">
      <c r="A1270" s="201" t="s">
        <v>47</v>
      </c>
      <c r="B1270" s="206" t="s">
        <v>77</v>
      </c>
      <c r="C1270" s="137" t="s">
        <v>75</v>
      </c>
      <c r="D1270" s="133"/>
      <c r="E1270" s="133"/>
      <c r="F1270" s="96"/>
      <c r="G1270" s="123">
        <f t="shared" si="839"/>
        <v>0</v>
      </c>
      <c r="H1270" s="96"/>
      <c r="I1270" s="96"/>
      <c r="J1270" s="96"/>
      <c r="K1270" s="96"/>
      <c r="L1270" s="96"/>
      <c r="M1270" s="96"/>
      <c r="N1270" s="96"/>
      <c r="O1270" s="96"/>
      <c r="P1270" s="133"/>
      <c r="Q1270" s="133"/>
      <c r="R1270" s="133"/>
      <c r="S1270" s="133"/>
      <c r="T1270" s="133"/>
      <c r="U1270" s="122">
        <f t="shared" si="843"/>
        <v>0</v>
      </c>
      <c r="V1270" s="122">
        <f t="shared" si="844"/>
        <v>0</v>
      </c>
      <c r="W1270" s="122">
        <f t="shared" si="840"/>
        <v>0</v>
      </c>
      <c r="X1270" s="122">
        <f t="shared" si="841"/>
        <v>0</v>
      </c>
      <c r="Y1270" s="122">
        <f t="shared" si="845"/>
        <v>0</v>
      </c>
      <c r="Z1270" s="125" t="str">
        <f t="shared" si="846"/>
        <v/>
      </c>
      <c r="AA1270" s="125" t="str">
        <f t="shared" si="847"/>
        <v/>
      </c>
      <c r="AB1270" s="125" t="str">
        <f t="shared" si="848"/>
        <v/>
      </c>
      <c r="AC1270" s="125" t="str">
        <f t="shared" si="849"/>
        <v/>
      </c>
      <c r="AD1270" s="125" t="str">
        <f t="shared" si="842"/>
        <v/>
      </c>
    </row>
    <row r="1271" spans="1:30" hidden="1" outlineLevel="1">
      <c r="A1271" s="201" t="s">
        <v>48</v>
      </c>
      <c r="B1271" s="206" t="s">
        <v>78</v>
      </c>
      <c r="C1271" s="137" t="s">
        <v>75</v>
      </c>
      <c r="D1271" s="133"/>
      <c r="E1271" s="133"/>
      <c r="F1271" s="96"/>
      <c r="G1271" s="123">
        <f t="shared" si="839"/>
        <v>0</v>
      </c>
      <c r="H1271" s="96"/>
      <c r="I1271" s="96"/>
      <c r="J1271" s="96"/>
      <c r="K1271" s="96"/>
      <c r="L1271" s="96"/>
      <c r="M1271" s="96"/>
      <c r="N1271" s="96"/>
      <c r="O1271" s="96"/>
      <c r="P1271" s="133"/>
      <c r="Q1271" s="133"/>
      <c r="R1271" s="133"/>
      <c r="S1271" s="133"/>
      <c r="T1271" s="133"/>
      <c r="U1271" s="122">
        <f t="shared" si="843"/>
        <v>0</v>
      </c>
      <c r="V1271" s="122">
        <f t="shared" si="844"/>
        <v>0</v>
      </c>
      <c r="W1271" s="122">
        <f t="shared" si="840"/>
        <v>0</v>
      </c>
      <c r="X1271" s="122">
        <f t="shared" si="841"/>
        <v>0</v>
      </c>
      <c r="Y1271" s="122">
        <f t="shared" si="845"/>
        <v>0</v>
      </c>
      <c r="Z1271" s="125" t="str">
        <f t="shared" si="846"/>
        <v/>
      </c>
      <c r="AA1271" s="125" t="str">
        <f t="shared" si="847"/>
        <v/>
      </c>
      <c r="AB1271" s="125" t="str">
        <f t="shared" si="848"/>
        <v/>
      </c>
      <c r="AC1271" s="125" t="str">
        <f t="shared" si="849"/>
        <v/>
      </c>
      <c r="AD1271" s="125" t="str">
        <f t="shared" si="842"/>
        <v/>
      </c>
    </row>
    <row r="1272" spans="1:30" hidden="1" outlineLevel="1">
      <c r="A1272" s="201" t="s">
        <v>49</v>
      </c>
      <c r="B1272" s="206" t="s">
        <v>79</v>
      </c>
      <c r="C1272" s="137" t="s">
        <v>75</v>
      </c>
      <c r="D1272" s="133"/>
      <c r="E1272" s="133"/>
      <c r="F1272" s="96"/>
      <c r="G1272" s="123">
        <f t="shared" si="839"/>
        <v>0</v>
      </c>
      <c r="H1272" s="96"/>
      <c r="I1272" s="96"/>
      <c r="J1272" s="96"/>
      <c r="K1272" s="96"/>
      <c r="L1272" s="96"/>
      <c r="M1272" s="96"/>
      <c r="N1272" s="96"/>
      <c r="O1272" s="96"/>
      <c r="P1272" s="133"/>
      <c r="Q1272" s="133"/>
      <c r="R1272" s="133"/>
      <c r="S1272" s="133"/>
      <c r="T1272" s="133"/>
      <c r="U1272" s="122">
        <f t="shared" si="843"/>
        <v>0</v>
      </c>
      <c r="V1272" s="122">
        <f t="shared" si="844"/>
        <v>0</v>
      </c>
      <c r="W1272" s="122">
        <f t="shared" si="840"/>
        <v>0</v>
      </c>
      <c r="X1272" s="122">
        <f t="shared" si="841"/>
        <v>0</v>
      </c>
      <c r="Y1272" s="122">
        <f t="shared" si="845"/>
        <v>0</v>
      </c>
      <c r="Z1272" s="125" t="str">
        <f t="shared" si="846"/>
        <v/>
      </c>
      <c r="AA1272" s="125" t="str">
        <f t="shared" si="847"/>
        <v/>
      </c>
      <c r="AB1272" s="125" t="str">
        <f t="shared" si="848"/>
        <v/>
      </c>
      <c r="AC1272" s="125" t="str">
        <f t="shared" si="849"/>
        <v/>
      </c>
      <c r="AD1272" s="125" t="str">
        <f t="shared" si="842"/>
        <v/>
      </c>
    </row>
    <row r="1273" spans="1:30" ht="60" hidden="1" outlineLevel="1">
      <c r="A1273" s="201">
        <v>2</v>
      </c>
      <c r="B1273" s="49" t="s">
        <v>309</v>
      </c>
      <c r="C1273" s="137" t="s">
        <v>75</v>
      </c>
      <c r="D1273" s="133"/>
      <c r="E1273" s="133"/>
      <c r="F1273" s="96"/>
      <c r="G1273" s="123">
        <f t="shared" si="839"/>
        <v>0</v>
      </c>
      <c r="H1273" s="96"/>
      <c r="I1273" s="96"/>
      <c r="J1273" s="96"/>
      <c r="K1273" s="96"/>
      <c r="L1273" s="96"/>
      <c r="M1273" s="96"/>
      <c r="N1273" s="96"/>
      <c r="O1273" s="96"/>
      <c r="P1273" s="133"/>
      <c r="Q1273" s="133"/>
      <c r="R1273" s="133"/>
      <c r="S1273" s="133"/>
      <c r="T1273" s="133"/>
      <c r="U1273" s="122">
        <f t="shared" si="843"/>
        <v>0</v>
      </c>
      <c r="V1273" s="122">
        <f t="shared" si="844"/>
        <v>0</v>
      </c>
      <c r="W1273" s="122">
        <f t="shared" si="840"/>
        <v>0</v>
      </c>
      <c r="X1273" s="122">
        <f t="shared" si="841"/>
        <v>0</v>
      </c>
      <c r="Y1273" s="122">
        <f t="shared" si="845"/>
        <v>0</v>
      </c>
      <c r="Z1273" s="125" t="str">
        <f t="shared" si="846"/>
        <v/>
      </c>
      <c r="AA1273" s="125" t="str">
        <f t="shared" si="847"/>
        <v/>
      </c>
      <c r="AB1273" s="125" t="str">
        <f t="shared" si="848"/>
        <v/>
      </c>
      <c r="AC1273" s="125" t="str">
        <f t="shared" si="849"/>
        <v/>
      </c>
      <c r="AD1273" s="125" t="str">
        <f t="shared" si="842"/>
        <v/>
      </c>
    </row>
    <row r="1274" spans="1:30" ht="60" hidden="1" outlineLevel="1">
      <c r="A1274" s="201">
        <v>3</v>
      </c>
      <c r="B1274" s="49" t="s">
        <v>298</v>
      </c>
      <c r="C1274" s="137" t="s">
        <v>75</v>
      </c>
      <c r="D1274" s="133"/>
      <c r="E1274" s="133"/>
      <c r="F1274" s="96"/>
      <c r="G1274" s="123">
        <f t="shared" si="839"/>
        <v>0</v>
      </c>
      <c r="H1274" s="169"/>
      <c r="I1274" s="169"/>
      <c r="J1274" s="169"/>
      <c r="K1274" s="169"/>
      <c r="L1274" s="169"/>
      <c r="M1274" s="169"/>
      <c r="N1274" s="169"/>
      <c r="O1274" s="169"/>
      <c r="P1274" s="170"/>
      <c r="Q1274" s="170"/>
      <c r="R1274" s="170"/>
      <c r="S1274" s="170"/>
      <c r="T1274" s="170"/>
      <c r="U1274" s="122">
        <f t="shared" si="843"/>
        <v>0</v>
      </c>
      <c r="V1274" s="122">
        <f t="shared" si="844"/>
        <v>0</v>
      </c>
      <c r="W1274" s="122">
        <f t="shared" si="840"/>
        <v>0</v>
      </c>
      <c r="X1274" s="122">
        <f t="shared" si="841"/>
        <v>0</v>
      </c>
      <c r="Y1274" s="122">
        <f t="shared" si="845"/>
        <v>0</v>
      </c>
      <c r="Z1274" s="125" t="str">
        <f t="shared" si="846"/>
        <v/>
      </c>
      <c r="AA1274" s="125" t="str">
        <f t="shared" si="847"/>
        <v/>
      </c>
      <c r="AB1274" s="125" t="str">
        <f t="shared" si="848"/>
        <v/>
      </c>
      <c r="AC1274" s="125" t="str">
        <f t="shared" si="849"/>
        <v/>
      </c>
      <c r="AD1274" s="125" t="str">
        <f t="shared" si="842"/>
        <v/>
      </c>
    </row>
    <row r="1275" spans="1:30" hidden="1" outlineLevel="1">
      <c r="A1275" s="201" t="s">
        <v>67</v>
      </c>
      <c r="B1275" s="206" t="s">
        <v>76</v>
      </c>
      <c r="C1275" s="137" t="s">
        <v>75</v>
      </c>
      <c r="D1275" s="133"/>
      <c r="E1275" s="133"/>
      <c r="F1275" s="96"/>
      <c r="G1275" s="123">
        <f t="shared" si="839"/>
        <v>0</v>
      </c>
      <c r="H1275" s="169"/>
      <c r="I1275" s="169"/>
      <c r="J1275" s="169"/>
      <c r="K1275" s="169"/>
      <c r="L1275" s="169"/>
      <c r="M1275" s="169"/>
      <c r="N1275" s="169"/>
      <c r="O1275" s="169"/>
      <c r="P1275" s="170"/>
      <c r="Q1275" s="170"/>
      <c r="R1275" s="170"/>
      <c r="S1275" s="170"/>
      <c r="T1275" s="170"/>
      <c r="U1275" s="122">
        <f t="shared" si="843"/>
        <v>0</v>
      </c>
      <c r="V1275" s="122">
        <f t="shared" si="844"/>
        <v>0</v>
      </c>
      <c r="W1275" s="122">
        <f t="shared" si="840"/>
        <v>0</v>
      </c>
      <c r="X1275" s="122">
        <f t="shared" si="841"/>
        <v>0</v>
      </c>
      <c r="Y1275" s="122">
        <f t="shared" si="845"/>
        <v>0</v>
      </c>
      <c r="Z1275" s="125" t="str">
        <f t="shared" si="846"/>
        <v/>
      </c>
      <c r="AA1275" s="125" t="str">
        <f t="shared" si="847"/>
        <v/>
      </c>
      <c r="AB1275" s="125" t="str">
        <f t="shared" si="848"/>
        <v/>
      </c>
      <c r="AC1275" s="125" t="str">
        <f t="shared" si="849"/>
        <v/>
      </c>
      <c r="AD1275" s="125" t="str">
        <f t="shared" si="842"/>
        <v/>
      </c>
    </row>
    <row r="1276" spans="1:30" hidden="1" outlineLevel="1">
      <c r="A1276" s="201" t="s">
        <v>91</v>
      </c>
      <c r="B1276" s="206" t="s">
        <v>77</v>
      </c>
      <c r="C1276" s="137" t="s">
        <v>75</v>
      </c>
      <c r="D1276" s="133"/>
      <c r="E1276" s="133"/>
      <c r="F1276" s="96"/>
      <c r="G1276" s="123">
        <f t="shared" si="839"/>
        <v>0</v>
      </c>
      <c r="H1276" s="169"/>
      <c r="I1276" s="169"/>
      <c r="J1276" s="169"/>
      <c r="K1276" s="169"/>
      <c r="L1276" s="169"/>
      <c r="M1276" s="169"/>
      <c r="N1276" s="169"/>
      <c r="O1276" s="169"/>
      <c r="P1276" s="170"/>
      <c r="Q1276" s="170"/>
      <c r="R1276" s="170"/>
      <c r="S1276" s="170"/>
      <c r="T1276" s="170"/>
      <c r="U1276" s="122">
        <f t="shared" si="843"/>
        <v>0</v>
      </c>
      <c r="V1276" s="122">
        <f t="shared" si="844"/>
        <v>0</v>
      </c>
      <c r="W1276" s="122">
        <f t="shared" si="840"/>
        <v>0</v>
      </c>
      <c r="X1276" s="122">
        <f t="shared" si="841"/>
        <v>0</v>
      </c>
      <c r="Y1276" s="122">
        <f t="shared" si="845"/>
        <v>0</v>
      </c>
      <c r="Z1276" s="125" t="str">
        <f t="shared" si="846"/>
        <v/>
      </c>
      <c r="AA1276" s="125" t="str">
        <f t="shared" si="847"/>
        <v/>
      </c>
      <c r="AB1276" s="125" t="str">
        <f t="shared" si="848"/>
        <v/>
      </c>
      <c r="AC1276" s="125" t="str">
        <f t="shared" si="849"/>
        <v/>
      </c>
      <c r="AD1276" s="125" t="str">
        <f t="shared" si="842"/>
        <v/>
      </c>
    </row>
    <row r="1277" spans="1:30" hidden="1" outlineLevel="1">
      <c r="A1277" s="201" t="s">
        <v>89</v>
      </c>
      <c r="B1277" s="206" t="s">
        <v>78</v>
      </c>
      <c r="C1277" s="137" t="s">
        <v>75</v>
      </c>
      <c r="D1277" s="133"/>
      <c r="E1277" s="133"/>
      <c r="F1277" s="96"/>
      <c r="G1277" s="123">
        <f t="shared" si="839"/>
        <v>0</v>
      </c>
      <c r="H1277" s="169"/>
      <c r="I1277" s="169"/>
      <c r="J1277" s="169"/>
      <c r="K1277" s="169"/>
      <c r="L1277" s="169"/>
      <c r="M1277" s="169"/>
      <c r="N1277" s="169"/>
      <c r="O1277" s="169"/>
      <c r="P1277" s="170"/>
      <c r="Q1277" s="170"/>
      <c r="R1277" s="170"/>
      <c r="S1277" s="170"/>
      <c r="T1277" s="170"/>
      <c r="U1277" s="122">
        <f t="shared" si="843"/>
        <v>0</v>
      </c>
      <c r="V1277" s="122">
        <f t="shared" si="844"/>
        <v>0</v>
      </c>
      <c r="W1277" s="122">
        <f t="shared" si="840"/>
        <v>0</v>
      </c>
      <c r="X1277" s="122">
        <f t="shared" si="841"/>
        <v>0</v>
      </c>
      <c r="Y1277" s="122">
        <f t="shared" si="845"/>
        <v>0</v>
      </c>
      <c r="Z1277" s="125" t="str">
        <f t="shared" si="846"/>
        <v/>
      </c>
      <c r="AA1277" s="125" t="str">
        <f t="shared" si="847"/>
        <v/>
      </c>
      <c r="AB1277" s="125" t="str">
        <f t="shared" si="848"/>
        <v/>
      </c>
      <c r="AC1277" s="125" t="str">
        <f t="shared" si="849"/>
        <v/>
      </c>
      <c r="AD1277" s="125" t="str">
        <f t="shared" si="842"/>
        <v/>
      </c>
    </row>
    <row r="1278" spans="1:30" hidden="1" outlineLevel="1">
      <c r="A1278" s="201" t="s">
        <v>90</v>
      </c>
      <c r="B1278" s="206" t="s">
        <v>79</v>
      </c>
      <c r="C1278" s="137" t="s">
        <v>75</v>
      </c>
      <c r="D1278" s="133"/>
      <c r="E1278" s="133"/>
      <c r="F1278" s="96"/>
      <c r="G1278" s="123">
        <f t="shared" si="839"/>
        <v>0</v>
      </c>
      <c r="H1278" s="169"/>
      <c r="I1278" s="169"/>
      <c r="J1278" s="169"/>
      <c r="K1278" s="169"/>
      <c r="L1278" s="169"/>
      <c r="M1278" s="169"/>
      <c r="N1278" s="169"/>
      <c r="O1278" s="169"/>
      <c r="P1278" s="170"/>
      <c r="Q1278" s="170"/>
      <c r="R1278" s="170"/>
      <c r="S1278" s="170"/>
      <c r="T1278" s="170"/>
      <c r="U1278" s="122">
        <f t="shared" si="843"/>
        <v>0</v>
      </c>
      <c r="V1278" s="122">
        <f t="shared" si="844"/>
        <v>0</v>
      </c>
      <c r="W1278" s="122">
        <f t="shared" si="840"/>
        <v>0</v>
      </c>
      <c r="X1278" s="122">
        <f t="shared" si="841"/>
        <v>0</v>
      </c>
      <c r="Y1278" s="122">
        <f t="shared" si="845"/>
        <v>0</v>
      </c>
      <c r="Z1278" s="125" t="str">
        <f t="shared" si="846"/>
        <v/>
      </c>
      <c r="AA1278" s="125" t="str">
        <f t="shared" si="847"/>
        <v/>
      </c>
      <c r="AB1278" s="125" t="str">
        <f t="shared" si="848"/>
        <v/>
      </c>
      <c r="AC1278" s="125" t="str">
        <f t="shared" si="849"/>
        <v/>
      </c>
      <c r="AD1278" s="125" t="str">
        <f t="shared" si="842"/>
        <v/>
      </c>
    </row>
    <row r="1279" spans="1:30" ht="15" hidden="1" customHeight="1" outlineLevel="1">
      <c r="A1279" s="377">
        <v>4</v>
      </c>
      <c r="B1279" s="401" t="s">
        <v>82</v>
      </c>
      <c r="C1279" s="137" t="s">
        <v>75</v>
      </c>
      <c r="D1279" s="133"/>
      <c r="E1279" s="133"/>
      <c r="F1279" s="96"/>
      <c r="G1279" s="123">
        <f t="shared" si="839"/>
        <v>0</v>
      </c>
      <c r="H1279" s="169"/>
      <c r="I1279" s="169"/>
      <c r="J1279" s="169"/>
      <c r="K1279" s="169"/>
      <c r="L1279" s="169"/>
      <c r="M1279" s="169"/>
      <c r="N1279" s="169"/>
      <c r="O1279" s="169"/>
      <c r="P1279" s="170"/>
      <c r="Q1279" s="170"/>
      <c r="R1279" s="170"/>
      <c r="S1279" s="170"/>
      <c r="T1279" s="170"/>
      <c r="U1279" s="122">
        <f t="shared" si="843"/>
        <v>0</v>
      </c>
      <c r="V1279" s="122">
        <f t="shared" si="844"/>
        <v>0</v>
      </c>
      <c r="W1279" s="122">
        <f t="shared" si="840"/>
        <v>0</v>
      </c>
      <c r="X1279" s="122">
        <f t="shared" si="841"/>
        <v>0</v>
      </c>
      <c r="Y1279" s="122">
        <f t="shared" si="845"/>
        <v>0</v>
      </c>
      <c r="Z1279" s="125" t="str">
        <f t="shared" si="846"/>
        <v/>
      </c>
      <c r="AA1279" s="125" t="str">
        <f t="shared" si="847"/>
        <v/>
      </c>
      <c r="AB1279" s="125" t="str">
        <f t="shared" si="848"/>
        <v/>
      </c>
      <c r="AC1279" s="125" t="str">
        <f t="shared" si="849"/>
        <v/>
      </c>
      <c r="AD1279" s="125" t="str">
        <f t="shared" si="842"/>
        <v/>
      </c>
    </row>
    <row r="1280" spans="1:30" hidden="1" outlineLevel="1">
      <c r="A1280" s="377"/>
      <c r="B1280" s="402"/>
      <c r="C1280" s="137" t="s">
        <v>57</v>
      </c>
      <c r="D1280" s="133"/>
      <c r="E1280" s="133"/>
      <c r="F1280" s="96"/>
      <c r="G1280" s="123">
        <f t="shared" si="839"/>
        <v>0</v>
      </c>
      <c r="H1280" s="169"/>
      <c r="I1280" s="169"/>
      <c r="J1280" s="169"/>
      <c r="K1280" s="169"/>
      <c r="L1280" s="169"/>
      <c r="M1280" s="169"/>
      <c r="N1280" s="169"/>
      <c r="O1280" s="169"/>
      <c r="P1280" s="170"/>
      <c r="Q1280" s="170"/>
      <c r="R1280" s="170"/>
      <c r="S1280" s="170"/>
      <c r="T1280" s="170"/>
      <c r="U1280" s="122">
        <f t="shared" si="843"/>
        <v>0</v>
      </c>
      <c r="V1280" s="122">
        <f t="shared" si="844"/>
        <v>0</v>
      </c>
      <c r="W1280" s="122">
        <f t="shared" si="840"/>
        <v>0</v>
      </c>
      <c r="X1280" s="122">
        <f t="shared" si="841"/>
        <v>0</v>
      </c>
      <c r="Y1280" s="122">
        <f t="shared" si="845"/>
        <v>0</v>
      </c>
      <c r="Z1280" s="125" t="str">
        <f t="shared" si="846"/>
        <v/>
      </c>
      <c r="AA1280" s="125" t="str">
        <f t="shared" si="847"/>
        <v/>
      </c>
      <c r="AB1280" s="125" t="str">
        <f t="shared" si="848"/>
        <v/>
      </c>
      <c r="AC1280" s="125" t="str">
        <f t="shared" si="849"/>
        <v/>
      </c>
      <c r="AD1280" s="125" t="str">
        <f t="shared" si="842"/>
        <v/>
      </c>
    </row>
    <row r="1281" spans="1:30" hidden="1" outlineLevel="1">
      <c r="A1281" s="377"/>
      <c r="B1281" s="402"/>
      <c r="C1281" s="95" t="s">
        <v>87</v>
      </c>
      <c r="D1281" s="124"/>
      <c r="E1281" s="172">
        <f>IF(E1268&gt;0,E1279/E$8*100,)</f>
        <v>0</v>
      </c>
      <c r="F1281" s="172">
        <f>IF(F1268&gt;0,F1279/F$8*100,)</f>
        <v>0</v>
      </c>
      <c r="G1281" s="172">
        <f t="shared" ref="G1281:T1281" si="850">IF(G1268&gt;0,G1279/G$8*100,)</f>
        <v>0</v>
      </c>
      <c r="H1281" s="172">
        <f t="shared" si="850"/>
        <v>0</v>
      </c>
      <c r="I1281" s="172">
        <f t="shared" si="850"/>
        <v>0</v>
      </c>
      <c r="J1281" s="172">
        <f t="shared" si="850"/>
        <v>0</v>
      </c>
      <c r="K1281" s="172">
        <f t="shared" si="850"/>
        <v>0</v>
      </c>
      <c r="L1281" s="172">
        <f t="shared" si="850"/>
        <v>0</v>
      </c>
      <c r="M1281" s="172">
        <f t="shared" si="850"/>
        <v>0</v>
      </c>
      <c r="N1281" s="172">
        <f t="shared" si="850"/>
        <v>0</v>
      </c>
      <c r="O1281" s="172">
        <f t="shared" si="850"/>
        <v>0</v>
      </c>
      <c r="P1281" s="172">
        <f t="shared" si="850"/>
        <v>0</v>
      </c>
      <c r="Q1281" s="172">
        <f t="shared" si="850"/>
        <v>0</v>
      </c>
      <c r="R1281" s="172">
        <f t="shared" si="850"/>
        <v>0</v>
      </c>
      <c r="S1281" s="172">
        <f t="shared" si="850"/>
        <v>0</v>
      </c>
      <c r="T1281" s="172">
        <f t="shared" si="850"/>
        <v>0</v>
      </c>
      <c r="U1281" s="122">
        <f>G1281-P1281</f>
        <v>0</v>
      </c>
      <c r="V1281" s="122">
        <f t="shared" si="844"/>
        <v>0</v>
      </c>
      <c r="W1281" s="122">
        <f t="shared" si="840"/>
        <v>0</v>
      </c>
      <c r="X1281" s="122">
        <f t="shared" si="841"/>
        <v>0</v>
      </c>
      <c r="Y1281" s="122">
        <f t="shared" si="845"/>
        <v>0</v>
      </c>
      <c r="Z1281" s="125" t="str">
        <f t="shared" si="846"/>
        <v/>
      </c>
      <c r="AA1281" s="125" t="str">
        <f t="shared" si="847"/>
        <v/>
      </c>
      <c r="AB1281" s="125" t="str">
        <f t="shared" si="848"/>
        <v/>
      </c>
      <c r="AC1281" s="125" t="str">
        <f t="shared" si="849"/>
        <v/>
      </c>
      <c r="AD1281" s="125" t="str">
        <f t="shared" si="842"/>
        <v/>
      </c>
    </row>
    <row r="1282" spans="1:30" hidden="1" outlineLevel="1">
      <c r="A1282" s="377"/>
      <c r="B1282" s="403"/>
      <c r="C1282" s="95" t="s">
        <v>88</v>
      </c>
      <c r="D1282" s="124"/>
      <c r="E1282" s="172">
        <f>IF(E1273&gt;0,E1279/E$13*100,)</f>
        <v>0</v>
      </c>
      <c r="F1282" s="172">
        <f>IF(F1273&gt;0,F1279/F$13*100,)</f>
        <v>0</v>
      </c>
      <c r="G1282" s="172">
        <f t="shared" ref="G1282:T1282" si="851">IF(G1273&gt;0,G1279/G$13*100,)</f>
        <v>0</v>
      </c>
      <c r="H1282" s="172">
        <f t="shared" si="851"/>
        <v>0</v>
      </c>
      <c r="I1282" s="172">
        <f t="shared" si="851"/>
        <v>0</v>
      </c>
      <c r="J1282" s="172">
        <f t="shared" si="851"/>
        <v>0</v>
      </c>
      <c r="K1282" s="172">
        <f t="shared" si="851"/>
        <v>0</v>
      </c>
      <c r="L1282" s="172">
        <f t="shared" si="851"/>
        <v>0</v>
      </c>
      <c r="M1282" s="172">
        <f t="shared" si="851"/>
        <v>0</v>
      </c>
      <c r="N1282" s="172">
        <f t="shared" si="851"/>
        <v>0</v>
      </c>
      <c r="O1282" s="172">
        <f t="shared" si="851"/>
        <v>0</v>
      </c>
      <c r="P1282" s="172">
        <f t="shared" si="851"/>
        <v>0</v>
      </c>
      <c r="Q1282" s="172">
        <f t="shared" si="851"/>
        <v>0</v>
      </c>
      <c r="R1282" s="172">
        <f t="shared" si="851"/>
        <v>0</v>
      </c>
      <c r="S1282" s="172">
        <f t="shared" si="851"/>
        <v>0</v>
      </c>
      <c r="T1282" s="172">
        <f t="shared" si="851"/>
        <v>0</v>
      </c>
      <c r="U1282" s="122">
        <f t="shared" ref="U1282:U1345" si="852">G1282-P1282</f>
        <v>0</v>
      </c>
      <c r="V1282" s="122">
        <f t="shared" si="844"/>
        <v>0</v>
      </c>
      <c r="W1282" s="122">
        <f t="shared" si="840"/>
        <v>0</v>
      </c>
      <c r="X1282" s="122">
        <f t="shared" si="841"/>
        <v>0</v>
      </c>
      <c r="Y1282" s="122">
        <f t="shared" si="845"/>
        <v>0</v>
      </c>
      <c r="Z1282" s="125" t="str">
        <f t="shared" si="846"/>
        <v/>
      </c>
      <c r="AA1282" s="125" t="str">
        <f t="shared" si="847"/>
        <v/>
      </c>
      <c r="AB1282" s="125" t="str">
        <f t="shared" si="848"/>
        <v/>
      </c>
      <c r="AC1282" s="125" t="str">
        <f t="shared" si="849"/>
        <v/>
      </c>
      <c r="AD1282" s="125" t="str">
        <f t="shared" si="842"/>
        <v/>
      </c>
    </row>
    <row r="1283" spans="1:30" hidden="1" outlineLevel="1">
      <c r="A1283" s="377" t="s">
        <v>66</v>
      </c>
      <c r="B1283" s="413" t="s">
        <v>76</v>
      </c>
      <c r="C1283" s="137" t="s">
        <v>75</v>
      </c>
      <c r="D1283" s="133"/>
      <c r="E1283" s="133"/>
      <c r="F1283" s="96"/>
      <c r="G1283" s="123">
        <f>SUM(H1283:K1283)</f>
        <v>0</v>
      </c>
      <c r="H1283" s="96"/>
      <c r="I1283" s="96"/>
      <c r="J1283" s="96"/>
      <c r="K1283" s="96"/>
      <c r="L1283" s="96"/>
      <c r="M1283" s="96"/>
      <c r="N1283" s="96"/>
      <c r="O1283" s="96"/>
      <c r="P1283" s="133"/>
      <c r="Q1283" s="133"/>
      <c r="R1283" s="133"/>
      <c r="S1283" s="133"/>
      <c r="T1283" s="133"/>
      <c r="U1283" s="122">
        <f t="shared" si="852"/>
        <v>0</v>
      </c>
      <c r="V1283" s="122">
        <f t="shared" si="844"/>
        <v>0</v>
      </c>
      <c r="W1283" s="122">
        <f t="shared" si="840"/>
        <v>0</v>
      </c>
      <c r="X1283" s="122">
        <f t="shared" si="841"/>
        <v>0</v>
      </c>
      <c r="Y1283" s="122">
        <f t="shared" si="845"/>
        <v>0</v>
      </c>
      <c r="Z1283" s="125" t="str">
        <f t="shared" si="846"/>
        <v/>
      </c>
      <c r="AA1283" s="125" t="str">
        <f t="shared" si="847"/>
        <v/>
      </c>
      <c r="AB1283" s="125" t="str">
        <f t="shared" si="848"/>
        <v/>
      </c>
      <c r="AC1283" s="125" t="str">
        <f t="shared" si="849"/>
        <v/>
      </c>
      <c r="AD1283" s="125" t="str">
        <f t="shared" si="842"/>
        <v/>
      </c>
    </row>
    <row r="1284" spans="1:30" hidden="1" outlineLevel="1">
      <c r="A1284" s="377"/>
      <c r="B1284" s="413"/>
      <c r="C1284" s="137" t="s">
        <v>57</v>
      </c>
      <c r="D1284" s="133"/>
      <c r="E1284" s="133"/>
      <c r="F1284" s="96"/>
      <c r="G1284" s="123">
        <f>SUM(H1284:K1284)</f>
        <v>0</v>
      </c>
      <c r="H1284" s="96"/>
      <c r="I1284" s="96"/>
      <c r="J1284" s="96"/>
      <c r="K1284" s="96"/>
      <c r="L1284" s="96"/>
      <c r="M1284" s="96"/>
      <c r="N1284" s="96"/>
      <c r="O1284" s="96"/>
      <c r="P1284" s="133"/>
      <c r="Q1284" s="133"/>
      <c r="R1284" s="133"/>
      <c r="S1284" s="133"/>
      <c r="T1284" s="133"/>
      <c r="U1284" s="122">
        <f t="shared" si="852"/>
        <v>0</v>
      </c>
      <c r="V1284" s="122">
        <f t="shared" si="844"/>
        <v>0</v>
      </c>
      <c r="W1284" s="122">
        <f t="shared" si="840"/>
        <v>0</v>
      </c>
      <c r="X1284" s="122">
        <f t="shared" si="841"/>
        <v>0</v>
      </c>
      <c r="Y1284" s="122">
        <f t="shared" si="845"/>
        <v>0</v>
      </c>
      <c r="Z1284" s="125" t="str">
        <f t="shared" si="846"/>
        <v/>
      </c>
      <c r="AA1284" s="125" t="str">
        <f t="shared" si="847"/>
        <v/>
      </c>
      <c r="AB1284" s="125" t="str">
        <f t="shared" si="848"/>
        <v/>
      </c>
      <c r="AC1284" s="125" t="str">
        <f t="shared" si="849"/>
        <v/>
      </c>
      <c r="AD1284" s="125" t="str">
        <f t="shared" si="842"/>
        <v/>
      </c>
    </row>
    <row r="1285" spans="1:30" hidden="1" outlineLevel="1">
      <c r="A1285" s="377"/>
      <c r="B1285" s="413"/>
      <c r="C1285" s="95" t="s">
        <v>83</v>
      </c>
      <c r="D1285" s="124"/>
      <c r="E1285" s="173">
        <f>IF(E1269&gt;0,E1283/E$9*100,)</f>
        <v>0</v>
      </c>
      <c r="F1285" s="173">
        <f>IF(F1269&gt;0,F1283/F$9*100,)</f>
        <v>0</v>
      </c>
      <c r="G1285" s="173">
        <f t="shared" ref="G1285:T1285" si="853">IF(G1269&gt;0,G1283/G$9*100,)</f>
        <v>0</v>
      </c>
      <c r="H1285" s="173">
        <f t="shared" si="853"/>
        <v>0</v>
      </c>
      <c r="I1285" s="173">
        <f t="shared" si="853"/>
        <v>0</v>
      </c>
      <c r="J1285" s="173">
        <f t="shared" si="853"/>
        <v>0</v>
      </c>
      <c r="K1285" s="173">
        <f t="shared" si="853"/>
        <v>0</v>
      </c>
      <c r="L1285" s="173">
        <f t="shared" si="853"/>
        <v>0</v>
      </c>
      <c r="M1285" s="173">
        <f t="shared" si="853"/>
        <v>0</v>
      </c>
      <c r="N1285" s="173">
        <f t="shared" si="853"/>
        <v>0</v>
      </c>
      <c r="O1285" s="173">
        <f t="shared" si="853"/>
        <v>0</v>
      </c>
      <c r="P1285" s="173">
        <f t="shared" si="853"/>
        <v>0</v>
      </c>
      <c r="Q1285" s="173">
        <f t="shared" si="853"/>
        <v>0</v>
      </c>
      <c r="R1285" s="173">
        <f t="shared" si="853"/>
        <v>0</v>
      </c>
      <c r="S1285" s="173">
        <f t="shared" si="853"/>
        <v>0</v>
      </c>
      <c r="T1285" s="173">
        <f t="shared" si="853"/>
        <v>0</v>
      </c>
      <c r="U1285" s="122">
        <f t="shared" si="852"/>
        <v>0</v>
      </c>
      <c r="V1285" s="122">
        <f t="shared" si="844"/>
        <v>0</v>
      </c>
      <c r="W1285" s="122">
        <f t="shared" si="840"/>
        <v>0</v>
      </c>
      <c r="X1285" s="122">
        <f t="shared" si="841"/>
        <v>0</v>
      </c>
      <c r="Y1285" s="122">
        <f t="shared" si="845"/>
        <v>0</v>
      </c>
      <c r="Z1285" s="125" t="str">
        <f t="shared" si="846"/>
        <v/>
      </c>
      <c r="AA1285" s="125" t="str">
        <f t="shared" si="847"/>
        <v/>
      </c>
      <c r="AB1285" s="125" t="str">
        <f t="shared" si="848"/>
        <v/>
      </c>
      <c r="AC1285" s="125" t="str">
        <f t="shared" si="849"/>
        <v/>
      </c>
      <c r="AD1285" s="125" t="str">
        <f t="shared" si="842"/>
        <v/>
      </c>
    </row>
    <row r="1286" spans="1:30" hidden="1" outlineLevel="1">
      <c r="A1286" s="377"/>
      <c r="B1286" s="413"/>
      <c r="C1286" s="95" t="s">
        <v>147</v>
      </c>
      <c r="D1286" s="124"/>
      <c r="E1286" s="173">
        <f>IF(E1275&gt;0,E1283/E$15*100,)</f>
        <v>0</v>
      </c>
      <c r="F1286" s="173">
        <f>IF(F1275&gt;0,F1283/F$15*100,)</f>
        <v>0</v>
      </c>
      <c r="G1286" s="173">
        <f t="shared" ref="G1286:T1286" si="854">IF(G1275&gt;0,G1283/G$15*100,)</f>
        <v>0</v>
      </c>
      <c r="H1286" s="173">
        <f t="shared" si="854"/>
        <v>0</v>
      </c>
      <c r="I1286" s="173">
        <f t="shared" si="854"/>
        <v>0</v>
      </c>
      <c r="J1286" s="173">
        <f t="shared" si="854"/>
        <v>0</v>
      </c>
      <c r="K1286" s="173">
        <f t="shared" si="854"/>
        <v>0</v>
      </c>
      <c r="L1286" s="173">
        <f t="shared" si="854"/>
        <v>0</v>
      </c>
      <c r="M1286" s="173">
        <f t="shared" si="854"/>
        <v>0</v>
      </c>
      <c r="N1286" s="173">
        <f t="shared" si="854"/>
        <v>0</v>
      </c>
      <c r="O1286" s="173">
        <f t="shared" si="854"/>
        <v>0</v>
      </c>
      <c r="P1286" s="173">
        <f t="shared" si="854"/>
        <v>0</v>
      </c>
      <c r="Q1286" s="173">
        <f t="shared" si="854"/>
        <v>0</v>
      </c>
      <c r="R1286" s="173">
        <f t="shared" si="854"/>
        <v>0</v>
      </c>
      <c r="S1286" s="173">
        <f t="shared" si="854"/>
        <v>0</v>
      </c>
      <c r="T1286" s="173">
        <f t="shared" si="854"/>
        <v>0</v>
      </c>
      <c r="U1286" s="122">
        <f t="shared" si="852"/>
        <v>0</v>
      </c>
      <c r="V1286" s="122">
        <f t="shared" si="844"/>
        <v>0</v>
      </c>
      <c r="W1286" s="122">
        <f t="shared" si="840"/>
        <v>0</v>
      </c>
      <c r="X1286" s="122">
        <f t="shared" si="841"/>
        <v>0</v>
      </c>
      <c r="Y1286" s="122">
        <f t="shared" si="845"/>
        <v>0</v>
      </c>
      <c r="Z1286" s="125" t="str">
        <f t="shared" si="846"/>
        <v/>
      </c>
      <c r="AA1286" s="125" t="str">
        <f t="shared" si="847"/>
        <v/>
      </c>
      <c r="AB1286" s="125" t="str">
        <f t="shared" si="848"/>
        <v/>
      </c>
      <c r="AC1286" s="125" t="str">
        <f t="shared" si="849"/>
        <v/>
      </c>
      <c r="AD1286" s="125" t="str">
        <f t="shared" si="842"/>
        <v/>
      </c>
    </row>
    <row r="1287" spans="1:30" hidden="1" outlineLevel="1">
      <c r="A1287" s="377" t="s">
        <v>68</v>
      </c>
      <c r="B1287" s="413" t="s">
        <v>77</v>
      </c>
      <c r="C1287" s="137" t="s">
        <v>75</v>
      </c>
      <c r="D1287" s="133"/>
      <c r="E1287" s="133"/>
      <c r="F1287" s="169"/>
      <c r="G1287" s="174">
        <f>SUM(H1287:K1287)</f>
        <v>0</v>
      </c>
      <c r="H1287" s="169"/>
      <c r="I1287" s="169"/>
      <c r="J1287" s="169"/>
      <c r="K1287" s="169"/>
      <c r="L1287" s="169"/>
      <c r="M1287" s="169"/>
      <c r="N1287" s="169"/>
      <c r="O1287" s="169"/>
      <c r="P1287" s="170"/>
      <c r="Q1287" s="170"/>
      <c r="R1287" s="170"/>
      <c r="S1287" s="170"/>
      <c r="T1287" s="170"/>
      <c r="U1287" s="122">
        <f t="shared" si="852"/>
        <v>0</v>
      </c>
      <c r="V1287" s="122">
        <f t="shared" si="844"/>
        <v>0</v>
      </c>
      <c r="W1287" s="122">
        <f t="shared" si="840"/>
        <v>0</v>
      </c>
      <c r="X1287" s="122">
        <f t="shared" si="841"/>
        <v>0</v>
      </c>
      <c r="Y1287" s="122">
        <f t="shared" si="845"/>
        <v>0</v>
      </c>
      <c r="Z1287" s="125" t="str">
        <f t="shared" si="846"/>
        <v/>
      </c>
      <c r="AA1287" s="125" t="str">
        <f t="shared" si="847"/>
        <v/>
      </c>
      <c r="AB1287" s="125" t="str">
        <f t="shared" si="848"/>
        <v/>
      </c>
      <c r="AC1287" s="125" t="str">
        <f t="shared" si="849"/>
        <v/>
      </c>
      <c r="AD1287" s="125" t="str">
        <f t="shared" si="842"/>
        <v/>
      </c>
    </row>
    <row r="1288" spans="1:30" hidden="1" outlineLevel="1">
      <c r="A1288" s="377"/>
      <c r="B1288" s="413"/>
      <c r="C1288" s="137" t="s">
        <v>57</v>
      </c>
      <c r="D1288" s="133"/>
      <c r="E1288" s="133"/>
      <c r="F1288" s="169"/>
      <c r="G1288" s="174">
        <f>SUM(H1288:K1288)</f>
        <v>0</v>
      </c>
      <c r="H1288" s="169"/>
      <c r="I1288" s="169"/>
      <c r="J1288" s="169"/>
      <c r="K1288" s="169"/>
      <c r="L1288" s="169"/>
      <c r="M1288" s="169"/>
      <c r="N1288" s="169"/>
      <c r="O1288" s="169"/>
      <c r="P1288" s="170"/>
      <c r="Q1288" s="170"/>
      <c r="R1288" s="170"/>
      <c r="S1288" s="170"/>
      <c r="T1288" s="170"/>
      <c r="U1288" s="122">
        <f t="shared" si="852"/>
        <v>0</v>
      </c>
      <c r="V1288" s="122">
        <f t="shared" si="844"/>
        <v>0</v>
      </c>
      <c r="W1288" s="122">
        <f t="shared" si="840"/>
        <v>0</v>
      </c>
      <c r="X1288" s="122">
        <f t="shared" si="841"/>
        <v>0</v>
      </c>
      <c r="Y1288" s="122">
        <f t="shared" si="845"/>
        <v>0</v>
      </c>
      <c r="Z1288" s="125" t="str">
        <f t="shared" si="846"/>
        <v/>
      </c>
      <c r="AA1288" s="125" t="str">
        <f t="shared" si="847"/>
        <v/>
      </c>
      <c r="AB1288" s="125" t="str">
        <f t="shared" si="848"/>
        <v/>
      </c>
      <c r="AC1288" s="125" t="str">
        <f t="shared" si="849"/>
        <v/>
      </c>
      <c r="AD1288" s="125" t="str">
        <f t="shared" si="842"/>
        <v/>
      </c>
    </row>
    <row r="1289" spans="1:30" hidden="1" outlineLevel="1">
      <c r="A1289" s="377"/>
      <c r="B1289" s="413"/>
      <c r="C1289" s="95" t="s">
        <v>84</v>
      </c>
      <c r="D1289" s="124"/>
      <c r="E1289" s="173">
        <f>IF(E1270&gt;0,E1287/E$10*100,)</f>
        <v>0</v>
      </c>
      <c r="F1289" s="173">
        <f>IF(F1270&gt;0,F1287/F$10*100,)</f>
        <v>0</v>
      </c>
      <c r="G1289" s="173">
        <f t="shared" ref="G1289:T1289" si="855">IF(G1270&gt;0,G1287/G$10*100,)</f>
        <v>0</v>
      </c>
      <c r="H1289" s="173">
        <f t="shared" si="855"/>
        <v>0</v>
      </c>
      <c r="I1289" s="173">
        <f t="shared" si="855"/>
        <v>0</v>
      </c>
      <c r="J1289" s="173">
        <f t="shared" si="855"/>
        <v>0</v>
      </c>
      <c r="K1289" s="173">
        <f t="shared" si="855"/>
        <v>0</v>
      </c>
      <c r="L1289" s="173">
        <f t="shared" si="855"/>
        <v>0</v>
      </c>
      <c r="M1289" s="173">
        <f t="shared" si="855"/>
        <v>0</v>
      </c>
      <c r="N1289" s="173">
        <f t="shared" si="855"/>
        <v>0</v>
      </c>
      <c r="O1289" s="173">
        <f t="shared" si="855"/>
        <v>0</v>
      </c>
      <c r="P1289" s="173">
        <f t="shared" si="855"/>
        <v>0</v>
      </c>
      <c r="Q1289" s="173">
        <f t="shared" si="855"/>
        <v>0</v>
      </c>
      <c r="R1289" s="173">
        <f t="shared" si="855"/>
        <v>0</v>
      </c>
      <c r="S1289" s="173">
        <f t="shared" si="855"/>
        <v>0</v>
      </c>
      <c r="T1289" s="173">
        <f t="shared" si="855"/>
        <v>0</v>
      </c>
      <c r="U1289" s="122">
        <f t="shared" si="852"/>
        <v>0</v>
      </c>
      <c r="V1289" s="122">
        <f t="shared" si="844"/>
        <v>0</v>
      </c>
      <c r="W1289" s="122">
        <f t="shared" si="840"/>
        <v>0</v>
      </c>
      <c r="X1289" s="122">
        <f t="shared" si="841"/>
        <v>0</v>
      </c>
      <c r="Y1289" s="122">
        <f t="shared" si="845"/>
        <v>0</v>
      </c>
      <c r="Z1289" s="125" t="str">
        <f t="shared" si="846"/>
        <v/>
      </c>
      <c r="AA1289" s="125" t="str">
        <f t="shared" si="847"/>
        <v/>
      </c>
      <c r="AB1289" s="125" t="str">
        <f t="shared" si="848"/>
        <v/>
      </c>
      <c r="AC1289" s="125" t="str">
        <f t="shared" si="849"/>
        <v/>
      </c>
      <c r="AD1289" s="125" t="str">
        <f t="shared" si="842"/>
        <v/>
      </c>
    </row>
    <row r="1290" spans="1:30" hidden="1" outlineLevel="1">
      <c r="A1290" s="377"/>
      <c r="B1290" s="413"/>
      <c r="C1290" s="95" t="s">
        <v>148</v>
      </c>
      <c r="D1290" s="124"/>
      <c r="E1290" s="173">
        <f>IF(E1276&gt;0,E1287/E$16*100,)</f>
        <v>0</v>
      </c>
      <c r="F1290" s="173">
        <f>IF(F1276&gt;0,F1287/F$16*100,)</f>
        <v>0</v>
      </c>
      <c r="G1290" s="173">
        <f t="shared" ref="G1290:T1290" si="856">IF(G1276&gt;0,G1287/G$16*100,)</f>
        <v>0</v>
      </c>
      <c r="H1290" s="173">
        <f t="shared" si="856"/>
        <v>0</v>
      </c>
      <c r="I1290" s="173">
        <f t="shared" si="856"/>
        <v>0</v>
      </c>
      <c r="J1290" s="173">
        <f t="shared" si="856"/>
        <v>0</v>
      </c>
      <c r="K1290" s="173">
        <f t="shared" si="856"/>
        <v>0</v>
      </c>
      <c r="L1290" s="173">
        <f t="shared" si="856"/>
        <v>0</v>
      </c>
      <c r="M1290" s="173">
        <f t="shared" si="856"/>
        <v>0</v>
      </c>
      <c r="N1290" s="173">
        <f t="shared" si="856"/>
        <v>0</v>
      </c>
      <c r="O1290" s="173">
        <f t="shared" si="856"/>
        <v>0</v>
      </c>
      <c r="P1290" s="173">
        <f t="shared" si="856"/>
        <v>0</v>
      </c>
      <c r="Q1290" s="173">
        <f t="shared" si="856"/>
        <v>0</v>
      </c>
      <c r="R1290" s="173">
        <f t="shared" si="856"/>
        <v>0</v>
      </c>
      <c r="S1290" s="173">
        <f t="shared" si="856"/>
        <v>0</v>
      </c>
      <c r="T1290" s="173">
        <f t="shared" si="856"/>
        <v>0</v>
      </c>
      <c r="U1290" s="122">
        <f t="shared" si="852"/>
        <v>0</v>
      </c>
      <c r="V1290" s="122">
        <f t="shared" si="844"/>
        <v>0</v>
      </c>
      <c r="W1290" s="122">
        <f t="shared" si="840"/>
        <v>0</v>
      </c>
      <c r="X1290" s="122">
        <f t="shared" si="841"/>
        <v>0</v>
      </c>
      <c r="Y1290" s="122">
        <f t="shared" si="845"/>
        <v>0</v>
      </c>
      <c r="Z1290" s="125" t="str">
        <f t="shared" si="846"/>
        <v/>
      </c>
      <c r="AA1290" s="125" t="str">
        <f t="shared" si="847"/>
        <v/>
      </c>
      <c r="AB1290" s="125" t="str">
        <f t="shared" si="848"/>
        <v/>
      </c>
      <c r="AC1290" s="125" t="str">
        <f t="shared" si="849"/>
        <v/>
      </c>
      <c r="AD1290" s="125" t="str">
        <f t="shared" si="842"/>
        <v/>
      </c>
    </row>
    <row r="1291" spans="1:30" hidden="1" outlineLevel="1">
      <c r="A1291" s="377" t="s">
        <v>94</v>
      </c>
      <c r="B1291" s="413" t="s">
        <v>78</v>
      </c>
      <c r="C1291" s="137" t="s">
        <v>75</v>
      </c>
      <c r="D1291" s="133"/>
      <c r="E1291" s="133"/>
      <c r="F1291" s="169"/>
      <c r="G1291" s="174">
        <f>SUM(H1291:K1291)</f>
        <v>0</v>
      </c>
      <c r="H1291" s="169"/>
      <c r="I1291" s="169"/>
      <c r="J1291" s="169"/>
      <c r="K1291" s="169"/>
      <c r="L1291" s="169"/>
      <c r="M1291" s="169"/>
      <c r="N1291" s="169"/>
      <c r="O1291" s="169"/>
      <c r="P1291" s="170"/>
      <c r="Q1291" s="170"/>
      <c r="R1291" s="170"/>
      <c r="S1291" s="170"/>
      <c r="T1291" s="170"/>
      <c r="U1291" s="122">
        <f t="shared" si="852"/>
        <v>0</v>
      </c>
      <c r="V1291" s="122">
        <f t="shared" si="844"/>
        <v>0</v>
      </c>
      <c r="W1291" s="122">
        <f t="shared" si="840"/>
        <v>0</v>
      </c>
      <c r="X1291" s="122">
        <f t="shared" si="841"/>
        <v>0</v>
      </c>
      <c r="Y1291" s="122">
        <f t="shared" si="845"/>
        <v>0</v>
      </c>
      <c r="Z1291" s="125" t="str">
        <f t="shared" si="846"/>
        <v/>
      </c>
      <c r="AA1291" s="125" t="str">
        <f t="shared" si="847"/>
        <v/>
      </c>
      <c r="AB1291" s="125" t="str">
        <f t="shared" si="848"/>
        <v/>
      </c>
      <c r="AC1291" s="125" t="str">
        <f t="shared" si="849"/>
        <v/>
      </c>
      <c r="AD1291" s="125" t="str">
        <f t="shared" si="842"/>
        <v/>
      </c>
    </row>
    <row r="1292" spans="1:30" hidden="1" outlineLevel="1">
      <c r="A1292" s="377"/>
      <c r="B1292" s="413"/>
      <c r="C1292" s="137" t="s">
        <v>57</v>
      </c>
      <c r="D1292" s="133"/>
      <c r="E1292" s="133"/>
      <c r="F1292" s="169"/>
      <c r="G1292" s="174">
        <f>SUM(H1292:K1292)</f>
        <v>0</v>
      </c>
      <c r="H1292" s="169"/>
      <c r="I1292" s="169"/>
      <c r="J1292" s="169"/>
      <c r="K1292" s="169"/>
      <c r="L1292" s="169"/>
      <c r="M1292" s="169"/>
      <c r="N1292" s="169"/>
      <c r="O1292" s="169"/>
      <c r="P1292" s="170"/>
      <c r="Q1292" s="170"/>
      <c r="R1292" s="170"/>
      <c r="S1292" s="170"/>
      <c r="T1292" s="170"/>
      <c r="U1292" s="122">
        <f t="shared" si="852"/>
        <v>0</v>
      </c>
      <c r="V1292" s="122">
        <f t="shared" si="844"/>
        <v>0</v>
      </c>
      <c r="W1292" s="122">
        <f t="shared" si="840"/>
        <v>0</v>
      </c>
      <c r="X1292" s="122">
        <f t="shared" si="841"/>
        <v>0</v>
      </c>
      <c r="Y1292" s="122">
        <f t="shared" si="845"/>
        <v>0</v>
      </c>
      <c r="Z1292" s="125" t="str">
        <f t="shared" si="846"/>
        <v/>
      </c>
      <c r="AA1292" s="125" t="str">
        <f t="shared" si="847"/>
        <v/>
      </c>
      <c r="AB1292" s="125" t="str">
        <f t="shared" si="848"/>
        <v/>
      </c>
      <c r="AC1292" s="125" t="str">
        <f t="shared" si="849"/>
        <v/>
      </c>
      <c r="AD1292" s="125" t="str">
        <f t="shared" si="842"/>
        <v/>
      </c>
    </row>
    <row r="1293" spans="1:30" hidden="1" outlineLevel="1">
      <c r="A1293" s="377"/>
      <c r="B1293" s="413"/>
      <c r="C1293" s="95" t="s">
        <v>85</v>
      </c>
      <c r="D1293" s="124"/>
      <c r="E1293" s="173">
        <f>IF(E1271&gt;0,E1291/E$11*100,)</f>
        <v>0</v>
      </c>
      <c r="F1293" s="173">
        <f>IF(F1271&gt;0,F1291/F$11*100,)</f>
        <v>0</v>
      </c>
      <c r="G1293" s="173">
        <f t="shared" ref="G1293:T1293" si="857">IF(G1271&gt;0,G1291/G$11*100,)</f>
        <v>0</v>
      </c>
      <c r="H1293" s="173">
        <f t="shared" si="857"/>
        <v>0</v>
      </c>
      <c r="I1293" s="173">
        <f t="shared" si="857"/>
        <v>0</v>
      </c>
      <c r="J1293" s="173">
        <f t="shared" si="857"/>
        <v>0</v>
      </c>
      <c r="K1293" s="173">
        <f t="shared" si="857"/>
        <v>0</v>
      </c>
      <c r="L1293" s="173">
        <f t="shared" si="857"/>
        <v>0</v>
      </c>
      <c r="M1293" s="173">
        <f t="shared" si="857"/>
        <v>0</v>
      </c>
      <c r="N1293" s="173">
        <f t="shared" si="857"/>
        <v>0</v>
      </c>
      <c r="O1293" s="173">
        <f t="shared" si="857"/>
        <v>0</v>
      </c>
      <c r="P1293" s="173">
        <f t="shared" si="857"/>
        <v>0</v>
      </c>
      <c r="Q1293" s="173">
        <f t="shared" si="857"/>
        <v>0</v>
      </c>
      <c r="R1293" s="173">
        <f t="shared" si="857"/>
        <v>0</v>
      </c>
      <c r="S1293" s="173">
        <f t="shared" si="857"/>
        <v>0</v>
      </c>
      <c r="T1293" s="173">
        <f t="shared" si="857"/>
        <v>0</v>
      </c>
      <c r="U1293" s="122">
        <f t="shared" si="852"/>
        <v>0</v>
      </c>
      <c r="V1293" s="122">
        <f t="shared" si="844"/>
        <v>0</v>
      </c>
      <c r="W1293" s="122">
        <f t="shared" si="840"/>
        <v>0</v>
      </c>
      <c r="X1293" s="122">
        <f t="shared" si="841"/>
        <v>0</v>
      </c>
      <c r="Y1293" s="122">
        <f t="shared" si="845"/>
        <v>0</v>
      </c>
      <c r="Z1293" s="125" t="str">
        <f t="shared" si="846"/>
        <v/>
      </c>
      <c r="AA1293" s="125" t="str">
        <f t="shared" si="847"/>
        <v/>
      </c>
      <c r="AB1293" s="125" t="str">
        <f t="shared" si="848"/>
        <v/>
      </c>
      <c r="AC1293" s="125" t="str">
        <f t="shared" si="849"/>
        <v/>
      </c>
      <c r="AD1293" s="125" t="str">
        <f t="shared" si="842"/>
        <v/>
      </c>
    </row>
    <row r="1294" spans="1:30" hidden="1" outlineLevel="1">
      <c r="A1294" s="377"/>
      <c r="B1294" s="413"/>
      <c r="C1294" s="95" t="s">
        <v>149</v>
      </c>
      <c r="D1294" s="124"/>
      <c r="E1294" s="173">
        <f>IF(E1277&gt;0,E1291/E$17*100,)</f>
        <v>0</v>
      </c>
      <c r="F1294" s="173">
        <f>IF(F1277&gt;0,F1291/F$17*100,)</f>
        <v>0</v>
      </c>
      <c r="G1294" s="173">
        <f t="shared" ref="G1294:T1294" si="858">IF(G1277&gt;0,G1291/G$17*100,)</f>
        <v>0</v>
      </c>
      <c r="H1294" s="173">
        <f t="shared" si="858"/>
        <v>0</v>
      </c>
      <c r="I1294" s="173">
        <f t="shared" si="858"/>
        <v>0</v>
      </c>
      <c r="J1294" s="173">
        <f t="shared" si="858"/>
        <v>0</v>
      </c>
      <c r="K1294" s="173">
        <f t="shared" si="858"/>
        <v>0</v>
      </c>
      <c r="L1294" s="173">
        <f t="shared" si="858"/>
        <v>0</v>
      </c>
      <c r="M1294" s="173">
        <f t="shared" si="858"/>
        <v>0</v>
      </c>
      <c r="N1294" s="173">
        <f t="shared" si="858"/>
        <v>0</v>
      </c>
      <c r="O1294" s="173">
        <f t="shared" si="858"/>
        <v>0</v>
      </c>
      <c r="P1294" s="173">
        <f t="shared" si="858"/>
        <v>0</v>
      </c>
      <c r="Q1294" s="173">
        <f t="shared" si="858"/>
        <v>0</v>
      </c>
      <c r="R1294" s="173">
        <f t="shared" si="858"/>
        <v>0</v>
      </c>
      <c r="S1294" s="173">
        <f t="shared" si="858"/>
        <v>0</v>
      </c>
      <c r="T1294" s="173">
        <f t="shared" si="858"/>
        <v>0</v>
      </c>
      <c r="U1294" s="122">
        <f t="shared" si="852"/>
        <v>0</v>
      </c>
      <c r="V1294" s="122">
        <f t="shared" si="844"/>
        <v>0</v>
      </c>
      <c r="W1294" s="122">
        <f t="shared" si="840"/>
        <v>0</v>
      </c>
      <c r="X1294" s="122">
        <f t="shared" si="841"/>
        <v>0</v>
      </c>
      <c r="Y1294" s="122">
        <f t="shared" si="845"/>
        <v>0</v>
      </c>
      <c r="Z1294" s="125" t="str">
        <f t="shared" si="846"/>
        <v/>
      </c>
      <c r="AA1294" s="125" t="str">
        <f t="shared" si="847"/>
        <v/>
      </c>
      <c r="AB1294" s="125" t="str">
        <f t="shared" si="848"/>
        <v/>
      </c>
      <c r="AC1294" s="125" t="str">
        <f t="shared" si="849"/>
        <v/>
      </c>
      <c r="AD1294" s="125" t="str">
        <f t="shared" si="842"/>
        <v/>
      </c>
    </row>
    <row r="1295" spans="1:30" hidden="1" outlineLevel="1">
      <c r="A1295" s="377" t="s">
        <v>95</v>
      </c>
      <c r="B1295" s="413" t="s">
        <v>79</v>
      </c>
      <c r="C1295" s="137" t="s">
        <v>75</v>
      </c>
      <c r="D1295" s="133"/>
      <c r="E1295" s="133"/>
      <c r="F1295" s="169"/>
      <c r="G1295" s="174">
        <f>SUM(H1295:K1295)</f>
        <v>0</v>
      </c>
      <c r="H1295" s="169"/>
      <c r="I1295" s="169"/>
      <c r="J1295" s="169"/>
      <c r="K1295" s="169"/>
      <c r="L1295" s="169"/>
      <c r="M1295" s="169"/>
      <c r="N1295" s="169"/>
      <c r="O1295" s="169"/>
      <c r="P1295" s="170"/>
      <c r="Q1295" s="170"/>
      <c r="R1295" s="170"/>
      <c r="S1295" s="170"/>
      <c r="T1295" s="170"/>
      <c r="U1295" s="122">
        <f t="shared" si="852"/>
        <v>0</v>
      </c>
      <c r="V1295" s="122">
        <f t="shared" si="844"/>
        <v>0</v>
      </c>
      <c r="W1295" s="122">
        <f t="shared" si="840"/>
        <v>0</v>
      </c>
      <c r="X1295" s="122">
        <f t="shared" si="841"/>
        <v>0</v>
      </c>
      <c r="Y1295" s="122">
        <f t="shared" si="845"/>
        <v>0</v>
      </c>
      <c r="Z1295" s="125" t="str">
        <f t="shared" si="846"/>
        <v/>
      </c>
      <c r="AA1295" s="125" t="str">
        <f t="shared" si="847"/>
        <v/>
      </c>
      <c r="AB1295" s="125" t="str">
        <f t="shared" si="848"/>
        <v/>
      </c>
      <c r="AC1295" s="125" t="str">
        <f t="shared" si="849"/>
        <v/>
      </c>
      <c r="AD1295" s="125" t="str">
        <f t="shared" si="842"/>
        <v/>
      </c>
    </row>
    <row r="1296" spans="1:30" hidden="1" outlineLevel="1">
      <c r="A1296" s="377"/>
      <c r="B1296" s="413"/>
      <c r="C1296" s="137" t="s">
        <v>57</v>
      </c>
      <c r="D1296" s="133"/>
      <c r="E1296" s="133"/>
      <c r="F1296" s="169"/>
      <c r="G1296" s="174">
        <f>SUM(H1296:K1296)</f>
        <v>0</v>
      </c>
      <c r="H1296" s="169"/>
      <c r="I1296" s="169"/>
      <c r="J1296" s="169"/>
      <c r="K1296" s="169"/>
      <c r="L1296" s="169"/>
      <c r="M1296" s="169"/>
      <c r="N1296" s="169"/>
      <c r="O1296" s="169"/>
      <c r="P1296" s="170"/>
      <c r="Q1296" s="170"/>
      <c r="R1296" s="170"/>
      <c r="S1296" s="170"/>
      <c r="T1296" s="170"/>
      <c r="U1296" s="122">
        <f t="shared" si="852"/>
        <v>0</v>
      </c>
      <c r="V1296" s="122">
        <f t="shared" si="844"/>
        <v>0</v>
      </c>
      <c r="W1296" s="122">
        <f t="shared" si="840"/>
        <v>0</v>
      </c>
      <c r="X1296" s="122">
        <f t="shared" si="841"/>
        <v>0</v>
      </c>
      <c r="Y1296" s="122">
        <f t="shared" si="845"/>
        <v>0</v>
      </c>
      <c r="Z1296" s="125" t="str">
        <f t="shared" si="846"/>
        <v/>
      </c>
      <c r="AA1296" s="125" t="str">
        <f t="shared" si="847"/>
        <v/>
      </c>
      <c r="AB1296" s="125" t="str">
        <f t="shared" si="848"/>
        <v/>
      </c>
      <c r="AC1296" s="125" t="str">
        <f t="shared" si="849"/>
        <v/>
      </c>
      <c r="AD1296" s="125" t="str">
        <f t="shared" si="842"/>
        <v/>
      </c>
    </row>
    <row r="1297" spans="1:30" hidden="1" outlineLevel="1">
      <c r="A1297" s="377"/>
      <c r="B1297" s="413"/>
      <c r="C1297" s="95" t="s">
        <v>86</v>
      </c>
      <c r="D1297" s="124"/>
      <c r="E1297" s="173">
        <f>IF(E1272&gt;0,E1295/E$12*100,)</f>
        <v>0</v>
      </c>
      <c r="F1297" s="173">
        <f>IF(F1272&gt;0,F1295/F$12*100,)</f>
        <v>0</v>
      </c>
      <c r="G1297" s="173">
        <f t="shared" ref="G1297:T1297" si="859">IF(G1272&gt;0,G1295/G$12*100,)</f>
        <v>0</v>
      </c>
      <c r="H1297" s="173">
        <f t="shared" si="859"/>
        <v>0</v>
      </c>
      <c r="I1297" s="173">
        <f t="shared" si="859"/>
        <v>0</v>
      </c>
      <c r="J1297" s="173">
        <f t="shared" si="859"/>
        <v>0</v>
      </c>
      <c r="K1297" s="173">
        <f t="shared" si="859"/>
        <v>0</v>
      </c>
      <c r="L1297" s="173">
        <f t="shared" si="859"/>
        <v>0</v>
      </c>
      <c r="M1297" s="173">
        <f t="shared" si="859"/>
        <v>0</v>
      </c>
      <c r="N1297" s="173">
        <f t="shared" si="859"/>
        <v>0</v>
      </c>
      <c r="O1297" s="173">
        <f t="shared" si="859"/>
        <v>0</v>
      </c>
      <c r="P1297" s="173">
        <f t="shared" si="859"/>
        <v>0</v>
      </c>
      <c r="Q1297" s="173">
        <f t="shared" si="859"/>
        <v>0</v>
      </c>
      <c r="R1297" s="173">
        <f t="shared" si="859"/>
        <v>0</v>
      </c>
      <c r="S1297" s="173">
        <f t="shared" si="859"/>
        <v>0</v>
      </c>
      <c r="T1297" s="173">
        <f t="shared" si="859"/>
        <v>0</v>
      </c>
      <c r="U1297" s="122">
        <f t="shared" si="852"/>
        <v>0</v>
      </c>
      <c r="V1297" s="122">
        <f t="shared" si="844"/>
        <v>0</v>
      </c>
      <c r="W1297" s="122">
        <f t="shared" si="840"/>
        <v>0</v>
      </c>
      <c r="X1297" s="122">
        <f t="shared" si="841"/>
        <v>0</v>
      </c>
      <c r="Y1297" s="122">
        <f t="shared" si="845"/>
        <v>0</v>
      </c>
      <c r="Z1297" s="125" t="str">
        <f t="shared" si="846"/>
        <v/>
      </c>
      <c r="AA1297" s="125" t="str">
        <f t="shared" si="847"/>
        <v/>
      </c>
      <c r="AB1297" s="125" t="str">
        <f t="shared" si="848"/>
        <v/>
      </c>
      <c r="AC1297" s="125" t="str">
        <f t="shared" si="849"/>
        <v/>
      </c>
      <c r="AD1297" s="125" t="str">
        <f t="shared" si="842"/>
        <v/>
      </c>
    </row>
    <row r="1298" spans="1:30" hidden="1" outlineLevel="1">
      <c r="A1298" s="377"/>
      <c r="B1298" s="413"/>
      <c r="C1298" s="95" t="s">
        <v>150</v>
      </c>
      <c r="D1298" s="124"/>
      <c r="E1298" s="173">
        <f>IF(E1278&gt;0,E1295/E$18*100,)</f>
        <v>0</v>
      </c>
      <c r="F1298" s="173">
        <f>IF(F1278&gt;0,F1295/F$18*100,)</f>
        <v>0</v>
      </c>
      <c r="G1298" s="173">
        <f t="shared" ref="G1298:T1298" si="860">IF(G1278&gt;0,G1295/G$18*100,)</f>
        <v>0</v>
      </c>
      <c r="H1298" s="173">
        <f t="shared" si="860"/>
        <v>0</v>
      </c>
      <c r="I1298" s="173">
        <f t="shared" si="860"/>
        <v>0</v>
      </c>
      <c r="J1298" s="173">
        <f t="shared" si="860"/>
        <v>0</v>
      </c>
      <c r="K1298" s="173">
        <f t="shared" si="860"/>
        <v>0</v>
      </c>
      <c r="L1298" s="173">
        <f t="shared" si="860"/>
        <v>0</v>
      </c>
      <c r="M1298" s="173">
        <f t="shared" si="860"/>
        <v>0</v>
      </c>
      <c r="N1298" s="173">
        <f t="shared" si="860"/>
        <v>0</v>
      </c>
      <c r="O1298" s="173">
        <f t="shared" si="860"/>
        <v>0</v>
      </c>
      <c r="P1298" s="173">
        <f t="shared" si="860"/>
        <v>0</v>
      </c>
      <c r="Q1298" s="173">
        <f t="shared" si="860"/>
        <v>0</v>
      </c>
      <c r="R1298" s="173">
        <f t="shared" si="860"/>
        <v>0</v>
      </c>
      <c r="S1298" s="173">
        <f t="shared" si="860"/>
        <v>0</v>
      </c>
      <c r="T1298" s="173">
        <f t="shared" si="860"/>
        <v>0</v>
      </c>
      <c r="U1298" s="122">
        <f t="shared" si="852"/>
        <v>0</v>
      </c>
      <c r="V1298" s="122">
        <f t="shared" si="844"/>
        <v>0</v>
      </c>
      <c r="W1298" s="122">
        <f t="shared" si="840"/>
        <v>0</v>
      </c>
      <c r="X1298" s="122">
        <f t="shared" si="841"/>
        <v>0</v>
      </c>
      <c r="Y1298" s="122">
        <f t="shared" si="845"/>
        <v>0</v>
      </c>
      <c r="Z1298" s="125" t="str">
        <f t="shared" si="846"/>
        <v/>
      </c>
      <c r="AA1298" s="125" t="str">
        <f t="shared" si="847"/>
        <v/>
      </c>
      <c r="AB1298" s="125" t="str">
        <f t="shared" si="848"/>
        <v/>
      </c>
      <c r="AC1298" s="125" t="str">
        <f t="shared" si="849"/>
        <v/>
      </c>
      <c r="AD1298" s="125" t="str">
        <f t="shared" si="842"/>
        <v/>
      </c>
    </row>
    <row r="1299" spans="1:30" ht="15" hidden="1" customHeight="1" outlineLevel="1">
      <c r="A1299" s="378">
        <v>5</v>
      </c>
      <c r="B1299" s="401" t="s">
        <v>130</v>
      </c>
      <c r="C1299" s="243" t="s">
        <v>75</v>
      </c>
      <c r="D1299" s="50"/>
      <c r="E1299" s="50"/>
      <c r="F1299" s="169"/>
      <c r="G1299" s="174">
        <f>SUM(H1299:K1299)</f>
        <v>0</v>
      </c>
      <c r="H1299" s="169"/>
      <c r="I1299" s="169"/>
      <c r="J1299" s="169"/>
      <c r="K1299" s="169"/>
      <c r="L1299" s="169"/>
      <c r="M1299" s="169"/>
      <c r="N1299" s="169"/>
      <c r="O1299" s="169"/>
      <c r="P1299" s="170"/>
      <c r="Q1299" s="170"/>
      <c r="R1299" s="170"/>
      <c r="S1299" s="170"/>
      <c r="T1299" s="170"/>
      <c r="U1299" s="122">
        <f t="shared" si="852"/>
        <v>0</v>
      </c>
      <c r="V1299" s="122">
        <f t="shared" si="844"/>
        <v>0</v>
      </c>
      <c r="W1299" s="122">
        <f t="shared" si="840"/>
        <v>0</v>
      </c>
      <c r="X1299" s="122">
        <f t="shared" si="841"/>
        <v>0</v>
      </c>
      <c r="Y1299" s="122">
        <f t="shared" si="845"/>
        <v>0</v>
      </c>
      <c r="Z1299" s="125" t="str">
        <f t="shared" si="846"/>
        <v/>
      </c>
      <c r="AA1299" s="125" t="str">
        <f t="shared" si="847"/>
        <v/>
      </c>
      <c r="AB1299" s="125" t="str">
        <f t="shared" si="848"/>
        <v/>
      </c>
      <c r="AC1299" s="125" t="str">
        <f t="shared" si="849"/>
        <v/>
      </c>
      <c r="AD1299" s="125" t="str">
        <f t="shared" si="842"/>
        <v/>
      </c>
    </row>
    <row r="1300" spans="1:30" hidden="1" outlineLevel="1">
      <c r="A1300" s="395"/>
      <c r="B1300" s="403"/>
      <c r="C1300" s="243" t="s">
        <v>151</v>
      </c>
      <c r="D1300" s="50"/>
      <c r="E1300" s="173">
        <f>IF(E1279&gt;0,E1299/E$19*100,)</f>
        <v>0</v>
      </c>
      <c r="F1300" s="173">
        <f>IF(F1279&gt;0,F1299/F$19*100,)</f>
        <v>0</v>
      </c>
      <c r="G1300" s="173">
        <f t="shared" ref="G1300:T1300" si="861">IF(G1279&gt;0,G1299/G$19*100,)</f>
        <v>0</v>
      </c>
      <c r="H1300" s="173">
        <f t="shared" si="861"/>
        <v>0</v>
      </c>
      <c r="I1300" s="173">
        <f t="shared" si="861"/>
        <v>0</v>
      </c>
      <c r="J1300" s="173">
        <f t="shared" si="861"/>
        <v>0</v>
      </c>
      <c r="K1300" s="173">
        <f t="shared" si="861"/>
        <v>0</v>
      </c>
      <c r="L1300" s="173">
        <f t="shared" si="861"/>
        <v>0</v>
      </c>
      <c r="M1300" s="173">
        <f t="shared" si="861"/>
        <v>0</v>
      </c>
      <c r="N1300" s="173">
        <f t="shared" si="861"/>
        <v>0</v>
      </c>
      <c r="O1300" s="173">
        <f t="shared" si="861"/>
        <v>0</v>
      </c>
      <c r="P1300" s="173">
        <f t="shared" si="861"/>
        <v>0</v>
      </c>
      <c r="Q1300" s="173">
        <f t="shared" si="861"/>
        <v>0</v>
      </c>
      <c r="R1300" s="173">
        <f t="shared" si="861"/>
        <v>0</v>
      </c>
      <c r="S1300" s="173">
        <f t="shared" si="861"/>
        <v>0</v>
      </c>
      <c r="T1300" s="173">
        <f t="shared" si="861"/>
        <v>0</v>
      </c>
      <c r="U1300" s="122">
        <f t="shared" si="852"/>
        <v>0</v>
      </c>
      <c r="V1300" s="122">
        <f t="shared" si="844"/>
        <v>0</v>
      </c>
      <c r="W1300" s="122">
        <f t="shared" si="840"/>
        <v>0</v>
      </c>
      <c r="X1300" s="122">
        <f t="shared" si="841"/>
        <v>0</v>
      </c>
      <c r="Y1300" s="122">
        <f t="shared" si="845"/>
        <v>0</v>
      </c>
      <c r="Z1300" s="125" t="str">
        <f t="shared" si="846"/>
        <v/>
      </c>
      <c r="AA1300" s="125" t="str">
        <f t="shared" si="847"/>
        <v/>
      </c>
      <c r="AB1300" s="125" t="str">
        <f t="shared" si="848"/>
        <v/>
      </c>
      <c r="AC1300" s="125" t="str">
        <f t="shared" si="849"/>
        <v/>
      </c>
      <c r="AD1300" s="125" t="str">
        <f t="shared" si="842"/>
        <v/>
      </c>
    </row>
    <row r="1301" spans="1:30" hidden="1" outlineLevel="1">
      <c r="A1301" s="378" t="s">
        <v>96</v>
      </c>
      <c r="B1301" s="398" t="s">
        <v>76</v>
      </c>
      <c r="C1301" s="137" t="s">
        <v>75</v>
      </c>
      <c r="D1301" s="133"/>
      <c r="E1301" s="133"/>
      <c r="F1301" s="169"/>
      <c r="G1301" s="174">
        <f>SUM(H1301:K1301)</f>
        <v>0</v>
      </c>
      <c r="H1301" s="169"/>
      <c r="I1301" s="169"/>
      <c r="J1301" s="169"/>
      <c r="K1301" s="169"/>
      <c r="L1301" s="169"/>
      <c r="M1301" s="169"/>
      <c r="N1301" s="169"/>
      <c r="O1301" s="169"/>
      <c r="P1301" s="170"/>
      <c r="Q1301" s="170"/>
      <c r="R1301" s="170"/>
      <c r="S1301" s="170"/>
      <c r="T1301" s="170"/>
      <c r="U1301" s="122">
        <f t="shared" si="852"/>
        <v>0</v>
      </c>
      <c r="V1301" s="122">
        <f t="shared" si="844"/>
        <v>0</v>
      </c>
      <c r="W1301" s="122">
        <f t="shared" si="840"/>
        <v>0</v>
      </c>
      <c r="X1301" s="122">
        <f t="shared" si="841"/>
        <v>0</v>
      </c>
      <c r="Y1301" s="122">
        <f t="shared" si="845"/>
        <v>0</v>
      </c>
      <c r="Z1301" s="125" t="str">
        <f t="shared" si="846"/>
        <v/>
      </c>
      <c r="AA1301" s="125" t="str">
        <f t="shared" si="847"/>
        <v/>
      </c>
      <c r="AB1301" s="125" t="str">
        <f t="shared" si="848"/>
        <v/>
      </c>
      <c r="AC1301" s="125" t="str">
        <f t="shared" si="849"/>
        <v/>
      </c>
      <c r="AD1301" s="125" t="str">
        <f t="shared" si="842"/>
        <v/>
      </c>
    </row>
    <row r="1302" spans="1:30" hidden="1" outlineLevel="1">
      <c r="A1302" s="395"/>
      <c r="B1302" s="399"/>
      <c r="C1302" s="95" t="s">
        <v>152</v>
      </c>
      <c r="D1302" s="124"/>
      <c r="E1302" s="173">
        <f>IF(E1283&gt;0,E1301/E$23*100,)</f>
        <v>0</v>
      </c>
      <c r="F1302" s="173">
        <f>IF(F1283&gt;0,F1301/F$23*100,)</f>
        <v>0</v>
      </c>
      <c r="G1302" s="173">
        <f t="shared" ref="G1302:T1302" si="862">IF(G1283&gt;0,G1301/G$23*100,)</f>
        <v>0</v>
      </c>
      <c r="H1302" s="173">
        <f t="shared" si="862"/>
        <v>0</v>
      </c>
      <c r="I1302" s="173">
        <f t="shared" si="862"/>
        <v>0</v>
      </c>
      <c r="J1302" s="173">
        <f t="shared" si="862"/>
        <v>0</v>
      </c>
      <c r="K1302" s="173">
        <f t="shared" si="862"/>
        <v>0</v>
      </c>
      <c r="L1302" s="173">
        <f t="shared" si="862"/>
        <v>0</v>
      </c>
      <c r="M1302" s="173">
        <f t="shared" si="862"/>
        <v>0</v>
      </c>
      <c r="N1302" s="173">
        <f t="shared" si="862"/>
        <v>0</v>
      </c>
      <c r="O1302" s="173">
        <f t="shared" si="862"/>
        <v>0</v>
      </c>
      <c r="P1302" s="173">
        <f t="shared" si="862"/>
        <v>0</v>
      </c>
      <c r="Q1302" s="173">
        <f t="shared" si="862"/>
        <v>0</v>
      </c>
      <c r="R1302" s="173">
        <f t="shared" si="862"/>
        <v>0</v>
      </c>
      <c r="S1302" s="173">
        <f t="shared" si="862"/>
        <v>0</v>
      </c>
      <c r="T1302" s="173">
        <f t="shared" si="862"/>
        <v>0</v>
      </c>
      <c r="U1302" s="122">
        <f t="shared" si="852"/>
        <v>0</v>
      </c>
      <c r="V1302" s="122">
        <f t="shared" si="844"/>
        <v>0</v>
      </c>
      <c r="W1302" s="122">
        <f t="shared" si="840"/>
        <v>0</v>
      </c>
      <c r="X1302" s="122">
        <f t="shared" si="841"/>
        <v>0</v>
      </c>
      <c r="Y1302" s="122">
        <f t="shared" si="845"/>
        <v>0</v>
      </c>
      <c r="Z1302" s="125" t="str">
        <f t="shared" si="846"/>
        <v/>
      </c>
      <c r="AA1302" s="125" t="str">
        <f t="shared" si="847"/>
        <v/>
      </c>
      <c r="AB1302" s="125" t="str">
        <f t="shared" si="848"/>
        <v/>
      </c>
      <c r="AC1302" s="125" t="str">
        <f t="shared" si="849"/>
        <v/>
      </c>
      <c r="AD1302" s="125" t="str">
        <f t="shared" si="842"/>
        <v/>
      </c>
    </row>
    <row r="1303" spans="1:30" hidden="1" outlineLevel="1">
      <c r="A1303" s="378" t="s">
        <v>97</v>
      </c>
      <c r="B1303" s="396" t="s">
        <v>77</v>
      </c>
      <c r="C1303" s="137" t="s">
        <v>75</v>
      </c>
      <c r="D1303" s="133"/>
      <c r="E1303" s="133"/>
      <c r="F1303" s="169"/>
      <c r="G1303" s="174">
        <f>SUM(H1303:K1303)</f>
        <v>0</v>
      </c>
      <c r="H1303" s="169"/>
      <c r="I1303" s="169"/>
      <c r="J1303" s="169"/>
      <c r="K1303" s="169"/>
      <c r="L1303" s="169"/>
      <c r="M1303" s="169"/>
      <c r="N1303" s="169"/>
      <c r="O1303" s="169"/>
      <c r="P1303" s="170"/>
      <c r="Q1303" s="170"/>
      <c r="R1303" s="170"/>
      <c r="S1303" s="170"/>
      <c r="T1303" s="170"/>
      <c r="U1303" s="122">
        <f t="shared" si="852"/>
        <v>0</v>
      </c>
      <c r="V1303" s="122">
        <f t="shared" si="844"/>
        <v>0</v>
      </c>
      <c r="W1303" s="122">
        <f t="shared" si="840"/>
        <v>0</v>
      </c>
      <c r="X1303" s="122">
        <f t="shared" si="841"/>
        <v>0</v>
      </c>
      <c r="Y1303" s="122">
        <f t="shared" si="845"/>
        <v>0</v>
      </c>
      <c r="Z1303" s="125" t="str">
        <f t="shared" si="846"/>
        <v/>
      </c>
      <c r="AA1303" s="125" t="str">
        <f t="shared" si="847"/>
        <v/>
      </c>
      <c r="AB1303" s="125" t="str">
        <f t="shared" si="848"/>
        <v/>
      </c>
      <c r="AC1303" s="125" t="str">
        <f t="shared" si="849"/>
        <v/>
      </c>
      <c r="AD1303" s="125" t="str">
        <f t="shared" si="842"/>
        <v/>
      </c>
    </row>
    <row r="1304" spans="1:30" hidden="1" outlineLevel="1">
      <c r="A1304" s="395"/>
      <c r="B1304" s="397"/>
      <c r="C1304" s="95" t="s">
        <v>153</v>
      </c>
      <c r="D1304" s="124"/>
      <c r="E1304" s="173">
        <f>IF(E1287&gt;0,E1303/E$27*100,)</f>
        <v>0</v>
      </c>
      <c r="F1304" s="173">
        <f>IF(F1287&gt;0,F1303/F$27*100,)</f>
        <v>0</v>
      </c>
      <c r="G1304" s="173">
        <f t="shared" ref="G1304:T1304" si="863">IF(G1287&gt;0,G1303/G$27*100,)</f>
        <v>0</v>
      </c>
      <c r="H1304" s="173">
        <f t="shared" si="863"/>
        <v>0</v>
      </c>
      <c r="I1304" s="173">
        <f t="shared" si="863"/>
        <v>0</v>
      </c>
      <c r="J1304" s="173">
        <f t="shared" si="863"/>
        <v>0</v>
      </c>
      <c r="K1304" s="173">
        <f t="shared" si="863"/>
        <v>0</v>
      </c>
      <c r="L1304" s="173">
        <f t="shared" si="863"/>
        <v>0</v>
      </c>
      <c r="M1304" s="173">
        <f t="shared" si="863"/>
        <v>0</v>
      </c>
      <c r="N1304" s="173">
        <f t="shared" si="863"/>
        <v>0</v>
      </c>
      <c r="O1304" s="173">
        <f t="shared" si="863"/>
        <v>0</v>
      </c>
      <c r="P1304" s="173">
        <f t="shared" si="863"/>
        <v>0</v>
      </c>
      <c r="Q1304" s="173">
        <f t="shared" si="863"/>
        <v>0</v>
      </c>
      <c r="R1304" s="173">
        <f t="shared" si="863"/>
        <v>0</v>
      </c>
      <c r="S1304" s="173">
        <f t="shared" si="863"/>
        <v>0</v>
      </c>
      <c r="T1304" s="173">
        <f t="shared" si="863"/>
        <v>0</v>
      </c>
      <c r="U1304" s="122">
        <f t="shared" si="852"/>
        <v>0</v>
      </c>
      <c r="V1304" s="122">
        <f t="shared" si="844"/>
        <v>0</v>
      </c>
      <c r="W1304" s="122">
        <f t="shared" si="840"/>
        <v>0</v>
      </c>
      <c r="X1304" s="122">
        <f t="shared" si="841"/>
        <v>0</v>
      </c>
      <c r="Y1304" s="122">
        <f t="shared" si="845"/>
        <v>0</v>
      </c>
      <c r="Z1304" s="125" t="str">
        <f t="shared" si="846"/>
        <v/>
      </c>
      <c r="AA1304" s="125" t="str">
        <f t="shared" si="847"/>
        <v/>
      </c>
      <c r="AB1304" s="125" t="str">
        <f t="shared" si="848"/>
        <v/>
      </c>
      <c r="AC1304" s="125" t="str">
        <f t="shared" si="849"/>
        <v/>
      </c>
      <c r="AD1304" s="125" t="str">
        <f t="shared" si="842"/>
        <v/>
      </c>
    </row>
    <row r="1305" spans="1:30" hidden="1" outlineLevel="1">
      <c r="A1305" s="378" t="s">
        <v>98</v>
      </c>
      <c r="B1305" s="396" t="s">
        <v>78</v>
      </c>
      <c r="C1305" s="137" t="s">
        <v>75</v>
      </c>
      <c r="D1305" s="133"/>
      <c r="E1305" s="133"/>
      <c r="F1305" s="169"/>
      <c r="G1305" s="174">
        <f>SUM(H1305:K1305)</f>
        <v>0</v>
      </c>
      <c r="H1305" s="169"/>
      <c r="I1305" s="169"/>
      <c r="J1305" s="169"/>
      <c r="K1305" s="169"/>
      <c r="L1305" s="169"/>
      <c r="M1305" s="169"/>
      <c r="N1305" s="169"/>
      <c r="O1305" s="169"/>
      <c r="P1305" s="170"/>
      <c r="Q1305" s="170"/>
      <c r="R1305" s="170"/>
      <c r="S1305" s="170"/>
      <c r="T1305" s="170"/>
      <c r="U1305" s="122">
        <f t="shared" si="852"/>
        <v>0</v>
      </c>
      <c r="V1305" s="122">
        <f t="shared" si="844"/>
        <v>0</v>
      </c>
      <c r="W1305" s="122">
        <f t="shared" si="840"/>
        <v>0</v>
      </c>
      <c r="X1305" s="122">
        <f t="shared" si="841"/>
        <v>0</v>
      </c>
      <c r="Y1305" s="122">
        <f t="shared" si="845"/>
        <v>0</v>
      </c>
      <c r="Z1305" s="125" t="str">
        <f t="shared" si="846"/>
        <v/>
      </c>
      <c r="AA1305" s="125" t="str">
        <f t="shared" si="847"/>
        <v/>
      </c>
      <c r="AB1305" s="125" t="str">
        <f t="shared" si="848"/>
        <v/>
      </c>
      <c r="AC1305" s="125" t="str">
        <f t="shared" si="849"/>
        <v/>
      </c>
      <c r="AD1305" s="125" t="str">
        <f t="shared" si="842"/>
        <v/>
      </c>
    </row>
    <row r="1306" spans="1:30" hidden="1" outlineLevel="1">
      <c r="A1306" s="395"/>
      <c r="B1306" s="397"/>
      <c r="C1306" s="95" t="s">
        <v>154</v>
      </c>
      <c r="D1306" s="124"/>
      <c r="E1306" s="173">
        <f>IF(E1291&gt;0,E1305/E$31*100,)</f>
        <v>0</v>
      </c>
      <c r="F1306" s="173">
        <f>IF(F1291&gt;0,F1305/F$31*100,)</f>
        <v>0</v>
      </c>
      <c r="G1306" s="173">
        <f t="shared" ref="G1306:T1306" si="864">IF(G1291&gt;0,G1305/G$31*100,)</f>
        <v>0</v>
      </c>
      <c r="H1306" s="173">
        <f t="shared" si="864"/>
        <v>0</v>
      </c>
      <c r="I1306" s="173">
        <f t="shared" si="864"/>
        <v>0</v>
      </c>
      <c r="J1306" s="173">
        <f t="shared" si="864"/>
        <v>0</v>
      </c>
      <c r="K1306" s="173">
        <f t="shared" si="864"/>
        <v>0</v>
      </c>
      <c r="L1306" s="173">
        <f t="shared" si="864"/>
        <v>0</v>
      </c>
      <c r="M1306" s="173">
        <f t="shared" si="864"/>
        <v>0</v>
      </c>
      <c r="N1306" s="173">
        <f t="shared" si="864"/>
        <v>0</v>
      </c>
      <c r="O1306" s="173">
        <f t="shared" si="864"/>
        <v>0</v>
      </c>
      <c r="P1306" s="173">
        <f t="shared" si="864"/>
        <v>0</v>
      </c>
      <c r="Q1306" s="173">
        <f t="shared" si="864"/>
        <v>0</v>
      </c>
      <c r="R1306" s="173">
        <f t="shared" si="864"/>
        <v>0</v>
      </c>
      <c r="S1306" s="173">
        <f t="shared" si="864"/>
        <v>0</v>
      </c>
      <c r="T1306" s="173">
        <f t="shared" si="864"/>
        <v>0</v>
      </c>
      <c r="U1306" s="122">
        <f t="shared" si="852"/>
        <v>0</v>
      </c>
      <c r="V1306" s="122">
        <f t="shared" si="844"/>
        <v>0</v>
      </c>
      <c r="W1306" s="122">
        <f t="shared" si="840"/>
        <v>0</v>
      </c>
      <c r="X1306" s="122">
        <f t="shared" si="841"/>
        <v>0</v>
      </c>
      <c r="Y1306" s="122">
        <f t="shared" si="845"/>
        <v>0</v>
      </c>
      <c r="Z1306" s="125" t="str">
        <f t="shared" si="846"/>
        <v/>
      </c>
      <c r="AA1306" s="125" t="str">
        <f t="shared" si="847"/>
        <v/>
      </c>
      <c r="AB1306" s="125" t="str">
        <f t="shared" si="848"/>
        <v/>
      </c>
      <c r="AC1306" s="125" t="str">
        <f t="shared" si="849"/>
        <v/>
      </c>
      <c r="AD1306" s="125" t="str">
        <f t="shared" si="842"/>
        <v/>
      </c>
    </row>
    <row r="1307" spans="1:30" ht="15" hidden="1" customHeight="1" outlineLevel="1">
      <c r="A1307" s="387">
        <v>6</v>
      </c>
      <c r="B1307" s="417" t="s">
        <v>239</v>
      </c>
      <c r="C1307" s="244" t="s">
        <v>59</v>
      </c>
      <c r="D1307" s="51"/>
      <c r="E1307" s="123">
        <f>E1311+E1315+E1319+E1324</f>
        <v>0</v>
      </c>
      <c r="F1307" s="123">
        <f>F1311+F1315+F1319+F1324</f>
        <v>0</v>
      </c>
      <c r="G1307" s="123">
        <f t="shared" ref="G1307:T1307" si="865">G1311+G1315+G1319+G1324</f>
        <v>0</v>
      </c>
      <c r="H1307" s="123">
        <f t="shared" si="865"/>
        <v>0</v>
      </c>
      <c r="I1307" s="123">
        <f t="shared" si="865"/>
        <v>0</v>
      </c>
      <c r="J1307" s="123">
        <f t="shared" si="865"/>
        <v>0</v>
      </c>
      <c r="K1307" s="123">
        <f t="shared" si="865"/>
        <v>0</v>
      </c>
      <c r="L1307" s="123">
        <f t="shared" si="865"/>
        <v>0</v>
      </c>
      <c r="M1307" s="123">
        <f t="shared" si="865"/>
        <v>0</v>
      </c>
      <c r="N1307" s="123">
        <f t="shared" si="865"/>
        <v>0</v>
      </c>
      <c r="O1307" s="123">
        <f t="shared" si="865"/>
        <v>0</v>
      </c>
      <c r="P1307" s="123">
        <f t="shared" si="865"/>
        <v>0</v>
      </c>
      <c r="Q1307" s="123">
        <f t="shared" si="865"/>
        <v>0</v>
      </c>
      <c r="R1307" s="123">
        <f t="shared" si="865"/>
        <v>0</v>
      </c>
      <c r="S1307" s="123">
        <f t="shared" si="865"/>
        <v>0</v>
      </c>
      <c r="T1307" s="123">
        <f t="shared" si="865"/>
        <v>0</v>
      </c>
      <c r="U1307" s="122">
        <f t="shared" si="852"/>
        <v>0</v>
      </c>
      <c r="V1307" s="122">
        <f t="shared" si="844"/>
        <v>0</v>
      </c>
      <c r="W1307" s="122">
        <f t="shared" si="840"/>
        <v>0</v>
      </c>
      <c r="X1307" s="122">
        <f t="shared" si="841"/>
        <v>0</v>
      </c>
      <c r="Y1307" s="122">
        <f t="shared" si="845"/>
        <v>0</v>
      </c>
      <c r="Z1307" s="125" t="str">
        <f t="shared" si="846"/>
        <v/>
      </c>
      <c r="AA1307" s="125" t="str">
        <f t="shared" si="847"/>
        <v/>
      </c>
      <c r="AB1307" s="125" t="str">
        <f t="shared" si="848"/>
        <v/>
      </c>
      <c r="AC1307" s="125" t="str">
        <f t="shared" si="849"/>
        <v/>
      </c>
      <c r="AD1307" s="125" t="str">
        <f t="shared" si="842"/>
        <v/>
      </c>
    </row>
    <row r="1308" spans="1:30" hidden="1" outlineLevel="1">
      <c r="A1308" s="388"/>
      <c r="B1308" s="418"/>
      <c r="C1308" s="244" t="s">
        <v>58</v>
      </c>
      <c r="D1308" s="51"/>
      <c r="E1308" s="123">
        <f>E1310+E1314+E1318+E1323</f>
        <v>0</v>
      </c>
      <c r="F1308" s="123">
        <f>F1310+F1314+F1318+F1323</f>
        <v>0</v>
      </c>
      <c r="G1308" s="123">
        <f t="shared" ref="G1308:T1308" si="866">G1310+G1314+G1318+G1323</f>
        <v>0</v>
      </c>
      <c r="H1308" s="123">
        <f t="shared" si="866"/>
        <v>0</v>
      </c>
      <c r="I1308" s="123">
        <f t="shared" si="866"/>
        <v>0</v>
      </c>
      <c r="J1308" s="123">
        <f t="shared" si="866"/>
        <v>0</v>
      </c>
      <c r="K1308" s="123">
        <f t="shared" si="866"/>
        <v>0</v>
      </c>
      <c r="L1308" s="123">
        <f t="shared" si="866"/>
        <v>0</v>
      </c>
      <c r="M1308" s="123">
        <f t="shared" si="866"/>
        <v>0</v>
      </c>
      <c r="N1308" s="123">
        <f t="shared" si="866"/>
        <v>0</v>
      </c>
      <c r="O1308" s="123">
        <f t="shared" si="866"/>
        <v>0</v>
      </c>
      <c r="P1308" s="123">
        <f t="shared" si="866"/>
        <v>0</v>
      </c>
      <c r="Q1308" s="123">
        <f t="shared" si="866"/>
        <v>0</v>
      </c>
      <c r="R1308" s="123">
        <f t="shared" si="866"/>
        <v>0</v>
      </c>
      <c r="S1308" s="123">
        <f t="shared" si="866"/>
        <v>0</v>
      </c>
      <c r="T1308" s="123">
        <f t="shared" si="866"/>
        <v>0</v>
      </c>
      <c r="U1308" s="122">
        <f t="shared" si="852"/>
        <v>0</v>
      </c>
      <c r="V1308" s="122">
        <f t="shared" si="844"/>
        <v>0</v>
      </c>
      <c r="W1308" s="122">
        <f t="shared" si="840"/>
        <v>0</v>
      </c>
      <c r="X1308" s="122">
        <f t="shared" si="841"/>
        <v>0</v>
      </c>
      <c r="Y1308" s="122">
        <f t="shared" si="845"/>
        <v>0</v>
      </c>
      <c r="Z1308" s="125" t="str">
        <f t="shared" si="846"/>
        <v/>
      </c>
      <c r="AA1308" s="125" t="str">
        <f t="shared" si="847"/>
        <v/>
      </c>
      <c r="AB1308" s="125" t="str">
        <f t="shared" si="848"/>
        <v/>
      </c>
      <c r="AC1308" s="125" t="str">
        <f t="shared" si="849"/>
        <v/>
      </c>
      <c r="AD1308" s="125" t="str">
        <f t="shared" si="842"/>
        <v/>
      </c>
    </row>
    <row r="1309" spans="1:30" hidden="1" outlineLevel="1">
      <c r="A1309" s="394" t="s">
        <v>155</v>
      </c>
      <c r="B1309" s="414" t="s">
        <v>256</v>
      </c>
      <c r="C1309" s="245" t="s">
        <v>307</v>
      </c>
      <c r="D1309" s="52"/>
      <c r="E1309" s="52"/>
      <c r="F1309" s="96"/>
      <c r="G1309" s="123">
        <f>SUM(H1309:K1309)</f>
        <v>0</v>
      </c>
      <c r="H1309" s="96"/>
      <c r="I1309" s="96"/>
      <c r="J1309" s="96"/>
      <c r="K1309" s="96"/>
      <c r="L1309" s="96"/>
      <c r="M1309" s="96"/>
      <c r="N1309" s="96"/>
      <c r="O1309" s="96"/>
      <c r="P1309" s="133"/>
      <c r="Q1309" s="133"/>
      <c r="R1309" s="133"/>
      <c r="S1309" s="133"/>
      <c r="T1309" s="133"/>
      <c r="U1309" s="122">
        <f t="shared" si="852"/>
        <v>0</v>
      </c>
      <c r="V1309" s="122">
        <f t="shared" si="844"/>
        <v>0</v>
      </c>
      <c r="W1309" s="122">
        <f t="shared" si="840"/>
        <v>0</v>
      </c>
      <c r="X1309" s="122">
        <f t="shared" si="841"/>
        <v>0</v>
      </c>
      <c r="Y1309" s="122">
        <f t="shared" si="845"/>
        <v>0</v>
      </c>
      <c r="Z1309" s="125" t="str">
        <f t="shared" si="846"/>
        <v/>
      </c>
      <c r="AA1309" s="125" t="str">
        <f t="shared" si="847"/>
        <v/>
      </c>
      <c r="AB1309" s="125" t="str">
        <f t="shared" si="848"/>
        <v/>
      </c>
      <c r="AC1309" s="125" t="str">
        <f t="shared" si="849"/>
        <v/>
      </c>
      <c r="AD1309" s="125" t="str">
        <f t="shared" si="842"/>
        <v/>
      </c>
    </row>
    <row r="1310" spans="1:30" hidden="1" outlineLevel="1">
      <c r="A1310" s="394"/>
      <c r="B1310" s="414"/>
      <c r="C1310" s="245" t="s">
        <v>58</v>
      </c>
      <c r="D1310" s="52"/>
      <c r="E1310" s="123">
        <f>0.12*E1309</f>
        <v>0</v>
      </c>
      <c r="F1310" s="123">
        <f>0.12*F1309</f>
        <v>0</v>
      </c>
      <c r="G1310" s="123">
        <f t="shared" ref="G1310:T1310" si="867">0.12*G1309</f>
        <v>0</v>
      </c>
      <c r="H1310" s="123">
        <f t="shared" si="867"/>
        <v>0</v>
      </c>
      <c r="I1310" s="123">
        <f t="shared" si="867"/>
        <v>0</v>
      </c>
      <c r="J1310" s="123">
        <f t="shared" si="867"/>
        <v>0</v>
      </c>
      <c r="K1310" s="123">
        <f t="shared" si="867"/>
        <v>0</v>
      </c>
      <c r="L1310" s="123">
        <f t="shared" si="867"/>
        <v>0</v>
      </c>
      <c r="M1310" s="123">
        <f t="shared" si="867"/>
        <v>0</v>
      </c>
      <c r="N1310" s="123">
        <f t="shared" si="867"/>
        <v>0</v>
      </c>
      <c r="O1310" s="123">
        <f t="shared" si="867"/>
        <v>0</v>
      </c>
      <c r="P1310" s="123">
        <f t="shared" si="867"/>
        <v>0</v>
      </c>
      <c r="Q1310" s="123">
        <f t="shared" si="867"/>
        <v>0</v>
      </c>
      <c r="R1310" s="123">
        <f t="shared" si="867"/>
        <v>0</v>
      </c>
      <c r="S1310" s="123">
        <f t="shared" si="867"/>
        <v>0</v>
      </c>
      <c r="T1310" s="123">
        <f t="shared" si="867"/>
        <v>0</v>
      </c>
      <c r="U1310" s="122">
        <f t="shared" si="852"/>
        <v>0</v>
      </c>
      <c r="V1310" s="122">
        <f t="shared" si="844"/>
        <v>0</v>
      </c>
      <c r="W1310" s="122">
        <f t="shared" si="840"/>
        <v>0</v>
      </c>
      <c r="X1310" s="122">
        <f t="shared" si="841"/>
        <v>0</v>
      </c>
      <c r="Y1310" s="122">
        <f t="shared" si="845"/>
        <v>0</v>
      </c>
      <c r="Z1310" s="125" t="str">
        <f t="shared" si="846"/>
        <v/>
      </c>
      <c r="AA1310" s="125" t="str">
        <f t="shared" si="847"/>
        <v/>
      </c>
      <c r="AB1310" s="125" t="str">
        <f t="shared" si="848"/>
        <v/>
      </c>
      <c r="AC1310" s="125" t="str">
        <f t="shared" si="849"/>
        <v/>
      </c>
      <c r="AD1310" s="125" t="str">
        <f t="shared" si="842"/>
        <v/>
      </c>
    </row>
    <row r="1311" spans="1:30" hidden="1" outlineLevel="1">
      <c r="A1311" s="384"/>
      <c r="B1311" s="414"/>
      <c r="C1311" s="245" t="s">
        <v>59</v>
      </c>
      <c r="D1311" s="52"/>
      <c r="E1311" s="52"/>
      <c r="F1311" s="96"/>
      <c r="G1311" s="123">
        <f>SUM(H1311:K1311)</f>
        <v>0</v>
      </c>
      <c r="H1311" s="96"/>
      <c r="I1311" s="96"/>
      <c r="J1311" s="96"/>
      <c r="K1311" s="96"/>
      <c r="L1311" s="96"/>
      <c r="M1311" s="96"/>
      <c r="N1311" s="96"/>
      <c r="O1311" s="96"/>
      <c r="P1311" s="133"/>
      <c r="Q1311" s="133"/>
      <c r="R1311" s="133"/>
      <c r="S1311" s="133"/>
      <c r="T1311" s="133"/>
      <c r="U1311" s="122">
        <f t="shared" si="852"/>
        <v>0</v>
      </c>
      <c r="V1311" s="122">
        <f t="shared" si="844"/>
        <v>0</v>
      </c>
      <c r="W1311" s="122">
        <f t="shared" si="840"/>
        <v>0</v>
      </c>
      <c r="X1311" s="122">
        <f t="shared" si="841"/>
        <v>0</v>
      </c>
      <c r="Y1311" s="122">
        <f t="shared" si="845"/>
        <v>0</v>
      </c>
      <c r="Z1311" s="125" t="str">
        <f t="shared" si="846"/>
        <v/>
      </c>
      <c r="AA1311" s="125" t="str">
        <f t="shared" si="847"/>
        <v/>
      </c>
      <c r="AB1311" s="125" t="str">
        <f t="shared" si="848"/>
        <v/>
      </c>
      <c r="AC1311" s="125" t="str">
        <f t="shared" si="849"/>
        <v/>
      </c>
      <c r="AD1311" s="125" t="str">
        <f t="shared" si="842"/>
        <v/>
      </c>
    </row>
    <row r="1312" spans="1:30" ht="17.25" hidden="1" outlineLevel="1">
      <c r="A1312" s="384"/>
      <c r="B1312" s="414"/>
      <c r="C1312" s="245" t="s">
        <v>308</v>
      </c>
      <c r="D1312" s="52"/>
      <c r="E1312" s="52"/>
      <c r="F1312" s="96"/>
      <c r="G1312" s="100"/>
      <c r="H1312" s="96"/>
      <c r="I1312" s="96"/>
      <c r="J1312" s="96"/>
      <c r="K1312" s="96"/>
      <c r="L1312" s="96"/>
      <c r="M1312" s="96"/>
      <c r="N1312" s="96"/>
      <c r="O1312" s="96"/>
      <c r="P1312" s="133"/>
      <c r="Q1312" s="133"/>
      <c r="R1312" s="133"/>
      <c r="S1312" s="133"/>
      <c r="T1312" s="133"/>
      <c r="U1312" s="122">
        <f t="shared" si="852"/>
        <v>0</v>
      </c>
      <c r="V1312" s="122">
        <f t="shared" si="844"/>
        <v>0</v>
      </c>
      <c r="W1312" s="122">
        <f t="shared" si="840"/>
        <v>0</v>
      </c>
      <c r="X1312" s="122">
        <f t="shared" si="841"/>
        <v>0</v>
      </c>
      <c r="Y1312" s="122">
        <f t="shared" si="845"/>
        <v>0</v>
      </c>
      <c r="Z1312" s="125" t="str">
        <f t="shared" si="846"/>
        <v/>
      </c>
      <c r="AA1312" s="125" t="str">
        <f t="shared" si="847"/>
        <v/>
      </c>
      <c r="AB1312" s="125" t="str">
        <f t="shared" si="848"/>
        <v/>
      </c>
      <c r="AC1312" s="125" t="str">
        <f t="shared" si="849"/>
        <v/>
      </c>
      <c r="AD1312" s="125" t="str">
        <f t="shared" si="842"/>
        <v/>
      </c>
    </row>
    <row r="1313" spans="1:30" ht="15" hidden="1" customHeight="1" outlineLevel="1">
      <c r="A1313" s="384" t="s">
        <v>156</v>
      </c>
      <c r="B1313" s="414" t="s">
        <v>265</v>
      </c>
      <c r="C1313" s="245" t="s">
        <v>61</v>
      </c>
      <c r="D1313" s="52"/>
      <c r="E1313" s="52"/>
      <c r="F1313" s="96"/>
      <c r="G1313" s="123">
        <f>SUM(H1313:K1313)</f>
        <v>0</v>
      </c>
      <c r="H1313" s="96"/>
      <c r="I1313" s="96"/>
      <c r="J1313" s="96"/>
      <c r="K1313" s="96"/>
      <c r="L1313" s="96"/>
      <c r="M1313" s="96"/>
      <c r="N1313" s="96"/>
      <c r="O1313" s="96"/>
      <c r="P1313" s="133"/>
      <c r="Q1313" s="133"/>
      <c r="R1313" s="133"/>
      <c r="S1313" s="133"/>
      <c r="T1313" s="133"/>
      <c r="U1313" s="122">
        <f t="shared" si="852"/>
        <v>0</v>
      </c>
      <c r="V1313" s="122">
        <f t="shared" si="844"/>
        <v>0</v>
      </c>
      <c r="W1313" s="122">
        <f t="shared" si="840"/>
        <v>0</v>
      </c>
      <c r="X1313" s="122">
        <f t="shared" si="841"/>
        <v>0</v>
      </c>
      <c r="Y1313" s="122">
        <f t="shared" si="845"/>
        <v>0</v>
      </c>
      <c r="Z1313" s="125" t="str">
        <f t="shared" si="846"/>
        <v/>
      </c>
      <c r="AA1313" s="125" t="str">
        <f t="shared" si="847"/>
        <v/>
      </c>
      <c r="AB1313" s="125" t="str">
        <f t="shared" si="848"/>
        <v/>
      </c>
      <c r="AC1313" s="125" t="str">
        <f t="shared" si="849"/>
        <v/>
      </c>
      <c r="AD1313" s="125" t="str">
        <f t="shared" si="842"/>
        <v/>
      </c>
    </row>
    <row r="1314" spans="1:30" hidden="1" outlineLevel="1">
      <c r="A1314" s="384"/>
      <c r="B1314" s="414"/>
      <c r="C1314" s="245" t="s">
        <v>58</v>
      </c>
      <c r="D1314" s="52"/>
      <c r="E1314" s="123">
        <f>0.1429*E1313/1000</f>
        <v>0</v>
      </c>
      <c r="F1314" s="123">
        <f>0.1429*F1313/1000</f>
        <v>0</v>
      </c>
      <c r="G1314" s="123">
        <f t="shared" ref="G1314:T1314" si="868">0.1429*G1313/1000</f>
        <v>0</v>
      </c>
      <c r="H1314" s="123">
        <f t="shared" si="868"/>
        <v>0</v>
      </c>
      <c r="I1314" s="123">
        <f t="shared" si="868"/>
        <v>0</v>
      </c>
      <c r="J1314" s="123">
        <f t="shared" si="868"/>
        <v>0</v>
      </c>
      <c r="K1314" s="123">
        <f t="shared" si="868"/>
        <v>0</v>
      </c>
      <c r="L1314" s="123">
        <f t="shared" si="868"/>
        <v>0</v>
      </c>
      <c r="M1314" s="123">
        <f t="shared" si="868"/>
        <v>0</v>
      </c>
      <c r="N1314" s="123">
        <f t="shared" si="868"/>
        <v>0</v>
      </c>
      <c r="O1314" s="123">
        <f t="shared" si="868"/>
        <v>0</v>
      </c>
      <c r="P1314" s="123">
        <f t="shared" si="868"/>
        <v>0</v>
      </c>
      <c r="Q1314" s="123">
        <f t="shared" si="868"/>
        <v>0</v>
      </c>
      <c r="R1314" s="123">
        <f t="shared" si="868"/>
        <v>0</v>
      </c>
      <c r="S1314" s="123">
        <f t="shared" si="868"/>
        <v>0</v>
      </c>
      <c r="T1314" s="123">
        <f t="shared" si="868"/>
        <v>0</v>
      </c>
      <c r="U1314" s="122">
        <f t="shared" si="852"/>
        <v>0</v>
      </c>
      <c r="V1314" s="122">
        <f t="shared" si="844"/>
        <v>0</v>
      </c>
      <c r="W1314" s="122">
        <f t="shared" si="840"/>
        <v>0</v>
      </c>
      <c r="X1314" s="122">
        <f t="shared" si="841"/>
        <v>0</v>
      </c>
      <c r="Y1314" s="122">
        <f t="shared" si="845"/>
        <v>0</v>
      </c>
      <c r="Z1314" s="125" t="str">
        <f t="shared" si="846"/>
        <v/>
      </c>
      <c r="AA1314" s="125" t="str">
        <f t="shared" si="847"/>
        <v/>
      </c>
      <c r="AB1314" s="125" t="str">
        <f t="shared" si="848"/>
        <v/>
      </c>
      <c r="AC1314" s="125" t="str">
        <f t="shared" si="849"/>
        <v/>
      </c>
      <c r="AD1314" s="125" t="str">
        <f t="shared" si="842"/>
        <v/>
      </c>
    </row>
    <row r="1315" spans="1:30" hidden="1" outlineLevel="1">
      <c r="A1315" s="384"/>
      <c r="B1315" s="414"/>
      <c r="C1315" s="245" t="s">
        <v>59</v>
      </c>
      <c r="D1315" s="52"/>
      <c r="E1315" s="52"/>
      <c r="F1315" s="96"/>
      <c r="G1315" s="123">
        <f>SUM(H1315:K1315)</f>
        <v>0</v>
      </c>
      <c r="H1315" s="96"/>
      <c r="I1315" s="96"/>
      <c r="J1315" s="96"/>
      <c r="K1315" s="96"/>
      <c r="L1315" s="96"/>
      <c r="M1315" s="96"/>
      <c r="N1315" s="96"/>
      <c r="O1315" s="96"/>
      <c r="P1315" s="133"/>
      <c r="Q1315" s="133"/>
      <c r="R1315" s="133"/>
      <c r="S1315" s="133"/>
      <c r="T1315" s="133"/>
      <c r="U1315" s="122">
        <f t="shared" si="852"/>
        <v>0</v>
      </c>
      <c r="V1315" s="122">
        <f t="shared" si="844"/>
        <v>0</v>
      </c>
      <c r="W1315" s="122">
        <f t="shared" si="840"/>
        <v>0</v>
      </c>
      <c r="X1315" s="122">
        <f t="shared" si="841"/>
        <v>0</v>
      </c>
      <c r="Y1315" s="122">
        <f t="shared" si="845"/>
        <v>0</v>
      </c>
      <c r="Z1315" s="125" t="str">
        <f t="shared" si="846"/>
        <v/>
      </c>
      <c r="AA1315" s="125" t="str">
        <f t="shared" si="847"/>
        <v/>
      </c>
      <c r="AB1315" s="125" t="str">
        <f t="shared" si="848"/>
        <v/>
      </c>
      <c r="AC1315" s="125" t="str">
        <f t="shared" si="849"/>
        <v/>
      </c>
      <c r="AD1315" s="125" t="str">
        <f t="shared" si="842"/>
        <v/>
      </c>
    </row>
    <row r="1316" spans="1:30" ht="17.25" hidden="1" outlineLevel="1">
      <c r="A1316" s="384"/>
      <c r="B1316" s="414"/>
      <c r="C1316" s="245" t="s">
        <v>299</v>
      </c>
      <c r="D1316" s="52"/>
      <c r="E1316" s="52"/>
      <c r="F1316" s="96"/>
      <c r="G1316" s="100"/>
      <c r="H1316" s="96"/>
      <c r="I1316" s="96"/>
      <c r="J1316" s="96"/>
      <c r="K1316" s="96"/>
      <c r="L1316" s="96"/>
      <c r="M1316" s="96"/>
      <c r="N1316" s="96"/>
      <c r="O1316" s="96"/>
      <c r="P1316" s="133"/>
      <c r="Q1316" s="133"/>
      <c r="R1316" s="133"/>
      <c r="S1316" s="133"/>
      <c r="T1316" s="133"/>
      <c r="U1316" s="122">
        <f t="shared" si="852"/>
        <v>0</v>
      </c>
      <c r="V1316" s="122">
        <f t="shared" si="844"/>
        <v>0</v>
      </c>
      <c r="W1316" s="122">
        <f t="shared" si="840"/>
        <v>0</v>
      </c>
      <c r="X1316" s="122">
        <f t="shared" si="841"/>
        <v>0</v>
      </c>
      <c r="Y1316" s="122">
        <f t="shared" si="845"/>
        <v>0</v>
      </c>
      <c r="Z1316" s="125" t="str">
        <f t="shared" si="846"/>
        <v/>
      </c>
      <c r="AA1316" s="125" t="str">
        <f t="shared" si="847"/>
        <v/>
      </c>
      <c r="AB1316" s="125" t="str">
        <f t="shared" si="848"/>
        <v/>
      </c>
      <c r="AC1316" s="125" t="str">
        <f t="shared" si="849"/>
        <v/>
      </c>
      <c r="AD1316" s="125" t="str">
        <f t="shared" si="842"/>
        <v/>
      </c>
    </row>
    <row r="1317" spans="1:30" ht="17.25" hidden="1" customHeight="1" outlineLevel="1">
      <c r="A1317" s="384" t="s">
        <v>157</v>
      </c>
      <c r="B1317" s="414" t="s">
        <v>266</v>
      </c>
      <c r="C1317" s="245" t="s">
        <v>327</v>
      </c>
      <c r="D1317" s="52"/>
      <c r="E1317" s="52"/>
      <c r="F1317" s="96"/>
      <c r="G1317" s="123">
        <f>SUM(H1317:K1317)</f>
        <v>0</v>
      </c>
      <c r="H1317" s="96"/>
      <c r="I1317" s="96"/>
      <c r="J1317" s="96"/>
      <c r="K1317" s="96"/>
      <c r="L1317" s="96"/>
      <c r="M1317" s="96"/>
      <c r="N1317" s="96"/>
      <c r="O1317" s="96"/>
      <c r="P1317" s="133"/>
      <c r="Q1317" s="133"/>
      <c r="R1317" s="133"/>
      <c r="S1317" s="133"/>
      <c r="T1317" s="133"/>
      <c r="U1317" s="122">
        <f t="shared" si="852"/>
        <v>0</v>
      </c>
      <c r="V1317" s="122">
        <f t="shared" si="844"/>
        <v>0</v>
      </c>
      <c r="W1317" s="122">
        <f t="shared" si="840"/>
        <v>0</v>
      </c>
      <c r="X1317" s="122">
        <f t="shared" si="841"/>
        <v>0</v>
      </c>
      <c r="Y1317" s="122">
        <f t="shared" si="845"/>
        <v>0</v>
      </c>
      <c r="Z1317" s="125" t="str">
        <f t="shared" si="846"/>
        <v/>
      </c>
      <c r="AA1317" s="125" t="str">
        <f t="shared" si="847"/>
        <v/>
      </c>
      <c r="AB1317" s="125" t="str">
        <f t="shared" si="848"/>
        <v/>
      </c>
      <c r="AC1317" s="125" t="str">
        <f t="shared" si="849"/>
        <v/>
      </c>
      <c r="AD1317" s="125" t="str">
        <f t="shared" si="842"/>
        <v/>
      </c>
    </row>
    <row r="1318" spans="1:30" hidden="1" outlineLevel="1">
      <c r="A1318" s="384"/>
      <c r="B1318" s="414"/>
      <c r="C1318" s="245" t="s">
        <v>58</v>
      </c>
      <c r="D1318" s="52"/>
      <c r="E1318" s="123">
        <f>1.154*E1317/1000</f>
        <v>0</v>
      </c>
      <c r="F1318" s="123">
        <f>1.154*F1317/1000</f>
        <v>0</v>
      </c>
      <c r="G1318" s="123">
        <f t="shared" ref="G1318:T1318" si="869">1.154*G1317/1000</f>
        <v>0</v>
      </c>
      <c r="H1318" s="123">
        <f t="shared" si="869"/>
        <v>0</v>
      </c>
      <c r="I1318" s="123">
        <f t="shared" si="869"/>
        <v>0</v>
      </c>
      <c r="J1318" s="123">
        <f t="shared" si="869"/>
        <v>0</v>
      </c>
      <c r="K1318" s="123">
        <f t="shared" si="869"/>
        <v>0</v>
      </c>
      <c r="L1318" s="123">
        <f t="shared" si="869"/>
        <v>0</v>
      </c>
      <c r="M1318" s="123">
        <f t="shared" si="869"/>
        <v>0</v>
      </c>
      <c r="N1318" s="123">
        <f t="shared" si="869"/>
        <v>0</v>
      </c>
      <c r="O1318" s="123">
        <f t="shared" si="869"/>
        <v>0</v>
      </c>
      <c r="P1318" s="123">
        <f t="shared" si="869"/>
        <v>0</v>
      </c>
      <c r="Q1318" s="123">
        <f t="shared" si="869"/>
        <v>0</v>
      </c>
      <c r="R1318" s="123">
        <f t="shared" si="869"/>
        <v>0</v>
      </c>
      <c r="S1318" s="123">
        <f t="shared" si="869"/>
        <v>0</v>
      </c>
      <c r="T1318" s="123">
        <f t="shared" si="869"/>
        <v>0</v>
      </c>
      <c r="U1318" s="122">
        <f t="shared" si="852"/>
        <v>0</v>
      </c>
      <c r="V1318" s="122">
        <f t="shared" si="844"/>
        <v>0</v>
      </c>
      <c r="W1318" s="122">
        <f t="shared" si="840"/>
        <v>0</v>
      </c>
      <c r="X1318" s="122">
        <f t="shared" si="841"/>
        <v>0</v>
      </c>
      <c r="Y1318" s="122">
        <f t="shared" si="845"/>
        <v>0</v>
      </c>
      <c r="Z1318" s="125" t="str">
        <f t="shared" si="846"/>
        <v/>
      </c>
      <c r="AA1318" s="125" t="str">
        <f t="shared" si="847"/>
        <v/>
      </c>
      <c r="AB1318" s="125" t="str">
        <f t="shared" si="848"/>
        <v/>
      </c>
      <c r="AC1318" s="125" t="str">
        <f t="shared" si="849"/>
        <v/>
      </c>
      <c r="AD1318" s="125" t="str">
        <f t="shared" si="842"/>
        <v/>
      </c>
    </row>
    <row r="1319" spans="1:30" hidden="1" outlineLevel="1">
      <c r="A1319" s="384"/>
      <c r="B1319" s="414"/>
      <c r="C1319" s="245" t="s">
        <v>59</v>
      </c>
      <c r="D1319" s="52"/>
      <c r="E1319" s="52"/>
      <c r="F1319" s="96"/>
      <c r="G1319" s="123">
        <f t="shared" ref="G1319:G1324" si="870">SUM(H1319:K1319)</f>
        <v>0</v>
      </c>
      <c r="H1319" s="96"/>
      <c r="I1319" s="96"/>
      <c r="J1319" s="96"/>
      <c r="K1319" s="96"/>
      <c r="L1319" s="96"/>
      <c r="M1319" s="96"/>
      <c r="N1319" s="96"/>
      <c r="O1319" s="96"/>
      <c r="P1319" s="133"/>
      <c r="Q1319" s="133"/>
      <c r="R1319" s="133"/>
      <c r="S1319" s="133"/>
      <c r="T1319" s="133"/>
      <c r="U1319" s="122">
        <f t="shared" si="852"/>
        <v>0</v>
      </c>
      <c r="V1319" s="122">
        <f t="shared" si="844"/>
        <v>0</v>
      </c>
      <c r="W1319" s="122">
        <f t="shared" si="840"/>
        <v>0</v>
      </c>
      <c r="X1319" s="122">
        <f t="shared" si="841"/>
        <v>0</v>
      </c>
      <c r="Y1319" s="122">
        <f t="shared" si="845"/>
        <v>0</v>
      </c>
      <c r="Z1319" s="125" t="str">
        <f t="shared" si="846"/>
        <v/>
      </c>
      <c r="AA1319" s="125" t="str">
        <f t="shared" si="847"/>
        <v/>
      </c>
      <c r="AB1319" s="125" t="str">
        <f t="shared" si="848"/>
        <v/>
      </c>
      <c r="AC1319" s="125" t="str">
        <f t="shared" si="849"/>
        <v/>
      </c>
      <c r="AD1319" s="125" t="str">
        <f t="shared" si="842"/>
        <v/>
      </c>
    </row>
    <row r="1320" spans="1:30" ht="17.25" hidden="1" customHeight="1" outlineLevel="1">
      <c r="A1320" s="384" t="s">
        <v>158</v>
      </c>
      <c r="B1320" s="414" t="s">
        <v>305</v>
      </c>
      <c r="C1320" s="245" t="s">
        <v>267</v>
      </c>
      <c r="D1320" s="52"/>
      <c r="E1320" s="52"/>
      <c r="F1320" s="96"/>
      <c r="G1320" s="123">
        <f t="shared" si="870"/>
        <v>0</v>
      </c>
      <c r="H1320" s="96"/>
      <c r="I1320" s="96"/>
      <c r="J1320" s="96"/>
      <c r="K1320" s="96"/>
      <c r="L1320" s="96"/>
      <c r="M1320" s="96"/>
      <c r="N1320" s="96"/>
      <c r="O1320" s="96"/>
      <c r="P1320" s="133"/>
      <c r="Q1320" s="133"/>
      <c r="R1320" s="133"/>
      <c r="S1320" s="133"/>
      <c r="T1320" s="133"/>
      <c r="U1320" s="122">
        <f t="shared" si="852"/>
        <v>0</v>
      </c>
      <c r="V1320" s="122">
        <f t="shared" si="844"/>
        <v>0</v>
      </c>
      <c r="W1320" s="122">
        <f t="shared" si="840"/>
        <v>0</v>
      </c>
      <c r="X1320" s="122">
        <f t="shared" si="841"/>
        <v>0</v>
      </c>
      <c r="Y1320" s="122">
        <f t="shared" si="845"/>
        <v>0</v>
      </c>
      <c r="Z1320" s="125" t="str">
        <f t="shared" si="846"/>
        <v/>
      </c>
      <c r="AA1320" s="125" t="str">
        <f t="shared" si="847"/>
        <v/>
      </c>
      <c r="AB1320" s="125" t="str">
        <f t="shared" si="848"/>
        <v/>
      </c>
      <c r="AC1320" s="125" t="str">
        <f t="shared" si="849"/>
        <v/>
      </c>
      <c r="AD1320" s="125" t="str">
        <f t="shared" si="842"/>
        <v/>
      </c>
    </row>
    <row r="1321" spans="1:30" hidden="1" outlineLevel="1">
      <c r="A1321" s="384"/>
      <c r="B1321" s="414"/>
      <c r="C1321" s="245" t="s">
        <v>254</v>
      </c>
      <c r="D1321" s="52"/>
      <c r="E1321" s="52"/>
      <c r="F1321" s="96"/>
      <c r="G1321" s="123">
        <f t="shared" si="870"/>
        <v>0</v>
      </c>
      <c r="H1321" s="96"/>
      <c r="I1321" s="96"/>
      <c r="J1321" s="96"/>
      <c r="K1321" s="96"/>
      <c r="L1321" s="96"/>
      <c r="M1321" s="96"/>
      <c r="N1321" s="96"/>
      <c r="O1321" s="96"/>
      <c r="P1321" s="133"/>
      <c r="Q1321" s="133"/>
      <c r="R1321" s="133"/>
      <c r="S1321" s="133"/>
      <c r="T1321" s="133"/>
      <c r="U1321" s="122">
        <f t="shared" si="852"/>
        <v>0</v>
      </c>
      <c r="V1321" s="122">
        <f t="shared" si="844"/>
        <v>0</v>
      </c>
      <c r="W1321" s="122">
        <f t="shared" si="840"/>
        <v>0</v>
      </c>
      <c r="X1321" s="122">
        <f t="shared" si="841"/>
        <v>0</v>
      </c>
      <c r="Y1321" s="122">
        <f t="shared" si="845"/>
        <v>0</v>
      </c>
      <c r="Z1321" s="125" t="str">
        <f t="shared" si="846"/>
        <v/>
      </c>
      <c r="AA1321" s="125" t="str">
        <f t="shared" si="847"/>
        <v/>
      </c>
      <c r="AB1321" s="125" t="str">
        <f t="shared" si="848"/>
        <v/>
      </c>
      <c r="AC1321" s="125" t="str">
        <f t="shared" si="849"/>
        <v/>
      </c>
      <c r="AD1321" s="125" t="str">
        <f t="shared" si="842"/>
        <v/>
      </c>
    </row>
    <row r="1322" spans="1:30" hidden="1" outlineLevel="1">
      <c r="A1322" s="384"/>
      <c r="B1322" s="414"/>
      <c r="C1322" s="245" t="s">
        <v>328</v>
      </c>
      <c r="D1322" s="52"/>
      <c r="E1322" s="52"/>
      <c r="F1322" s="96"/>
      <c r="G1322" s="123">
        <f t="shared" si="870"/>
        <v>0</v>
      </c>
      <c r="H1322" s="96"/>
      <c r="I1322" s="96"/>
      <c r="J1322" s="96"/>
      <c r="K1322" s="96"/>
      <c r="L1322" s="96"/>
      <c r="M1322" s="96"/>
      <c r="N1322" s="96"/>
      <c r="O1322" s="96"/>
      <c r="P1322" s="133"/>
      <c r="Q1322" s="133"/>
      <c r="R1322" s="133"/>
      <c r="S1322" s="133"/>
      <c r="T1322" s="133"/>
      <c r="U1322" s="122">
        <f t="shared" si="852"/>
        <v>0</v>
      </c>
      <c r="V1322" s="122">
        <f t="shared" si="844"/>
        <v>0</v>
      </c>
      <c r="W1322" s="122">
        <f t="shared" si="840"/>
        <v>0</v>
      </c>
      <c r="X1322" s="122">
        <f t="shared" si="841"/>
        <v>0</v>
      </c>
      <c r="Y1322" s="122">
        <f t="shared" si="845"/>
        <v>0</v>
      </c>
      <c r="Z1322" s="125" t="str">
        <f t="shared" si="846"/>
        <v/>
      </c>
      <c r="AA1322" s="125" t="str">
        <f t="shared" si="847"/>
        <v/>
      </c>
      <c r="AB1322" s="125" t="str">
        <f t="shared" si="848"/>
        <v/>
      </c>
      <c r="AC1322" s="125" t="str">
        <f t="shared" si="849"/>
        <v/>
      </c>
      <c r="AD1322" s="125" t="str">
        <f t="shared" si="842"/>
        <v/>
      </c>
    </row>
    <row r="1323" spans="1:30" hidden="1" outlineLevel="1">
      <c r="A1323" s="384"/>
      <c r="B1323" s="414"/>
      <c r="C1323" s="245" t="s">
        <v>58</v>
      </c>
      <c r="D1323" s="52"/>
      <c r="E1323" s="52"/>
      <c r="F1323" s="96"/>
      <c r="G1323" s="123">
        <f t="shared" si="870"/>
        <v>0</v>
      </c>
      <c r="H1323" s="96"/>
      <c r="I1323" s="96"/>
      <c r="J1323" s="96"/>
      <c r="K1323" s="96"/>
      <c r="L1323" s="96"/>
      <c r="M1323" s="96"/>
      <c r="N1323" s="96"/>
      <c r="O1323" s="96"/>
      <c r="P1323" s="133"/>
      <c r="Q1323" s="133"/>
      <c r="R1323" s="133"/>
      <c r="S1323" s="133"/>
      <c r="T1323" s="133"/>
      <c r="U1323" s="122">
        <f t="shared" si="852"/>
        <v>0</v>
      </c>
      <c r="V1323" s="122">
        <f t="shared" si="844"/>
        <v>0</v>
      </c>
      <c r="W1323" s="122">
        <f t="shared" si="840"/>
        <v>0</v>
      </c>
      <c r="X1323" s="122">
        <f t="shared" si="841"/>
        <v>0</v>
      </c>
      <c r="Y1323" s="122">
        <f t="shared" si="845"/>
        <v>0</v>
      </c>
      <c r="Z1323" s="125" t="str">
        <f t="shared" si="846"/>
        <v/>
      </c>
      <c r="AA1323" s="125" t="str">
        <f t="shared" si="847"/>
        <v/>
      </c>
      <c r="AB1323" s="125" t="str">
        <f t="shared" si="848"/>
        <v/>
      </c>
      <c r="AC1323" s="125" t="str">
        <f t="shared" si="849"/>
        <v/>
      </c>
      <c r="AD1323" s="125" t="str">
        <f t="shared" si="842"/>
        <v/>
      </c>
    </row>
    <row r="1324" spans="1:30" hidden="1" outlineLevel="1">
      <c r="A1324" s="384"/>
      <c r="B1324" s="414"/>
      <c r="C1324" s="245" t="s">
        <v>59</v>
      </c>
      <c r="D1324" s="52"/>
      <c r="E1324" s="52"/>
      <c r="F1324" s="96"/>
      <c r="G1324" s="123">
        <f t="shared" si="870"/>
        <v>0</v>
      </c>
      <c r="H1324" s="96"/>
      <c r="I1324" s="96"/>
      <c r="J1324" s="96"/>
      <c r="K1324" s="96"/>
      <c r="L1324" s="96"/>
      <c r="M1324" s="96"/>
      <c r="N1324" s="96"/>
      <c r="O1324" s="96"/>
      <c r="P1324" s="133"/>
      <c r="Q1324" s="133"/>
      <c r="R1324" s="133"/>
      <c r="S1324" s="133"/>
      <c r="T1324" s="133"/>
      <c r="U1324" s="122">
        <f t="shared" si="852"/>
        <v>0</v>
      </c>
      <c r="V1324" s="122">
        <f t="shared" si="844"/>
        <v>0</v>
      </c>
      <c r="W1324" s="122">
        <f t="shared" si="840"/>
        <v>0</v>
      </c>
      <c r="X1324" s="122">
        <f t="shared" si="841"/>
        <v>0</v>
      </c>
      <c r="Y1324" s="122">
        <f t="shared" si="845"/>
        <v>0</v>
      </c>
      <c r="Z1324" s="125" t="str">
        <f t="shared" si="846"/>
        <v/>
      </c>
      <c r="AA1324" s="125" t="str">
        <f t="shared" si="847"/>
        <v/>
      </c>
      <c r="AB1324" s="125" t="str">
        <f t="shared" si="848"/>
        <v/>
      </c>
      <c r="AC1324" s="125" t="str">
        <f t="shared" si="849"/>
        <v/>
      </c>
      <c r="AD1324" s="125" t="str">
        <f t="shared" si="842"/>
        <v/>
      </c>
    </row>
    <row r="1325" spans="1:30" ht="15" hidden="1" customHeight="1" outlineLevel="1">
      <c r="A1325" s="387" t="s">
        <v>241</v>
      </c>
      <c r="B1325" s="385" t="s">
        <v>240</v>
      </c>
      <c r="C1325" s="244" t="s">
        <v>59</v>
      </c>
      <c r="D1325" s="51"/>
      <c r="E1325" s="123">
        <f>E1328+E1330+E1334</f>
        <v>0</v>
      </c>
      <c r="F1325" s="123">
        <f>F1328+F1330+F1334</f>
        <v>0</v>
      </c>
      <c r="G1325" s="123">
        <f t="shared" ref="G1325:T1325" si="871">G1328+G1330+G1334</f>
        <v>0</v>
      </c>
      <c r="H1325" s="123">
        <f t="shared" si="871"/>
        <v>0</v>
      </c>
      <c r="I1325" s="123">
        <f t="shared" si="871"/>
        <v>0</v>
      </c>
      <c r="J1325" s="123">
        <f t="shared" si="871"/>
        <v>0</v>
      </c>
      <c r="K1325" s="123">
        <f t="shared" si="871"/>
        <v>0</v>
      </c>
      <c r="L1325" s="123">
        <f t="shared" si="871"/>
        <v>0</v>
      </c>
      <c r="M1325" s="123">
        <f t="shared" si="871"/>
        <v>0</v>
      </c>
      <c r="N1325" s="123">
        <f t="shared" si="871"/>
        <v>0</v>
      </c>
      <c r="O1325" s="123">
        <f t="shared" si="871"/>
        <v>0</v>
      </c>
      <c r="P1325" s="123">
        <f t="shared" si="871"/>
        <v>0</v>
      </c>
      <c r="Q1325" s="123">
        <f t="shared" si="871"/>
        <v>0</v>
      </c>
      <c r="R1325" s="123">
        <f t="shared" si="871"/>
        <v>0</v>
      </c>
      <c r="S1325" s="123">
        <f t="shared" si="871"/>
        <v>0</v>
      </c>
      <c r="T1325" s="123">
        <f t="shared" si="871"/>
        <v>0</v>
      </c>
      <c r="U1325" s="122">
        <f t="shared" si="852"/>
        <v>0</v>
      </c>
      <c r="V1325" s="122">
        <f t="shared" si="844"/>
        <v>0</v>
      </c>
      <c r="W1325" s="122">
        <f t="shared" si="840"/>
        <v>0</v>
      </c>
      <c r="X1325" s="122">
        <f t="shared" si="841"/>
        <v>0</v>
      </c>
      <c r="Y1325" s="122">
        <f t="shared" si="845"/>
        <v>0</v>
      </c>
      <c r="Z1325" s="125" t="str">
        <f t="shared" si="846"/>
        <v/>
      </c>
      <c r="AA1325" s="125" t="str">
        <f t="shared" si="847"/>
        <v/>
      </c>
      <c r="AB1325" s="125" t="str">
        <f t="shared" si="848"/>
        <v/>
      </c>
      <c r="AC1325" s="125" t="str">
        <f t="shared" si="849"/>
        <v/>
      </c>
      <c r="AD1325" s="125" t="str">
        <f t="shared" si="842"/>
        <v/>
      </c>
    </row>
    <row r="1326" spans="1:30" ht="17.25" hidden="1" outlineLevel="1">
      <c r="A1326" s="388"/>
      <c r="B1326" s="386"/>
      <c r="C1326" s="244" t="s">
        <v>267</v>
      </c>
      <c r="D1326" s="51"/>
      <c r="E1326" s="51"/>
      <c r="F1326" s="96"/>
      <c r="G1326" s="123">
        <f t="shared" ref="G1326:G1333" si="872">SUM(H1326:K1326)</f>
        <v>0</v>
      </c>
      <c r="H1326" s="96"/>
      <c r="I1326" s="96"/>
      <c r="J1326" s="96"/>
      <c r="K1326" s="96"/>
      <c r="L1326" s="96"/>
      <c r="M1326" s="96"/>
      <c r="N1326" s="96"/>
      <c r="O1326" s="96"/>
      <c r="P1326" s="133"/>
      <c r="Q1326" s="133"/>
      <c r="R1326" s="133"/>
      <c r="S1326" s="133"/>
      <c r="T1326" s="133"/>
      <c r="U1326" s="122">
        <f t="shared" si="852"/>
        <v>0</v>
      </c>
      <c r="V1326" s="122">
        <f t="shared" si="844"/>
        <v>0</v>
      </c>
      <c r="W1326" s="122">
        <f t="shared" si="840"/>
        <v>0</v>
      </c>
      <c r="X1326" s="122">
        <f t="shared" si="841"/>
        <v>0</v>
      </c>
      <c r="Y1326" s="122">
        <f t="shared" si="845"/>
        <v>0</v>
      </c>
      <c r="Z1326" s="125" t="str">
        <f t="shared" si="846"/>
        <v/>
      </c>
      <c r="AA1326" s="125" t="str">
        <f t="shared" si="847"/>
        <v/>
      </c>
      <c r="AB1326" s="125" t="str">
        <f t="shared" si="848"/>
        <v/>
      </c>
      <c r="AC1326" s="125" t="str">
        <f t="shared" si="849"/>
        <v/>
      </c>
      <c r="AD1326" s="125" t="str">
        <f t="shared" si="842"/>
        <v/>
      </c>
    </row>
    <row r="1327" spans="1:30" ht="17.25" hidden="1" outlineLevel="1">
      <c r="A1327" s="394" t="s">
        <v>242</v>
      </c>
      <c r="B1327" s="390" t="s">
        <v>24</v>
      </c>
      <c r="C1327" s="245" t="s">
        <v>267</v>
      </c>
      <c r="D1327" s="52"/>
      <c r="E1327" s="52"/>
      <c r="F1327" s="96"/>
      <c r="G1327" s="123">
        <f t="shared" si="872"/>
        <v>0</v>
      </c>
      <c r="H1327" s="96"/>
      <c r="I1327" s="96"/>
      <c r="J1327" s="96"/>
      <c r="K1327" s="96"/>
      <c r="L1327" s="96"/>
      <c r="M1327" s="96"/>
      <c r="N1327" s="96"/>
      <c r="O1327" s="96"/>
      <c r="P1327" s="133"/>
      <c r="Q1327" s="133"/>
      <c r="R1327" s="133"/>
      <c r="S1327" s="133"/>
      <c r="T1327" s="133"/>
      <c r="U1327" s="122">
        <f t="shared" si="852"/>
        <v>0</v>
      </c>
      <c r="V1327" s="122">
        <f t="shared" si="844"/>
        <v>0</v>
      </c>
      <c r="W1327" s="122">
        <f t="shared" si="840"/>
        <v>0</v>
      </c>
      <c r="X1327" s="122">
        <f t="shared" si="841"/>
        <v>0</v>
      </c>
      <c r="Y1327" s="122">
        <f t="shared" si="845"/>
        <v>0</v>
      </c>
      <c r="Z1327" s="125" t="str">
        <f t="shared" si="846"/>
        <v/>
      </c>
      <c r="AA1327" s="125" t="str">
        <f t="shared" si="847"/>
        <v/>
      </c>
      <c r="AB1327" s="125" t="str">
        <f t="shared" si="848"/>
        <v/>
      </c>
      <c r="AC1327" s="125" t="str">
        <f t="shared" si="849"/>
        <v/>
      </c>
      <c r="AD1327" s="125" t="str">
        <f t="shared" si="842"/>
        <v/>
      </c>
    </row>
    <row r="1328" spans="1:30" hidden="1" outlineLevel="1">
      <c r="A1328" s="384"/>
      <c r="B1328" s="392"/>
      <c r="C1328" s="245" t="s">
        <v>59</v>
      </c>
      <c r="D1328" s="52"/>
      <c r="E1328" s="52"/>
      <c r="F1328" s="96"/>
      <c r="G1328" s="123">
        <f t="shared" si="872"/>
        <v>0</v>
      </c>
      <c r="H1328" s="96"/>
      <c r="I1328" s="96"/>
      <c r="J1328" s="96"/>
      <c r="K1328" s="96"/>
      <c r="L1328" s="96"/>
      <c r="M1328" s="96"/>
      <c r="N1328" s="96"/>
      <c r="O1328" s="96"/>
      <c r="P1328" s="133"/>
      <c r="Q1328" s="133"/>
      <c r="R1328" s="133"/>
      <c r="S1328" s="133"/>
      <c r="T1328" s="133"/>
      <c r="U1328" s="122">
        <f t="shared" si="852"/>
        <v>0</v>
      </c>
      <c r="V1328" s="122">
        <f t="shared" si="844"/>
        <v>0</v>
      </c>
      <c r="W1328" s="122">
        <f t="shared" si="840"/>
        <v>0</v>
      </c>
      <c r="X1328" s="122">
        <f t="shared" si="841"/>
        <v>0</v>
      </c>
      <c r="Y1328" s="122">
        <f t="shared" si="845"/>
        <v>0</v>
      </c>
      <c r="Z1328" s="125" t="str">
        <f t="shared" si="846"/>
        <v/>
      </c>
      <c r="AA1328" s="125" t="str">
        <f t="shared" si="847"/>
        <v/>
      </c>
      <c r="AB1328" s="125" t="str">
        <f t="shared" si="848"/>
        <v/>
      </c>
      <c r="AC1328" s="125" t="str">
        <f t="shared" si="849"/>
        <v/>
      </c>
      <c r="AD1328" s="125" t="str">
        <f t="shared" si="842"/>
        <v/>
      </c>
    </row>
    <row r="1329" spans="1:30" ht="17.25" hidden="1" outlineLevel="1">
      <c r="A1329" s="384" t="s">
        <v>243</v>
      </c>
      <c r="B1329" s="390" t="s">
        <v>25</v>
      </c>
      <c r="C1329" s="245" t="s">
        <v>267</v>
      </c>
      <c r="D1329" s="52"/>
      <c r="E1329" s="52"/>
      <c r="F1329" s="96"/>
      <c r="G1329" s="123">
        <f t="shared" si="872"/>
        <v>0</v>
      </c>
      <c r="H1329" s="96"/>
      <c r="I1329" s="96"/>
      <c r="J1329" s="96"/>
      <c r="K1329" s="96"/>
      <c r="L1329" s="96"/>
      <c r="M1329" s="96"/>
      <c r="N1329" s="96"/>
      <c r="O1329" s="96"/>
      <c r="P1329" s="133"/>
      <c r="Q1329" s="133"/>
      <c r="R1329" s="133"/>
      <c r="S1329" s="133"/>
      <c r="T1329" s="133"/>
      <c r="U1329" s="122">
        <f t="shared" si="852"/>
        <v>0</v>
      </c>
      <c r="V1329" s="122">
        <f t="shared" si="844"/>
        <v>0</v>
      </c>
      <c r="W1329" s="122">
        <f t="shared" si="840"/>
        <v>0</v>
      </c>
      <c r="X1329" s="122">
        <f t="shared" si="841"/>
        <v>0</v>
      </c>
      <c r="Y1329" s="122">
        <f t="shared" si="845"/>
        <v>0</v>
      </c>
      <c r="Z1329" s="125" t="str">
        <f t="shared" si="846"/>
        <v/>
      </c>
      <c r="AA1329" s="125" t="str">
        <f t="shared" si="847"/>
        <v/>
      </c>
      <c r="AB1329" s="125" t="str">
        <f t="shared" si="848"/>
        <v/>
      </c>
      <c r="AC1329" s="125" t="str">
        <f t="shared" si="849"/>
        <v/>
      </c>
      <c r="AD1329" s="125" t="str">
        <f t="shared" si="842"/>
        <v/>
      </c>
    </row>
    <row r="1330" spans="1:30" hidden="1" outlineLevel="1">
      <c r="A1330" s="384"/>
      <c r="B1330" s="392"/>
      <c r="C1330" s="245" t="s">
        <v>59</v>
      </c>
      <c r="D1330" s="52"/>
      <c r="E1330" s="52"/>
      <c r="F1330" s="96"/>
      <c r="G1330" s="123">
        <f t="shared" si="872"/>
        <v>0</v>
      </c>
      <c r="H1330" s="96"/>
      <c r="I1330" s="96"/>
      <c r="J1330" s="96"/>
      <c r="K1330" s="96"/>
      <c r="L1330" s="96"/>
      <c r="M1330" s="96"/>
      <c r="N1330" s="96"/>
      <c r="O1330" s="96"/>
      <c r="P1330" s="133"/>
      <c r="Q1330" s="133"/>
      <c r="R1330" s="133"/>
      <c r="S1330" s="133"/>
      <c r="T1330" s="133"/>
      <c r="U1330" s="122">
        <f t="shared" si="852"/>
        <v>0</v>
      </c>
      <c r="V1330" s="122">
        <f t="shared" si="844"/>
        <v>0</v>
      </c>
      <c r="W1330" s="122">
        <f t="shared" si="840"/>
        <v>0</v>
      </c>
      <c r="X1330" s="122">
        <f t="shared" si="841"/>
        <v>0</v>
      </c>
      <c r="Y1330" s="122">
        <f t="shared" si="845"/>
        <v>0</v>
      </c>
      <c r="Z1330" s="125" t="str">
        <f t="shared" si="846"/>
        <v/>
      </c>
      <c r="AA1330" s="125" t="str">
        <f t="shared" si="847"/>
        <v/>
      </c>
      <c r="AB1330" s="125" t="str">
        <f t="shared" si="848"/>
        <v/>
      </c>
      <c r="AC1330" s="125" t="str">
        <f t="shared" si="849"/>
        <v/>
      </c>
      <c r="AD1330" s="125" t="str">
        <f t="shared" si="842"/>
        <v/>
      </c>
    </row>
    <row r="1331" spans="1:30" ht="17.25" hidden="1" outlineLevel="1">
      <c r="A1331" s="387" t="s">
        <v>245</v>
      </c>
      <c r="B1331" s="390" t="s">
        <v>244</v>
      </c>
      <c r="C1331" s="245" t="s">
        <v>267</v>
      </c>
      <c r="D1331" s="52"/>
      <c r="E1331" s="52"/>
      <c r="F1331" s="96"/>
      <c r="G1331" s="123">
        <f t="shared" si="872"/>
        <v>0</v>
      </c>
      <c r="H1331" s="96"/>
      <c r="I1331" s="96"/>
      <c r="J1331" s="96"/>
      <c r="K1331" s="96"/>
      <c r="L1331" s="96"/>
      <c r="M1331" s="96"/>
      <c r="N1331" s="96"/>
      <c r="O1331" s="96"/>
      <c r="P1331" s="133"/>
      <c r="Q1331" s="133"/>
      <c r="R1331" s="133"/>
      <c r="S1331" s="133"/>
      <c r="T1331" s="133"/>
      <c r="U1331" s="122">
        <f t="shared" si="852"/>
        <v>0</v>
      </c>
      <c r="V1331" s="122">
        <f t="shared" si="844"/>
        <v>0</v>
      </c>
      <c r="W1331" s="122">
        <f t="shared" si="840"/>
        <v>0</v>
      </c>
      <c r="X1331" s="122">
        <f t="shared" si="841"/>
        <v>0</v>
      </c>
      <c r="Y1331" s="122">
        <f t="shared" si="845"/>
        <v>0</v>
      </c>
      <c r="Z1331" s="125" t="str">
        <f t="shared" si="846"/>
        <v/>
      </c>
      <c r="AA1331" s="125" t="str">
        <f t="shared" si="847"/>
        <v/>
      </c>
      <c r="AB1331" s="125" t="str">
        <f t="shared" si="848"/>
        <v/>
      </c>
      <c r="AC1331" s="125" t="str">
        <f t="shared" si="849"/>
        <v/>
      </c>
      <c r="AD1331" s="125" t="str">
        <f t="shared" si="842"/>
        <v/>
      </c>
    </row>
    <row r="1332" spans="1:30" hidden="1" outlineLevel="1">
      <c r="A1332" s="389"/>
      <c r="B1332" s="391"/>
      <c r="C1332" s="245" t="s">
        <v>254</v>
      </c>
      <c r="D1332" s="52"/>
      <c r="E1332" s="52"/>
      <c r="F1332" s="96"/>
      <c r="G1332" s="123">
        <f t="shared" si="872"/>
        <v>0</v>
      </c>
      <c r="H1332" s="96"/>
      <c r="I1332" s="96"/>
      <c r="J1332" s="96"/>
      <c r="K1332" s="96"/>
      <c r="L1332" s="96"/>
      <c r="M1332" s="96"/>
      <c r="N1332" s="96"/>
      <c r="O1332" s="96"/>
      <c r="P1332" s="133"/>
      <c r="Q1332" s="133"/>
      <c r="R1332" s="133"/>
      <c r="S1332" s="133"/>
      <c r="T1332" s="133"/>
      <c r="U1332" s="122">
        <f t="shared" si="852"/>
        <v>0</v>
      </c>
      <c r="V1332" s="122">
        <f t="shared" si="844"/>
        <v>0</v>
      </c>
      <c r="W1332" s="122">
        <f t="shared" ref="W1332:W1371" si="873">M1332-R1332</f>
        <v>0</v>
      </c>
      <c r="X1332" s="122">
        <f t="shared" ref="X1332:X1371" si="874">N1332-S1332</f>
        <v>0</v>
      </c>
      <c r="Y1332" s="122">
        <f t="shared" si="845"/>
        <v>0</v>
      </c>
      <c r="Z1332" s="125" t="str">
        <f t="shared" si="846"/>
        <v/>
      </c>
      <c r="AA1332" s="125" t="str">
        <f t="shared" si="847"/>
        <v/>
      </c>
      <c r="AB1332" s="125" t="str">
        <f t="shared" si="848"/>
        <v/>
      </c>
      <c r="AC1332" s="125" t="str">
        <f t="shared" si="849"/>
        <v/>
      </c>
      <c r="AD1332" s="125" t="str">
        <f t="shared" ref="AD1332:AD1371" si="875">IF(Y1332&gt;0,Y1332/O1332*100,"")</f>
        <v/>
      </c>
    </row>
    <row r="1333" spans="1:30" hidden="1" outlineLevel="1">
      <c r="A1333" s="389"/>
      <c r="B1333" s="391"/>
      <c r="C1333" s="245" t="s">
        <v>328</v>
      </c>
      <c r="D1333" s="52"/>
      <c r="E1333" s="52"/>
      <c r="F1333" s="96"/>
      <c r="G1333" s="123">
        <f t="shared" si="872"/>
        <v>0</v>
      </c>
      <c r="H1333" s="96"/>
      <c r="I1333" s="96"/>
      <c r="J1333" s="96"/>
      <c r="K1333" s="96"/>
      <c r="L1333" s="96"/>
      <c r="M1333" s="96"/>
      <c r="N1333" s="96"/>
      <c r="O1333" s="96"/>
      <c r="P1333" s="133"/>
      <c r="Q1333" s="133"/>
      <c r="R1333" s="133"/>
      <c r="S1333" s="133"/>
      <c r="T1333" s="133"/>
      <c r="U1333" s="122">
        <f t="shared" si="852"/>
        <v>0</v>
      </c>
      <c r="V1333" s="122">
        <f t="shared" ref="V1333:V1371" si="876">L1333-Q1333</f>
        <v>0</v>
      </c>
      <c r="W1333" s="122">
        <f t="shared" si="873"/>
        <v>0</v>
      </c>
      <c r="X1333" s="122">
        <f t="shared" si="874"/>
        <v>0</v>
      </c>
      <c r="Y1333" s="122">
        <f t="shared" ref="Y1333:Y1371" si="877">O1333-T1333</f>
        <v>0</v>
      </c>
      <c r="Z1333" s="125" t="str">
        <f t="shared" ref="Z1333:Z1371" si="878">IF(U1333&gt;0,U1333/G1333*100,"")</f>
        <v/>
      </c>
      <c r="AA1333" s="125" t="str">
        <f t="shared" ref="AA1333:AA1371" si="879">IF(V1333&gt;0,V1333/L1333*100,"")</f>
        <v/>
      </c>
      <c r="AB1333" s="125" t="str">
        <f t="shared" ref="AB1333:AB1371" si="880">IF(W1333&gt;0,W1333/M1333*100,"")</f>
        <v/>
      </c>
      <c r="AC1333" s="125" t="str">
        <f t="shared" ref="AC1333:AC1371" si="881">IF(X1333&gt;0,X1333/N1333*100,"")</f>
        <v/>
      </c>
      <c r="AD1333" s="125" t="str">
        <f t="shared" si="875"/>
        <v/>
      </c>
    </row>
    <row r="1334" spans="1:30" hidden="1" outlineLevel="1">
      <c r="A1334" s="388"/>
      <c r="B1334" s="392"/>
      <c r="C1334" s="245" t="s">
        <v>59</v>
      </c>
      <c r="D1334" s="52"/>
      <c r="E1334" s="52"/>
      <c r="F1334" s="96"/>
      <c r="G1334" s="123">
        <f>SUM(H1334:K1334)</f>
        <v>0</v>
      </c>
      <c r="H1334" s="96"/>
      <c r="I1334" s="96"/>
      <c r="J1334" s="96"/>
      <c r="K1334" s="96"/>
      <c r="L1334" s="96"/>
      <c r="M1334" s="96"/>
      <c r="N1334" s="96"/>
      <c r="O1334" s="96"/>
      <c r="P1334" s="133"/>
      <c r="Q1334" s="133"/>
      <c r="R1334" s="133"/>
      <c r="S1334" s="133"/>
      <c r="T1334" s="133"/>
      <c r="U1334" s="122">
        <f t="shared" si="852"/>
        <v>0</v>
      </c>
      <c r="V1334" s="122">
        <f t="shared" si="876"/>
        <v>0</v>
      </c>
      <c r="W1334" s="122">
        <f t="shared" si="873"/>
        <v>0</v>
      </c>
      <c r="X1334" s="122">
        <f t="shared" si="874"/>
        <v>0</v>
      </c>
      <c r="Y1334" s="122">
        <f t="shared" si="877"/>
        <v>0</v>
      </c>
      <c r="Z1334" s="125" t="str">
        <f t="shared" si="878"/>
        <v/>
      </c>
      <c r="AA1334" s="125" t="str">
        <f t="shared" si="879"/>
        <v/>
      </c>
      <c r="AB1334" s="125" t="str">
        <f t="shared" si="880"/>
        <v/>
      </c>
      <c r="AC1334" s="125" t="str">
        <f t="shared" si="881"/>
        <v/>
      </c>
      <c r="AD1334" s="125" t="str">
        <f t="shared" si="875"/>
        <v/>
      </c>
    </row>
    <row r="1335" spans="1:30" ht="15" hidden="1" customHeight="1" outlineLevel="1">
      <c r="A1335" s="387">
        <v>8</v>
      </c>
      <c r="B1335" s="385" t="s">
        <v>255</v>
      </c>
      <c r="C1335" s="245" t="s">
        <v>252</v>
      </c>
      <c r="D1335" s="52"/>
      <c r="E1335" s="123">
        <f t="shared" ref="E1335:F1337" si="882">E1338+E1351</f>
        <v>0</v>
      </c>
      <c r="F1335" s="123">
        <f t="shared" si="882"/>
        <v>0</v>
      </c>
      <c r="G1335" s="123">
        <f t="shared" ref="G1335:T1335" si="883">G1338+G1351</f>
        <v>0</v>
      </c>
      <c r="H1335" s="123">
        <f t="shared" si="883"/>
        <v>0</v>
      </c>
      <c r="I1335" s="123">
        <f t="shared" si="883"/>
        <v>0</v>
      </c>
      <c r="J1335" s="123">
        <f t="shared" si="883"/>
        <v>0</v>
      </c>
      <c r="K1335" s="123">
        <f t="shared" si="883"/>
        <v>0</v>
      </c>
      <c r="L1335" s="123">
        <f t="shared" si="883"/>
        <v>0</v>
      </c>
      <c r="M1335" s="123">
        <f t="shared" si="883"/>
        <v>0</v>
      </c>
      <c r="N1335" s="123">
        <f t="shared" si="883"/>
        <v>0</v>
      </c>
      <c r="O1335" s="123">
        <f t="shared" si="883"/>
        <v>0</v>
      </c>
      <c r="P1335" s="123">
        <f t="shared" si="883"/>
        <v>0</v>
      </c>
      <c r="Q1335" s="123">
        <f t="shared" si="883"/>
        <v>0</v>
      </c>
      <c r="R1335" s="123">
        <f t="shared" si="883"/>
        <v>0</v>
      </c>
      <c r="S1335" s="123">
        <f t="shared" si="883"/>
        <v>0</v>
      </c>
      <c r="T1335" s="123">
        <f t="shared" si="883"/>
        <v>0</v>
      </c>
      <c r="U1335" s="122">
        <f t="shared" si="852"/>
        <v>0</v>
      </c>
      <c r="V1335" s="122">
        <f t="shared" si="876"/>
        <v>0</v>
      </c>
      <c r="W1335" s="122">
        <f t="shared" si="873"/>
        <v>0</v>
      </c>
      <c r="X1335" s="122">
        <f t="shared" si="874"/>
        <v>0</v>
      </c>
      <c r="Y1335" s="122">
        <f t="shared" si="877"/>
        <v>0</v>
      </c>
      <c r="Z1335" s="125" t="str">
        <f t="shared" si="878"/>
        <v/>
      </c>
      <c r="AA1335" s="125" t="str">
        <f t="shared" si="879"/>
        <v/>
      </c>
      <c r="AB1335" s="125" t="str">
        <f t="shared" si="880"/>
        <v/>
      </c>
      <c r="AC1335" s="125" t="str">
        <f t="shared" si="881"/>
        <v/>
      </c>
      <c r="AD1335" s="125" t="str">
        <f t="shared" si="875"/>
        <v/>
      </c>
    </row>
    <row r="1336" spans="1:30" hidden="1" outlineLevel="1">
      <c r="A1336" s="389"/>
      <c r="B1336" s="393"/>
      <c r="C1336" s="245" t="s">
        <v>58</v>
      </c>
      <c r="D1336" s="52"/>
      <c r="E1336" s="123">
        <f t="shared" si="882"/>
        <v>0</v>
      </c>
      <c r="F1336" s="123">
        <f t="shared" si="882"/>
        <v>0</v>
      </c>
      <c r="G1336" s="123">
        <f t="shared" ref="G1336:T1336" si="884">G1339+G1352</f>
        <v>0</v>
      </c>
      <c r="H1336" s="123">
        <f t="shared" si="884"/>
        <v>0</v>
      </c>
      <c r="I1336" s="123">
        <f t="shared" si="884"/>
        <v>0</v>
      </c>
      <c r="J1336" s="123">
        <f t="shared" si="884"/>
        <v>0</v>
      </c>
      <c r="K1336" s="123">
        <f t="shared" si="884"/>
        <v>0</v>
      </c>
      <c r="L1336" s="123">
        <f t="shared" si="884"/>
        <v>0</v>
      </c>
      <c r="M1336" s="123">
        <f t="shared" si="884"/>
        <v>0</v>
      </c>
      <c r="N1336" s="123">
        <f t="shared" si="884"/>
        <v>0</v>
      </c>
      <c r="O1336" s="123">
        <f t="shared" si="884"/>
        <v>0</v>
      </c>
      <c r="P1336" s="123">
        <f t="shared" si="884"/>
        <v>0</v>
      </c>
      <c r="Q1336" s="123">
        <f t="shared" si="884"/>
        <v>0</v>
      </c>
      <c r="R1336" s="123">
        <f t="shared" si="884"/>
        <v>0</v>
      </c>
      <c r="S1336" s="123">
        <f t="shared" si="884"/>
        <v>0</v>
      </c>
      <c r="T1336" s="123">
        <f t="shared" si="884"/>
        <v>0</v>
      </c>
      <c r="U1336" s="122">
        <f t="shared" si="852"/>
        <v>0</v>
      </c>
      <c r="V1336" s="122">
        <f t="shared" si="876"/>
        <v>0</v>
      </c>
      <c r="W1336" s="122">
        <f t="shared" si="873"/>
        <v>0</v>
      </c>
      <c r="X1336" s="122">
        <f t="shared" si="874"/>
        <v>0</v>
      </c>
      <c r="Y1336" s="122">
        <f t="shared" si="877"/>
        <v>0</v>
      </c>
      <c r="Z1336" s="125" t="str">
        <f t="shared" si="878"/>
        <v/>
      </c>
      <c r="AA1336" s="125" t="str">
        <f t="shared" si="879"/>
        <v/>
      </c>
      <c r="AB1336" s="125" t="str">
        <f t="shared" si="880"/>
        <v/>
      </c>
      <c r="AC1336" s="125" t="str">
        <f t="shared" si="881"/>
        <v/>
      </c>
      <c r="AD1336" s="125" t="str">
        <f t="shared" si="875"/>
        <v/>
      </c>
    </row>
    <row r="1337" spans="1:30" hidden="1" outlineLevel="1">
      <c r="A1337" s="388"/>
      <c r="B1337" s="386"/>
      <c r="C1337" s="247" t="s">
        <v>57</v>
      </c>
      <c r="D1337" s="54"/>
      <c r="E1337" s="123">
        <f t="shared" si="882"/>
        <v>0</v>
      </c>
      <c r="F1337" s="123">
        <f t="shared" si="882"/>
        <v>0</v>
      </c>
      <c r="G1337" s="123">
        <f t="shared" ref="G1337:T1337" si="885">G1340+G1353</f>
        <v>0</v>
      </c>
      <c r="H1337" s="123">
        <f t="shared" si="885"/>
        <v>0</v>
      </c>
      <c r="I1337" s="123">
        <f t="shared" si="885"/>
        <v>0</v>
      </c>
      <c r="J1337" s="123">
        <f t="shared" si="885"/>
        <v>0</v>
      </c>
      <c r="K1337" s="123">
        <f t="shared" si="885"/>
        <v>0</v>
      </c>
      <c r="L1337" s="123">
        <f t="shared" si="885"/>
        <v>0</v>
      </c>
      <c r="M1337" s="123">
        <f t="shared" si="885"/>
        <v>0</v>
      </c>
      <c r="N1337" s="123">
        <f t="shared" si="885"/>
        <v>0</v>
      </c>
      <c r="O1337" s="123">
        <f t="shared" si="885"/>
        <v>0</v>
      </c>
      <c r="P1337" s="123">
        <f t="shared" si="885"/>
        <v>0</v>
      </c>
      <c r="Q1337" s="123">
        <f t="shared" si="885"/>
        <v>0</v>
      </c>
      <c r="R1337" s="123">
        <f t="shared" si="885"/>
        <v>0</v>
      </c>
      <c r="S1337" s="123">
        <f t="shared" si="885"/>
        <v>0</v>
      </c>
      <c r="T1337" s="123">
        <f t="shared" si="885"/>
        <v>0</v>
      </c>
      <c r="U1337" s="122">
        <f t="shared" si="852"/>
        <v>0</v>
      </c>
      <c r="V1337" s="122">
        <f t="shared" si="876"/>
        <v>0</v>
      </c>
      <c r="W1337" s="122">
        <f t="shared" si="873"/>
        <v>0</v>
      </c>
      <c r="X1337" s="122">
        <f t="shared" si="874"/>
        <v>0</v>
      </c>
      <c r="Y1337" s="122">
        <f t="shared" si="877"/>
        <v>0</v>
      </c>
      <c r="Z1337" s="125" t="str">
        <f t="shared" si="878"/>
        <v/>
      </c>
      <c r="AA1337" s="125" t="str">
        <f t="shared" si="879"/>
        <v/>
      </c>
      <c r="AB1337" s="125" t="str">
        <f t="shared" si="880"/>
        <v/>
      </c>
      <c r="AC1337" s="125" t="str">
        <f t="shared" si="881"/>
        <v/>
      </c>
      <c r="AD1337" s="125" t="str">
        <f t="shared" si="875"/>
        <v/>
      </c>
    </row>
    <row r="1338" spans="1:30" hidden="1" outlineLevel="1">
      <c r="A1338" s="202" t="s">
        <v>246</v>
      </c>
      <c r="B1338" s="56" t="s">
        <v>260</v>
      </c>
      <c r="C1338" s="245" t="s">
        <v>252</v>
      </c>
      <c r="D1338" s="52"/>
      <c r="E1338" s="123">
        <f t="shared" ref="E1338:F1340" si="886">E1342+E1346</f>
        <v>0</v>
      </c>
      <c r="F1338" s="123">
        <f t="shared" si="886"/>
        <v>0</v>
      </c>
      <c r="G1338" s="123">
        <f t="shared" ref="G1338:T1338" si="887">G1342+G1346</f>
        <v>0</v>
      </c>
      <c r="H1338" s="123">
        <f t="shared" si="887"/>
        <v>0</v>
      </c>
      <c r="I1338" s="123">
        <f t="shared" si="887"/>
        <v>0</v>
      </c>
      <c r="J1338" s="123">
        <f t="shared" si="887"/>
        <v>0</v>
      </c>
      <c r="K1338" s="123">
        <f t="shared" si="887"/>
        <v>0</v>
      </c>
      <c r="L1338" s="123">
        <f t="shared" si="887"/>
        <v>0</v>
      </c>
      <c r="M1338" s="123">
        <f t="shared" si="887"/>
        <v>0</v>
      </c>
      <c r="N1338" s="123">
        <f t="shared" si="887"/>
        <v>0</v>
      </c>
      <c r="O1338" s="123">
        <f t="shared" si="887"/>
        <v>0</v>
      </c>
      <c r="P1338" s="123">
        <f t="shared" si="887"/>
        <v>0</v>
      </c>
      <c r="Q1338" s="123">
        <f t="shared" si="887"/>
        <v>0</v>
      </c>
      <c r="R1338" s="123">
        <f t="shared" si="887"/>
        <v>0</v>
      </c>
      <c r="S1338" s="123">
        <f t="shared" si="887"/>
        <v>0</v>
      </c>
      <c r="T1338" s="123">
        <f t="shared" si="887"/>
        <v>0</v>
      </c>
      <c r="U1338" s="122">
        <f t="shared" si="852"/>
        <v>0</v>
      </c>
      <c r="V1338" s="122">
        <f t="shared" si="876"/>
        <v>0</v>
      </c>
      <c r="W1338" s="122">
        <f t="shared" si="873"/>
        <v>0</v>
      </c>
      <c r="X1338" s="122">
        <f t="shared" si="874"/>
        <v>0</v>
      </c>
      <c r="Y1338" s="122">
        <f t="shared" si="877"/>
        <v>0</v>
      </c>
      <c r="Z1338" s="125" t="str">
        <f t="shared" si="878"/>
        <v/>
      </c>
      <c r="AA1338" s="125" t="str">
        <f t="shared" si="879"/>
        <v/>
      </c>
      <c r="AB1338" s="125" t="str">
        <f t="shared" si="880"/>
        <v/>
      </c>
      <c r="AC1338" s="125" t="str">
        <f t="shared" si="881"/>
        <v/>
      </c>
      <c r="AD1338" s="125" t="str">
        <f t="shared" si="875"/>
        <v/>
      </c>
    </row>
    <row r="1339" spans="1:30" hidden="1" outlineLevel="1">
      <c r="A1339" s="202"/>
      <c r="B1339" s="204"/>
      <c r="C1339" s="245" t="s">
        <v>58</v>
      </c>
      <c r="D1339" s="52"/>
      <c r="E1339" s="123">
        <f t="shared" si="886"/>
        <v>0</v>
      </c>
      <c r="F1339" s="123">
        <f t="shared" si="886"/>
        <v>0</v>
      </c>
      <c r="G1339" s="123">
        <f t="shared" ref="G1339:T1339" si="888">G1343+G1347</f>
        <v>0</v>
      </c>
      <c r="H1339" s="123">
        <f t="shared" si="888"/>
        <v>0</v>
      </c>
      <c r="I1339" s="123">
        <f t="shared" si="888"/>
        <v>0</v>
      </c>
      <c r="J1339" s="123">
        <f t="shared" si="888"/>
        <v>0</v>
      </c>
      <c r="K1339" s="123">
        <f t="shared" si="888"/>
        <v>0</v>
      </c>
      <c r="L1339" s="123">
        <f t="shared" si="888"/>
        <v>0</v>
      </c>
      <c r="M1339" s="123">
        <f t="shared" si="888"/>
        <v>0</v>
      </c>
      <c r="N1339" s="123">
        <f t="shared" si="888"/>
        <v>0</v>
      </c>
      <c r="O1339" s="123">
        <f t="shared" si="888"/>
        <v>0</v>
      </c>
      <c r="P1339" s="123">
        <f t="shared" si="888"/>
        <v>0</v>
      </c>
      <c r="Q1339" s="123">
        <f t="shared" si="888"/>
        <v>0</v>
      </c>
      <c r="R1339" s="123">
        <f t="shared" si="888"/>
        <v>0</v>
      </c>
      <c r="S1339" s="123">
        <f t="shared" si="888"/>
        <v>0</v>
      </c>
      <c r="T1339" s="123">
        <f t="shared" si="888"/>
        <v>0</v>
      </c>
      <c r="U1339" s="122">
        <f t="shared" si="852"/>
        <v>0</v>
      </c>
      <c r="V1339" s="122">
        <f t="shared" si="876"/>
        <v>0</v>
      </c>
      <c r="W1339" s="122">
        <f t="shared" si="873"/>
        <v>0</v>
      </c>
      <c r="X1339" s="122">
        <f t="shared" si="874"/>
        <v>0</v>
      </c>
      <c r="Y1339" s="122">
        <f t="shared" si="877"/>
        <v>0</v>
      </c>
      <c r="Z1339" s="125" t="str">
        <f t="shared" si="878"/>
        <v/>
      </c>
      <c r="AA1339" s="125" t="str">
        <f t="shared" si="879"/>
        <v/>
      </c>
      <c r="AB1339" s="125" t="str">
        <f t="shared" si="880"/>
        <v/>
      </c>
      <c r="AC1339" s="125" t="str">
        <f t="shared" si="881"/>
        <v/>
      </c>
      <c r="AD1339" s="125" t="str">
        <f t="shared" si="875"/>
        <v/>
      </c>
    </row>
    <row r="1340" spans="1:30" hidden="1" outlineLevel="1">
      <c r="A1340" s="202"/>
      <c r="B1340" s="204"/>
      <c r="C1340" s="245" t="s">
        <v>57</v>
      </c>
      <c r="D1340" s="52"/>
      <c r="E1340" s="123">
        <f t="shared" si="886"/>
        <v>0</v>
      </c>
      <c r="F1340" s="123">
        <f t="shared" si="886"/>
        <v>0</v>
      </c>
      <c r="G1340" s="123">
        <f t="shared" ref="G1340:T1340" si="889">G1344+G1348</f>
        <v>0</v>
      </c>
      <c r="H1340" s="123">
        <f t="shared" si="889"/>
        <v>0</v>
      </c>
      <c r="I1340" s="123">
        <f t="shared" si="889"/>
        <v>0</v>
      </c>
      <c r="J1340" s="123">
        <f t="shared" si="889"/>
        <v>0</v>
      </c>
      <c r="K1340" s="123">
        <f t="shared" si="889"/>
        <v>0</v>
      </c>
      <c r="L1340" s="123">
        <f t="shared" si="889"/>
        <v>0</v>
      </c>
      <c r="M1340" s="123">
        <f t="shared" si="889"/>
        <v>0</v>
      </c>
      <c r="N1340" s="123">
        <f t="shared" si="889"/>
        <v>0</v>
      </c>
      <c r="O1340" s="123">
        <f t="shared" si="889"/>
        <v>0</v>
      </c>
      <c r="P1340" s="123">
        <f t="shared" si="889"/>
        <v>0</v>
      </c>
      <c r="Q1340" s="123">
        <f t="shared" si="889"/>
        <v>0</v>
      </c>
      <c r="R1340" s="123">
        <f t="shared" si="889"/>
        <v>0</v>
      </c>
      <c r="S1340" s="123">
        <f t="shared" si="889"/>
        <v>0</v>
      </c>
      <c r="T1340" s="123">
        <f t="shared" si="889"/>
        <v>0</v>
      </c>
      <c r="U1340" s="122">
        <f t="shared" si="852"/>
        <v>0</v>
      </c>
      <c r="V1340" s="122">
        <f t="shared" si="876"/>
        <v>0</v>
      </c>
      <c r="W1340" s="122">
        <f t="shared" si="873"/>
        <v>0</v>
      </c>
      <c r="X1340" s="122">
        <f t="shared" si="874"/>
        <v>0</v>
      </c>
      <c r="Y1340" s="122">
        <f t="shared" si="877"/>
        <v>0</v>
      </c>
      <c r="Z1340" s="125" t="str">
        <f t="shared" si="878"/>
        <v/>
      </c>
      <c r="AA1340" s="125" t="str">
        <f t="shared" si="879"/>
        <v/>
      </c>
      <c r="AB1340" s="125" t="str">
        <f t="shared" si="880"/>
        <v/>
      </c>
      <c r="AC1340" s="125" t="str">
        <f t="shared" si="881"/>
        <v/>
      </c>
      <c r="AD1340" s="125" t="str">
        <f t="shared" si="875"/>
        <v/>
      </c>
    </row>
    <row r="1341" spans="1:30" hidden="1" outlineLevel="1">
      <c r="A1341" s="202"/>
      <c r="B1341" s="204"/>
      <c r="C1341" s="245" t="s">
        <v>253</v>
      </c>
      <c r="D1341" s="52"/>
      <c r="E1341" s="52"/>
      <c r="F1341" s="96"/>
      <c r="G1341" s="100"/>
      <c r="H1341" s="96"/>
      <c r="I1341" s="96"/>
      <c r="J1341" s="96"/>
      <c r="K1341" s="96"/>
      <c r="L1341" s="96"/>
      <c r="M1341" s="96"/>
      <c r="N1341" s="96"/>
      <c r="O1341" s="96"/>
      <c r="P1341" s="133"/>
      <c r="Q1341" s="133"/>
      <c r="R1341" s="133"/>
      <c r="S1341" s="133"/>
      <c r="T1341" s="133"/>
      <c r="U1341" s="122">
        <f t="shared" si="852"/>
        <v>0</v>
      </c>
      <c r="V1341" s="122">
        <f t="shared" si="876"/>
        <v>0</v>
      </c>
      <c r="W1341" s="122">
        <f t="shared" si="873"/>
        <v>0</v>
      </c>
      <c r="X1341" s="122">
        <f t="shared" si="874"/>
        <v>0</v>
      </c>
      <c r="Y1341" s="122">
        <f t="shared" si="877"/>
        <v>0</v>
      </c>
      <c r="Z1341" s="125" t="str">
        <f t="shared" si="878"/>
        <v/>
      </c>
      <c r="AA1341" s="125" t="str">
        <f t="shared" si="879"/>
        <v/>
      </c>
      <c r="AB1341" s="125" t="str">
        <f t="shared" si="880"/>
        <v/>
      </c>
      <c r="AC1341" s="125" t="str">
        <f t="shared" si="881"/>
        <v/>
      </c>
      <c r="AD1341" s="125" t="str">
        <f t="shared" si="875"/>
        <v/>
      </c>
    </row>
    <row r="1342" spans="1:30" hidden="1" outlineLevel="1">
      <c r="A1342" s="202" t="s">
        <v>247</v>
      </c>
      <c r="B1342" s="53" t="s">
        <v>261</v>
      </c>
      <c r="C1342" s="245" t="s">
        <v>252</v>
      </c>
      <c r="D1342" s="52"/>
      <c r="E1342" s="52"/>
      <c r="F1342" s="96"/>
      <c r="G1342" s="123">
        <f>SUM(H1342:K1342)</f>
        <v>0</v>
      </c>
      <c r="H1342" s="96"/>
      <c r="I1342" s="96"/>
      <c r="J1342" s="96"/>
      <c r="K1342" s="96"/>
      <c r="L1342" s="96"/>
      <c r="M1342" s="96"/>
      <c r="N1342" s="96"/>
      <c r="O1342" s="96"/>
      <c r="P1342" s="133"/>
      <c r="Q1342" s="133"/>
      <c r="R1342" s="133"/>
      <c r="S1342" s="133"/>
      <c r="T1342" s="133"/>
      <c r="U1342" s="122">
        <f t="shared" si="852"/>
        <v>0</v>
      </c>
      <c r="V1342" s="122">
        <f t="shared" si="876"/>
        <v>0</v>
      </c>
      <c r="W1342" s="122">
        <f t="shared" si="873"/>
        <v>0</v>
      </c>
      <c r="X1342" s="122">
        <f t="shared" si="874"/>
        <v>0</v>
      </c>
      <c r="Y1342" s="122">
        <f t="shared" si="877"/>
        <v>0</v>
      </c>
      <c r="Z1342" s="125" t="str">
        <f t="shared" si="878"/>
        <v/>
      </c>
      <c r="AA1342" s="125" t="str">
        <f t="shared" si="879"/>
        <v/>
      </c>
      <c r="AB1342" s="125" t="str">
        <f t="shared" si="880"/>
        <v/>
      </c>
      <c r="AC1342" s="125" t="str">
        <f t="shared" si="881"/>
        <v/>
      </c>
      <c r="AD1342" s="125" t="str">
        <f t="shared" si="875"/>
        <v/>
      </c>
    </row>
    <row r="1343" spans="1:30" hidden="1" outlineLevel="1">
      <c r="A1343" s="202"/>
      <c r="B1343" s="58"/>
      <c r="C1343" s="245" t="s">
        <v>235</v>
      </c>
      <c r="D1343" s="52"/>
      <c r="E1343" s="123">
        <f>E1342*0.76*1.49/1000</f>
        <v>0</v>
      </c>
      <c r="F1343" s="123">
        <f>F1342*0.76*1.49/1000</f>
        <v>0</v>
      </c>
      <c r="G1343" s="123">
        <f>G1342*0.76*1.49/1000</f>
        <v>0</v>
      </c>
      <c r="H1343" s="123">
        <f t="shared" ref="H1343:T1343" si="890">H1342*0.76*1.49/1000</f>
        <v>0</v>
      </c>
      <c r="I1343" s="123">
        <f t="shared" si="890"/>
        <v>0</v>
      </c>
      <c r="J1343" s="123">
        <f t="shared" si="890"/>
        <v>0</v>
      </c>
      <c r="K1343" s="123">
        <f t="shared" si="890"/>
        <v>0</v>
      </c>
      <c r="L1343" s="123">
        <f t="shared" si="890"/>
        <v>0</v>
      </c>
      <c r="M1343" s="123">
        <f t="shared" si="890"/>
        <v>0</v>
      </c>
      <c r="N1343" s="123">
        <f t="shared" si="890"/>
        <v>0</v>
      </c>
      <c r="O1343" s="123">
        <f t="shared" si="890"/>
        <v>0</v>
      </c>
      <c r="P1343" s="123">
        <f t="shared" si="890"/>
        <v>0</v>
      </c>
      <c r="Q1343" s="123">
        <f t="shared" si="890"/>
        <v>0</v>
      </c>
      <c r="R1343" s="123">
        <f t="shared" si="890"/>
        <v>0</v>
      </c>
      <c r="S1343" s="123">
        <f t="shared" si="890"/>
        <v>0</v>
      </c>
      <c r="T1343" s="123">
        <f t="shared" si="890"/>
        <v>0</v>
      </c>
      <c r="U1343" s="122">
        <f t="shared" si="852"/>
        <v>0</v>
      </c>
      <c r="V1343" s="122">
        <f t="shared" si="876"/>
        <v>0</v>
      </c>
      <c r="W1343" s="122">
        <f t="shared" si="873"/>
        <v>0</v>
      </c>
      <c r="X1343" s="122">
        <f t="shared" si="874"/>
        <v>0</v>
      </c>
      <c r="Y1343" s="122">
        <f t="shared" si="877"/>
        <v>0</v>
      </c>
      <c r="Z1343" s="125" t="str">
        <f t="shared" si="878"/>
        <v/>
      </c>
      <c r="AA1343" s="125" t="str">
        <f t="shared" si="879"/>
        <v/>
      </c>
      <c r="AB1343" s="125" t="str">
        <f t="shared" si="880"/>
        <v/>
      </c>
      <c r="AC1343" s="125" t="str">
        <f t="shared" si="881"/>
        <v/>
      </c>
      <c r="AD1343" s="125" t="str">
        <f t="shared" si="875"/>
        <v/>
      </c>
    </row>
    <row r="1344" spans="1:30" hidden="1" outlineLevel="1">
      <c r="A1344" s="202"/>
      <c r="B1344" s="58"/>
      <c r="C1344" s="245" t="s">
        <v>57</v>
      </c>
      <c r="D1344" s="52"/>
      <c r="E1344" s="52"/>
      <c r="F1344" s="96"/>
      <c r="G1344" s="123">
        <f>SUM(H1344:K1344)</f>
        <v>0</v>
      </c>
      <c r="H1344" s="96"/>
      <c r="I1344" s="96"/>
      <c r="J1344" s="96"/>
      <c r="K1344" s="96"/>
      <c r="L1344" s="96"/>
      <c r="M1344" s="96"/>
      <c r="N1344" s="96"/>
      <c r="O1344" s="96"/>
      <c r="P1344" s="133"/>
      <c r="Q1344" s="133"/>
      <c r="R1344" s="133"/>
      <c r="S1344" s="133"/>
      <c r="T1344" s="133"/>
      <c r="U1344" s="122">
        <f t="shared" si="852"/>
        <v>0</v>
      </c>
      <c r="V1344" s="122">
        <f t="shared" si="876"/>
        <v>0</v>
      </c>
      <c r="W1344" s="122">
        <f t="shared" si="873"/>
        <v>0</v>
      </c>
      <c r="X1344" s="122">
        <f t="shared" si="874"/>
        <v>0</v>
      </c>
      <c r="Y1344" s="122">
        <f t="shared" si="877"/>
        <v>0</v>
      </c>
      <c r="Z1344" s="125" t="str">
        <f t="shared" si="878"/>
        <v/>
      </c>
      <c r="AA1344" s="125" t="str">
        <f t="shared" si="879"/>
        <v/>
      </c>
      <c r="AB1344" s="125" t="str">
        <f t="shared" si="880"/>
        <v/>
      </c>
      <c r="AC1344" s="125" t="str">
        <f t="shared" si="881"/>
        <v/>
      </c>
      <c r="AD1344" s="125" t="str">
        <f t="shared" si="875"/>
        <v/>
      </c>
    </row>
    <row r="1345" spans="1:30" hidden="1" outlineLevel="1">
      <c r="A1345" s="202"/>
      <c r="B1345" s="58"/>
      <c r="C1345" s="245" t="s">
        <v>253</v>
      </c>
      <c r="D1345" s="52"/>
      <c r="E1345" s="52"/>
      <c r="F1345" s="96"/>
      <c r="G1345" s="100"/>
      <c r="H1345" s="96"/>
      <c r="I1345" s="96"/>
      <c r="J1345" s="96"/>
      <c r="K1345" s="96"/>
      <c r="L1345" s="96"/>
      <c r="M1345" s="96"/>
      <c r="N1345" s="96"/>
      <c r="O1345" s="96"/>
      <c r="P1345" s="133"/>
      <c r="Q1345" s="133"/>
      <c r="R1345" s="133"/>
      <c r="S1345" s="133"/>
      <c r="T1345" s="133"/>
      <c r="U1345" s="122">
        <f t="shared" si="852"/>
        <v>0</v>
      </c>
      <c r="V1345" s="122">
        <f t="shared" si="876"/>
        <v>0</v>
      </c>
      <c r="W1345" s="122">
        <f t="shared" si="873"/>
        <v>0</v>
      </c>
      <c r="X1345" s="122">
        <f t="shared" si="874"/>
        <v>0</v>
      </c>
      <c r="Y1345" s="122">
        <f t="shared" si="877"/>
        <v>0</v>
      </c>
      <c r="Z1345" s="125" t="str">
        <f t="shared" si="878"/>
        <v/>
      </c>
      <c r="AA1345" s="125" t="str">
        <f t="shared" si="879"/>
        <v/>
      </c>
      <c r="AB1345" s="125" t="str">
        <f t="shared" si="880"/>
        <v/>
      </c>
      <c r="AC1345" s="125" t="str">
        <f t="shared" si="881"/>
        <v/>
      </c>
      <c r="AD1345" s="125" t="str">
        <f t="shared" si="875"/>
        <v/>
      </c>
    </row>
    <row r="1346" spans="1:30" hidden="1" outlineLevel="1">
      <c r="A1346" s="202" t="s">
        <v>248</v>
      </c>
      <c r="B1346" s="53" t="s">
        <v>262</v>
      </c>
      <c r="C1346" s="245" t="s">
        <v>254</v>
      </c>
      <c r="D1346" s="52"/>
      <c r="E1346" s="52"/>
      <c r="F1346" s="96"/>
      <c r="G1346" s="123">
        <f>SUM(H1346:K1346)</f>
        <v>0</v>
      </c>
      <c r="H1346" s="96"/>
      <c r="I1346" s="96"/>
      <c r="J1346" s="96"/>
      <c r="K1346" s="96"/>
      <c r="L1346" s="96"/>
      <c r="M1346" s="96"/>
      <c r="N1346" s="96"/>
      <c r="O1346" s="96"/>
      <c r="P1346" s="133"/>
      <c r="Q1346" s="133"/>
      <c r="R1346" s="133"/>
      <c r="S1346" s="133"/>
      <c r="T1346" s="133"/>
      <c r="U1346" s="122">
        <f t="shared" ref="U1346:U1371" si="891">G1346-P1346</f>
        <v>0</v>
      </c>
      <c r="V1346" s="122">
        <f t="shared" si="876"/>
        <v>0</v>
      </c>
      <c r="W1346" s="122">
        <f t="shared" si="873"/>
        <v>0</v>
      </c>
      <c r="X1346" s="122">
        <f t="shared" si="874"/>
        <v>0</v>
      </c>
      <c r="Y1346" s="122">
        <f t="shared" si="877"/>
        <v>0</v>
      </c>
      <c r="Z1346" s="125" t="str">
        <f t="shared" si="878"/>
        <v/>
      </c>
      <c r="AA1346" s="125" t="str">
        <f t="shared" si="879"/>
        <v/>
      </c>
      <c r="AB1346" s="125" t="str">
        <f t="shared" si="880"/>
        <v/>
      </c>
      <c r="AC1346" s="125" t="str">
        <f t="shared" si="881"/>
        <v/>
      </c>
      <c r="AD1346" s="125" t="str">
        <f t="shared" si="875"/>
        <v/>
      </c>
    </row>
    <row r="1347" spans="1:30" hidden="1" outlineLevel="1">
      <c r="A1347" s="202"/>
      <c r="B1347" s="204"/>
      <c r="C1347" s="245" t="s">
        <v>235</v>
      </c>
      <c r="D1347" s="52"/>
      <c r="E1347" s="123">
        <f>E1346*0.76*1.49/1000</f>
        <v>0</v>
      </c>
      <c r="F1347" s="123">
        <f>F1346*0.76*1.49/1000</f>
        <v>0</v>
      </c>
      <c r="G1347" s="123">
        <f>G1346*0.76*1.49/1000</f>
        <v>0</v>
      </c>
      <c r="H1347" s="123">
        <f t="shared" ref="H1347:T1347" si="892">H1346*0.76*1.49/1000</f>
        <v>0</v>
      </c>
      <c r="I1347" s="123">
        <f t="shared" si="892"/>
        <v>0</v>
      </c>
      <c r="J1347" s="123">
        <f t="shared" si="892"/>
        <v>0</v>
      </c>
      <c r="K1347" s="123">
        <f t="shared" si="892"/>
        <v>0</v>
      </c>
      <c r="L1347" s="123">
        <f t="shared" si="892"/>
        <v>0</v>
      </c>
      <c r="M1347" s="123">
        <f t="shared" si="892"/>
        <v>0</v>
      </c>
      <c r="N1347" s="123">
        <f t="shared" si="892"/>
        <v>0</v>
      </c>
      <c r="O1347" s="123">
        <f t="shared" si="892"/>
        <v>0</v>
      </c>
      <c r="P1347" s="123">
        <f t="shared" si="892"/>
        <v>0</v>
      </c>
      <c r="Q1347" s="123">
        <f t="shared" si="892"/>
        <v>0</v>
      </c>
      <c r="R1347" s="123">
        <f t="shared" si="892"/>
        <v>0</v>
      </c>
      <c r="S1347" s="123">
        <f t="shared" si="892"/>
        <v>0</v>
      </c>
      <c r="T1347" s="123">
        <f t="shared" si="892"/>
        <v>0</v>
      </c>
      <c r="U1347" s="122">
        <f t="shared" si="891"/>
        <v>0</v>
      </c>
      <c r="V1347" s="122">
        <f t="shared" si="876"/>
        <v>0</v>
      </c>
      <c r="W1347" s="122">
        <f t="shared" si="873"/>
        <v>0</v>
      </c>
      <c r="X1347" s="122">
        <f t="shared" si="874"/>
        <v>0</v>
      </c>
      <c r="Y1347" s="122">
        <f t="shared" si="877"/>
        <v>0</v>
      </c>
      <c r="Z1347" s="125" t="str">
        <f t="shared" si="878"/>
        <v/>
      </c>
      <c r="AA1347" s="125" t="str">
        <f t="shared" si="879"/>
        <v/>
      </c>
      <c r="AB1347" s="125" t="str">
        <f t="shared" si="880"/>
        <v/>
      </c>
      <c r="AC1347" s="125" t="str">
        <f t="shared" si="881"/>
        <v/>
      </c>
      <c r="AD1347" s="125" t="str">
        <f t="shared" si="875"/>
        <v/>
      </c>
    </row>
    <row r="1348" spans="1:30" hidden="1" outlineLevel="1">
      <c r="A1348" s="202"/>
      <c r="B1348" s="204"/>
      <c r="C1348" s="245" t="s">
        <v>57</v>
      </c>
      <c r="D1348" s="52"/>
      <c r="E1348" s="52"/>
      <c r="F1348" s="96"/>
      <c r="G1348" s="123">
        <f>SUM(H1348:K1348)</f>
        <v>0</v>
      </c>
      <c r="H1348" s="96"/>
      <c r="I1348" s="96"/>
      <c r="J1348" s="96"/>
      <c r="K1348" s="96"/>
      <c r="L1348" s="96"/>
      <c r="M1348" s="96"/>
      <c r="N1348" s="96"/>
      <c r="O1348" s="96"/>
      <c r="P1348" s="133"/>
      <c r="Q1348" s="133"/>
      <c r="R1348" s="133"/>
      <c r="S1348" s="133"/>
      <c r="T1348" s="133"/>
      <c r="U1348" s="122">
        <f t="shared" si="891"/>
        <v>0</v>
      </c>
      <c r="V1348" s="122">
        <f t="shared" si="876"/>
        <v>0</v>
      </c>
      <c r="W1348" s="122">
        <f t="shared" si="873"/>
        <v>0</v>
      </c>
      <c r="X1348" s="122">
        <f t="shared" si="874"/>
        <v>0</v>
      </c>
      <c r="Y1348" s="122">
        <f t="shared" si="877"/>
        <v>0</v>
      </c>
      <c r="Z1348" s="125" t="str">
        <f t="shared" si="878"/>
        <v/>
      </c>
      <c r="AA1348" s="125" t="str">
        <f t="shared" si="879"/>
        <v/>
      </c>
      <c r="AB1348" s="125" t="str">
        <f t="shared" si="880"/>
        <v/>
      </c>
      <c r="AC1348" s="125" t="str">
        <f t="shared" si="881"/>
        <v/>
      </c>
      <c r="AD1348" s="125" t="str">
        <f t="shared" si="875"/>
        <v/>
      </c>
    </row>
    <row r="1349" spans="1:30" hidden="1" outlineLevel="1">
      <c r="A1349" s="202"/>
      <c r="B1349" s="204"/>
      <c r="C1349" s="245" t="s">
        <v>253</v>
      </c>
      <c r="D1349" s="52"/>
      <c r="E1349" s="52"/>
      <c r="F1349" s="96"/>
      <c r="G1349" s="100"/>
      <c r="H1349" s="96"/>
      <c r="I1349" s="96"/>
      <c r="J1349" s="96"/>
      <c r="K1349" s="96"/>
      <c r="L1349" s="96"/>
      <c r="M1349" s="96"/>
      <c r="N1349" s="96"/>
      <c r="O1349" s="96"/>
      <c r="P1349" s="133"/>
      <c r="Q1349" s="133"/>
      <c r="R1349" s="133"/>
      <c r="S1349" s="133"/>
      <c r="T1349" s="133"/>
      <c r="U1349" s="122">
        <f t="shared" si="891"/>
        <v>0</v>
      </c>
      <c r="V1349" s="122">
        <f t="shared" si="876"/>
        <v>0</v>
      </c>
      <c r="W1349" s="122">
        <f t="shared" si="873"/>
        <v>0</v>
      </c>
      <c r="X1349" s="122">
        <f t="shared" si="874"/>
        <v>0</v>
      </c>
      <c r="Y1349" s="122">
        <f t="shared" si="877"/>
        <v>0</v>
      </c>
      <c r="Z1349" s="125" t="str">
        <f t="shared" si="878"/>
        <v/>
      </c>
      <c r="AA1349" s="125" t="str">
        <f t="shared" si="879"/>
        <v/>
      </c>
      <c r="AB1349" s="125" t="str">
        <f t="shared" si="880"/>
        <v/>
      </c>
      <c r="AC1349" s="125" t="str">
        <f t="shared" si="881"/>
        <v/>
      </c>
      <c r="AD1349" s="125" t="str">
        <f t="shared" si="875"/>
        <v/>
      </c>
    </row>
    <row r="1350" spans="1:30" hidden="1" outlineLevel="1">
      <c r="A1350" s="202"/>
      <c r="B1350" s="204"/>
      <c r="C1350" s="245" t="s">
        <v>270</v>
      </c>
      <c r="D1350" s="52"/>
      <c r="E1350" s="52"/>
      <c r="F1350" s="96"/>
      <c r="G1350" s="100"/>
      <c r="H1350" s="96"/>
      <c r="I1350" s="96"/>
      <c r="J1350" s="96"/>
      <c r="K1350" s="96"/>
      <c r="L1350" s="96"/>
      <c r="M1350" s="96"/>
      <c r="N1350" s="96"/>
      <c r="O1350" s="96"/>
      <c r="P1350" s="133"/>
      <c r="Q1350" s="133"/>
      <c r="R1350" s="133"/>
      <c r="S1350" s="133"/>
      <c r="T1350" s="133"/>
      <c r="U1350" s="122">
        <f t="shared" si="891"/>
        <v>0</v>
      </c>
      <c r="V1350" s="122">
        <f t="shared" si="876"/>
        <v>0</v>
      </c>
      <c r="W1350" s="122">
        <f t="shared" si="873"/>
        <v>0</v>
      </c>
      <c r="X1350" s="122">
        <f t="shared" si="874"/>
        <v>0</v>
      </c>
      <c r="Y1350" s="122">
        <f t="shared" si="877"/>
        <v>0</v>
      </c>
      <c r="Z1350" s="125" t="str">
        <f t="shared" si="878"/>
        <v/>
      </c>
      <c r="AA1350" s="125" t="str">
        <f t="shared" si="879"/>
        <v/>
      </c>
      <c r="AB1350" s="125" t="str">
        <f t="shared" si="880"/>
        <v/>
      </c>
      <c r="AC1350" s="125" t="str">
        <f t="shared" si="881"/>
        <v/>
      </c>
      <c r="AD1350" s="125" t="str">
        <f t="shared" si="875"/>
        <v/>
      </c>
    </row>
    <row r="1351" spans="1:30" hidden="1" outlineLevel="1">
      <c r="A1351" s="202" t="s">
        <v>249</v>
      </c>
      <c r="B1351" s="56" t="s">
        <v>236</v>
      </c>
      <c r="C1351" s="245" t="s">
        <v>252</v>
      </c>
      <c r="D1351" s="52"/>
      <c r="E1351" s="123">
        <f t="shared" ref="E1351:F1353" si="893">E1355+E1359</f>
        <v>0</v>
      </c>
      <c r="F1351" s="123">
        <f t="shared" si="893"/>
        <v>0</v>
      </c>
      <c r="G1351" s="123">
        <f t="shared" ref="G1351:T1351" si="894">G1355+G1359</f>
        <v>0</v>
      </c>
      <c r="H1351" s="123">
        <f t="shared" si="894"/>
        <v>0</v>
      </c>
      <c r="I1351" s="123">
        <f t="shared" si="894"/>
        <v>0</v>
      </c>
      <c r="J1351" s="123">
        <f t="shared" si="894"/>
        <v>0</v>
      </c>
      <c r="K1351" s="123">
        <f t="shared" si="894"/>
        <v>0</v>
      </c>
      <c r="L1351" s="123">
        <f t="shared" si="894"/>
        <v>0</v>
      </c>
      <c r="M1351" s="123">
        <f t="shared" si="894"/>
        <v>0</v>
      </c>
      <c r="N1351" s="123">
        <f t="shared" si="894"/>
        <v>0</v>
      </c>
      <c r="O1351" s="123">
        <f t="shared" si="894"/>
        <v>0</v>
      </c>
      <c r="P1351" s="123">
        <f t="shared" si="894"/>
        <v>0</v>
      </c>
      <c r="Q1351" s="123">
        <f t="shared" si="894"/>
        <v>0</v>
      </c>
      <c r="R1351" s="123">
        <f t="shared" si="894"/>
        <v>0</v>
      </c>
      <c r="S1351" s="123">
        <f t="shared" si="894"/>
        <v>0</v>
      </c>
      <c r="T1351" s="123">
        <f t="shared" si="894"/>
        <v>0</v>
      </c>
      <c r="U1351" s="122">
        <f t="shared" si="891"/>
        <v>0</v>
      </c>
      <c r="V1351" s="122">
        <f t="shared" si="876"/>
        <v>0</v>
      </c>
      <c r="W1351" s="122">
        <f t="shared" si="873"/>
        <v>0</v>
      </c>
      <c r="X1351" s="122">
        <f t="shared" si="874"/>
        <v>0</v>
      </c>
      <c r="Y1351" s="122">
        <f t="shared" si="877"/>
        <v>0</v>
      </c>
      <c r="Z1351" s="125" t="str">
        <f t="shared" si="878"/>
        <v/>
      </c>
      <c r="AA1351" s="125" t="str">
        <f t="shared" si="879"/>
        <v/>
      </c>
      <c r="AB1351" s="125" t="str">
        <f t="shared" si="880"/>
        <v/>
      </c>
      <c r="AC1351" s="125" t="str">
        <f t="shared" si="881"/>
        <v/>
      </c>
      <c r="AD1351" s="125" t="str">
        <f t="shared" si="875"/>
        <v/>
      </c>
    </row>
    <row r="1352" spans="1:30" hidden="1" outlineLevel="1">
      <c r="A1352" s="202"/>
      <c r="B1352" s="204"/>
      <c r="C1352" s="245" t="s">
        <v>235</v>
      </c>
      <c r="D1352" s="52"/>
      <c r="E1352" s="123">
        <f t="shared" si="893"/>
        <v>0</v>
      </c>
      <c r="F1352" s="123">
        <f t="shared" si="893"/>
        <v>0</v>
      </c>
      <c r="G1352" s="123">
        <f t="shared" ref="G1352:T1352" si="895">G1356+G1360</f>
        <v>0</v>
      </c>
      <c r="H1352" s="123">
        <f t="shared" si="895"/>
        <v>0</v>
      </c>
      <c r="I1352" s="123">
        <f t="shared" si="895"/>
        <v>0</v>
      </c>
      <c r="J1352" s="123">
        <f t="shared" si="895"/>
        <v>0</v>
      </c>
      <c r="K1352" s="123">
        <f t="shared" si="895"/>
        <v>0</v>
      </c>
      <c r="L1352" s="123">
        <f t="shared" si="895"/>
        <v>0</v>
      </c>
      <c r="M1352" s="123">
        <f t="shared" si="895"/>
        <v>0</v>
      </c>
      <c r="N1352" s="123">
        <f t="shared" si="895"/>
        <v>0</v>
      </c>
      <c r="O1352" s="123">
        <f t="shared" si="895"/>
        <v>0</v>
      </c>
      <c r="P1352" s="123">
        <f t="shared" si="895"/>
        <v>0</v>
      </c>
      <c r="Q1352" s="123">
        <f t="shared" si="895"/>
        <v>0</v>
      </c>
      <c r="R1352" s="123">
        <f t="shared" si="895"/>
        <v>0</v>
      </c>
      <c r="S1352" s="123">
        <f t="shared" si="895"/>
        <v>0</v>
      </c>
      <c r="T1352" s="123">
        <f t="shared" si="895"/>
        <v>0</v>
      </c>
      <c r="U1352" s="122">
        <f t="shared" si="891"/>
        <v>0</v>
      </c>
      <c r="V1352" s="122">
        <f t="shared" si="876"/>
        <v>0</v>
      </c>
      <c r="W1352" s="122">
        <f t="shared" si="873"/>
        <v>0</v>
      </c>
      <c r="X1352" s="122">
        <f t="shared" si="874"/>
        <v>0</v>
      </c>
      <c r="Y1352" s="122">
        <f t="shared" si="877"/>
        <v>0</v>
      </c>
      <c r="Z1352" s="125" t="str">
        <f t="shared" si="878"/>
        <v/>
      </c>
      <c r="AA1352" s="125" t="str">
        <f t="shared" si="879"/>
        <v/>
      </c>
      <c r="AB1352" s="125" t="str">
        <f t="shared" si="880"/>
        <v/>
      </c>
      <c r="AC1352" s="125" t="str">
        <f t="shared" si="881"/>
        <v/>
      </c>
      <c r="AD1352" s="125" t="str">
        <f t="shared" si="875"/>
        <v/>
      </c>
    </row>
    <row r="1353" spans="1:30" hidden="1" outlineLevel="1">
      <c r="A1353" s="202"/>
      <c r="B1353" s="204"/>
      <c r="C1353" s="245" t="s">
        <v>57</v>
      </c>
      <c r="D1353" s="52"/>
      <c r="E1353" s="123">
        <f t="shared" si="893"/>
        <v>0</v>
      </c>
      <c r="F1353" s="123">
        <f t="shared" si="893"/>
        <v>0</v>
      </c>
      <c r="G1353" s="123">
        <f t="shared" ref="G1353:T1353" si="896">G1357+G1361</f>
        <v>0</v>
      </c>
      <c r="H1353" s="123">
        <f t="shared" si="896"/>
        <v>0</v>
      </c>
      <c r="I1353" s="123">
        <f t="shared" si="896"/>
        <v>0</v>
      </c>
      <c r="J1353" s="123">
        <f t="shared" si="896"/>
        <v>0</v>
      </c>
      <c r="K1353" s="123">
        <f t="shared" si="896"/>
        <v>0</v>
      </c>
      <c r="L1353" s="123">
        <f t="shared" si="896"/>
        <v>0</v>
      </c>
      <c r="M1353" s="123">
        <f t="shared" si="896"/>
        <v>0</v>
      </c>
      <c r="N1353" s="123">
        <f t="shared" si="896"/>
        <v>0</v>
      </c>
      <c r="O1353" s="123">
        <f t="shared" si="896"/>
        <v>0</v>
      </c>
      <c r="P1353" s="123">
        <f t="shared" si="896"/>
        <v>0</v>
      </c>
      <c r="Q1353" s="123">
        <f t="shared" si="896"/>
        <v>0</v>
      </c>
      <c r="R1353" s="123">
        <f t="shared" si="896"/>
        <v>0</v>
      </c>
      <c r="S1353" s="123">
        <f t="shared" si="896"/>
        <v>0</v>
      </c>
      <c r="T1353" s="123">
        <f t="shared" si="896"/>
        <v>0</v>
      </c>
      <c r="U1353" s="122">
        <f t="shared" si="891"/>
        <v>0</v>
      </c>
      <c r="V1353" s="122">
        <f t="shared" si="876"/>
        <v>0</v>
      </c>
      <c r="W1353" s="122">
        <f t="shared" si="873"/>
        <v>0</v>
      </c>
      <c r="X1353" s="122">
        <f t="shared" si="874"/>
        <v>0</v>
      </c>
      <c r="Y1353" s="122">
        <f t="shared" si="877"/>
        <v>0</v>
      </c>
      <c r="Z1353" s="125" t="str">
        <f t="shared" si="878"/>
        <v/>
      </c>
      <c r="AA1353" s="125" t="str">
        <f t="shared" si="879"/>
        <v/>
      </c>
      <c r="AB1353" s="125" t="str">
        <f t="shared" si="880"/>
        <v/>
      </c>
      <c r="AC1353" s="125" t="str">
        <f t="shared" si="881"/>
        <v/>
      </c>
      <c r="AD1353" s="125" t="str">
        <f t="shared" si="875"/>
        <v/>
      </c>
    </row>
    <row r="1354" spans="1:30" hidden="1" outlineLevel="1">
      <c r="A1354" s="202"/>
      <c r="B1354" s="204"/>
      <c r="C1354" s="245" t="s">
        <v>253</v>
      </c>
      <c r="D1354" s="52"/>
      <c r="E1354" s="52"/>
      <c r="F1354" s="96"/>
      <c r="G1354" s="100"/>
      <c r="H1354" s="96"/>
      <c r="I1354" s="96"/>
      <c r="J1354" s="96"/>
      <c r="K1354" s="96"/>
      <c r="L1354" s="96"/>
      <c r="M1354" s="96"/>
      <c r="N1354" s="96"/>
      <c r="O1354" s="96"/>
      <c r="P1354" s="133"/>
      <c r="Q1354" s="133"/>
      <c r="R1354" s="133"/>
      <c r="S1354" s="133"/>
      <c r="T1354" s="133"/>
      <c r="U1354" s="122">
        <f t="shared" si="891"/>
        <v>0</v>
      </c>
      <c r="V1354" s="122">
        <f t="shared" si="876"/>
        <v>0</v>
      </c>
      <c r="W1354" s="122">
        <f t="shared" si="873"/>
        <v>0</v>
      </c>
      <c r="X1354" s="122">
        <f t="shared" si="874"/>
        <v>0</v>
      </c>
      <c r="Y1354" s="122">
        <f t="shared" si="877"/>
        <v>0</v>
      </c>
      <c r="Z1354" s="125" t="str">
        <f t="shared" si="878"/>
        <v/>
      </c>
      <c r="AA1354" s="125" t="str">
        <f t="shared" si="879"/>
        <v/>
      </c>
      <c r="AB1354" s="125" t="str">
        <f t="shared" si="880"/>
        <v/>
      </c>
      <c r="AC1354" s="125" t="str">
        <f t="shared" si="881"/>
        <v/>
      </c>
      <c r="AD1354" s="125" t="str">
        <f t="shared" si="875"/>
        <v/>
      </c>
    </row>
    <row r="1355" spans="1:30" hidden="1" outlineLevel="1">
      <c r="A1355" s="202" t="s">
        <v>250</v>
      </c>
      <c r="B1355" s="53" t="s">
        <v>261</v>
      </c>
      <c r="C1355" s="245" t="s">
        <v>252</v>
      </c>
      <c r="D1355" s="52"/>
      <c r="E1355" s="52"/>
      <c r="F1355" s="96"/>
      <c r="G1355" s="123">
        <f>SUM(H1355:K1355)</f>
        <v>0</v>
      </c>
      <c r="H1355" s="96"/>
      <c r="I1355" s="96"/>
      <c r="J1355" s="96"/>
      <c r="K1355" s="96"/>
      <c r="L1355" s="96"/>
      <c r="M1355" s="96"/>
      <c r="N1355" s="96"/>
      <c r="O1355" s="96"/>
      <c r="P1355" s="133"/>
      <c r="Q1355" s="133"/>
      <c r="R1355" s="133"/>
      <c r="S1355" s="133"/>
      <c r="T1355" s="133"/>
      <c r="U1355" s="122">
        <f t="shared" si="891"/>
        <v>0</v>
      </c>
      <c r="V1355" s="122">
        <f t="shared" si="876"/>
        <v>0</v>
      </c>
      <c r="W1355" s="122">
        <f t="shared" si="873"/>
        <v>0</v>
      </c>
      <c r="X1355" s="122">
        <f t="shared" si="874"/>
        <v>0</v>
      </c>
      <c r="Y1355" s="122">
        <f t="shared" si="877"/>
        <v>0</v>
      </c>
      <c r="Z1355" s="125" t="str">
        <f t="shared" si="878"/>
        <v/>
      </c>
      <c r="AA1355" s="125" t="str">
        <f t="shared" si="879"/>
        <v/>
      </c>
      <c r="AB1355" s="125" t="str">
        <f t="shared" si="880"/>
        <v/>
      </c>
      <c r="AC1355" s="125" t="str">
        <f t="shared" si="881"/>
        <v/>
      </c>
      <c r="AD1355" s="125" t="str">
        <f t="shared" si="875"/>
        <v/>
      </c>
    </row>
    <row r="1356" spans="1:30" hidden="1" outlineLevel="1">
      <c r="A1356" s="202"/>
      <c r="B1356" s="58"/>
      <c r="C1356" s="245" t="s">
        <v>235</v>
      </c>
      <c r="D1356" s="52"/>
      <c r="E1356" s="123">
        <f>E1355*0.85*1.45/1000</f>
        <v>0</v>
      </c>
      <c r="F1356" s="123">
        <f>F1355*0.85*1.45/1000</f>
        <v>0</v>
      </c>
      <c r="G1356" s="123">
        <f>G1355*0.85*1.45/1000</f>
        <v>0</v>
      </c>
      <c r="H1356" s="123">
        <f t="shared" ref="H1356:T1356" si="897">H1355*0.85*1.45/1000</f>
        <v>0</v>
      </c>
      <c r="I1356" s="123">
        <f t="shared" si="897"/>
        <v>0</v>
      </c>
      <c r="J1356" s="123">
        <f t="shared" si="897"/>
        <v>0</v>
      </c>
      <c r="K1356" s="123">
        <f t="shared" si="897"/>
        <v>0</v>
      </c>
      <c r="L1356" s="123">
        <f t="shared" si="897"/>
        <v>0</v>
      </c>
      <c r="M1356" s="123">
        <f t="shared" si="897"/>
        <v>0</v>
      </c>
      <c r="N1356" s="123">
        <f t="shared" si="897"/>
        <v>0</v>
      </c>
      <c r="O1356" s="123">
        <f t="shared" si="897"/>
        <v>0</v>
      </c>
      <c r="P1356" s="123">
        <f t="shared" si="897"/>
        <v>0</v>
      </c>
      <c r="Q1356" s="123">
        <f t="shared" si="897"/>
        <v>0</v>
      </c>
      <c r="R1356" s="123">
        <f t="shared" si="897"/>
        <v>0</v>
      </c>
      <c r="S1356" s="123">
        <f t="shared" si="897"/>
        <v>0</v>
      </c>
      <c r="T1356" s="123">
        <f t="shared" si="897"/>
        <v>0</v>
      </c>
      <c r="U1356" s="122">
        <f t="shared" si="891"/>
        <v>0</v>
      </c>
      <c r="V1356" s="122">
        <f t="shared" si="876"/>
        <v>0</v>
      </c>
      <c r="W1356" s="122">
        <f t="shared" si="873"/>
        <v>0</v>
      </c>
      <c r="X1356" s="122">
        <f t="shared" si="874"/>
        <v>0</v>
      </c>
      <c r="Y1356" s="122">
        <f t="shared" si="877"/>
        <v>0</v>
      </c>
      <c r="Z1356" s="125" t="str">
        <f t="shared" si="878"/>
        <v/>
      </c>
      <c r="AA1356" s="125" t="str">
        <f t="shared" si="879"/>
        <v/>
      </c>
      <c r="AB1356" s="125" t="str">
        <f t="shared" si="880"/>
        <v/>
      </c>
      <c r="AC1356" s="125" t="str">
        <f t="shared" si="881"/>
        <v/>
      </c>
      <c r="AD1356" s="125" t="str">
        <f t="shared" si="875"/>
        <v/>
      </c>
    </row>
    <row r="1357" spans="1:30" hidden="1" outlineLevel="1">
      <c r="A1357" s="202"/>
      <c r="B1357" s="58"/>
      <c r="C1357" s="245" t="s">
        <v>57</v>
      </c>
      <c r="D1357" s="52"/>
      <c r="E1357" s="52"/>
      <c r="F1357" s="96"/>
      <c r="G1357" s="123">
        <f>SUM(H1357:K1357)</f>
        <v>0</v>
      </c>
      <c r="H1357" s="96"/>
      <c r="I1357" s="96"/>
      <c r="J1357" s="96"/>
      <c r="K1357" s="96"/>
      <c r="L1357" s="96"/>
      <c r="M1357" s="96"/>
      <c r="N1357" s="96"/>
      <c r="O1357" s="96"/>
      <c r="P1357" s="133"/>
      <c r="Q1357" s="133"/>
      <c r="R1357" s="133"/>
      <c r="S1357" s="133"/>
      <c r="T1357" s="133"/>
      <c r="U1357" s="122">
        <f t="shared" si="891"/>
        <v>0</v>
      </c>
      <c r="V1357" s="122">
        <f t="shared" si="876"/>
        <v>0</v>
      </c>
      <c r="W1357" s="122">
        <f t="shared" si="873"/>
        <v>0</v>
      </c>
      <c r="X1357" s="122">
        <f t="shared" si="874"/>
        <v>0</v>
      </c>
      <c r="Y1357" s="122">
        <f t="shared" si="877"/>
        <v>0</v>
      </c>
      <c r="Z1357" s="125" t="str">
        <f t="shared" si="878"/>
        <v/>
      </c>
      <c r="AA1357" s="125" t="str">
        <f t="shared" si="879"/>
        <v/>
      </c>
      <c r="AB1357" s="125" t="str">
        <f t="shared" si="880"/>
        <v/>
      </c>
      <c r="AC1357" s="125" t="str">
        <f t="shared" si="881"/>
        <v/>
      </c>
      <c r="AD1357" s="125" t="str">
        <f t="shared" si="875"/>
        <v/>
      </c>
    </row>
    <row r="1358" spans="1:30" hidden="1" outlineLevel="1">
      <c r="A1358" s="202"/>
      <c r="B1358" s="58"/>
      <c r="C1358" s="245" t="s">
        <v>253</v>
      </c>
      <c r="D1358" s="52"/>
      <c r="E1358" s="52"/>
      <c r="F1358" s="96"/>
      <c r="G1358" s="100"/>
      <c r="H1358" s="96"/>
      <c r="I1358" s="96"/>
      <c r="J1358" s="96"/>
      <c r="K1358" s="96"/>
      <c r="L1358" s="96"/>
      <c r="M1358" s="96"/>
      <c r="N1358" s="96"/>
      <c r="O1358" s="96"/>
      <c r="P1358" s="133"/>
      <c r="Q1358" s="133"/>
      <c r="R1358" s="133"/>
      <c r="S1358" s="133"/>
      <c r="T1358" s="133"/>
      <c r="U1358" s="122">
        <f t="shared" si="891"/>
        <v>0</v>
      </c>
      <c r="V1358" s="122">
        <f t="shared" si="876"/>
        <v>0</v>
      </c>
      <c r="W1358" s="122">
        <f t="shared" si="873"/>
        <v>0</v>
      </c>
      <c r="X1358" s="122">
        <f t="shared" si="874"/>
        <v>0</v>
      </c>
      <c r="Y1358" s="122">
        <f t="shared" si="877"/>
        <v>0</v>
      </c>
      <c r="Z1358" s="125" t="str">
        <f t="shared" si="878"/>
        <v/>
      </c>
      <c r="AA1358" s="125" t="str">
        <f t="shared" si="879"/>
        <v/>
      </c>
      <c r="AB1358" s="125" t="str">
        <f t="shared" si="880"/>
        <v/>
      </c>
      <c r="AC1358" s="125" t="str">
        <f t="shared" si="881"/>
        <v/>
      </c>
      <c r="AD1358" s="125" t="str">
        <f t="shared" si="875"/>
        <v/>
      </c>
    </row>
    <row r="1359" spans="1:30" hidden="1" outlineLevel="1">
      <c r="A1359" s="202" t="s">
        <v>251</v>
      </c>
      <c r="B1359" s="53" t="s">
        <v>262</v>
      </c>
      <c r="C1359" s="245" t="s">
        <v>254</v>
      </c>
      <c r="D1359" s="52"/>
      <c r="E1359" s="52"/>
      <c r="F1359" s="96"/>
      <c r="G1359" s="123">
        <f>SUM(H1359:K1359)</f>
        <v>0</v>
      </c>
      <c r="H1359" s="96"/>
      <c r="I1359" s="96"/>
      <c r="J1359" s="96"/>
      <c r="K1359" s="96"/>
      <c r="L1359" s="96"/>
      <c r="M1359" s="96"/>
      <c r="N1359" s="96"/>
      <c r="O1359" s="96"/>
      <c r="P1359" s="133"/>
      <c r="Q1359" s="133"/>
      <c r="R1359" s="133"/>
      <c r="S1359" s="133"/>
      <c r="T1359" s="133"/>
      <c r="U1359" s="122">
        <f t="shared" si="891"/>
        <v>0</v>
      </c>
      <c r="V1359" s="122">
        <f t="shared" si="876"/>
        <v>0</v>
      </c>
      <c r="W1359" s="122">
        <f t="shared" si="873"/>
        <v>0</v>
      </c>
      <c r="X1359" s="122">
        <f t="shared" si="874"/>
        <v>0</v>
      </c>
      <c r="Y1359" s="122">
        <f t="shared" si="877"/>
        <v>0</v>
      </c>
      <c r="Z1359" s="125" t="str">
        <f t="shared" si="878"/>
        <v/>
      </c>
      <c r="AA1359" s="125" t="str">
        <f t="shared" si="879"/>
        <v/>
      </c>
      <c r="AB1359" s="125" t="str">
        <f t="shared" si="880"/>
        <v/>
      </c>
      <c r="AC1359" s="125" t="str">
        <f t="shared" si="881"/>
        <v/>
      </c>
      <c r="AD1359" s="125" t="str">
        <f t="shared" si="875"/>
        <v/>
      </c>
    </row>
    <row r="1360" spans="1:30" hidden="1" outlineLevel="1">
      <c r="A1360" s="202"/>
      <c r="B1360" s="58"/>
      <c r="C1360" s="245" t="s">
        <v>235</v>
      </c>
      <c r="D1360" s="52"/>
      <c r="E1360" s="123">
        <f>E1359*0.85*1.45/1000</f>
        <v>0</v>
      </c>
      <c r="F1360" s="123">
        <f>F1359*0.85*1.45/1000</f>
        <v>0</v>
      </c>
      <c r="G1360" s="123">
        <f>G1359*0.85*1.45/1000</f>
        <v>0</v>
      </c>
      <c r="H1360" s="123">
        <f t="shared" ref="H1360:T1360" si="898">H1359*0.85*1.45/1000</f>
        <v>0</v>
      </c>
      <c r="I1360" s="123">
        <f t="shared" si="898"/>
        <v>0</v>
      </c>
      <c r="J1360" s="123">
        <f t="shared" si="898"/>
        <v>0</v>
      </c>
      <c r="K1360" s="123">
        <f t="shared" si="898"/>
        <v>0</v>
      </c>
      <c r="L1360" s="123">
        <f t="shared" si="898"/>
        <v>0</v>
      </c>
      <c r="M1360" s="123">
        <f t="shared" si="898"/>
        <v>0</v>
      </c>
      <c r="N1360" s="123">
        <f t="shared" si="898"/>
        <v>0</v>
      </c>
      <c r="O1360" s="123">
        <f t="shared" si="898"/>
        <v>0</v>
      </c>
      <c r="P1360" s="123">
        <f t="shared" si="898"/>
        <v>0</v>
      </c>
      <c r="Q1360" s="123">
        <f t="shared" si="898"/>
        <v>0</v>
      </c>
      <c r="R1360" s="123">
        <f t="shared" si="898"/>
        <v>0</v>
      </c>
      <c r="S1360" s="123">
        <f t="shared" si="898"/>
        <v>0</v>
      </c>
      <c r="T1360" s="123">
        <f t="shared" si="898"/>
        <v>0</v>
      </c>
      <c r="U1360" s="122">
        <f t="shared" si="891"/>
        <v>0</v>
      </c>
      <c r="V1360" s="122">
        <f t="shared" si="876"/>
        <v>0</v>
      </c>
      <c r="W1360" s="122">
        <f t="shared" si="873"/>
        <v>0</v>
      </c>
      <c r="X1360" s="122">
        <f t="shared" si="874"/>
        <v>0</v>
      </c>
      <c r="Y1360" s="122">
        <f t="shared" si="877"/>
        <v>0</v>
      </c>
      <c r="Z1360" s="125" t="str">
        <f t="shared" si="878"/>
        <v/>
      </c>
      <c r="AA1360" s="125" t="str">
        <f t="shared" si="879"/>
        <v/>
      </c>
      <c r="AB1360" s="125" t="str">
        <f t="shared" si="880"/>
        <v/>
      </c>
      <c r="AC1360" s="125" t="str">
        <f t="shared" si="881"/>
        <v/>
      </c>
      <c r="AD1360" s="125" t="str">
        <f t="shared" si="875"/>
        <v/>
      </c>
    </row>
    <row r="1361" spans="1:30" hidden="1" outlineLevel="1">
      <c r="A1361" s="202"/>
      <c r="B1361" s="204"/>
      <c r="C1361" s="245" t="s">
        <v>57</v>
      </c>
      <c r="D1361" s="52"/>
      <c r="E1361" s="52"/>
      <c r="F1361" s="96"/>
      <c r="G1361" s="123">
        <f>SUM(H1361:K1361)</f>
        <v>0</v>
      </c>
      <c r="H1361" s="96"/>
      <c r="I1361" s="96"/>
      <c r="J1361" s="96"/>
      <c r="K1361" s="96"/>
      <c r="L1361" s="96"/>
      <c r="M1361" s="96"/>
      <c r="N1361" s="96"/>
      <c r="O1361" s="96"/>
      <c r="P1361" s="133"/>
      <c r="Q1361" s="133"/>
      <c r="R1361" s="133"/>
      <c r="S1361" s="133"/>
      <c r="T1361" s="133"/>
      <c r="U1361" s="122">
        <f t="shared" si="891"/>
        <v>0</v>
      </c>
      <c r="V1361" s="122">
        <f t="shared" si="876"/>
        <v>0</v>
      </c>
      <c r="W1361" s="122">
        <f t="shared" si="873"/>
        <v>0</v>
      </c>
      <c r="X1361" s="122">
        <f t="shared" si="874"/>
        <v>0</v>
      </c>
      <c r="Y1361" s="122">
        <f t="shared" si="877"/>
        <v>0</v>
      </c>
      <c r="Z1361" s="125" t="str">
        <f t="shared" si="878"/>
        <v/>
      </c>
      <c r="AA1361" s="125" t="str">
        <f t="shared" si="879"/>
        <v/>
      </c>
      <c r="AB1361" s="125" t="str">
        <f t="shared" si="880"/>
        <v/>
      </c>
      <c r="AC1361" s="125" t="str">
        <f t="shared" si="881"/>
        <v/>
      </c>
      <c r="AD1361" s="125" t="str">
        <f t="shared" si="875"/>
        <v/>
      </c>
    </row>
    <row r="1362" spans="1:30" hidden="1" outlineLevel="1">
      <c r="A1362" s="203"/>
      <c r="B1362" s="60"/>
      <c r="C1362" s="245" t="s">
        <v>253</v>
      </c>
      <c r="D1362" s="52"/>
      <c r="E1362" s="52"/>
      <c r="F1362" s="96"/>
      <c r="G1362" s="100"/>
      <c r="H1362" s="96"/>
      <c r="I1362" s="96"/>
      <c r="J1362" s="96"/>
      <c r="K1362" s="96"/>
      <c r="L1362" s="96"/>
      <c r="M1362" s="96"/>
      <c r="N1362" s="96"/>
      <c r="O1362" s="96"/>
      <c r="P1362" s="133"/>
      <c r="Q1362" s="133"/>
      <c r="R1362" s="133"/>
      <c r="S1362" s="133"/>
      <c r="T1362" s="133"/>
      <c r="U1362" s="122">
        <f t="shared" si="891"/>
        <v>0</v>
      </c>
      <c r="V1362" s="122">
        <f t="shared" si="876"/>
        <v>0</v>
      </c>
      <c r="W1362" s="122">
        <f t="shared" si="873"/>
        <v>0</v>
      </c>
      <c r="X1362" s="122">
        <f t="shared" si="874"/>
        <v>0</v>
      </c>
      <c r="Y1362" s="122">
        <f t="shared" si="877"/>
        <v>0</v>
      </c>
      <c r="Z1362" s="125" t="str">
        <f t="shared" si="878"/>
        <v/>
      </c>
      <c r="AA1362" s="125" t="str">
        <f t="shared" si="879"/>
        <v/>
      </c>
      <c r="AB1362" s="125" t="str">
        <f t="shared" si="880"/>
        <v/>
      </c>
      <c r="AC1362" s="125" t="str">
        <f t="shared" si="881"/>
        <v/>
      </c>
      <c r="AD1362" s="125" t="str">
        <f t="shared" si="875"/>
        <v/>
      </c>
    </row>
    <row r="1363" spans="1:30" hidden="1" outlineLevel="1">
      <c r="A1363" s="203"/>
      <c r="B1363" s="60"/>
      <c r="C1363" s="245" t="s">
        <v>270</v>
      </c>
      <c r="D1363" s="52"/>
      <c r="E1363" s="52"/>
      <c r="F1363" s="96"/>
      <c r="G1363" s="100"/>
      <c r="H1363" s="96"/>
      <c r="I1363" s="96"/>
      <c r="J1363" s="96"/>
      <c r="K1363" s="96"/>
      <c r="L1363" s="96"/>
      <c r="M1363" s="96"/>
      <c r="N1363" s="96"/>
      <c r="O1363" s="96"/>
      <c r="P1363" s="133"/>
      <c r="Q1363" s="133"/>
      <c r="R1363" s="133"/>
      <c r="S1363" s="133"/>
      <c r="T1363" s="133"/>
      <c r="U1363" s="122">
        <f t="shared" si="891"/>
        <v>0</v>
      </c>
      <c r="V1363" s="122">
        <f t="shared" si="876"/>
        <v>0</v>
      </c>
      <c r="W1363" s="122">
        <f t="shared" si="873"/>
        <v>0</v>
      </c>
      <c r="X1363" s="122">
        <f t="shared" si="874"/>
        <v>0</v>
      </c>
      <c r="Y1363" s="122">
        <f t="shared" si="877"/>
        <v>0</v>
      </c>
      <c r="Z1363" s="125" t="str">
        <f t="shared" si="878"/>
        <v/>
      </c>
      <c r="AA1363" s="125" t="str">
        <f t="shared" si="879"/>
        <v/>
      </c>
      <c r="AB1363" s="125" t="str">
        <f t="shared" si="880"/>
        <v/>
      </c>
      <c r="AC1363" s="125" t="str">
        <f t="shared" si="881"/>
        <v/>
      </c>
      <c r="AD1363" s="125" t="str">
        <f t="shared" si="875"/>
        <v/>
      </c>
    </row>
    <row r="1364" spans="1:30" ht="15" hidden="1" customHeight="1" outlineLevel="1">
      <c r="A1364" s="384" t="s">
        <v>258</v>
      </c>
      <c r="B1364" s="382" t="s">
        <v>263</v>
      </c>
      <c r="C1364" s="245" t="s">
        <v>235</v>
      </c>
      <c r="D1364" s="52"/>
      <c r="E1364" s="123">
        <f>E1367+E1370</f>
        <v>0</v>
      </c>
      <c r="F1364" s="123">
        <f>F1367+F1370</f>
        <v>0</v>
      </c>
      <c r="G1364" s="123">
        <f t="shared" ref="G1364:T1364" si="899">G1367+G1370</f>
        <v>0</v>
      </c>
      <c r="H1364" s="123">
        <f t="shared" si="899"/>
        <v>0</v>
      </c>
      <c r="I1364" s="123">
        <f t="shared" si="899"/>
        <v>0</v>
      </c>
      <c r="J1364" s="123">
        <f t="shared" si="899"/>
        <v>0</v>
      </c>
      <c r="K1364" s="123">
        <f t="shared" si="899"/>
        <v>0</v>
      </c>
      <c r="L1364" s="123">
        <f t="shared" si="899"/>
        <v>0</v>
      </c>
      <c r="M1364" s="123">
        <f t="shared" si="899"/>
        <v>0</v>
      </c>
      <c r="N1364" s="123">
        <f t="shared" si="899"/>
        <v>0</v>
      </c>
      <c r="O1364" s="123">
        <f t="shared" si="899"/>
        <v>0</v>
      </c>
      <c r="P1364" s="123">
        <f t="shared" si="899"/>
        <v>0</v>
      </c>
      <c r="Q1364" s="123">
        <f t="shared" si="899"/>
        <v>0</v>
      </c>
      <c r="R1364" s="123">
        <f t="shared" si="899"/>
        <v>0</v>
      </c>
      <c r="S1364" s="123">
        <f t="shared" si="899"/>
        <v>0</v>
      </c>
      <c r="T1364" s="123">
        <f t="shared" si="899"/>
        <v>0</v>
      </c>
      <c r="U1364" s="122">
        <f t="shared" si="891"/>
        <v>0</v>
      </c>
      <c r="V1364" s="122">
        <f t="shared" si="876"/>
        <v>0</v>
      </c>
      <c r="W1364" s="122">
        <f t="shared" si="873"/>
        <v>0</v>
      </c>
      <c r="X1364" s="122">
        <f t="shared" si="874"/>
        <v>0</v>
      </c>
      <c r="Y1364" s="122">
        <f t="shared" si="877"/>
        <v>0</v>
      </c>
      <c r="Z1364" s="125" t="str">
        <f t="shared" si="878"/>
        <v/>
      </c>
      <c r="AA1364" s="125" t="str">
        <f t="shared" si="879"/>
        <v/>
      </c>
      <c r="AB1364" s="125" t="str">
        <f t="shared" si="880"/>
        <v/>
      </c>
      <c r="AC1364" s="125" t="str">
        <f t="shared" si="881"/>
        <v/>
      </c>
      <c r="AD1364" s="125" t="str">
        <f t="shared" si="875"/>
        <v/>
      </c>
    </row>
    <row r="1365" spans="1:30" hidden="1" outlineLevel="1">
      <c r="A1365" s="384"/>
      <c r="B1365" s="383"/>
      <c r="C1365" s="245" t="s">
        <v>57</v>
      </c>
      <c r="D1365" s="52"/>
      <c r="E1365" s="123">
        <f>E1368+E1371</f>
        <v>0</v>
      </c>
      <c r="F1365" s="123">
        <f>F1368+F1371</f>
        <v>0</v>
      </c>
      <c r="G1365" s="123">
        <f t="shared" ref="G1365:T1365" si="900">G1368+G1371</f>
        <v>0</v>
      </c>
      <c r="H1365" s="123">
        <f t="shared" si="900"/>
        <v>0</v>
      </c>
      <c r="I1365" s="123">
        <f t="shared" si="900"/>
        <v>0</v>
      </c>
      <c r="J1365" s="123">
        <f t="shared" si="900"/>
        <v>0</v>
      </c>
      <c r="K1365" s="123">
        <f t="shared" si="900"/>
        <v>0</v>
      </c>
      <c r="L1365" s="123">
        <f t="shared" si="900"/>
        <v>0</v>
      </c>
      <c r="M1365" s="123">
        <f t="shared" si="900"/>
        <v>0</v>
      </c>
      <c r="N1365" s="123">
        <f t="shared" si="900"/>
        <v>0</v>
      </c>
      <c r="O1365" s="123">
        <f t="shared" si="900"/>
        <v>0</v>
      </c>
      <c r="P1365" s="123">
        <f t="shared" si="900"/>
        <v>0</v>
      </c>
      <c r="Q1365" s="123">
        <f t="shared" si="900"/>
        <v>0</v>
      </c>
      <c r="R1365" s="123">
        <f t="shared" si="900"/>
        <v>0</v>
      </c>
      <c r="S1365" s="123">
        <f t="shared" si="900"/>
        <v>0</v>
      </c>
      <c r="T1365" s="123">
        <f t="shared" si="900"/>
        <v>0</v>
      </c>
      <c r="U1365" s="122">
        <f t="shared" si="891"/>
        <v>0</v>
      </c>
      <c r="V1365" s="122">
        <f t="shared" si="876"/>
        <v>0</v>
      </c>
      <c r="W1365" s="122">
        <f t="shared" si="873"/>
        <v>0</v>
      </c>
      <c r="X1365" s="122">
        <f t="shared" si="874"/>
        <v>0</v>
      </c>
      <c r="Y1365" s="122">
        <f t="shared" si="877"/>
        <v>0</v>
      </c>
      <c r="Z1365" s="125" t="str">
        <f t="shared" si="878"/>
        <v/>
      </c>
      <c r="AA1365" s="125" t="str">
        <f t="shared" si="879"/>
        <v/>
      </c>
      <c r="AB1365" s="125" t="str">
        <f t="shared" si="880"/>
        <v/>
      </c>
      <c r="AC1365" s="125" t="str">
        <f t="shared" si="881"/>
        <v/>
      </c>
      <c r="AD1365" s="125" t="str">
        <f t="shared" si="875"/>
        <v/>
      </c>
    </row>
    <row r="1366" spans="1:30" hidden="1" outlineLevel="1">
      <c r="A1366" s="384" t="s">
        <v>264</v>
      </c>
      <c r="B1366" s="390" t="s">
        <v>257</v>
      </c>
      <c r="C1366" s="245" t="s">
        <v>342</v>
      </c>
      <c r="D1366" s="52"/>
      <c r="E1366" s="52"/>
      <c r="F1366" s="96"/>
      <c r="G1366" s="123">
        <f>SUM(H1366:K1366)</f>
        <v>0</v>
      </c>
      <c r="H1366" s="96"/>
      <c r="I1366" s="96"/>
      <c r="J1366" s="96"/>
      <c r="K1366" s="96"/>
      <c r="L1366" s="96"/>
      <c r="M1366" s="96"/>
      <c r="N1366" s="96"/>
      <c r="O1366" s="96"/>
      <c r="P1366" s="133"/>
      <c r="Q1366" s="133"/>
      <c r="R1366" s="133"/>
      <c r="S1366" s="133"/>
      <c r="T1366" s="133"/>
      <c r="U1366" s="122">
        <f t="shared" si="891"/>
        <v>0</v>
      </c>
      <c r="V1366" s="122">
        <f t="shared" si="876"/>
        <v>0</v>
      </c>
      <c r="W1366" s="122">
        <f t="shared" si="873"/>
        <v>0</v>
      </c>
      <c r="X1366" s="122">
        <f t="shared" si="874"/>
        <v>0</v>
      </c>
      <c r="Y1366" s="122">
        <f t="shared" si="877"/>
        <v>0</v>
      </c>
      <c r="Z1366" s="125" t="str">
        <f t="shared" si="878"/>
        <v/>
      </c>
      <c r="AA1366" s="125" t="str">
        <f t="shared" si="879"/>
        <v/>
      </c>
      <c r="AB1366" s="125" t="str">
        <f t="shared" si="880"/>
        <v/>
      </c>
      <c r="AC1366" s="125" t="str">
        <f t="shared" si="881"/>
        <v/>
      </c>
      <c r="AD1366" s="125" t="str">
        <f t="shared" si="875"/>
        <v/>
      </c>
    </row>
    <row r="1367" spans="1:30" hidden="1" outlineLevel="1">
      <c r="A1367" s="384"/>
      <c r="B1367" s="391"/>
      <c r="C1367" s="245" t="s">
        <v>235</v>
      </c>
      <c r="D1367" s="52"/>
      <c r="E1367" s="123">
        <f t="shared" ref="E1367:T1367" si="901">1.154*E1366/1000</f>
        <v>0</v>
      </c>
      <c r="F1367" s="123">
        <f t="shared" si="901"/>
        <v>0</v>
      </c>
      <c r="G1367" s="123">
        <f t="shared" si="901"/>
        <v>0</v>
      </c>
      <c r="H1367" s="123">
        <f t="shared" si="901"/>
        <v>0</v>
      </c>
      <c r="I1367" s="123">
        <f t="shared" si="901"/>
        <v>0</v>
      </c>
      <c r="J1367" s="123">
        <f t="shared" si="901"/>
        <v>0</v>
      </c>
      <c r="K1367" s="123">
        <f t="shared" si="901"/>
        <v>0</v>
      </c>
      <c r="L1367" s="123">
        <f t="shared" si="901"/>
        <v>0</v>
      </c>
      <c r="M1367" s="123">
        <f t="shared" si="901"/>
        <v>0</v>
      </c>
      <c r="N1367" s="123">
        <f t="shared" si="901"/>
        <v>0</v>
      </c>
      <c r="O1367" s="123">
        <f t="shared" si="901"/>
        <v>0</v>
      </c>
      <c r="P1367" s="123">
        <f t="shared" si="901"/>
        <v>0</v>
      </c>
      <c r="Q1367" s="123">
        <f t="shared" si="901"/>
        <v>0</v>
      </c>
      <c r="R1367" s="123">
        <f t="shared" si="901"/>
        <v>0</v>
      </c>
      <c r="S1367" s="123">
        <f t="shared" si="901"/>
        <v>0</v>
      </c>
      <c r="T1367" s="123">
        <f t="shared" si="901"/>
        <v>0</v>
      </c>
      <c r="U1367" s="122">
        <f t="shared" si="891"/>
        <v>0</v>
      </c>
      <c r="V1367" s="122">
        <f t="shared" si="876"/>
        <v>0</v>
      </c>
      <c r="W1367" s="122">
        <f t="shared" si="873"/>
        <v>0</v>
      </c>
      <c r="X1367" s="122">
        <f t="shared" si="874"/>
        <v>0</v>
      </c>
      <c r="Y1367" s="122">
        <f t="shared" si="877"/>
        <v>0</v>
      </c>
      <c r="Z1367" s="125" t="str">
        <f t="shared" si="878"/>
        <v/>
      </c>
      <c r="AA1367" s="125" t="str">
        <f t="shared" si="879"/>
        <v/>
      </c>
      <c r="AB1367" s="125" t="str">
        <f t="shared" si="880"/>
        <v/>
      </c>
      <c r="AC1367" s="125" t="str">
        <f t="shared" si="881"/>
        <v/>
      </c>
      <c r="AD1367" s="125" t="str">
        <f t="shared" si="875"/>
        <v/>
      </c>
    </row>
    <row r="1368" spans="1:30" hidden="1" outlineLevel="1">
      <c r="A1368" s="384"/>
      <c r="B1368" s="392"/>
      <c r="C1368" s="245" t="s">
        <v>57</v>
      </c>
      <c r="D1368" s="52"/>
      <c r="E1368" s="52"/>
      <c r="F1368" s="96"/>
      <c r="G1368" s="123">
        <f>SUM(H1368:K1368)</f>
        <v>0</v>
      </c>
      <c r="H1368" s="96"/>
      <c r="I1368" s="96"/>
      <c r="J1368" s="96"/>
      <c r="K1368" s="96"/>
      <c r="L1368" s="96"/>
      <c r="M1368" s="96"/>
      <c r="N1368" s="96"/>
      <c r="O1368" s="96"/>
      <c r="P1368" s="133"/>
      <c r="Q1368" s="133"/>
      <c r="R1368" s="133"/>
      <c r="S1368" s="133"/>
      <c r="T1368" s="133"/>
      <c r="U1368" s="122">
        <f t="shared" si="891"/>
        <v>0</v>
      </c>
      <c r="V1368" s="122">
        <f t="shared" si="876"/>
        <v>0</v>
      </c>
      <c r="W1368" s="122">
        <f t="shared" si="873"/>
        <v>0</v>
      </c>
      <c r="X1368" s="122">
        <f t="shared" si="874"/>
        <v>0</v>
      </c>
      <c r="Y1368" s="122">
        <f t="shared" si="877"/>
        <v>0</v>
      </c>
      <c r="Z1368" s="125" t="str">
        <f t="shared" si="878"/>
        <v/>
      </c>
      <c r="AA1368" s="125" t="str">
        <f t="shared" si="879"/>
        <v/>
      </c>
      <c r="AB1368" s="125" t="str">
        <f t="shared" si="880"/>
        <v/>
      </c>
      <c r="AC1368" s="125" t="str">
        <f t="shared" si="881"/>
        <v/>
      </c>
      <c r="AD1368" s="125" t="str">
        <f t="shared" si="875"/>
        <v/>
      </c>
    </row>
    <row r="1369" spans="1:30" hidden="1" outlineLevel="1">
      <c r="A1369" s="384" t="s">
        <v>259</v>
      </c>
      <c r="B1369" s="390" t="s">
        <v>256</v>
      </c>
      <c r="C1369" s="245" t="s">
        <v>60</v>
      </c>
      <c r="D1369" s="52"/>
      <c r="E1369" s="52"/>
      <c r="F1369" s="96"/>
      <c r="G1369" s="123">
        <f>SUM(H1369:K1369)</f>
        <v>0</v>
      </c>
      <c r="H1369" s="96"/>
      <c r="I1369" s="96"/>
      <c r="J1369" s="96"/>
      <c r="K1369" s="96"/>
      <c r="L1369" s="96"/>
      <c r="M1369" s="96"/>
      <c r="N1369" s="96"/>
      <c r="O1369" s="96"/>
      <c r="P1369" s="133"/>
      <c r="Q1369" s="133"/>
      <c r="R1369" s="133"/>
      <c r="S1369" s="133"/>
      <c r="T1369" s="133"/>
      <c r="U1369" s="122">
        <f t="shared" si="891"/>
        <v>0</v>
      </c>
      <c r="V1369" s="122">
        <f t="shared" si="876"/>
        <v>0</v>
      </c>
      <c r="W1369" s="122">
        <f t="shared" si="873"/>
        <v>0</v>
      </c>
      <c r="X1369" s="122">
        <f t="shared" si="874"/>
        <v>0</v>
      </c>
      <c r="Y1369" s="122">
        <f t="shared" si="877"/>
        <v>0</v>
      </c>
      <c r="Z1369" s="125" t="str">
        <f t="shared" si="878"/>
        <v/>
      </c>
      <c r="AA1369" s="125" t="str">
        <f t="shared" si="879"/>
        <v/>
      </c>
      <c r="AB1369" s="125" t="str">
        <f t="shared" si="880"/>
        <v/>
      </c>
      <c r="AC1369" s="125" t="str">
        <f t="shared" si="881"/>
        <v/>
      </c>
      <c r="AD1369" s="125" t="str">
        <f t="shared" si="875"/>
        <v/>
      </c>
    </row>
    <row r="1370" spans="1:30" hidden="1" outlineLevel="1">
      <c r="A1370" s="384"/>
      <c r="B1370" s="391"/>
      <c r="C1370" s="245" t="s">
        <v>58</v>
      </c>
      <c r="D1370" s="52"/>
      <c r="E1370" s="123">
        <f>0.12*E1369</f>
        <v>0</v>
      </c>
      <c r="F1370" s="123">
        <f>0.12*F1369</f>
        <v>0</v>
      </c>
      <c r="G1370" s="123">
        <f>0.12*G1369</f>
        <v>0</v>
      </c>
      <c r="H1370" s="123">
        <f t="shared" ref="H1370:T1370" si="902">0.12*H1369</f>
        <v>0</v>
      </c>
      <c r="I1370" s="123">
        <f t="shared" si="902"/>
        <v>0</v>
      </c>
      <c r="J1370" s="123">
        <f t="shared" si="902"/>
        <v>0</v>
      </c>
      <c r="K1370" s="123">
        <f t="shared" si="902"/>
        <v>0</v>
      </c>
      <c r="L1370" s="123">
        <f t="shared" si="902"/>
        <v>0</v>
      </c>
      <c r="M1370" s="123">
        <f t="shared" si="902"/>
        <v>0</v>
      </c>
      <c r="N1370" s="123">
        <f t="shared" si="902"/>
        <v>0</v>
      </c>
      <c r="O1370" s="123">
        <f t="shared" si="902"/>
        <v>0</v>
      </c>
      <c r="P1370" s="123">
        <f t="shared" si="902"/>
        <v>0</v>
      </c>
      <c r="Q1370" s="123">
        <f t="shared" si="902"/>
        <v>0</v>
      </c>
      <c r="R1370" s="123">
        <f t="shared" si="902"/>
        <v>0</v>
      </c>
      <c r="S1370" s="123">
        <f t="shared" si="902"/>
        <v>0</v>
      </c>
      <c r="T1370" s="123">
        <f t="shared" si="902"/>
        <v>0</v>
      </c>
      <c r="U1370" s="122">
        <f t="shared" si="891"/>
        <v>0</v>
      </c>
      <c r="V1370" s="122">
        <f t="shared" si="876"/>
        <v>0</v>
      </c>
      <c r="W1370" s="122">
        <f t="shared" si="873"/>
        <v>0</v>
      </c>
      <c r="X1370" s="122">
        <f t="shared" si="874"/>
        <v>0</v>
      </c>
      <c r="Y1370" s="122">
        <f t="shared" si="877"/>
        <v>0</v>
      </c>
      <c r="Z1370" s="125" t="str">
        <f t="shared" si="878"/>
        <v/>
      </c>
      <c r="AA1370" s="125" t="str">
        <f t="shared" si="879"/>
        <v/>
      </c>
      <c r="AB1370" s="125" t="str">
        <f t="shared" si="880"/>
        <v/>
      </c>
      <c r="AC1370" s="125" t="str">
        <f t="shared" si="881"/>
        <v/>
      </c>
      <c r="AD1370" s="125" t="str">
        <f t="shared" si="875"/>
        <v/>
      </c>
    </row>
    <row r="1371" spans="1:30" hidden="1" outlineLevel="1">
      <c r="A1371" s="384"/>
      <c r="B1371" s="392"/>
      <c r="C1371" s="245" t="s">
        <v>57</v>
      </c>
      <c r="D1371" s="52"/>
      <c r="E1371" s="52"/>
      <c r="F1371" s="96"/>
      <c r="G1371" s="123">
        <f>SUM(H1371:K1371)</f>
        <v>0</v>
      </c>
      <c r="H1371" s="96"/>
      <c r="I1371" s="96"/>
      <c r="J1371" s="96"/>
      <c r="K1371" s="96"/>
      <c r="L1371" s="96"/>
      <c r="M1371" s="96"/>
      <c r="N1371" s="96"/>
      <c r="O1371" s="96"/>
      <c r="P1371" s="133"/>
      <c r="Q1371" s="133"/>
      <c r="R1371" s="133"/>
      <c r="S1371" s="133"/>
      <c r="T1371" s="133"/>
      <c r="U1371" s="122">
        <f t="shared" si="891"/>
        <v>0</v>
      </c>
      <c r="V1371" s="122">
        <f t="shared" si="876"/>
        <v>0</v>
      </c>
      <c r="W1371" s="122">
        <f t="shared" si="873"/>
        <v>0</v>
      </c>
      <c r="X1371" s="122">
        <f t="shared" si="874"/>
        <v>0</v>
      </c>
      <c r="Y1371" s="122">
        <f t="shared" si="877"/>
        <v>0</v>
      </c>
      <c r="Z1371" s="125" t="str">
        <f t="shared" si="878"/>
        <v/>
      </c>
      <c r="AA1371" s="125" t="str">
        <f t="shared" si="879"/>
        <v/>
      </c>
      <c r="AB1371" s="125" t="str">
        <f t="shared" si="880"/>
        <v/>
      </c>
      <c r="AC1371" s="125" t="str">
        <f t="shared" si="881"/>
        <v/>
      </c>
      <c r="AD1371" s="125" t="str">
        <f t="shared" si="875"/>
        <v/>
      </c>
    </row>
    <row r="1372" spans="1:30" collapsed="1">
      <c r="A1372" s="412" t="s">
        <v>339</v>
      </c>
      <c r="B1372" s="412"/>
      <c r="C1372" s="412"/>
      <c r="D1372" s="412"/>
      <c r="E1372" s="412"/>
      <c r="F1372" s="412"/>
      <c r="G1372" s="412"/>
      <c r="H1372" s="412"/>
      <c r="I1372" s="412"/>
      <c r="J1372" s="412"/>
      <c r="K1372" s="412"/>
      <c r="L1372" s="412"/>
      <c r="M1372" s="412"/>
      <c r="N1372" s="412"/>
      <c r="O1372" s="412"/>
      <c r="P1372" s="412"/>
      <c r="Q1372" s="412"/>
      <c r="R1372" s="412"/>
      <c r="S1372" s="412"/>
      <c r="T1372" s="412"/>
      <c r="U1372" s="412"/>
      <c r="V1372" s="412"/>
      <c r="W1372" s="412"/>
      <c r="X1372" s="412"/>
      <c r="Y1372" s="412"/>
      <c r="Z1372" s="412"/>
      <c r="AA1372" s="412"/>
      <c r="AB1372" s="412"/>
      <c r="AC1372" s="412"/>
      <c r="AD1372" s="412"/>
    </row>
    <row r="1373" spans="1:30" ht="45" hidden="1" outlineLevel="1">
      <c r="A1373" s="205">
        <v>1</v>
      </c>
      <c r="B1373" s="73" t="s">
        <v>80</v>
      </c>
      <c r="C1373" s="92" t="s">
        <v>75</v>
      </c>
      <c r="D1373" s="143"/>
      <c r="E1373" s="143"/>
      <c r="F1373" s="97"/>
      <c r="G1373" s="122">
        <f t="shared" ref="G1373:G1385" si="903">SUM(H1373:K1373)</f>
        <v>0</v>
      </c>
      <c r="H1373" s="97"/>
      <c r="I1373" s="97"/>
      <c r="J1373" s="97"/>
      <c r="K1373" s="97"/>
      <c r="L1373" s="97"/>
      <c r="M1373" s="97"/>
      <c r="N1373" s="97"/>
      <c r="O1373" s="97"/>
      <c r="P1373" s="143"/>
      <c r="Q1373" s="143"/>
      <c r="R1373" s="143"/>
      <c r="S1373" s="143"/>
      <c r="T1373" s="143"/>
      <c r="U1373" s="122">
        <f>G1373-P1373</f>
        <v>0</v>
      </c>
      <c r="V1373" s="122">
        <f>L1373-Q1373</f>
        <v>0</v>
      </c>
      <c r="W1373" s="122">
        <f t="shared" ref="W1373:W1436" si="904">M1373-R1373</f>
        <v>0</v>
      </c>
      <c r="X1373" s="122">
        <f t="shared" ref="X1373:X1436" si="905">N1373-S1373</f>
        <v>0</v>
      </c>
      <c r="Y1373" s="122">
        <f>O1373-T1373</f>
        <v>0</v>
      </c>
      <c r="Z1373" s="125" t="str">
        <f>IF(U1373&gt;0,U1373/G1373*100,"")</f>
        <v/>
      </c>
      <c r="AA1373" s="125" t="str">
        <f>IF(V1373&gt;0,V1373/L1373*100,"")</f>
        <v/>
      </c>
      <c r="AB1373" s="125" t="str">
        <f>IF(W1373&gt;0,W1373/M1373*100,"")</f>
        <v/>
      </c>
      <c r="AC1373" s="125" t="str">
        <f>IF(X1373&gt;0,X1373/N1373*100,"")</f>
        <v/>
      </c>
      <c r="AD1373" s="125" t="str">
        <f t="shared" ref="AD1373:AD1436" si="906">IF(Y1373&gt;0,Y1373/O1373*100,"")</f>
        <v/>
      </c>
    </row>
    <row r="1374" spans="1:30" hidden="1" outlineLevel="1">
      <c r="A1374" s="201" t="s">
        <v>46</v>
      </c>
      <c r="B1374" s="206" t="s">
        <v>76</v>
      </c>
      <c r="C1374" s="137" t="s">
        <v>75</v>
      </c>
      <c r="D1374" s="133"/>
      <c r="E1374" s="133"/>
      <c r="F1374" s="96"/>
      <c r="G1374" s="123">
        <f t="shared" si="903"/>
        <v>0</v>
      </c>
      <c r="H1374" s="96"/>
      <c r="I1374" s="96"/>
      <c r="J1374" s="96"/>
      <c r="K1374" s="96"/>
      <c r="L1374" s="96"/>
      <c r="M1374" s="96"/>
      <c r="N1374" s="96"/>
      <c r="O1374" s="96"/>
      <c r="P1374" s="133"/>
      <c r="Q1374" s="133"/>
      <c r="R1374" s="133"/>
      <c r="S1374" s="133"/>
      <c r="T1374" s="133"/>
      <c r="U1374" s="122">
        <f t="shared" ref="U1374:U1385" si="907">G1374-P1374</f>
        <v>0</v>
      </c>
      <c r="V1374" s="122">
        <f t="shared" ref="V1374:V1437" si="908">L1374-Q1374</f>
        <v>0</v>
      </c>
      <c r="W1374" s="122">
        <f t="shared" si="904"/>
        <v>0</v>
      </c>
      <c r="X1374" s="122">
        <f t="shared" si="905"/>
        <v>0</v>
      </c>
      <c r="Y1374" s="122">
        <f t="shared" ref="Y1374:Y1437" si="909">O1374-T1374</f>
        <v>0</v>
      </c>
      <c r="Z1374" s="125" t="str">
        <f t="shared" ref="Z1374:Z1437" si="910">IF(U1374&gt;0,U1374/G1374*100,"")</f>
        <v/>
      </c>
      <c r="AA1374" s="125" t="str">
        <f t="shared" ref="AA1374:AA1437" si="911">IF(V1374&gt;0,V1374/L1374*100,"")</f>
        <v/>
      </c>
      <c r="AB1374" s="125" t="str">
        <f t="shared" ref="AB1374:AB1437" si="912">IF(W1374&gt;0,W1374/M1374*100,"")</f>
        <v/>
      </c>
      <c r="AC1374" s="125" t="str">
        <f t="shared" ref="AC1374:AC1437" si="913">IF(X1374&gt;0,X1374/N1374*100,"")</f>
        <v/>
      </c>
      <c r="AD1374" s="125" t="str">
        <f t="shared" si="906"/>
        <v/>
      </c>
    </row>
    <row r="1375" spans="1:30" hidden="1" outlineLevel="1">
      <c r="A1375" s="201" t="s">
        <v>47</v>
      </c>
      <c r="B1375" s="206" t="s">
        <v>77</v>
      </c>
      <c r="C1375" s="137" t="s">
        <v>75</v>
      </c>
      <c r="D1375" s="133"/>
      <c r="E1375" s="133"/>
      <c r="F1375" s="96"/>
      <c r="G1375" s="123">
        <f t="shared" si="903"/>
        <v>0</v>
      </c>
      <c r="H1375" s="96"/>
      <c r="I1375" s="96"/>
      <c r="J1375" s="96"/>
      <c r="K1375" s="96"/>
      <c r="L1375" s="96"/>
      <c r="M1375" s="96"/>
      <c r="N1375" s="96"/>
      <c r="O1375" s="96"/>
      <c r="P1375" s="133"/>
      <c r="Q1375" s="133"/>
      <c r="R1375" s="133"/>
      <c r="S1375" s="133"/>
      <c r="T1375" s="133"/>
      <c r="U1375" s="122">
        <f t="shared" si="907"/>
        <v>0</v>
      </c>
      <c r="V1375" s="122">
        <f t="shared" si="908"/>
        <v>0</v>
      </c>
      <c r="W1375" s="122">
        <f t="shared" si="904"/>
        <v>0</v>
      </c>
      <c r="X1375" s="122">
        <f t="shared" si="905"/>
        <v>0</v>
      </c>
      <c r="Y1375" s="122">
        <f t="shared" si="909"/>
        <v>0</v>
      </c>
      <c r="Z1375" s="125" t="str">
        <f t="shared" si="910"/>
        <v/>
      </c>
      <c r="AA1375" s="125" t="str">
        <f t="shared" si="911"/>
        <v/>
      </c>
      <c r="AB1375" s="125" t="str">
        <f t="shared" si="912"/>
        <v/>
      </c>
      <c r="AC1375" s="125" t="str">
        <f t="shared" si="913"/>
        <v/>
      </c>
      <c r="AD1375" s="125" t="str">
        <f t="shared" si="906"/>
        <v/>
      </c>
    </row>
    <row r="1376" spans="1:30" hidden="1" outlineLevel="1">
      <c r="A1376" s="201" t="s">
        <v>48</v>
      </c>
      <c r="B1376" s="206" t="s">
        <v>78</v>
      </c>
      <c r="C1376" s="137" t="s">
        <v>75</v>
      </c>
      <c r="D1376" s="133"/>
      <c r="E1376" s="133"/>
      <c r="F1376" s="96"/>
      <c r="G1376" s="123">
        <f t="shared" si="903"/>
        <v>0</v>
      </c>
      <c r="H1376" s="96"/>
      <c r="I1376" s="96"/>
      <c r="J1376" s="96"/>
      <c r="K1376" s="96"/>
      <c r="L1376" s="96"/>
      <c r="M1376" s="96"/>
      <c r="N1376" s="96"/>
      <c r="O1376" s="96"/>
      <c r="P1376" s="133"/>
      <c r="Q1376" s="133"/>
      <c r="R1376" s="133"/>
      <c r="S1376" s="133"/>
      <c r="T1376" s="133"/>
      <c r="U1376" s="122">
        <f t="shared" si="907"/>
        <v>0</v>
      </c>
      <c r="V1376" s="122">
        <f t="shared" si="908"/>
        <v>0</v>
      </c>
      <c r="W1376" s="122">
        <f t="shared" si="904"/>
        <v>0</v>
      </c>
      <c r="X1376" s="122">
        <f t="shared" si="905"/>
        <v>0</v>
      </c>
      <c r="Y1376" s="122">
        <f t="shared" si="909"/>
        <v>0</v>
      </c>
      <c r="Z1376" s="125" t="str">
        <f t="shared" si="910"/>
        <v/>
      </c>
      <c r="AA1376" s="125" t="str">
        <f t="shared" si="911"/>
        <v/>
      </c>
      <c r="AB1376" s="125" t="str">
        <f t="shared" si="912"/>
        <v/>
      </c>
      <c r="AC1376" s="125" t="str">
        <f t="shared" si="913"/>
        <v/>
      </c>
      <c r="AD1376" s="125" t="str">
        <f t="shared" si="906"/>
        <v/>
      </c>
    </row>
    <row r="1377" spans="1:30" hidden="1" outlineLevel="1">
      <c r="A1377" s="201" t="s">
        <v>49</v>
      </c>
      <c r="B1377" s="206" t="s">
        <v>79</v>
      </c>
      <c r="C1377" s="137" t="s">
        <v>75</v>
      </c>
      <c r="D1377" s="133"/>
      <c r="E1377" s="133"/>
      <c r="F1377" s="96"/>
      <c r="G1377" s="123">
        <f t="shared" si="903"/>
        <v>0</v>
      </c>
      <c r="H1377" s="96"/>
      <c r="I1377" s="96"/>
      <c r="J1377" s="96"/>
      <c r="K1377" s="96"/>
      <c r="L1377" s="96"/>
      <c r="M1377" s="96"/>
      <c r="N1377" s="96"/>
      <c r="O1377" s="96"/>
      <c r="P1377" s="133"/>
      <c r="Q1377" s="133"/>
      <c r="R1377" s="133"/>
      <c r="S1377" s="133"/>
      <c r="T1377" s="133"/>
      <c r="U1377" s="122">
        <f t="shared" si="907"/>
        <v>0</v>
      </c>
      <c r="V1377" s="122">
        <f t="shared" si="908"/>
        <v>0</v>
      </c>
      <c r="W1377" s="122">
        <f t="shared" si="904"/>
        <v>0</v>
      </c>
      <c r="X1377" s="122">
        <f t="shared" si="905"/>
        <v>0</v>
      </c>
      <c r="Y1377" s="122">
        <f t="shared" si="909"/>
        <v>0</v>
      </c>
      <c r="Z1377" s="125" t="str">
        <f t="shared" si="910"/>
        <v/>
      </c>
      <c r="AA1377" s="125" t="str">
        <f t="shared" si="911"/>
        <v/>
      </c>
      <c r="AB1377" s="125" t="str">
        <f t="shared" si="912"/>
        <v/>
      </c>
      <c r="AC1377" s="125" t="str">
        <f t="shared" si="913"/>
        <v/>
      </c>
      <c r="AD1377" s="125" t="str">
        <f t="shared" si="906"/>
        <v/>
      </c>
    </row>
    <row r="1378" spans="1:30" ht="60" hidden="1" outlineLevel="1">
      <c r="A1378" s="201">
        <v>2</v>
      </c>
      <c r="B1378" s="49" t="s">
        <v>309</v>
      </c>
      <c r="C1378" s="137" t="s">
        <v>75</v>
      </c>
      <c r="D1378" s="133"/>
      <c r="E1378" s="133"/>
      <c r="F1378" s="96"/>
      <c r="G1378" s="123">
        <f t="shared" si="903"/>
        <v>0</v>
      </c>
      <c r="H1378" s="96"/>
      <c r="I1378" s="96"/>
      <c r="J1378" s="96"/>
      <c r="K1378" s="96"/>
      <c r="L1378" s="96"/>
      <c r="M1378" s="96"/>
      <c r="N1378" s="96"/>
      <c r="O1378" s="96"/>
      <c r="P1378" s="133"/>
      <c r="Q1378" s="133"/>
      <c r="R1378" s="133"/>
      <c r="S1378" s="133"/>
      <c r="T1378" s="133"/>
      <c r="U1378" s="122">
        <f t="shared" si="907"/>
        <v>0</v>
      </c>
      <c r="V1378" s="122">
        <f t="shared" si="908"/>
        <v>0</v>
      </c>
      <c r="W1378" s="122">
        <f t="shared" si="904"/>
        <v>0</v>
      </c>
      <c r="X1378" s="122">
        <f t="shared" si="905"/>
        <v>0</v>
      </c>
      <c r="Y1378" s="122">
        <f t="shared" si="909"/>
        <v>0</v>
      </c>
      <c r="Z1378" s="125" t="str">
        <f t="shared" si="910"/>
        <v/>
      </c>
      <c r="AA1378" s="125" t="str">
        <f t="shared" si="911"/>
        <v/>
      </c>
      <c r="AB1378" s="125" t="str">
        <f t="shared" si="912"/>
        <v/>
      </c>
      <c r="AC1378" s="125" t="str">
        <f t="shared" si="913"/>
        <v/>
      </c>
      <c r="AD1378" s="125" t="str">
        <f t="shared" si="906"/>
        <v/>
      </c>
    </row>
    <row r="1379" spans="1:30" ht="60" hidden="1" outlineLevel="1">
      <c r="A1379" s="201">
        <v>3</v>
      </c>
      <c r="B1379" s="49" t="s">
        <v>298</v>
      </c>
      <c r="C1379" s="137" t="s">
        <v>75</v>
      </c>
      <c r="D1379" s="133"/>
      <c r="E1379" s="133"/>
      <c r="F1379" s="96"/>
      <c r="G1379" s="123">
        <f t="shared" si="903"/>
        <v>0</v>
      </c>
      <c r="H1379" s="169"/>
      <c r="I1379" s="169"/>
      <c r="J1379" s="169"/>
      <c r="K1379" s="169"/>
      <c r="L1379" s="169"/>
      <c r="M1379" s="169"/>
      <c r="N1379" s="169"/>
      <c r="O1379" s="169"/>
      <c r="P1379" s="170"/>
      <c r="Q1379" s="170"/>
      <c r="R1379" s="170"/>
      <c r="S1379" s="170"/>
      <c r="T1379" s="170"/>
      <c r="U1379" s="122">
        <f t="shared" si="907"/>
        <v>0</v>
      </c>
      <c r="V1379" s="122">
        <f t="shared" si="908"/>
        <v>0</v>
      </c>
      <c r="W1379" s="122">
        <f t="shared" si="904"/>
        <v>0</v>
      </c>
      <c r="X1379" s="122">
        <f t="shared" si="905"/>
        <v>0</v>
      </c>
      <c r="Y1379" s="122">
        <f t="shared" si="909"/>
        <v>0</v>
      </c>
      <c r="Z1379" s="125" t="str">
        <f t="shared" si="910"/>
        <v/>
      </c>
      <c r="AA1379" s="125" t="str">
        <f t="shared" si="911"/>
        <v/>
      </c>
      <c r="AB1379" s="125" t="str">
        <f t="shared" si="912"/>
        <v/>
      </c>
      <c r="AC1379" s="125" t="str">
        <f t="shared" si="913"/>
        <v/>
      </c>
      <c r="AD1379" s="125" t="str">
        <f t="shared" si="906"/>
        <v/>
      </c>
    </row>
    <row r="1380" spans="1:30" hidden="1" outlineLevel="1">
      <c r="A1380" s="201" t="s">
        <v>67</v>
      </c>
      <c r="B1380" s="206" t="s">
        <v>76</v>
      </c>
      <c r="C1380" s="137" t="s">
        <v>75</v>
      </c>
      <c r="D1380" s="133"/>
      <c r="E1380" s="133"/>
      <c r="F1380" s="96"/>
      <c r="G1380" s="123">
        <f t="shared" si="903"/>
        <v>0</v>
      </c>
      <c r="H1380" s="169"/>
      <c r="I1380" s="169"/>
      <c r="J1380" s="169"/>
      <c r="K1380" s="169"/>
      <c r="L1380" s="169"/>
      <c r="M1380" s="169"/>
      <c r="N1380" s="169"/>
      <c r="O1380" s="169"/>
      <c r="P1380" s="170"/>
      <c r="Q1380" s="170"/>
      <c r="R1380" s="170"/>
      <c r="S1380" s="170"/>
      <c r="T1380" s="170"/>
      <c r="U1380" s="122">
        <f t="shared" si="907"/>
        <v>0</v>
      </c>
      <c r="V1380" s="122">
        <f t="shared" si="908"/>
        <v>0</v>
      </c>
      <c r="W1380" s="122">
        <f t="shared" si="904"/>
        <v>0</v>
      </c>
      <c r="X1380" s="122">
        <f t="shared" si="905"/>
        <v>0</v>
      </c>
      <c r="Y1380" s="122">
        <f t="shared" si="909"/>
        <v>0</v>
      </c>
      <c r="Z1380" s="125" t="str">
        <f t="shared" si="910"/>
        <v/>
      </c>
      <c r="AA1380" s="125" t="str">
        <f t="shared" si="911"/>
        <v/>
      </c>
      <c r="AB1380" s="125" t="str">
        <f t="shared" si="912"/>
        <v/>
      </c>
      <c r="AC1380" s="125" t="str">
        <f t="shared" si="913"/>
        <v/>
      </c>
      <c r="AD1380" s="125" t="str">
        <f t="shared" si="906"/>
        <v/>
      </c>
    </row>
    <row r="1381" spans="1:30" hidden="1" outlineLevel="1">
      <c r="A1381" s="201" t="s">
        <v>91</v>
      </c>
      <c r="B1381" s="206" t="s">
        <v>77</v>
      </c>
      <c r="C1381" s="137" t="s">
        <v>75</v>
      </c>
      <c r="D1381" s="133"/>
      <c r="E1381" s="133"/>
      <c r="F1381" s="96"/>
      <c r="G1381" s="123">
        <f t="shared" si="903"/>
        <v>0</v>
      </c>
      <c r="H1381" s="169"/>
      <c r="I1381" s="169"/>
      <c r="J1381" s="169"/>
      <c r="K1381" s="169"/>
      <c r="L1381" s="169"/>
      <c r="M1381" s="169"/>
      <c r="N1381" s="169"/>
      <c r="O1381" s="169"/>
      <c r="P1381" s="170"/>
      <c r="Q1381" s="170"/>
      <c r="R1381" s="170"/>
      <c r="S1381" s="170"/>
      <c r="T1381" s="170"/>
      <c r="U1381" s="122">
        <f t="shared" si="907"/>
        <v>0</v>
      </c>
      <c r="V1381" s="122">
        <f t="shared" si="908"/>
        <v>0</v>
      </c>
      <c r="W1381" s="122">
        <f t="shared" si="904"/>
        <v>0</v>
      </c>
      <c r="X1381" s="122">
        <f t="shared" si="905"/>
        <v>0</v>
      </c>
      <c r="Y1381" s="122">
        <f t="shared" si="909"/>
        <v>0</v>
      </c>
      <c r="Z1381" s="125" t="str">
        <f t="shared" si="910"/>
        <v/>
      </c>
      <c r="AA1381" s="125" t="str">
        <f t="shared" si="911"/>
        <v/>
      </c>
      <c r="AB1381" s="125" t="str">
        <f t="shared" si="912"/>
        <v/>
      </c>
      <c r="AC1381" s="125" t="str">
        <f t="shared" si="913"/>
        <v/>
      </c>
      <c r="AD1381" s="125" t="str">
        <f t="shared" si="906"/>
        <v/>
      </c>
    </row>
    <row r="1382" spans="1:30" hidden="1" outlineLevel="1">
      <c r="A1382" s="201" t="s">
        <v>89</v>
      </c>
      <c r="B1382" s="206" t="s">
        <v>78</v>
      </c>
      <c r="C1382" s="137" t="s">
        <v>75</v>
      </c>
      <c r="D1382" s="133"/>
      <c r="E1382" s="133"/>
      <c r="F1382" s="96"/>
      <c r="G1382" s="123">
        <f t="shared" si="903"/>
        <v>0</v>
      </c>
      <c r="H1382" s="169"/>
      <c r="I1382" s="169"/>
      <c r="J1382" s="169"/>
      <c r="K1382" s="169"/>
      <c r="L1382" s="169"/>
      <c r="M1382" s="169"/>
      <c r="N1382" s="169"/>
      <c r="O1382" s="169"/>
      <c r="P1382" s="170"/>
      <c r="Q1382" s="170"/>
      <c r="R1382" s="170"/>
      <c r="S1382" s="170"/>
      <c r="T1382" s="170"/>
      <c r="U1382" s="122">
        <f t="shared" si="907"/>
        <v>0</v>
      </c>
      <c r="V1382" s="122">
        <f t="shared" si="908"/>
        <v>0</v>
      </c>
      <c r="W1382" s="122">
        <f t="shared" si="904"/>
        <v>0</v>
      </c>
      <c r="X1382" s="122">
        <f t="shared" si="905"/>
        <v>0</v>
      </c>
      <c r="Y1382" s="122">
        <f t="shared" si="909"/>
        <v>0</v>
      </c>
      <c r="Z1382" s="125" t="str">
        <f t="shared" si="910"/>
        <v/>
      </c>
      <c r="AA1382" s="125" t="str">
        <f t="shared" si="911"/>
        <v/>
      </c>
      <c r="AB1382" s="125" t="str">
        <f t="shared" si="912"/>
        <v/>
      </c>
      <c r="AC1382" s="125" t="str">
        <f t="shared" si="913"/>
        <v/>
      </c>
      <c r="AD1382" s="125" t="str">
        <f t="shared" si="906"/>
        <v/>
      </c>
    </row>
    <row r="1383" spans="1:30" hidden="1" outlineLevel="1">
      <c r="A1383" s="201" t="s">
        <v>90</v>
      </c>
      <c r="B1383" s="206" t="s">
        <v>79</v>
      </c>
      <c r="C1383" s="137" t="s">
        <v>75</v>
      </c>
      <c r="D1383" s="133"/>
      <c r="E1383" s="133"/>
      <c r="F1383" s="96"/>
      <c r="G1383" s="123">
        <f t="shared" si="903"/>
        <v>0</v>
      </c>
      <c r="H1383" s="169"/>
      <c r="I1383" s="169"/>
      <c r="J1383" s="169"/>
      <c r="K1383" s="169"/>
      <c r="L1383" s="169"/>
      <c r="M1383" s="169"/>
      <c r="N1383" s="169"/>
      <c r="O1383" s="169"/>
      <c r="P1383" s="170"/>
      <c r="Q1383" s="170"/>
      <c r="R1383" s="170"/>
      <c r="S1383" s="170"/>
      <c r="T1383" s="170"/>
      <c r="U1383" s="122">
        <f t="shared" si="907"/>
        <v>0</v>
      </c>
      <c r="V1383" s="122">
        <f t="shared" si="908"/>
        <v>0</v>
      </c>
      <c r="W1383" s="122">
        <f t="shared" si="904"/>
        <v>0</v>
      </c>
      <c r="X1383" s="122">
        <f t="shared" si="905"/>
        <v>0</v>
      </c>
      <c r="Y1383" s="122">
        <f t="shared" si="909"/>
        <v>0</v>
      </c>
      <c r="Z1383" s="125" t="str">
        <f t="shared" si="910"/>
        <v/>
      </c>
      <c r="AA1383" s="125" t="str">
        <f t="shared" si="911"/>
        <v/>
      </c>
      <c r="AB1383" s="125" t="str">
        <f t="shared" si="912"/>
        <v/>
      </c>
      <c r="AC1383" s="125" t="str">
        <f t="shared" si="913"/>
        <v/>
      </c>
      <c r="AD1383" s="125" t="str">
        <f t="shared" si="906"/>
        <v/>
      </c>
    </row>
    <row r="1384" spans="1:30" ht="15" hidden="1" customHeight="1" outlineLevel="1">
      <c r="A1384" s="377">
        <v>4</v>
      </c>
      <c r="B1384" s="401" t="s">
        <v>82</v>
      </c>
      <c r="C1384" s="137" t="s">
        <v>75</v>
      </c>
      <c r="D1384" s="133"/>
      <c r="E1384" s="133"/>
      <c r="F1384" s="96"/>
      <c r="G1384" s="123">
        <f t="shared" si="903"/>
        <v>0</v>
      </c>
      <c r="H1384" s="169"/>
      <c r="I1384" s="169"/>
      <c r="J1384" s="169"/>
      <c r="K1384" s="169"/>
      <c r="L1384" s="169"/>
      <c r="M1384" s="169"/>
      <c r="N1384" s="169"/>
      <c r="O1384" s="169"/>
      <c r="P1384" s="170"/>
      <c r="Q1384" s="170"/>
      <c r="R1384" s="170"/>
      <c r="S1384" s="170"/>
      <c r="T1384" s="170"/>
      <c r="U1384" s="122">
        <f t="shared" si="907"/>
        <v>0</v>
      </c>
      <c r="V1384" s="122">
        <f t="shared" si="908"/>
        <v>0</v>
      </c>
      <c r="W1384" s="122">
        <f t="shared" si="904"/>
        <v>0</v>
      </c>
      <c r="X1384" s="122">
        <f t="shared" si="905"/>
        <v>0</v>
      </c>
      <c r="Y1384" s="122">
        <f t="shared" si="909"/>
        <v>0</v>
      </c>
      <c r="Z1384" s="125" t="str">
        <f t="shared" si="910"/>
        <v/>
      </c>
      <c r="AA1384" s="125" t="str">
        <f t="shared" si="911"/>
        <v/>
      </c>
      <c r="AB1384" s="125" t="str">
        <f t="shared" si="912"/>
        <v/>
      </c>
      <c r="AC1384" s="125" t="str">
        <f t="shared" si="913"/>
        <v/>
      </c>
      <c r="AD1384" s="125" t="str">
        <f t="shared" si="906"/>
        <v/>
      </c>
    </row>
    <row r="1385" spans="1:30" hidden="1" outlineLevel="1">
      <c r="A1385" s="377"/>
      <c r="B1385" s="402"/>
      <c r="C1385" s="137" t="s">
        <v>57</v>
      </c>
      <c r="D1385" s="133"/>
      <c r="E1385" s="133"/>
      <c r="F1385" s="96"/>
      <c r="G1385" s="123">
        <f t="shared" si="903"/>
        <v>0</v>
      </c>
      <c r="H1385" s="169"/>
      <c r="I1385" s="169"/>
      <c r="J1385" s="169"/>
      <c r="K1385" s="169"/>
      <c r="L1385" s="169"/>
      <c r="M1385" s="169"/>
      <c r="N1385" s="169"/>
      <c r="O1385" s="169"/>
      <c r="P1385" s="170"/>
      <c r="Q1385" s="170"/>
      <c r="R1385" s="170"/>
      <c r="S1385" s="170"/>
      <c r="T1385" s="170"/>
      <c r="U1385" s="122">
        <f t="shared" si="907"/>
        <v>0</v>
      </c>
      <c r="V1385" s="122">
        <f t="shared" si="908"/>
        <v>0</v>
      </c>
      <c r="W1385" s="122">
        <f t="shared" si="904"/>
        <v>0</v>
      </c>
      <c r="X1385" s="122">
        <f t="shared" si="905"/>
        <v>0</v>
      </c>
      <c r="Y1385" s="122">
        <f t="shared" si="909"/>
        <v>0</v>
      </c>
      <c r="Z1385" s="125" t="str">
        <f t="shared" si="910"/>
        <v/>
      </c>
      <c r="AA1385" s="125" t="str">
        <f t="shared" si="911"/>
        <v/>
      </c>
      <c r="AB1385" s="125" t="str">
        <f t="shared" si="912"/>
        <v/>
      </c>
      <c r="AC1385" s="125" t="str">
        <f t="shared" si="913"/>
        <v/>
      </c>
      <c r="AD1385" s="125" t="str">
        <f t="shared" si="906"/>
        <v/>
      </c>
    </row>
    <row r="1386" spans="1:30" hidden="1" outlineLevel="1">
      <c r="A1386" s="377"/>
      <c r="B1386" s="402"/>
      <c r="C1386" s="95" t="s">
        <v>87</v>
      </c>
      <c r="D1386" s="124"/>
      <c r="E1386" s="172">
        <f>IF(E1373&gt;0,E1384/E$8*100,)</f>
        <v>0</v>
      </c>
      <c r="F1386" s="172">
        <f>IF(F1373&gt;0,F1384/F$8*100,)</f>
        <v>0</v>
      </c>
      <c r="G1386" s="172">
        <f t="shared" ref="G1386:T1386" si="914">IF(G1373&gt;0,G1384/G$8*100,)</f>
        <v>0</v>
      </c>
      <c r="H1386" s="172">
        <f t="shared" si="914"/>
        <v>0</v>
      </c>
      <c r="I1386" s="172">
        <f t="shared" si="914"/>
        <v>0</v>
      </c>
      <c r="J1386" s="172">
        <f t="shared" si="914"/>
        <v>0</v>
      </c>
      <c r="K1386" s="172">
        <f t="shared" si="914"/>
        <v>0</v>
      </c>
      <c r="L1386" s="172">
        <f t="shared" si="914"/>
        <v>0</v>
      </c>
      <c r="M1386" s="172">
        <f t="shared" si="914"/>
        <v>0</v>
      </c>
      <c r="N1386" s="172">
        <f t="shared" si="914"/>
        <v>0</v>
      </c>
      <c r="O1386" s="172">
        <f t="shared" si="914"/>
        <v>0</v>
      </c>
      <c r="P1386" s="172">
        <f t="shared" si="914"/>
        <v>0</v>
      </c>
      <c r="Q1386" s="172">
        <f t="shared" si="914"/>
        <v>0</v>
      </c>
      <c r="R1386" s="172">
        <f t="shared" si="914"/>
        <v>0</v>
      </c>
      <c r="S1386" s="172">
        <f t="shared" si="914"/>
        <v>0</v>
      </c>
      <c r="T1386" s="172">
        <f t="shared" si="914"/>
        <v>0</v>
      </c>
      <c r="U1386" s="122">
        <f>G1386-P1386</f>
        <v>0</v>
      </c>
      <c r="V1386" s="122">
        <f t="shared" si="908"/>
        <v>0</v>
      </c>
      <c r="W1386" s="122">
        <f t="shared" si="904"/>
        <v>0</v>
      </c>
      <c r="X1386" s="122">
        <f t="shared" si="905"/>
        <v>0</v>
      </c>
      <c r="Y1386" s="122">
        <f t="shared" si="909"/>
        <v>0</v>
      </c>
      <c r="Z1386" s="125" t="str">
        <f t="shared" si="910"/>
        <v/>
      </c>
      <c r="AA1386" s="125" t="str">
        <f t="shared" si="911"/>
        <v/>
      </c>
      <c r="AB1386" s="125" t="str">
        <f t="shared" si="912"/>
        <v/>
      </c>
      <c r="AC1386" s="125" t="str">
        <f t="shared" si="913"/>
        <v/>
      </c>
      <c r="AD1386" s="125" t="str">
        <f t="shared" si="906"/>
        <v/>
      </c>
    </row>
    <row r="1387" spans="1:30" hidden="1" outlineLevel="1">
      <c r="A1387" s="377"/>
      <c r="B1387" s="403"/>
      <c r="C1387" s="95" t="s">
        <v>88</v>
      </c>
      <c r="D1387" s="124"/>
      <c r="E1387" s="172">
        <f>IF(E1378&gt;0,E1384/E$13*100,)</f>
        <v>0</v>
      </c>
      <c r="F1387" s="172">
        <f>IF(F1378&gt;0,F1384/F$13*100,)</f>
        <v>0</v>
      </c>
      <c r="G1387" s="172">
        <f t="shared" ref="G1387:T1387" si="915">IF(G1378&gt;0,G1384/G$13*100,)</f>
        <v>0</v>
      </c>
      <c r="H1387" s="172">
        <f t="shared" si="915"/>
        <v>0</v>
      </c>
      <c r="I1387" s="172">
        <f t="shared" si="915"/>
        <v>0</v>
      </c>
      <c r="J1387" s="172">
        <f t="shared" si="915"/>
        <v>0</v>
      </c>
      <c r="K1387" s="172">
        <f t="shared" si="915"/>
        <v>0</v>
      </c>
      <c r="L1387" s="172">
        <f t="shared" si="915"/>
        <v>0</v>
      </c>
      <c r="M1387" s="172">
        <f t="shared" si="915"/>
        <v>0</v>
      </c>
      <c r="N1387" s="172">
        <f t="shared" si="915"/>
        <v>0</v>
      </c>
      <c r="O1387" s="172">
        <f t="shared" si="915"/>
        <v>0</v>
      </c>
      <c r="P1387" s="172">
        <f t="shared" si="915"/>
        <v>0</v>
      </c>
      <c r="Q1387" s="172">
        <f t="shared" si="915"/>
        <v>0</v>
      </c>
      <c r="R1387" s="172">
        <f t="shared" si="915"/>
        <v>0</v>
      </c>
      <c r="S1387" s="172">
        <f t="shared" si="915"/>
        <v>0</v>
      </c>
      <c r="T1387" s="172">
        <f t="shared" si="915"/>
        <v>0</v>
      </c>
      <c r="U1387" s="122">
        <f t="shared" ref="U1387:U1450" si="916">G1387-P1387</f>
        <v>0</v>
      </c>
      <c r="V1387" s="122">
        <f t="shared" si="908"/>
        <v>0</v>
      </c>
      <c r="W1387" s="122">
        <f t="shared" si="904"/>
        <v>0</v>
      </c>
      <c r="X1387" s="122">
        <f t="shared" si="905"/>
        <v>0</v>
      </c>
      <c r="Y1387" s="122">
        <f t="shared" si="909"/>
        <v>0</v>
      </c>
      <c r="Z1387" s="125" t="str">
        <f t="shared" si="910"/>
        <v/>
      </c>
      <c r="AA1387" s="125" t="str">
        <f t="shared" si="911"/>
        <v/>
      </c>
      <c r="AB1387" s="125" t="str">
        <f t="shared" si="912"/>
        <v/>
      </c>
      <c r="AC1387" s="125" t="str">
        <f t="shared" si="913"/>
        <v/>
      </c>
      <c r="AD1387" s="125" t="str">
        <f t="shared" si="906"/>
        <v/>
      </c>
    </row>
    <row r="1388" spans="1:30" hidden="1" outlineLevel="1">
      <c r="A1388" s="377" t="s">
        <v>66</v>
      </c>
      <c r="B1388" s="413" t="s">
        <v>76</v>
      </c>
      <c r="C1388" s="137" t="s">
        <v>75</v>
      </c>
      <c r="D1388" s="133"/>
      <c r="E1388" s="133"/>
      <c r="F1388" s="96"/>
      <c r="G1388" s="123">
        <f>SUM(H1388:K1388)</f>
        <v>0</v>
      </c>
      <c r="H1388" s="96"/>
      <c r="I1388" s="96"/>
      <c r="J1388" s="96"/>
      <c r="K1388" s="96"/>
      <c r="L1388" s="96"/>
      <c r="M1388" s="96"/>
      <c r="N1388" s="96"/>
      <c r="O1388" s="96"/>
      <c r="P1388" s="133"/>
      <c r="Q1388" s="133"/>
      <c r="R1388" s="133"/>
      <c r="S1388" s="133"/>
      <c r="T1388" s="133"/>
      <c r="U1388" s="122">
        <f t="shared" si="916"/>
        <v>0</v>
      </c>
      <c r="V1388" s="122">
        <f t="shared" si="908"/>
        <v>0</v>
      </c>
      <c r="W1388" s="122">
        <f t="shared" si="904"/>
        <v>0</v>
      </c>
      <c r="X1388" s="122">
        <f t="shared" si="905"/>
        <v>0</v>
      </c>
      <c r="Y1388" s="122">
        <f t="shared" si="909"/>
        <v>0</v>
      </c>
      <c r="Z1388" s="125" t="str">
        <f t="shared" si="910"/>
        <v/>
      </c>
      <c r="AA1388" s="125" t="str">
        <f t="shared" si="911"/>
        <v/>
      </c>
      <c r="AB1388" s="125" t="str">
        <f t="shared" si="912"/>
        <v/>
      </c>
      <c r="AC1388" s="125" t="str">
        <f t="shared" si="913"/>
        <v/>
      </c>
      <c r="AD1388" s="125" t="str">
        <f t="shared" si="906"/>
        <v/>
      </c>
    </row>
    <row r="1389" spans="1:30" hidden="1" outlineLevel="1">
      <c r="A1389" s="377"/>
      <c r="B1389" s="413"/>
      <c r="C1389" s="137" t="s">
        <v>57</v>
      </c>
      <c r="D1389" s="133"/>
      <c r="E1389" s="133"/>
      <c r="F1389" s="96"/>
      <c r="G1389" s="123">
        <f>SUM(H1389:K1389)</f>
        <v>0</v>
      </c>
      <c r="H1389" s="96"/>
      <c r="I1389" s="96"/>
      <c r="J1389" s="96"/>
      <c r="K1389" s="96"/>
      <c r="L1389" s="96"/>
      <c r="M1389" s="96"/>
      <c r="N1389" s="96"/>
      <c r="O1389" s="96"/>
      <c r="P1389" s="133"/>
      <c r="Q1389" s="133"/>
      <c r="R1389" s="133"/>
      <c r="S1389" s="133"/>
      <c r="T1389" s="133"/>
      <c r="U1389" s="122">
        <f t="shared" si="916"/>
        <v>0</v>
      </c>
      <c r="V1389" s="122">
        <f t="shared" si="908"/>
        <v>0</v>
      </c>
      <c r="W1389" s="122">
        <f t="shared" si="904"/>
        <v>0</v>
      </c>
      <c r="X1389" s="122">
        <f t="shared" si="905"/>
        <v>0</v>
      </c>
      <c r="Y1389" s="122">
        <f t="shared" si="909"/>
        <v>0</v>
      </c>
      <c r="Z1389" s="125" t="str">
        <f t="shared" si="910"/>
        <v/>
      </c>
      <c r="AA1389" s="125" t="str">
        <f t="shared" si="911"/>
        <v/>
      </c>
      <c r="AB1389" s="125" t="str">
        <f t="shared" si="912"/>
        <v/>
      </c>
      <c r="AC1389" s="125" t="str">
        <f t="shared" si="913"/>
        <v/>
      </c>
      <c r="AD1389" s="125" t="str">
        <f t="shared" si="906"/>
        <v/>
      </c>
    </row>
    <row r="1390" spans="1:30" hidden="1" outlineLevel="1">
      <c r="A1390" s="377"/>
      <c r="B1390" s="413"/>
      <c r="C1390" s="95" t="s">
        <v>83</v>
      </c>
      <c r="D1390" s="124"/>
      <c r="E1390" s="173">
        <f>IF(E1374&gt;0,E1388/E$9*100,)</f>
        <v>0</v>
      </c>
      <c r="F1390" s="173">
        <f>IF(F1374&gt;0,F1388/F$9*100,)</f>
        <v>0</v>
      </c>
      <c r="G1390" s="173">
        <f t="shared" ref="G1390:T1390" si="917">IF(G1374&gt;0,G1388/G$9*100,)</f>
        <v>0</v>
      </c>
      <c r="H1390" s="173">
        <f t="shared" si="917"/>
        <v>0</v>
      </c>
      <c r="I1390" s="173">
        <f t="shared" si="917"/>
        <v>0</v>
      </c>
      <c r="J1390" s="173">
        <f t="shared" si="917"/>
        <v>0</v>
      </c>
      <c r="K1390" s="173">
        <f t="shared" si="917"/>
        <v>0</v>
      </c>
      <c r="L1390" s="173">
        <f t="shared" si="917"/>
        <v>0</v>
      </c>
      <c r="M1390" s="173">
        <f t="shared" si="917"/>
        <v>0</v>
      </c>
      <c r="N1390" s="173">
        <f t="shared" si="917"/>
        <v>0</v>
      </c>
      <c r="O1390" s="173">
        <f t="shared" si="917"/>
        <v>0</v>
      </c>
      <c r="P1390" s="173">
        <f t="shared" si="917"/>
        <v>0</v>
      </c>
      <c r="Q1390" s="173">
        <f t="shared" si="917"/>
        <v>0</v>
      </c>
      <c r="R1390" s="173">
        <f t="shared" si="917"/>
        <v>0</v>
      </c>
      <c r="S1390" s="173">
        <f t="shared" si="917"/>
        <v>0</v>
      </c>
      <c r="T1390" s="173">
        <f t="shared" si="917"/>
        <v>0</v>
      </c>
      <c r="U1390" s="122">
        <f t="shared" si="916"/>
        <v>0</v>
      </c>
      <c r="V1390" s="122">
        <f t="shared" si="908"/>
        <v>0</v>
      </c>
      <c r="W1390" s="122">
        <f t="shared" si="904"/>
        <v>0</v>
      </c>
      <c r="X1390" s="122">
        <f t="shared" si="905"/>
        <v>0</v>
      </c>
      <c r="Y1390" s="122">
        <f t="shared" si="909"/>
        <v>0</v>
      </c>
      <c r="Z1390" s="125" t="str">
        <f t="shared" si="910"/>
        <v/>
      </c>
      <c r="AA1390" s="125" t="str">
        <f t="shared" si="911"/>
        <v/>
      </c>
      <c r="AB1390" s="125" t="str">
        <f t="shared" si="912"/>
        <v/>
      </c>
      <c r="AC1390" s="125" t="str">
        <f t="shared" si="913"/>
        <v/>
      </c>
      <c r="AD1390" s="125" t="str">
        <f t="shared" si="906"/>
        <v/>
      </c>
    </row>
    <row r="1391" spans="1:30" hidden="1" outlineLevel="1">
      <c r="A1391" s="377"/>
      <c r="B1391" s="413"/>
      <c r="C1391" s="95" t="s">
        <v>147</v>
      </c>
      <c r="D1391" s="124"/>
      <c r="E1391" s="173">
        <f>IF(E1380&gt;0,E1388/E$15*100,)</f>
        <v>0</v>
      </c>
      <c r="F1391" s="173">
        <f>IF(F1380&gt;0,F1388/F$15*100,)</f>
        <v>0</v>
      </c>
      <c r="G1391" s="173">
        <f t="shared" ref="G1391:T1391" si="918">IF(G1380&gt;0,G1388/G$15*100,)</f>
        <v>0</v>
      </c>
      <c r="H1391" s="173">
        <f t="shared" si="918"/>
        <v>0</v>
      </c>
      <c r="I1391" s="173">
        <f t="shared" si="918"/>
        <v>0</v>
      </c>
      <c r="J1391" s="173">
        <f t="shared" si="918"/>
        <v>0</v>
      </c>
      <c r="K1391" s="173">
        <f t="shared" si="918"/>
        <v>0</v>
      </c>
      <c r="L1391" s="173">
        <f t="shared" si="918"/>
        <v>0</v>
      </c>
      <c r="M1391" s="173">
        <f t="shared" si="918"/>
        <v>0</v>
      </c>
      <c r="N1391" s="173">
        <f t="shared" si="918"/>
        <v>0</v>
      </c>
      <c r="O1391" s="173">
        <f t="shared" si="918"/>
        <v>0</v>
      </c>
      <c r="P1391" s="173">
        <f t="shared" si="918"/>
        <v>0</v>
      </c>
      <c r="Q1391" s="173">
        <f t="shared" si="918"/>
        <v>0</v>
      </c>
      <c r="R1391" s="173">
        <f t="shared" si="918"/>
        <v>0</v>
      </c>
      <c r="S1391" s="173">
        <f t="shared" si="918"/>
        <v>0</v>
      </c>
      <c r="T1391" s="173">
        <f t="shared" si="918"/>
        <v>0</v>
      </c>
      <c r="U1391" s="122">
        <f t="shared" si="916"/>
        <v>0</v>
      </c>
      <c r="V1391" s="122">
        <f t="shared" si="908"/>
        <v>0</v>
      </c>
      <c r="W1391" s="122">
        <f t="shared" si="904"/>
        <v>0</v>
      </c>
      <c r="X1391" s="122">
        <f t="shared" si="905"/>
        <v>0</v>
      </c>
      <c r="Y1391" s="122">
        <f t="shared" si="909"/>
        <v>0</v>
      </c>
      <c r="Z1391" s="125" t="str">
        <f t="shared" si="910"/>
        <v/>
      </c>
      <c r="AA1391" s="125" t="str">
        <f t="shared" si="911"/>
        <v/>
      </c>
      <c r="AB1391" s="125" t="str">
        <f t="shared" si="912"/>
        <v/>
      </c>
      <c r="AC1391" s="125" t="str">
        <f t="shared" si="913"/>
        <v/>
      </c>
      <c r="AD1391" s="125" t="str">
        <f t="shared" si="906"/>
        <v/>
      </c>
    </row>
    <row r="1392" spans="1:30" hidden="1" outlineLevel="1">
      <c r="A1392" s="377" t="s">
        <v>68</v>
      </c>
      <c r="B1392" s="413" t="s">
        <v>77</v>
      </c>
      <c r="C1392" s="137" t="s">
        <v>75</v>
      </c>
      <c r="D1392" s="133"/>
      <c r="E1392" s="133"/>
      <c r="F1392" s="169"/>
      <c r="G1392" s="174">
        <f>SUM(H1392:K1392)</f>
        <v>0</v>
      </c>
      <c r="H1392" s="169"/>
      <c r="I1392" s="169"/>
      <c r="J1392" s="169"/>
      <c r="K1392" s="169"/>
      <c r="L1392" s="169"/>
      <c r="M1392" s="169"/>
      <c r="N1392" s="169"/>
      <c r="O1392" s="169"/>
      <c r="P1392" s="170"/>
      <c r="Q1392" s="170"/>
      <c r="R1392" s="170"/>
      <c r="S1392" s="170"/>
      <c r="T1392" s="170"/>
      <c r="U1392" s="122">
        <f t="shared" si="916"/>
        <v>0</v>
      </c>
      <c r="V1392" s="122">
        <f t="shared" si="908"/>
        <v>0</v>
      </c>
      <c r="W1392" s="122">
        <f t="shared" si="904"/>
        <v>0</v>
      </c>
      <c r="X1392" s="122">
        <f t="shared" si="905"/>
        <v>0</v>
      </c>
      <c r="Y1392" s="122">
        <f t="shared" si="909"/>
        <v>0</v>
      </c>
      <c r="Z1392" s="125" t="str">
        <f t="shared" si="910"/>
        <v/>
      </c>
      <c r="AA1392" s="125" t="str">
        <f t="shared" si="911"/>
        <v/>
      </c>
      <c r="AB1392" s="125" t="str">
        <f t="shared" si="912"/>
        <v/>
      </c>
      <c r="AC1392" s="125" t="str">
        <f t="shared" si="913"/>
        <v/>
      </c>
      <c r="AD1392" s="125" t="str">
        <f t="shared" si="906"/>
        <v/>
      </c>
    </row>
    <row r="1393" spans="1:30" hidden="1" outlineLevel="1">
      <c r="A1393" s="377"/>
      <c r="B1393" s="413"/>
      <c r="C1393" s="137" t="s">
        <v>57</v>
      </c>
      <c r="D1393" s="133"/>
      <c r="E1393" s="133"/>
      <c r="F1393" s="169"/>
      <c r="G1393" s="174">
        <f>SUM(H1393:K1393)</f>
        <v>0</v>
      </c>
      <c r="H1393" s="169"/>
      <c r="I1393" s="169"/>
      <c r="J1393" s="169"/>
      <c r="K1393" s="169"/>
      <c r="L1393" s="169"/>
      <c r="M1393" s="169"/>
      <c r="N1393" s="169"/>
      <c r="O1393" s="169"/>
      <c r="P1393" s="170"/>
      <c r="Q1393" s="170"/>
      <c r="R1393" s="170"/>
      <c r="S1393" s="170"/>
      <c r="T1393" s="170"/>
      <c r="U1393" s="122">
        <f t="shared" si="916"/>
        <v>0</v>
      </c>
      <c r="V1393" s="122">
        <f t="shared" si="908"/>
        <v>0</v>
      </c>
      <c r="W1393" s="122">
        <f t="shared" si="904"/>
        <v>0</v>
      </c>
      <c r="X1393" s="122">
        <f t="shared" si="905"/>
        <v>0</v>
      </c>
      <c r="Y1393" s="122">
        <f t="shared" si="909"/>
        <v>0</v>
      </c>
      <c r="Z1393" s="125" t="str">
        <f t="shared" si="910"/>
        <v/>
      </c>
      <c r="AA1393" s="125" t="str">
        <f t="shared" si="911"/>
        <v/>
      </c>
      <c r="AB1393" s="125" t="str">
        <f t="shared" si="912"/>
        <v/>
      </c>
      <c r="AC1393" s="125" t="str">
        <f t="shared" si="913"/>
        <v/>
      </c>
      <c r="AD1393" s="125" t="str">
        <f t="shared" si="906"/>
        <v/>
      </c>
    </row>
    <row r="1394" spans="1:30" hidden="1" outlineLevel="1">
      <c r="A1394" s="377"/>
      <c r="B1394" s="413"/>
      <c r="C1394" s="95" t="s">
        <v>84</v>
      </c>
      <c r="D1394" s="124"/>
      <c r="E1394" s="173">
        <f>IF(E1375&gt;0,E1392/E$10*100,)</f>
        <v>0</v>
      </c>
      <c r="F1394" s="173">
        <f>IF(F1375&gt;0,F1392/F$10*100,)</f>
        <v>0</v>
      </c>
      <c r="G1394" s="173">
        <f t="shared" ref="G1394:T1394" si="919">IF(G1375&gt;0,G1392/G$10*100,)</f>
        <v>0</v>
      </c>
      <c r="H1394" s="173">
        <f t="shared" si="919"/>
        <v>0</v>
      </c>
      <c r="I1394" s="173">
        <f t="shared" si="919"/>
        <v>0</v>
      </c>
      <c r="J1394" s="173">
        <f t="shared" si="919"/>
        <v>0</v>
      </c>
      <c r="K1394" s="173">
        <f t="shared" si="919"/>
        <v>0</v>
      </c>
      <c r="L1394" s="173">
        <f t="shared" si="919"/>
        <v>0</v>
      </c>
      <c r="M1394" s="173">
        <f t="shared" si="919"/>
        <v>0</v>
      </c>
      <c r="N1394" s="173">
        <f t="shared" si="919"/>
        <v>0</v>
      </c>
      <c r="O1394" s="173">
        <f t="shared" si="919"/>
        <v>0</v>
      </c>
      <c r="P1394" s="173">
        <f t="shared" si="919"/>
        <v>0</v>
      </c>
      <c r="Q1394" s="173">
        <f t="shared" si="919"/>
        <v>0</v>
      </c>
      <c r="R1394" s="173">
        <f t="shared" si="919"/>
        <v>0</v>
      </c>
      <c r="S1394" s="173">
        <f t="shared" si="919"/>
        <v>0</v>
      </c>
      <c r="T1394" s="173">
        <f t="shared" si="919"/>
        <v>0</v>
      </c>
      <c r="U1394" s="122">
        <f t="shared" si="916"/>
        <v>0</v>
      </c>
      <c r="V1394" s="122">
        <f t="shared" si="908"/>
        <v>0</v>
      </c>
      <c r="W1394" s="122">
        <f t="shared" si="904"/>
        <v>0</v>
      </c>
      <c r="X1394" s="122">
        <f t="shared" si="905"/>
        <v>0</v>
      </c>
      <c r="Y1394" s="122">
        <f t="shared" si="909"/>
        <v>0</v>
      </c>
      <c r="Z1394" s="125" t="str">
        <f t="shared" si="910"/>
        <v/>
      </c>
      <c r="AA1394" s="125" t="str">
        <f t="shared" si="911"/>
        <v/>
      </c>
      <c r="AB1394" s="125" t="str">
        <f t="shared" si="912"/>
        <v/>
      </c>
      <c r="AC1394" s="125" t="str">
        <f t="shared" si="913"/>
        <v/>
      </c>
      <c r="AD1394" s="125" t="str">
        <f t="shared" si="906"/>
        <v/>
      </c>
    </row>
    <row r="1395" spans="1:30" hidden="1" outlineLevel="1">
      <c r="A1395" s="377"/>
      <c r="B1395" s="413"/>
      <c r="C1395" s="95" t="s">
        <v>148</v>
      </c>
      <c r="D1395" s="124"/>
      <c r="E1395" s="173">
        <f>IF(E1381&gt;0,E1392/E$16*100,)</f>
        <v>0</v>
      </c>
      <c r="F1395" s="173">
        <f>IF(F1381&gt;0,F1392/F$16*100,)</f>
        <v>0</v>
      </c>
      <c r="G1395" s="173">
        <f t="shared" ref="G1395:T1395" si="920">IF(G1381&gt;0,G1392/G$16*100,)</f>
        <v>0</v>
      </c>
      <c r="H1395" s="173">
        <f t="shared" si="920"/>
        <v>0</v>
      </c>
      <c r="I1395" s="173">
        <f t="shared" si="920"/>
        <v>0</v>
      </c>
      <c r="J1395" s="173">
        <f t="shared" si="920"/>
        <v>0</v>
      </c>
      <c r="K1395" s="173">
        <f t="shared" si="920"/>
        <v>0</v>
      </c>
      <c r="L1395" s="173">
        <f t="shared" si="920"/>
        <v>0</v>
      </c>
      <c r="M1395" s="173">
        <f t="shared" si="920"/>
        <v>0</v>
      </c>
      <c r="N1395" s="173">
        <f t="shared" si="920"/>
        <v>0</v>
      </c>
      <c r="O1395" s="173">
        <f t="shared" si="920"/>
        <v>0</v>
      </c>
      <c r="P1395" s="173">
        <f t="shared" si="920"/>
        <v>0</v>
      </c>
      <c r="Q1395" s="173">
        <f t="shared" si="920"/>
        <v>0</v>
      </c>
      <c r="R1395" s="173">
        <f t="shared" si="920"/>
        <v>0</v>
      </c>
      <c r="S1395" s="173">
        <f t="shared" si="920"/>
        <v>0</v>
      </c>
      <c r="T1395" s="173">
        <f t="shared" si="920"/>
        <v>0</v>
      </c>
      <c r="U1395" s="122">
        <f t="shared" si="916"/>
        <v>0</v>
      </c>
      <c r="V1395" s="122">
        <f t="shared" si="908"/>
        <v>0</v>
      </c>
      <c r="W1395" s="122">
        <f t="shared" si="904"/>
        <v>0</v>
      </c>
      <c r="X1395" s="122">
        <f t="shared" si="905"/>
        <v>0</v>
      </c>
      <c r="Y1395" s="122">
        <f t="shared" si="909"/>
        <v>0</v>
      </c>
      <c r="Z1395" s="125" t="str">
        <f t="shared" si="910"/>
        <v/>
      </c>
      <c r="AA1395" s="125" t="str">
        <f t="shared" si="911"/>
        <v/>
      </c>
      <c r="AB1395" s="125" t="str">
        <f t="shared" si="912"/>
        <v/>
      </c>
      <c r="AC1395" s="125" t="str">
        <f t="shared" si="913"/>
        <v/>
      </c>
      <c r="AD1395" s="125" t="str">
        <f t="shared" si="906"/>
        <v/>
      </c>
    </row>
    <row r="1396" spans="1:30" hidden="1" outlineLevel="1">
      <c r="A1396" s="377" t="s">
        <v>94</v>
      </c>
      <c r="B1396" s="413" t="s">
        <v>78</v>
      </c>
      <c r="C1396" s="137" t="s">
        <v>75</v>
      </c>
      <c r="D1396" s="133"/>
      <c r="E1396" s="133"/>
      <c r="F1396" s="169"/>
      <c r="G1396" s="174">
        <f>SUM(H1396:K1396)</f>
        <v>0</v>
      </c>
      <c r="H1396" s="169"/>
      <c r="I1396" s="169"/>
      <c r="J1396" s="169"/>
      <c r="K1396" s="169"/>
      <c r="L1396" s="169"/>
      <c r="M1396" s="169"/>
      <c r="N1396" s="169"/>
      <c r="O1396" s="169"/>
      <c r="P1396" s="170"/>
      <c r="Q1396" s="170"/>
      <c r="R1396" s="170"/>
      <c r="S1396" s="170"/>
      <c r="T1396" s="170"/>
      <c r="U1396" s="122">
        <f t="shared" si="916"/>
        <v>0</v>
      </c>
      <c r="V1396" s="122">
        <f t="shared" si="908"/>
        <v>0</v>
      </c>
      <c r="W1396" s="122">
        <f t="shared" si="904"/>
        <v>0</v>
      </c>
      <c r="X1396" s="122">
        <f t="shared" si="905"/>
        <v>0</v>
      </c>
      <c r="Y1396" s="122">
        <f t="shared" si="909"/>
        <v>0</v>
      </c>
      <c r="Z1396" s="125" t="str">
        <f t="shared" si="910"/>
        <v/>
      </c>
      <c r="AA1396" s="125" t="str">
        <f t="shared" si="911"/>
        <v/>
      </c>
      <c r="AB1396" s="125" t="str">
        <f t="shared" si="912"/>
        <v/>
      </c>
      <c r="AC1396" s="125" t="str">
        <f t="shared" si="913"/>
        <v/>
      </c>
      <c r="AD1396" s="125" t="str">
        <f t="shared" si="906"/>
        <v/>
      </c>
    </row>
    <row r="1397" spans="1:30" hidden="1" outlineLevel="1">
      <c r="A1397" s="377"/>
      <c r="B1397" s="413"/>
      <c r="C1397" s="137" t="s">
        <v>57</v>
      </c>
      <c r="D1397" s="133"/>
      <c r="E1397" s="133"/>
      <c r="F1397" s="169"/>
      <c r="G1397" s="174">
        <f>SUM(H1397:K1397)</f>
        <v>0</v>
      </c>
      <c r="H1397" s="169"/>
      <c r="I1397" s="169"/>
      <c r="J1397" s="169"/>
      <c r="K1397" s="169"/>
      <c r="L1397" s="169"/>
      <c r="M1397" s="169"/>
      <c r="N1397" s="169"/>
      <c r="O1397" s="169"/>
      <c r="P1397" s="170"/>
      <c r="Q1397" s="170"/>
      <c r="R1397" s="170"/>
      <c r="S1397" s="170"/>
      <c r="T1397" s="170"/>
      <c r="U1397" s="122">
        <f t="shared" si="916"/>
        <v>0</v>
      </c>
      <c r="V1397" s="122">
        <f t="shared" si="908"/>
        <v>0</v>
      </c>
      <c r="W1397" s="122">
        <f t="shared" si="904"/>
        <v>0</v>
      </c>
      <c r="X1397" s="122">
        <f t="shared" si="905"/>
        <v>0</v>
      </c>
      <c r="Y1397" s="122">
        <f t="shared" si="909"/>
        <v>0</v>
      </c>
      <c r="Z1397" s="125" t="str">
        <f t="shared" si="910"/>
        <v/>
      </c>
      <c r="AA1397" s="125" t="str">
        <f t="shared" si="911"/>
        <v/>
      </c>
      <c r="AB1397" s="125" t="str">
        <f t="shared" si="912"/>
        <v/>
      </c>
      <c r="AC1397" s="125" t="str">
        <f t="shared" si="913"/>
        <v/>
      </c>
      <c r="AD1397" s="125" t="str">
        <f t="shared" si="906"/>
        <v/>
      </c>
    </row>
    <row r="1398" spans="1:30" hidden="1" outlineLevel="1">
      <c r="A1398" s="377"/>
      <c r="B1398" s="413"/>
      <c r="C1398" s="95" t="s">
        <v>85</v>
      </c>
      <c r="D1398" s="124"/>
      <c r="E1398" s="173">
        <f>IF(E1376&gt;0,E1396/E$11*100,)</f>
        <v>0</v>
      </c>
      <c r="F1398" s="173">
        <f>IF(F1376&gt;0,F1396/F$11*100,)</f>
        <v>0</v>
      </c>
      <c r="G1398" s="173">
        <f t="shared" ref="G1398:T1398" si="921">IF(G1376&gt;0,G1396/G$11*100,)</f>
        <v>0</v>
      </c>
      <c r="H1398" s="173">
        <f t="shared" si="921"/>
        <v>0</v>
      </c>
      <c r="I1398" s="173">
        <f t="shared" si="921"/>
        <v>0</v>
      </c>
      <c r="J1398" s="173">
        <f t="shared" si="921"/>
        <v>0</v>
      </c>
      <c r="K1398" s="173">
        <f t="shared" si="921"/>
        <v>0</v>
      </c>
      <c r="L1398" s="173">
        <f t="shared" si="921"/>
        <v>0</v>
      </c>
      <c r="M1398" s="173">
        <f t="shared" si="921"/>
        <v>0</v>
      </c>
      <c r="N1398" s="173">
        <f t="shared" si="921"/>
        <v>0</v>
      </c>
      <c r="O1398" s="173">
        <f t="shared" si="921"/>
        <v>0</v>
      </c>
      <c r="P1398" s="173">
        <f t="shared" si="921"/>
        <v>0</v>
      </c>
      <c r="Q1398" s="173">
        <f t="shared" si="921"/>
        <v>0</v>
      </c>
      <c r="R1398" s="173">
        <f t="shared" si="921"/>
        <v>0</v>
      </c>
      <c r="S1398" s="173">
        <f t="shared" si="921"/>
        <v>0</v>
      </c>
      <c r="T1398" s="173">
        <f t="shared" si="921"/>
        <v>0</v>
      </c>
      <c r="U1398" s="122">
        <f t="shared" si="916"/>
        <v>0</v>
      </c>
      <c r="V1398" s="122">
        <f t="shared" si="908"/>
        <v>0</v>
      </c>
      <c r="W1398" s="122">
        <f t="shared" si="904"/>
        <v>0</v>
      </c>
      <c r="X1398" s="122">
        <f t="shared" si="905"/>
        <v>0</v>
      </c>
      <c r="Y1398" s="122">
        <f t="shared" si="909"/>
        <v>0</v>
      </c>
      <c r="Z1398" s="125" t="str">
        <f t="shared" si="910"/>
        <v/>
      </c>
      <c r="AA1398" s="125" t="str">
        <f t="shared" si="911"/>
        <v/>
      </c>
      <c r="AB1398" s="125" t="str">
        <f t="shared" si="912"/>
        <v/>
      </c>
      <c r="AC1398" s="125" t="str">
        <f t="shared" si="913"/>
        <v/>
      </c>
      <c r="AD1398" s="125" t="str">
        <f t="shared" si="906"/>
        <v/>
      </c>
    </row>
    <row r="1399" spans="1:30" hidden="1" outlineLevel="1">
      <c r="A1399" s="377"/>
      <c r="B1399" s="413"/>
      <c r="C1399" s="95" t="s">
        <v>149</v>
      </c>
      <c r="D1399" s="124"/>
      <c r="E1399" s="173">
        <f>IF(E1382&gt;0,E1396/E$17*100,)</f>
        <v>0</v>
      </c>
      <c r="F1399" s="173">
        <f>IF(F1382&gt;0,F1396/F$17*100,)</f>
        <v>0</v>
      </c>
      <c r="G1399" s="173">
        <f t="shared" ref="G1399:T1399" si="922">IF(G1382&gt;0,G1396/G$17*100,)</f>
        <v>0</v>
      </c>
      <c r="H1399" s="173">
        <f t="shared" si="922"/>
        <v>0</v>
      </c>
      <c r="I1399" s="173">
        <f t="shared" si="922"/>
        <v>0</v>
      </c>
      <c r="J1399" s="173">
        <f t="shared" si="922"/>
        <v>0</v>
      </c>
      <c r="K1399" s="173">
        <f t="shared" si="922"/>
        <v>0</v>
      </c>
      <c r="L1399" s="173">
        <f t="shared" si="922"/>
        <v>0</v>
      </c>
      <c r="M1399" s="173">
        <f t="shared" si="922"/>
        <v>0</v>
      </c>
      <c r="N1399" s="173">
        <f t="shared" si="922"/>
        <v>0</v>
      </c>
      <c r="O1399" s="173">
        <f t="shared" si="922"/>
        <v>0</v>
      </c>
      <c r="P1399" s="173">
        <f t="shared" si="922"/>
        <v>0</v>
      </c>
      <c r="Q1399" s="173">
        <f t="shared" si="922"/>
        <v>0</v>
      </c>
      <c r="R1399" s="173">
        <f t="shared" si="922"/>
        <v>0</v>
      </c>
      <c r="S1399" s="173">
        <f t="shared" si="922"/>
        <v>0</v>
      </c>
      <c r="T1399" s="173">
        <f t="shared" si="922"/>
        <v>0</v>
      </c>
      <c r="U1399" s="122">
        <f t="shared" si="916"/>
        <v>0</v>
      </c>
      <c r="V1399" s="122">
        <f t="shared" si="908"/>
        <v>0</v>
      </c>
      <c r="W1399" s="122">
        <f t="shared" si="904"/>
        <v>0</v>
      </c>
      <c r="X1399" s="122">
        <f t="shared" si="905"/>
        <v>0</v>
      </c>
      <c r="Y1399" s="122">
        <f t="shared" si="909"/>
        <v>0</v>
      </c>
      <c r="Z1399" s="125" t="str">
        <f t="shared" si="910"/>
        <v/>
      </c>
      <c r="AA1399" s="125" t="str">
        <f t="shared" si="911"/>
        <v/>
      </c>
      <c r="AB1399" s="125" t="str">
        <f t="shared" si="912"/>
        <v/>
      </c>
      <c r="AC1399" s="125" t="str">
        <f t="shared" si="913"/>
        <v/>
      </c>
      <c r="AD1399" s="125" t="str">
        <f t="shared" si="906"/>
        <v/>
      </c>
    </row>
    <row r="1400" spans="1:30" hidden="1" outlineLevel="1">
      <c r="A1400" s="377" t="s">
        <v>95</v>
      </c>
      <c r="B1400" s="413" t="s">
        <v>79</v>
      </c>
      <c r="C1400" s="137" t="s">
        <v>75</v>
      </c>
      <c r="D1400" s="133"/>
      <c r="E1400" s="133"/>
      <c r="F1400" s="169"/>
      <c r="G1400" s="174">
        <f>SUM(H1400:K1400)</f>
        <v>0</v>
      </c>
      <c r="H1400" s="169"/>
      <c r="I1400" s="169"/>
      <c r="J1400" s="169"/>
      <c r="K1400" s="169"/>
      <c r="L1400" s="169"/>
      <c r="M1400" s="169"/>
      <c r="N1400" s="169"/>
      <c r="O1400" s="169"/>
      <c r="P1400" s="170"/>
      <c r="Q1400" s="170"/>
      <c r="R1400" s="170"/>
      <c r="S1400" s="170"/>
      <c r="T1400" s="170"/>
      <c r="U1400" s="122">
        <f t="shared" si="916"/>
        <v>0</v>
      </c>
      <c r="V1400" s="122">
        <f t="shared" si="908"/>
        <v>0</v>
      </c>
      <c r="W1400" s="122">
        <f t="shared" si="904"/>
        <v>0</v>
      </c>
      <c r="X1400" s="122">
        <f t="shared" si="905"/>
        <v>0</v>
      </c>
      <c r="Y1400" s="122">
        <f t="shared" si="909"/>
        <v>0</v>
      </c>
      <c r="Z1400" s="125" t="str">
        <f t="shared" si="910"/>
        <v/>
      </c>
      <c r="AA1400" s="125" t="str">
        <f t="shared" si="911"/>
        <v/>
      </c>
      <c r="AB1400" s="125" t="str">
        <f t="shared" si="912"/>
        <v/>
      </c>
      <c r="AC1400" s="125" t="str">
        <f t="shared" si="913"/>
        <v/>
      </c>
      <c r="AD1400" s="125" t="str">
        <f t="shared" si="906"/>
        <v/>
      </c>
    </row>
    <row r="1401" spans="1:30" hidden="1" outlineLevel="1">
      <c r="A1401" s="377"/>
      <c r="B1401" s="413"/>
      <c r="C1401" s="137" t="s">
        <v>57</v>
      </c>
      <c r="D1401" s="133"/>
      <c r="E1401" s="133"/>
      <c r="F1401" s="169"/>
      <c r="G1401" s="174">
        <f>SUM(H1401:K1401)</f>
        <v>0</v>
      </c>
      <c r="H1401" s="169"/>
      <c r="I1401" s="169"/>
      <c r="J1401" s="169"/>
      <c r="K1401" s="169"/>
      <c r="L1401" s="169"/>
      <c r="M1401" s="169"/>
      <c r="N1401" s="169"/>
      <c r="O1401" s="169"/>
      <c r="P1401" s="170"/>
      <c r="Q1401" s="170"/>
      <c r="R1401" s="170"/>
      <c r="S1401" s="170"/>
      <c r="T1401" s="170"/>
      <c r="U1401" s="122">
        <f t="shared" si="916"/>
        <v>0</v>
      </c>
      <c r="V1401" s="122">
        <f t="shared" si="908"/>
        <v>0</v>
      </c>
      <c r="W1401" s="122">
        <f t="shared" si="904"/>
        <v>0</v>
      </c>
      <c r="X1401" s="122">
        <f t="shared" si="905"/>
        <v>0</v>
      </c>
      <c r="Y1401" s="122">
        <f t="shared" si="909"/>
        <v>0</v>
      </c>
      <c r="Z1401" s="125" t="str">
        <f t="shared" si="910"/>
        <v/>
      </c>
      <c r="AA1401" s="125" t="str">
        <f t="shared" si="911"/>
        <v/>
      </c>
      <c r="AB1401" s="125" t="str">
        <f t="shared" si="912"/>
        <v/>
      </c>
      <c r="AC1401" s="125" t="str">
        <f t="shared" si="913"/>
        <v/>
      </c>
      <c r="AD1401" s="125" t="str">
        <f t="shared" si="906"/>
        <v/>
      </c>
    </row>
    <row r="1402" spans="1:30" hidden="1" outlineLevel="1">
      <c r="A1402" s="377"/>
      <c r="B1402" s="413"/>
      <c r="C1402" s="95" t="s">
        <v>86</v>
      </c>
      <c r="D1402" s="124"/>
      <c r="E1402" s="173">
        <f>IF(E1377&gt;0,E1400/E$12*100,)</f>
        <v>0</v>
      </c>
      <c r="F1402" s="173">
        <f>IF(F1377&gt;0,F1400/F$12*100,)</f>
        <v>0</v>
      </c>
      <c r="G1402" s="173">
        <f t="shared" ref="G1402:T1402" si="923">IF(G1377&gt;0,G1400/G$12*100,)</f>
        <v>0</v>
      </c>
      <c r="H1402" s="173">
        <f t="shared" si="923"/>
        <v>0</v>
      </c>
      <c r="I1402" s="173">
        <f t="shared" si="923"/>
        <v>0</v>
      </c>
      <c r="J1402" s="173">
        <f t="shared" si="923"/>
        <v>0</v>
      </c>
      <c r="K1402" s="173">
        <f t="shared" si="923"/>
        <v>0</v>
      </c>
      <c r="L1402" s="173">
        <f t="shared" si="923"/>
        <v>0</v>
      </c>
      <c r="M1402" s="173">
        <f t="shared" si="923"/>
        <v>0</v>
      </c>
      <c r="N1402" s="173">
        <f t="shared" si="923"/>
        <v>0</v>
      </c>
      <c r="O1402" s="173">
        <f t="shared" si="923"/>
        <v>0</v>
      </c>
      <c r="P1402" s="173">
        <f t="shared" si="923"/>
        <v>0</v>
      </c>
      <c r="Q1402" s="173">
        <f t="shared" si="923"/>
        <v>0</v>
      </c>
      <c r="R1402" s="173">
        <f t="shared" si="923"/>
        <v>0</v>
      </c>
      <c r="S1402" s="173">
        <f t="shared" si="923"/>
        <v>0</v>
      </c>
      <c r="T1402" s="173">
        <f t="shared" si="923"/>
        <v>0</v>
      </c>
      <c r="U1402" s="122">
        <f t="shared" si="916"/>
        <v>0</v>
      </c>
      <c r="V1402" s="122">
        <f t="shared" si="908"/>
        <v>0</v>
      </c>
      <c r="W1402" s="122">
        <f t="shared" si="904"/>
        <v>0</v>
      </c>
      <c r="X1402" s="122">
        <f t="shared" si="905"/>
        <v>0</v>
      </c>
      <c r="Y1402" s="122">
        <f t="shared" si="909"/>
        <v>0</v>
      </c>
      <c r="Z1402" s="125" t="str">
        <f t="shared" si="910"/>
        <v/>
      </c>
      <c r="AA1402" s="125" t="str">
        <f t="shared" si="911"/>
        <v/>
      </c>
      <c r="AB1402" s="125" t="str">
        <f t="shared" si="912"/>
        <v/>
      </c>
      <c r="AC1402" s="125" t="str">
        <f t="shared" si="913"/>
        <v/>
      </c>
      <c r="AD1402" s="125" t="str">
        <f t="shared" si="906"/>
        <v/>
      </c>
    </row>
    <row r="1403" spans="1:30" hidden="1" outlineLevel="1">
      <c r="A1403" s="377"/>
      <c r="B1403" s="413"/>
      <c r="C1403" s="95" t="s">
        <v>150</v>
      </c>
      <c r="D1403" s="124"/>
      <c r="E1403" s="173">
        <f>IF(E1383&gt;0,E1400/E$18*100,)</f>
        <v>0</v>
      </c>
      <c r="F1403" s="173">
        <f>IF(F1383&gt;0,F1400/F$18*100,)</f>
        <v>0</v>
      </c>
      <c r="G1403" s="173">
        <f t="shared" ref="G1403:T1403" si="924">IF(G1383&gt;0,G1400/G$18*100,)</f>
        <v>0</v>
      </c>
      <c r="H1403" s="173">
        <f t="shared" si="924"/>
        <v>0</v>
      </c>
      <c r="I1403" s="173">
        <f t="shared" si="924"/>
        <v>0</v>
      </c>
      <c r="J1403" s="173">
        <f t="shared" si="924"/>
        <v>0</v>
      </c>
      <c r="K1403" s="173">
        <f t="shared" si="924"/>
        <v>0</v>
      </c>
      <c r="L1403" s="173">
        <f t="shared" si="924"/>
        <v>0</v>
      </c>
      <c r="M1403" s="173">
        <f t="shared" si="924"/>
        <v>0</v>
      </c>
      <c r="N1403" s="173">
        <f t="shared" si="924"/>
        <v>0</v>
      </c>
      <c r="O1403" s="173">
        <f t="shared" si="924"/>
        <v>0</v>
      </c>
      <c r="P1403" s="173">
        <f t="shared" si="924"/>
        <v>0</v>
      </c>
      <c r="Q1403" s="173">
        <f t="shared" si="924"/>
        <v>0</v>
      </c>
      <c r="R1403" s="173">
        <f t="shared" si="924"/>
        <v>0</v>
      </c>
      <c r="S1403" s="173">
        <f t="shared" si="924"/>
        <v>0</v>
      </c>
      <c r="T1403" s="173">
        <f t="shared" si="924"/>
        <v>0</v>
      </c>
      <c r="U1403" s="122">
        <f t="shared" si="916"/>
        <v>0</v>
      </c>
      <c r="V1403" s="122">
        <f t="shared" si="908"/>
        <v>0</v>
      </c>
      <c r="W1403" s="122">
        <f t="shared" si="904"/>
        <v>0</v>
      </c>
      <c r="X1403" s="122">
        <f t="shared" si="905"/>
        <v>0</v>
      </c>
      <c r="Y1403" s="122">
        <f t="shared" si="909"/>
        <v>0</v>
      </c>
      <c r="Z1403" s="125" t="str">
        <f t="shared" si="910"/>
        <v/>
      </c>
      <c r="AA1403" s="125" t="str">
        <f t="shared" si="911"/>
        <v/>
      </c>
      <c r="AB1403" s="125" t="str">
        <f t="shared" si="912"/>
        <v/>
      </c>
      <c r="AC1403" s="125" t="str">
        <f t="shared" si="913"/>
        <v/>
      </c>
      <c r="AD1403" s="125" t="str">
        <f t="shared" si="906"/>
        <v/>
      </c>
    </row>
    <row r="1404" spans="1:30" ht="15" hidden="1" customHeight="1" outlineLevel="1">
      <c r="A1404" s="378">
        <v>5</v>
      </c>
      <c r="B1404" s="401" t="s">
        <v>130</v>
      </c>
      <c r="C1404" s="243" t="s">
        <v>75</v>
      </c>
      <c r="D1404" s="50"/>
      <c r="E1404" s="50"/>
      <c r="F1404" s="169"/>
      <c r="G1404" s="174">
        <f>SUM(H1404:K1404)</f>
        <v>0</v>
      </c>
      <c r="H1404" s="169"/>
      <c r="I1404" s="169"/>
      <c r="J1404" s="169"/>
      <c r="K1404" s="169"/>
      <c r="L1404" s="169"/>
      <c r="M1404" s="169"/>
      <c r="N1404" s="169"/>
      <c r="O1404" s="169"/>
      <c r="P1404" s="170"/>
      <c r="Q1404" s="170"/>
      <c r="R1404" s="170"/>
      <c r="S1404" s="170"/>
      <c r="T1404" s="170"/>
      <c r="U1404" s="122">
        <f t="shared" si="916"/>
        <v>0</v>
      </c>
      <c r="V1404" s="122">
        <f t="shared" si="908"/>
        <v>0</v>
      </c>
      <c r="W1404" s="122">
        <f t="shared" si="904"/>
        <v>0</v>
      </c>
      <c r="X1404" s="122">
        <f t="shared" si="905"/>
        <v>0</v>
      </c>
      <c r="Y1404" s="122">
        <f t="shared" si="909"/>
        <v>0</v>
      </c>
      <c r="Z1404" s="125" t="str">
        <f t="shared" si="910"/>
        <v/>
      </c>
      <c r="AA1404" s="125" t="str">
        <f t="shared" si="911"/>
        <v/>
      </c>
      <c r="AB1404" s="125" t="str">
        <f t="shared" si="912"/>
        <v/>
      </c>
      <c r="AC1404" s="125" t="str">
        <f t="shared" si="913"/>
        <v/>
      </c>
      <c r="AD1404" s="125" t="str">
        <f t="shared" si="906"/>
        <v/>
      </c>
    </row>
    <row r="1405" spans="1:30" hidden="1" outlineLevel="1">
      <c r="A1405" s="395"/>
      <c r="B1405" s="403"/>
      <c r="C1405" s="243" t="s">
        <v>151</v>
      </c>
      <c r="D1405" s="50"/>
      <c r="E1405" s="173">
        <f>IF(E1384&gt;0,E1404/E$19*100,)</f>
        <v>0</v>
      </c>
      <c r="F1405" s="173">
        <f>IF(F1384&gt;0,F1404/F$19*100,)</f>
        <v>0</v>
      </c>
      <c r="G1405" s="173">
        <f t="shared" ref="G1405:T1405" si="925">IF(G1384&gt;0,G1404/G$19*100,)</f>
        <v>0</v>
      </c>
      <c r="H1405" s="173">
        <f t="shared" si="925"/>
        <v>0</v>
      </c>
      <c r="I1405" s="173">
        <f t="shared" si="925"/>
        <v>0</v>
      </c>
      <c r="J1405" s="173">
        <f t="shared" si="925"/>
        <v>0</v>
      </c>
      <c r="K1405" s="173">
        <f t="shared" si="925"/>
        <v>0</v>
      </c>
      <c r="L1405" s="173">
        <f t="shared" si="925"/>
        <v>0</v>
      </c>
      <c r="M1405" s="173">
        <f t="shared" si="925"/>
        <v>0</v>
      </c>
      <c r="N1405" s="173">
        <f t="shared" si="925"/>
        <v>0</v>
      </c>
      <c r="O1405" s="173">
        <f t="shared" si="925"/>
        <v>0</v>
      </c>
      <c r="P1405" s="173">
        <f t="shared" si="925"/>
        <v>0</v>
      </c>
      <c r="Q1405" s="173">
        <f t="shared" si="925"/>
        <v>0</v>
      </c>
      <c r="R1405" s="173">
        <f t="shared" si="925"/>
        <v>0</v>
      </c>
      <c r="S1405" s="173">
        <f t="shared" si="925"/>
        <v>0</v>
      </c>
      <c r="T1405" s="173">
        <f t="shared" si="925"/>
        <v>0</v>
      </c>
      <c r="U1405" s="122">
        <f t="shared" si="916"/>
        <v>0</v>
      </c>
      <c r="V1405" s="122">
        <f t="shared" si="908"/>
        <v>0</v>
      </c>
      <c r="W1405" s="122">
        <f t="shared" si="904"/>
        <v>0</v>
      </c>
      <c r="X1405" s="122">
        <f t="shared" si="905"/>
        <v>0</v>
      </c>
      <c r="Y1405" s="122">
        <f t="shared" si="909"/>
        <v>0</v>
      </c>
      <c r="Z1405" s="125" t="str">
        <f t="shared" si="910"/>
        <v/>
      </c>
      <c r="AA1405" s="125" t="str">
        <f t="shared" si="911"/>
        <v/>
      </c>
      <c r="AB1405" s="125" t="str">
        <f t="shared" si="912"/>
        <v/>
      </c>
      <c r="AC1405" s="125" t="str">
        <f t="shared" si="913"/>
        <v/>
      </c>
      <c r="AD1405" s="125" t="str">
        <f t="shared" si="906"/>
        <v/>
      </c>
    </row>
    <row r="1406" spans="1:30" hidden="1" outlineLevel="1">
      <c r="A1406" s="378" t="s">
        <v>96</v>
      </c>
      <c r="B1406" s="398" t="s">
        <v>76</v>
      </c>
      <c r="C1406" s="137" t="s">
        <v>75</v>
      </c>
      <c r="D1406" s="133"/>
      <c r="E1406" s="133"/>
      <c r="F1406" s="169"/>
      <c r="G1406" s="174">
        <f>SUM(H1406:K1406)</f>
        <v>0</v>
      </c>
      <c r="H1406" s="169"/>
      <c r="I1406" s="169"/>
      <c r="J1406" s="169"/>
      <c r="K1406" s="169"/>
      <c r="L1406" s="169"/>
      <c r="M1406" s="169"/>
      <c r="N1406" s="169"/>
      <c r="O1406" s="169"/>
      <c r="P1406" s="170"/>
      <c r="Q1406" s="170"/>
      <c r="R1406" s="170"/>
      <c r="S1406" s="170"/>
      <c r="T1406" s="170"/>
      <c r="U1406" s="122">
        <f t="shared" si="916"/>
        <v>0</v>
      </c>
      <c r="V1406" s="122">
        <f t="shared" si="908"/>
        <v>0</v>
      </c>
      <c r="W1406" s="122">
        <f t="shared" si="904"/>
        <v>0</v>
      </c>
      <c r="X1406" s="122">
        <f t="shared" si="905"/>
        <v>0</v>
      </c>
      <c r="Y1406" s="122">
        <f t="shared" si="909"/>
        <v>0</v>
      </c>
      <c r="Z1406" s="125" t="str">
        <f t="shared" si="910"/>
        <v/>
      </c>
      <c r="AA1406" s="125" t="str">
        <f t="shared" si="911"/>
        <v/>
      </c>
      <c r="AB1406" s="125" t="str">
        <f t="shared" si="912"/>
        <v/>
      </c>
      <c r="AC1406" s="125" t="str">
        <f t="shared" si="913"/>
        <v/>
      </c>
      <c r="AD1406" s="125" t="str">
        <f t="shared" si="906"/>
        <v/>
      </c>
    </row>
    <row r="1407" spans="1:30" hidden="1" outlineLevel="1">
      <c r="A1407" s="395"/>
      <c r="B1407" s="399"/>
      <c r="C1407" s="95" t="s">
        <v>152</v>
      </c>
      <c r="D1407" s="124"/>
      <c r="E1407" s="173">
        <f>IF(E1388&gt;0,E1406/E$23*100,)</f>
        <v>0</v>
      </c>
      <c r="F1407" s="173">
        <f>IF(F1388&gt;0,F1406/F$23*100,)</f>
        <v>0</v>
      </c>
      <c r="G1407" s="173">
        <f t="shared" ref="G1407:T1407" si="926">IF(G1388&gt;0,G1406/G$23*100,)</f>
        <v>0</v>
      </c>
      <c r="H1407" s="173">
        <f t="shared" si="926"/>
        <v>0</v>
      </c>
      <c r="I1407" s="173">
        <f t="shared" si="926"/>
        <v>0</v>
      </c>
      <c r="J1407" s="173">
        <f t="shared" si="926"/>
        <v>0</v>
      </c>
      <c r="K1407" s="173">
        <f t="shared" si="926"/>
        <v>0</v>
      </c>
      <c r="L1407" s="173">
        <f t="shared" si="926"/>
        <v>0</v>
      </c>
      <c r="M1407" s="173">
        <f t="shared" si="926"/>
        <v>0</v>
      </c>
      <c r="N1407" s="173">
        <f t="shared" si="926"/>
        <v>0</v>
      </c>
      <c r="O1407" s="173">
        <f t="shared" si="926"/>
        <v>0</v>
      </c>
      <c r="P1407" s="173">
        <f t="shared" si="926"/>
        <v>0</v>
      </c>
      <c r="Q1407" s="173">
        <f t="shared" si="926"/>
        <v>0</v>
      </c>
      <c r="R1407" s="173">
        <f t="shared" si="926"/>
        <v>0</v>
      </c>
      <c r="S1407" s="173">
        <f t="shared" si="926"/>
        <v>0</v>
      </c>
      <c r="T1407" s="173">
        <f t="shared" si="926"/>
        <v>0</v>
      </c>
      <c r="U1407" s="122">
        <f t="shared" si="916"/>
        <v>0</v>
      </c>
      <c r="V1407" s="122">
        <f t="shared" si="908"/>
        <v>0</v>
      </c>
      <c r="W1407" s="122">
        <f t="shared" si="904"/>
        <v>0</v>
      </c>
      <c r="X1407" s="122">
        <f t="shared" si="905"/>
        <v>0</v>
      </c>
      <c r="Y1407" s="122">
        <f t="shared" si="909"/>
        <v>0</v>
      </c>
      <c r="Z1407" s="125" t="str">
        <f t="shared" si="910"/>
        <v/>
      </c>
      <c r="AA1407" s="125" t="str">
        <f t="shared" si="911"/>
        <v/>
      </c>
      <c r="AB1407" s="125" t="str">
        <f t="shared" si="912"/>
        <v/>
      </c>
      <c r="AC1407" s="125" t="str">
        <f t="shared" si="913"/>
        <v/>
      </c>
      <c r="AD1407" s="125" t="str">
        <f t="shared" si="906"/>
        <v/>
      </c>
    </row>
    <row r="1408" spans="1:30" hidden="1" outlineLevel="1">
      <c r="A1408" s="378" t="s">
        <v>97</v>
      </c>
      <c r="B1408" s="396" t="s">
        <v>77</v>
      </c>
      <c r="C1408" s="137" t="s">
        <v>75</v>
      </c>
      <c r="D1408" s="133"/>
      <c r="E1408" s="133"/>
      <c r="F1408" s="169"/>
      <c r="G1408" s="174">
        <f>SUM(H1408:K1408)</f>
        <v>0</v>
      </c>
      <c r="H1408" s="169"/>
      <c r="I1408" s="169"/>
      <c r="J1408" s="169"/>
      <c r="K1408" s="169"/>
      <c r="L1408" s="169"/>
      <c r="M1408" s="169"/>
      <c r="N1408" s="169"/>
      <c r="O1408" s="169"/>
      <c r="P1408" s="170"/>
      <c r="Q1408" s="170"/>
      <c r="R1408" s="170"/>
      <c r="S1408" s="170"/>
      <c r="T1408" s="170"/>
      <c r="U1408" s="122">
        <f t="shared" si="916"/>
        <v>0</v>
      </c>
      <c r="V1408" s="122">
        <f t="shared" si="908"/>
        <v>0</v>
      </c>
      <c r="W1408" s="122">
        <f t="shared" si="904"/>
        <v>0</v>
      </c>
      <c r="X1408" s="122">
        <f t="shared" si="905"/>
        <v>0</v>
      </c>
      <c r="Y1408" s="122">
        <f t="shared" si="909"/>
        <v>0</v>
      </c>
      <c r="Z1408" s="125" t="str">
        <f t="shared" si="910"/>
        <v/>
      </c>
      <c r="AA1408" s="125" t="str">
        <f t="shared" si="911"/>
        <v/>
      </c>
      <c r="AB1408" s="125" t="str">
        <f t="shared" si="912"/>
        <v/>
      </c>
      <c r="AC1408" s="125" t="str">
        <f t="shared" si="913"/>
        <v/>
      </c>
      <c r="AD1408" s="125" t="str">
        <f t="shared" si="906"/>
        <v/>
      </c>
    </row>
    <row r="1409" spans="1:30" hidden="1" outlineLevel="1">
      <c r="A1409" s="395"/>
      <c r="B1409" s="397"/>
      <c r="C1409" s="95" t="s">
        <v>153</v>
      </c>
      <c r="D1409" s="124"/>
      <c r="E1409" s="173">
        <f>IF(E1392&gt;0,E1408/E$27*100,)</f>
        <v>0</v>
      </c>
      <c r="F1409" s="173">
        <f>IF(F1392&gt;0,F1408/F$27*100,)</f>
        <v>0</v>
      </c>
      <c r="G1409" s="173">
        <f t="shared" ref="G1409:T1409" si="927">IF(G1392&gt;0,G1408/G$27*100,)</f>
        <v>0</v>
      </c>
      <c r="H1409" s="173">
        <f t="shared" si="927"/>
        <v>0</v>
      </c>
      <c r="I1409" s="173">
        <f t="shared" si="927"/>
        <v>0</v>
      </c>
      <c r="J1409" s="173">
        <f t="shared" si="927"/>
        <v>0</v>
      </c>
      <c r="K1409" s="173">
        <f t="shared" si="927"/>
        <v>0</v>
      </c>
      <c r="L1409" s="173">
        <f t="shared" si="927"/>
        <v>0</v>
      </c>
      <c r="M1409" s="173">
        <f t="shared" si="927"/>
        <v>0</v>
      </c>
      <c r="N1409" s="173">
        <f t="shared" si="927"/>
        <v>0</v>
      </c>
      <c r="O1409" s="173">
        <f t="shared" si="927"/>
        <v>0</v>
      </c>
      <c r="P1409" s="173">
        <f t="shared" si="927"/>
        <v>0</v>
      </c>
      <c r="Q1409" s="173">
        <f t="shared" si="927"/>
        <v>0</v>
      </c>
      <c r="R1409" s="173">
        <f t="shared" si="927"/>
        <v>0</v>
      </c>
      <c r="S1409" s="173">
        <f t="shared" si="927"/>
        <v>0</v>
      </c>
      <c r="T1409" s="173">
        <f t="shared" si="927"/>
        <v>0</v>
      </c>
      <c r="U1409" s="122">
        <f t="shared" si="916"/>
        <v>0</v>
      </c>
      <c r="V1409" s="122">
        <f t="shared" si="908"/>
        <v>0</v>
      </c>
      <c r="W1409" s="122">
        <f t="shared" si="904"/>
        <v>0</v>
      </c>
      <c r="X1409" s="122">
        <f t="shared" si="905"/>
        <v>0</v>
      </c>
      <c r="Y1409" s="122">
        <f t="shared" si="909"/>
        <v>0</v>
      </c>
      <c r="Z1409" s="125" t="str">
        <f t="shared" si="910"/>
        <v/>
      </c>
      <c r="AA1409" s="125" t="str">
        <f t="shared" si="911"/>
        <v/>
      </c>
      <c r="AB1409" s="125" t="str">
        <f t="shared" si="912"/>
        <v/>
      </c>
      <c r="AC1409" s="125" t="str">
        <f t="shared" si="913"/>
        <v/>
      </c>
      <c r="AD1409" s="125" t="str">
        <f t="shared" si="906"/>
        <v/>
      </c>
    </row>
    <row r="1410" spans="1:30" hidden="1" outlineLevel="1">
      <c r="A1410" s="378" t="s">
        <v>98</v>
      </c>
      <c r="B1410" s="396" t="s">
        <v>78</v>
      </c>
      <c r="C1410" s="137" t="s">
        <v>75</v>
      </c>
      <c r="D1410" s="133"/>
      <c r="E1410" s="133"/>
      <c r="F1410" s="169"/>
      <c r="G1410" s="174">
        <f>SUM(H1410:K1410)</f>
        <v>0</v>
      </c>
      <c r="H1410" s="169"/>
      <c r="I1410" s="169"/>
      <c r="J1410" s="169"/>
      <c r="K1410" s="169"/>
      <c r="L1410" s="169"/>
      <c r="M1410" s="169"/>
      <c r="N1410" s="169"/>
      <c r="O1410" s="169"/>
      <c r="P1410" s="170"/>
      <c r="Q1410" s="170"/>
      <c r="R1410" s="170"/>
      <c r="S1410" s="170"/>
      <c r="T1410" s="170"/>
      <c r="U1410" s="122">
        <f t="shared" si="916"/>
        <v>0</v>
      </c>
      <c r="V1410" s="122">
        <f t="shared" si="908"/>
        <v>0</v>
      </c>
      <c r="W1410" s="122">
        <f t="shared" si="904"/>
        <v>0</v>
      </c>
      <c r="X1410" s="122">
        <f t="shared" si="905"/>
        <v>0</v>
      </c>
      <c r="Y1410" s="122">
        <f t="shared" si="909"/>
        <v>0</v>
      </c>
      <c r="Z1410" s="125" t="str">
        <f t="shared" si="910"/>
        <v/>
      </c>
      <c r="AA1410" s="125" t="str">
        <f t="shared" si="911"/>
        <v/>
      </c>
      <c r="AB1410" s="125" t="str">
        <f t="shared" si="912"/>
        <v/>
      </c>
      <c r="AC1410" s="125" t="str">
        <f t="shared" si="913"/>
        <v/>
      </c>
      <c r="AD1410" s="125" t="str">
        <f t="shared" si="906"/>
        <v/>
      </c>
    </row>
    <row r="1411" spans="1:30" hidden="1" outlineLevel="1">
      <c r="A1411" s="395"/>
      <c r="B1411" s="397"/>
      <c r="C1411" s="95" t="s">
        <v>154</v>
      </c>
      <c r="D1411" s="124"/>
      <c r="E1411" s="173">
        <f>IF(E1396&gt;0,E1410/E$31*100,)</f>
        <v>0</v>
      </c>
      <c r="F1411" s="173">
        <f>IF(F1396&gt;0,F1410/F$31*100,)</f>
        <v>0</v>
      </c>
      <c r="G1411" s="173">
        <f t="shared" ref="G1411:T1411" si="928">IF(G1396&gt;0,G1410/G$31*100,)</f>
        <v>0</v>
      </c>
      <c r="H1411" s="173">
        <f t="shared" si="928"/>
        <v>0</v>
      </c>
      <c r="I1411" s="173">
        <f t="shared" si="928"/>
        <v>0</v>
      </c>
      <c r="J1411" s="173">
        <f t="shared" si="928"/>
        <v>0</v>
      </c>
      <c r="K1411" s="173">
        <f t="shared" si="928"/>
        <v>0</v>
      </c>
      <c r="L1411" s="173">
        <f t="shared" si="928"/>
        <v>0</v>
      </c>
      <c r="M1411" s="173">
        <f t="shared" si="928"/>
        <v>0</v>
      </c>
      <c r="N1411" s="173">
        <f t="shared" si="928"/>
        <v>0</v>
      </c>
      <c r="O1411" s="173">
        <f t="shared" si="928"/>
        <v>0</v>
      </c>
      <c r="P1411" s="173">
        <f t="shared" si="928"/>
        <v>0</v>
      </c>
      <c r="Q1411" s="173">
        <f t="shared" si="928"/>
        <v>0</v>
      </c>
      <c r="R1411" s="173">
        <f t="shared" si="928"/>
        <v>0</v>
      </c>
      <c r="S1411" s="173">
        <f t="shared" si="928"/>
        <v>0</v>
      </c>
      <c r="T1411" s="173">
        <f t="shared" si="928"/>
        <v>0</v>
      </c>
      <c r="U1411" s="122">
        <f t="shared" si="916"/>
        <v>0</v>
      </c>
      <c r="V1411" s="122">
        <f t="shared" si="908"/>
        <v>0</v>
      </c>
      <c r="W1411" s="122">
        <f t="shared" si="904"/>
        <v>0</v>
      </c>
      <c r="X1411" s="122">
        <f t="shared" si="905"/>
        <v>0</v>
      </c>
      <c r="Y1411" s="122">
        <f t="shared" si="909"/>
        <v>0</v>
      </c>
      <c r="Z1411" s="125" t="str">
        <f t="shared" si="910"/>
        <v/>
      </c>
      <c r="AA1411" s="125" t="str">
        <f t="shared" si="911"/>
        <v/>
      </c>
      <c r="AB1411" s="125" t="str">
        <f t="shared" si="912"/>
        <v/>
      </c>
      <c r="AC1411" s="125" t="str">
        <f t="shared" si="913"/>
        <v/>
      </c>
      <c r="AD1411" s="125" t="str">
        <f t="shared" si="906"/>
        <v/>
      </c>
    </row>
    <row r="1412" spans="1:30" ht="15" hidden="1" customHeight="1" outlineLevel="1">
      <c r="A1412" s="387">
        <v>6</v>
      </c>
      <c r="B1412" s="417" t="s">
        <v>239</v>
      </c>
      <c r="C1412" s="244" t="s">
        <v>59</v>
      </c>
      <c r="D1412" s="51"/>
      <c r="E1412" s="123">
        <f>E1416+E1420+E1424+E1429</f>
        <v>0</v>
      </c>
      <c r="F1412" s="123">
        <f>F1416+F1420+F1424+F1429</f>
        <v>0</v>
      </c>
      <c r="G1412" s="123">
        <f t="shared" ref="G1412:T1412" si="929">G1416+G1420+G1424+G1429</f>
        <v>0</v>
      </c>
      <c r="H1412" s="123">
        <f t="shared" si="929"/>
        <v>0</v>
      </c>
      <c r="I1412" s="123">
        <f t="shared" si="929"/>
        <v>0</v>
      </c>
      <c r="J1412" s="123">
        <f t="shared" si="929"/>
        <v>0</v>
      </c>
      <c r="K1412" s="123">
        <f t="shared" si="929"/>
        <v>0</v>
      </c>
      <c r="L1412" s="123">
        <f t="shared" si="929"/>
        <v>0</v>
      </c>
      <c r="M1412" s="123">
        <f t="shared" si="929"/>
        <v>0</v>
      </c>
      <c r="N1412" s="123">
        <f t="shared" si="929"/>
        <v>0</v>
      </c>
      <c r="O1412" s="123">
        <f t="shared" si="929"/>
        <v>0</v>
      </c>
      <c r="P1412" s="123">
        <f t="shared" si="929"/>
        <v>0</v>
      </c>
      <c r="Q1412" s="123">
        <f t="shared" si="929"/>
        <v>0</v>
      </c>
      <c r="R1412" s="123">
        <f t="shared" si="929"/>
        <v>0</v>
      </c>
      <c r="S1412" s="123">
        <f t="shared" si="929"/>
        <v>0</v>
      </c>
      <c r="T1412" s="123">
        <f t="shared" si="929"/>
        <v>0</v>
      </c>
      <c r="U1412" s="122">
        <f t="shared" si="916"/>
        <v>0</v>
      </c>
      <c r="V1412" s="122">
        <f t="shared" si="908"/>
        <v>0</v>
      </c>
      <c r="W1412" s="122">
        <f t="shared" si="904"/>
        <v>0</v>
      </c>
      <c r="X1412" s="122">
        <f t="shared" si="905"/>
        <v>0</v>
      </c>
      <c r="Y1412" s="122">
        <f t="shared" si="909"/>
        <v>0</v>
      </c>
      <c r="Z1412" s="125" t="str">
        <f t="shared" si="910"/>
        <v/>
      </c>
      <c r="AA1412" s="125" t="str">
        <f t="shared" si="911"/>
        <v/>
      </c>
      <c r="AB1412" s="125" t="str">
        <f t="shared" si="912"/>
        <v/>
      </c>
      <c r="AC1412" s="125" t="str">
        <f t="shared" si="913"/>
        <v/>
      </c>
      <c r="AD1412" s="125" t="str">
        <f t="shared" si="906"/>
        <v/>
      </c>
    </row>
    <row r="1413" spans="1:30" hidden="1" outlineLevel="1">
      <c r="A1413" s="388"/>
      <c r="B1413" s="418"/>
      <c r="C1413" s="244" t="s">
        <v>58</v>
      </c>
      <c r="D1413" s="51"/>
      <c r="E1413" s="123">
        <f>E1415+E1419+E1423+E1428</f>
        <v>0</v>
      </c>
      <c r="F1413" s="123">
        <f>F1415+F1419+F1423+F1428</f>
        <v>0</v>
      </c>
      <c r="G1413" s="123">
        <f t="shared" ref="G1413:T1413" si="930">G1415+G1419+G1423+G1428</f>
        <v>0</v>
      </c>
      <c r="H1413" s="123">
        <f t="shared" si="930"/>
        <v>0</v>
      </c>
      <c r="I1413" s="123">
        <f t="shared" si="930"/>
        <v>0</v>
      </c>
      <c r="J1413" s="123">
        <f t="shared" si="930"/>
        <v>0</v>
      </c>
      <c r="K1413" s="123">
        <f t="shared" si="930"/>
        <v>0</v>
      </c>
      <c r="L1413" s="123">
        <f t="shared" si="930"/>
        <v>0</v>
      </c>
      <c r="M1413" s="123">
        <f t="shared" si="930"/>
        <v>0</v>
      </c>
      <c r="N1413" s="123">
        <f t="shared" si="930"/>
        <v>0</v>
      </c>
      <c r="O1413" s="123">
        <f t="shared" si="930"/>
        <v>0</v>
      </c>
      <c r="P1413" s="123">
        <f t="shared" si="930"/>
        <v>0</v>
      </c>
      <c r="Q1413" s="123">
        <f t="shared" si="930"/>
        <v>0</v>
      </c>
      <c r="R1413" s="123">
        <f t="shared" si="930"/>
        <v>0</v>
      </c>
      <c r="S1413" s="123">
        <f t="shared" si="930"/>
        <v>0</v>
      </c>
      <c r="T1413" s="123">
        <f t="shared" si="930"/>
        <v>0</v>
      </c>
      <c r="U1413" s="122">
        <f t="shared" si="916"/>
        <v>0</v>
      </c>
      <c r="V1413" s="122">
        <f t="shared" si="908"/>
        <v>0</v>
      </c>
      <c r="W1413" s="122">
        <f t="shared" si="904"/>
        <v>0</v>
      </c>
      <c r="X1413" s="122">
        <f t="shared" si="905"/>
        <v>0</v>
      </c>
      <c r="Y1413" s="122">
        <f t="shared" si="909"/>
        <v>0</v>
      </c>
      <c r="Z1413" s="125" t="str">
        <f t="shared" si="910"/>
        <v/>
      </c>
      <c r="AA1413" s="125" t="str">
        <f t="shared" si="911"/>
        <v/>
      </c>
      <c r="AB1413" s="125" t="str">
        <f t="shared" si="912"/>
        <v/>
      </c>
      <c r="AC1413" s="125" t="str">
        <f t="shared" si="913"/>
        <v/>
      </c>
      <c r="AD1413" s="125" t="str">
        <f t="shared" si="906"/>
        <v/>
      </c>
    </row>
    <row r="1414" spans="1:30" hidden="1" outlineLevel="1">
      <c r="A1414" s="394" t="s">
        <v>155</v>
      </c>
      <c r="B1414" s="414" t="s">
        <v>256</v>
      </c>
      <c r="C1414" s="245" t="s">
        <v>307</v>
      </c>
      <c r="D1414" s="52"/>
      <c r="E1414" s="52"/>
      <c r="F1414" s="96"/>
      <c r="G1414" s="123">
        <f>SUM(H1414:K1414)</f>
        <v>0</v>
      </c>
      <c r="H1414" s="96"/>
      <c r="I1414" s="96"/>
      <c r="J1414" s="96"/>
      <c r="K1414" s="96"/>
      <c r="L1414" s="96"/>
      <c r="M1414" s="96"/>
      <c r="N1414" s="96"/>
      <c r="O1414" s="96"/>
      <c r="P1414" s="133"/>
      <c r="Q1414" s="133"/>
      <c r="R1414" s="133"/>
      <c r="S1414" s="133"/>
      <c r="T1414" s="133"/>
      <c r="U1414" s="122">
        <f t="shared" si="916"/>
        <v>0</v>
      </c>
      <c r="V1414" s="122">
        <f t="shared" si="908"/>
        <v>0</v>
      </c>
      <c r="W1414" s="122">
        <f t="shared" si="904"/>
        <v>0</v>
      </c>
      <c r="X1414" s="122">
        <f t="shared" si="905"/>
        <v>0</v>
      </c>
      <c r="Y1414" s="122">
        <f t="shared" si="909"/>
        <v>0</v>
      </c>
      <c r="Z1414" s="125" t="str">
        <f t="shared" si="910"/>
        <v/>
      </c>
      <c r="AA1414" s="125" t="str">
        <f t="shared" si="911"/>
        <v/>
      </c>
      <c r="AB1414" s="125" t="str">
        <f t="shared" si="912"/>
        <v/>
      </c>
      <c r="AC1414" s="125" t="str">
        <f t="shared" si="913"/>
        <v/>
      </c>
      <c r="AD1414" s="125" t="str">
        <f t="shared" si="906"/>
        <v/>
      </c>
    </row>
    <row r="1415" spans="1:30" hidden="1" outlineLevel="1">
      <c r="A1415" s="394"/>
      <c r="B1415" s="414"/>
      <c r="C1415" s="245" t="s">
        <v>58</v>
      </c>
      <c r="D1415" s="52"/>
      <c r="E1415" s="123">
        <f>0.12*E1414</f>
        <v>0</v>
      </c>
      <c r="F1415" s="123">
        <f>0.12*F1414</f>
        <v>0</v>
      </c>
      <c r="G1415" s="123">
        <f t="shared" ref="G1415:T1415" si="931">0.12*G1414</f>
        <v>0</v>
      </c>
      <c r="H1415" s="123">
        <f t="shared" si="931"/>
        <v>0</v>
      </c>
      <c r="I1415" s="123">
        <f t="shared" si="931"/>
        <v>0</v>
      </c>
      <c r="J1415" s="123">
        <f t="shared" si="931"/>
        <v>0</v>
      </c>
      <c r="K1415" s="123">
        <f t="shared" si="931"/>
        <v>0</v>
      </c>
      <c r="L1415" s="123">
        <f t="shared" si="931"/>
        <v>0</v>
      </c>
      <c r="M1415" s="123">
        <f t="shared" si="931"/>
        <v>0</v>
      </c>
      <c r="N1415" s="123">
        <f t="shared" si="931"/>
        <v>0</v>
      </c>
      <c r="O1415" s="123">
        <f t="shared" si="931"/>
        <v>0</v>
      </c>
      <c r="P1415" s="123">
        <f t="shared" si="931"/>
        <v>0</v>
      </c>
      <c r="Q1415" s="123">
        <f t="shared" si="931"/>
        <v>0</v>
      </c>
      <c r="R1415" s="123">
        <f t="shared" si="931"/>
        <v>0</v>
      </c>
      <c r="S1415" s="123">
        <f t="shared" si="931"/>
        <v>0</v>
      </c>
      <c r="T1415" s="123">
        <f t="shared" si="931"/>
        <v>0</v>
      </c>
      <c r="U1415" s="122">
        <f t="shared" si="916"/>
        <v>0</v>
      </c>
      <c r="V1415" s="122">
        <f t="shared" si="908"/>
        <v>0</v>
      </c>
      <c r="W1415" s="122">
        <f t="shared" si="904"/>
        <v>0</v>
      </c>
      <c r="X1415" s="122">
        <f t="shared" si="905"/>
        <v>0</v>
      </c>
      <c r="Y1415" s="122">
        <f t="shared" si="909"/>
        <v>0</v>
      </c>
      <c r="Z1415" s="125" t="str">
        <f t="shared" si="910"/>
        <v/>
      </c>
      <c r="AA1415" s="125" t="str">
        <f t="shared" si="911"/>
        <v/>
      </c>
      <c r="AB1415" s="125" t="str">
        <f t="shared" si="912"/>
        <v/>
      </c>
      <c r="AC1415" s="125" t="str">
        <f t="shared" si="913"/>
        <v/>
      </c>
      <c r="AD1415" s="125" t="str">
        <f t="shared" si="906"/>
        <v/>
      </c>
    </row>
    <row r="1416" spans="1:30" hidden="1" outlineLevel="1">
      <c r="A1416" s="384"/>
      <c r="B1416" s="414"/>
      <c r="C1416" s="245" t="s">
        <v>59</v>
      </c>
      <c r="D1416" s="52"/>
      <c r="E1416" s="52"/>
      <c r="F1416" s="96"/>
      <c r="G1416" s="123">
        <f>SUM(H1416:K1416)</f>
        <v>0</v>
      </c>
      <c r="H1416" s="96"/>
      <c r="I1416" s="96"/>
      <c r="J1416" s="96"/>
      <c r="K1416" s="96"/>
      <c r="L1416" s="96"/>
      <c r="M1416" s="96"/>
      <c r="N1416" s="96"/>
      <c r="O1416" s="96"/>
      <c r="P1416" s="133"/>
      <c r="Q1416" s="133"/>
      <c r="R1416" s="133"/>
      <c r="S1416" s="133"/>
      <c r="T1416" s="133"/>
      <c r="U1416" s="122">
        <f t="shared" si="916"/>
        <v>0</v>
      </c>
      <c r="V1416" s="122">
        <f t="shared" si="908"/>
        <v>0</v>
      </c>
      <c r="W1416" s="122">
        <f t="shared" si="904"/>
        <v>0</v>
      </c>
      <c r="X1416" s="122">
        <f t="shared" si="905"/>
        <v>0</v>
      </c>
      <c r="Y1416" s="122">
        <f t="shared" si="909"/>
        <v>0</v>
      </c>
      <c r="Z1416" s="125" t="str">
        <f t="shared" si="910"/>
        <v/>
      </c>
      <c r="AA1416" s="125" t="str">
        <f t="shared" si="911"/>
        <v/>
      </c>
      <c r="AB1416" s="125" t="str">
        <f t="shared" si="912"/>
        <v/>
      </c>
      <c r="AC1416" s="125" t="str">
        <f t="shared" si="913"/>
        <v/>
      </c>
      <c r="AD1416" s="125" t="str">
        <f t="shared" si="906"/>
        <v/>
      </c>
    </row>
    <row r="1417" spans="1:30" ht="17.25" hidden="1" outlineLevel="1">
      <c r="A1417" s="384"/>
      <c r="B1417" s="414"/>
      <c r="C1417" s="245" t="s">
        <v>308</v>
      </c>
      <c r="D1417" s="52"/>
      <c r="E1417" s="52"/>
      <c r="F1417" s="96"/>
      <c r="G1417" s="100"/>
      <c r="H1417" s="96"/>
      <c r="I1417" s="96"/>
      <c r="J1417" s="96"/>
      <c r="K1417" s="96"/>
      <c r="L1417" s="96"/>
      <c r="M1417" s="96"/>
      <c r="N1417" s="96"/>
      <c r="O1417" s="96"/>
      <c r="P1417" s="133"/>
      <c r="Q1417" s="133"/>
      <c r="R1417" s="133"/>
      <c r="S1417" s="133"/>
      <c r="T1417" s="133"/>
      <c r="U1417" s="122">
        <f t="shared" si="916"/>
        <v>0</v>
      </c>
      <c r="V1417" s="122">
        <f t="shared" si="908"/>
        <v>0</v>
      </c>
      <c r="W1417" s="122">
        <f t="shared" si="904"/>
        <v>0</v>
      </c>
      <c r="X1417" s="122">
        <f t="shared" si="905"/>
        <v>0</v>
      </c>
      <c r="Y1417" s="122">
        <f t="shared" si="909"/>
        <v>0</v>
      </c>
      <c r="Z1417" s="125" t="str">
        <f t="shared" si="910"/>
        <v/>
      </c>
      <c r="AA1417" s="125" t="str">
        <f t="shared" si="911"/>
        <v/>
      </c>
      <c r="AB1417" s="125" t="str">
        <f t="shared" si="912"/>
        <v/>
      </c>
      <c r="AC1417" s="125" t="str">
        <f t="shared" si="913"/>
        <v/>
      </c>
      <c r="AD1417" s="125" t="str">
        <f t="shared" si="906"/>
        <v/>
      </c>
    </row>
    <row r="1418" spans="1:30" ht="15" hidden="1" customHeight="1" outlineLevel="1">
      <c r="A1418" s="384" t="s">
        <v>156</v>
      </c>
      <c r="B1418" s="414" t="s">
        <v>265</v>
      </c>
      <c r="C1418" s="245" t="s">
        <v>61</v>
      </c>
      <c r="D1418" s="52"/>
      <c r="E1418" s="52"/>
      <c r="F1418" s="96"/>
      <c r="G1418" s="123">
        <f>SUM(H1418:K1418)</f>
        <v>0</v>
      </c>
      <c r="H1418" s="96"/>
      <c r="I1418" s="96"/>
      <c r="J1418" s="96"/>
      <c r="K1418" s="96"/>
      <c r="L1418" s="96"/>
      <c r="M1418" s="96"/>
      <c r="N1418" s="96"/>
      <c r="O1418" s="96"/>
      <c r="P1418" s="133"/>
      <c r="Q1418" s="133"/>
      <c r="R1418" s="133"/>
      <c r="S1418" s="133"/>
      <c r="T1418" s="133"/>
      <c r="U1418" s="122">
        <f t="shared" si="916"/>
        <v>0</v>
      </c>
      <c r="V1418" s="122">
        <f t="shared" si="908"/>
        <v>0</v>
      </c>
      <c r="W1418" s="122">
        <f t="shared" si="904"/>
        <v>0</v>
      </c>
      <c r="X1418" s="122">
        <f t="shared" si="905"/>
        <v>0</v>
      </c>
      <c r="Y1418" s="122">
        <f t="shared" si="909"/>
        <v>0</v>
      </c>
      <c r="Z1418" s="125" t="str">
        <f t="shared" si="910"/>
        <v/>
      </c>
      <c r="AA1418" s="125" t="str">
        <f t="shared" si="911"/>
        <v/>
      </c>
      <c r="AB1418" s="125" t="str">
        <f t="shared" si="912"/>
        <v/>
      </c>
      <c r="AC1418" s="125" t="str">
        <f t="shared" si="913"/>
        <v/>
      </c>
      <c r="AD1418" s="125" t="str">
        <f t="shared" si="906"/>
        <v/>
      </c>
    </row>
    <row r="1419" spans="1:30" hidden="1" outlineLevel="1">
      <c r="A1419" s="384"/>
      <c r="B1419" s="414"/>
      <c r="C1419" s="245" t="s">
        <v>58</v>
      </c>
      <c r="D1419" s="52"/>
      <c r="E1419" s="123">
        <f>0.1429*E1418/1000</f>
        <v>0</v>
      </c>
      <c r="F1419" s="123">
        <f>0.1429*F1418/1000</f>
        <v>0</v>
      </c>
      <c r="G1419" s="123">
        <f t="shared" ref="G1419:T1419" si="932">0.1429*G1418/1000</f>
        <v>0</v>
      </c>
      <c r="H1419" s="123">
        <f t="shared" si="932"/>
        <v>0</v>
      </c>
      <c r="I1419" s="123">
        <f t="shared" si="932"/>
        <v>0</v>
      </c>
      <c r="J1419" s="123">
        <f t="shared" si="932"/>
        <v>0</v>
      </c>
      <c r="K1419" s="123">
        <f t="shared" si="932"/>
        <v>0</v>
      </c>
      <c r="L1419" s="123">
        <f t="shared" si="932"/>
        <v>0</v>
      </c>
      <c r="M1419" s="123">
        <f t="shared" si="932"/>
        <v>0</v>
      </c>
      <c r="N1419" s="123">
        <f t="shared" si="932"/>
        <v>0</v>
      </c>
      <c r="O1419" s="123">
        <f t="shared" si="932"/>
        <v>0</v>
      </c>
      <c r="P1419" s="123">
        <f t="shared" si="932"/>
        <v>0</v>
      </c>
      <c r="Q1419" s="123">
        <f t="shared" si="932"/>
        <v>0</v>
      </c>
      <c r="R1419" s="123">
        <f t="shared" si="932"/>
        <v>0</v>
      </c>
      <c r="S1419" s="123">
        <f t="shared" si="932"/>
        <v>0</v>
      </c>
      <c r="T1419" s="123">
        <f t="shared" si="932"/>
        <v>0</v>
      </c>
      <c r="U1419" s="122">
        <f t="shared" si="916"/>
        <v>0</v>
      </c>
      <c r="V1419" s="122">
        <f t="shared" si="908"/>
        <v>0</v>
      </c>
      <c r="W1419" s="122">
        <f t="shared" si="904"/>
        <v>0</v>
      </c>
      <c r="X1419" s="122">
        <f t="shared" si="905"/>
        <v>0</v>
      </c>
      <c r="Y1419" s="122">
        <f t="shared" si="909"/>
        <v>0</v>
      </c>
      <c r="Z1419" s="125" t="str">
        <f t="shared" si="910"/>
        <v/>
      </c>
      <c r="AA1419" s="125" t="str">
        <f t="shared" si="911"/>
        <v/>
      </c>
      <c r="AB1419" s="125" t="str">
        <f t="shared" si="912"/>
        <v/>
      </c>
      <c r="AC1419" s="125" t="str">
        <f t="shared" si="913"/>
        <v/>
      </c>
      <c r="AD1419" s="125" t="str">
        <f t="shared" si="906"/>
        <v/>
      </c>
    </row>
    <row r="1420" spans="1:30" hidden="1" outlineLevel="1">
      <c r="A1420" s="384"/>
      <c r="B1420" s="414"/>
      <c r="C1420" s="245" t="s">
        <v>59</v>
      </c>
      <c r="D1420" s="52"/>
      <c r="E1420" s="52"/>
      <c r="F1420" s="96"/>
      <c r="G1420" s="123">
        <f>SUM(H1420:K1420)</f>
        <v>0</v>
      </c>
      <c r="H1420" s="96"/>
      <c r="I1420" s="96"/>
      <c r="J1420" s="96"/>
      <c r="K1420" s="96"/>
      <c r="L1420" s="96"/>
      <c r="M1420" s="96"/>
      <c r="N1420" s="96"/>
      <c r="O1420" s="96"/>
      <c r="P1420" s="133"/>
      <c r="Q1420" s="133"/>
      <c r="R1420" s="133"/>
      <c r="S1420" s="133"/>
      <c r="T1420" s="133"/>
      <c r="U1420" s="122">
        <f t="shared" si="916"/>
        <v>0</v>
      </c>
      <c r="V1420" s="122">
        <f t="shared" si="908"/>
        <v>0</v>
      </c>
      <c r="W1420" s="122">
        <f t="shared" si="904"/>
        <v>0</v>
      </c>
      <c r="X1420" s="122">
        <f t="shared" si="905"/>
        <v>0</v>
      </c>
      <c r="Y1420" s="122">
        <f t="shared" si="909"/>
        <v>0</v>
      </c>
      <c r="Z1420" s="125" t="str">
        <f t="shared" si="910"/>
        <v/>
      </c>
      <c r="AA1420" s="125" t="str">
        <f t="shared" si="911"/>
        <v/>
      </c>
      <c r="AB1420" s="125" t="str">
        <f t="shared" si="912"/>
        <v/>
      </c>
      <c r="AC1420" s="125" t="str">
        <f t="shared" si="913"/>
        <v/>
      </c>
      <c r="AD1420" s="125" t="str">
        <f t="shared" si="906"/>
        <v/>
      </c>
    </row>
    <row r="1421" spans="1:30" ht="17.25" hidden="1" outlineLevel="1">
      <c r="A1421" s="384"/>
      <c r="B1421" s="414"/>
      <c r="C1421" s="245" t="s">
        <v>299</v>
      </c>
      <c r="D1421" s="52"/>
      <c r="E1421" s="52"/>
      <c r="F1421" s="96"/>
      <c r="G1421" s="100"/>
      <c r="H1421" s="96"/>
      <c r="I1421" s="96"/>
      <c r="J1421" s="96"/>
      <c r="K1421" s="96"/>
      <c r="L1421" s="96"/>
      <c r="M1421" s="96"/>
      <c r="N1421" s="96"/>
      <c r="O1421" s="96"/>
      <c r="P1421" s="133"/>
      <c r="Q1421" s="133"/>
      <c r="R1421" s="133"/>
      <c r="S1421" s="133"/>
      <c r="T1421" s="133"/>
      <c r="U1421" s="122">
        <f t="shared" si="916"/>
        <v>0</v>
      </c>
      <c r="V1421" s="122">
        <f t="shared" si="908"/>
        <v>0</v>
      </c>
      <c r="W1421" s="122">
        <f t="shared" si="904"/>
        <v>0</v>
      </c>
      <c r="X1421" s="122">
        <f t="shared" si="905"/>
        <v>0</v>
      </c>
      <c r="Y1421" s="122">
        <f t="shared" si="909"/>
        <v>0</v>
      </c>
      <c r="Z1421" s="125" t="str">
        <f t="shared" si="910"/>
        <v/>
      </c>
      <c r="AA1421" s="125" t="str">
        <f t="shared" si="911"/>
        <v/>
      </c>
      <c r="AB1421" s="125" t="str">
        <f t="shared" si="912"/>
        <v/>
      </c>
      <c r="AC1421" s="125" t="str">
        <f t="shared" si="913"/>
        <v/>
      </c>
      <c r="AD1421" s="125" t="str">
        <f t="shared" si="906"/>
        <v/>
      </c>
    </row>
    <row r="1422" spans="1:30" ht="17.25" hidden="1" customHeight="1" outlineLevel="1">
      <c r="A1422" s="384" t="s">
        <v>157</v>
      </c>
      <c r="B1422" s="414" t="s">
        <v>266</v>
      </c>
      <c r="C1422" s="245" t="s">
        <v>327</v>
      </c>
      <c r="D1422" s="52"/>
      <c r="E1422" s="52"/>
      <c r="F1422" s="96"/>
      <c r="G1422" s="123">
        <f>SUM(H1422:K1422)</f>
        <v>0</v>
      </c>
      <c r="H1422" s="96"/>
      <c r="I1422" s="96"/>
      <c r="J1422" s="96"/>
      <c r="K1422" s="96"/>
      <c r="L1422" s="96"/>
      <c r="M1422" s="96"/>
      <c r="N1422" s="96"/>
      <c r="O1422" s="96"/>
      <c r="P1422" s="133"/>
      <c r="Q1422" s="133"/>
      <c r="R1422" s="133"/>
      <c r="S1422" s="133"/>
      <c r="T1422" s="133"/>
      <c r="U1422" s="122">
        <f t="shared" si="916"/>
        <v>0</v>
      </c>
      <c r="V1422" s="122">
        <f t="shared" si="908"/>
        <v>0</v>
      </c>
      <c r="W1422" s="122">
        <f t="shared" si="904"/>
        <v>0</v>
      </c>
      <c r="X1422" s="122">
        <f t="shared" si="905"/>
        <v>0</v>
      </c>
      <c r="Y1422" s="122">
        <f t="shared" si="909"/>
        <v>0</v>
      </c>
      <c r="Z1422" s="125" t="str">
        <f t="shared" si="910"/>
        <v/>
      </c>
      <c r="AA1422" s="125" t="str">
        <f t="shared" si="911"/>
        <v/>
      </c>
      <c r="AB1422" s="125" t="str">
        <f t="shared" si="912"/>
        <v/>
      </c>
      <c r="AC1422" s="125" t="str">
        <f t="shared" si="913"/>
        <v/>
      </c>
      <c r="AD1422" s="125" t="str">
        <f t="shared" si="906"/>
        <v/>
      </c>
    </row>
    <row r="1423" spans="1:30" hidden="1" outlineLevel="1">
      <c r="A1423" s="384"/>
      <c r="B1423" s="414"/>
      <c r="C1423" s="245" t="s">
        <v>58</v>
      </c>
      <c r="D1423" s="52"/>
      <c r="E1423" s="123">
        <f>1.154*E1422/1000</f>
        <v>0</v>
      </c>
      <c r="F1423" s="123">
        <f>1.154*F1422/1000</f>
        <v>0</v>
      </c>
      <c r="G1423" s="123">
        <f t="shared" ref="G1423:T1423" si="933">1.154*G1422/1000</f>
        <v>0</v>
      </c>
      <c r="H1423" s="123">
        <f t="shared" si="933"/>
        <v>0</v>
      </c>
      <c r="I1423" s="123">
        <f t="shared" si="933"/>
        <v>0</v>
      </c>
      <c r="J1423" s="123">
        <f t="shared" si="933"/>
        <v>0</v>
      </c>
      <c r="K1423" s="123">
        <f t="shared" si="933"/>
        <v>0</v>
      </c>
      <c r="L1423" s="123">
        <f t="shared" si="933"/>
        <v>0</v>
      </c>
      <c r="M1423" s="123">
        <f t="shared" si="933"/>
        <v>0</v>
      </c>
      <c r="N1423" s="123">
        <f t="shared" si="933"/>
        <v>0</v>
      </c>
      <c r="O1423" s="123">
        <f t="shared" si="933"/>
        <v>0</v>
      </c>
      <c r="P1423" s="123">
        <f t="shared" si="933"/>
        <v>0</v>
      </c>
      <c r="Q1423" s="123">
        <f t="shared" si="933"/>
        <v>0</v>
      </c>
      <c r="R1423" s="123">
        <f t="shared" si="933"/>
        <v>0</v>
      </c>
      <c r="S1423" s="123">
        <f t="shared" si="933"/>
        <v>0</v>
      </c>
      <c r="T1423" s="123">
        <f t="shared" si="933"/>
        <v>0</v>
      </c>
      <c r="U1423" s="122">
        <f t="shared" si="916"/>
        <v>0</v>
      </c>
      <c r="V1423" s="122">
        <f t="shared" si="908"/>
        <v>0</v>
      </c>
      <c r="W1423" s="122">
        <f t="shared" si="904"/>
        <v>0</v>
      </c>
      <c r="X1423" s="122">
        <f t="shared" si="905"/>
        <v>0</v>
      </c>
      <c r="Y1423" s="122">
        <f t="shared" si="909"/>
        <v>0</v>
      </c>
      <c r="Z1423" s="125" t="str">
        <f t="shared" si="910"/>
        <v/>
      </c>
      <c r="AA1423" s="125" t="str">
        <f t="shared" si="911"/>
        <v/>
      </c>
      <c r="AB1423" s="125" t="str">
        <f t="shared" si="912"/>
        <v/>
      </c>
      <c r="AC1423" s="125" t="str">
        <f t="shared" si="913"/>
        <v/>
      </c>
      <c r="AD1423" s="125" t="str">
        <f t="shared" si="906"/>
        <v/>
      </c>
    </row>
    <row r="1424" spans="1:30" hidden="1" outlineLevel="1">
      <c r="A1424" s="384"/>
      <c r="B1424" s="414"/>
      <c r="C1424" s="245" t="s">
        <v>59</v>
      </c>
      <c r="D1424" s="52"/>
      <c r="E1424" s="52"/>
      <c r="F1424" s="96"/>
      <c r="G1424" s="123">
        <f t="shared" ref="G1424:G1429" si="934">SUM(H1424:K1424)</f>
        <v>0</v>
      </c>
      <c r="H1424" s="96"/>
      <c r="I1424" s="96"/>
      <c r="J1424" s="96"/>
      <c r="K1424" s="96"/>
      <c r="L1424" s="96"/>
      <c r="M1424" s="96"/>
      <c r="N1424" s="96"/>
      <c r="O1424" s="96"/>
      <c r="P1424" s="133"/>
      <c r="Q1424" s="133"/>
      <c r="R1424" s="133"/>
      <c r="S1424" s="133"/>
      <c r="T1424" s="133"/>
      <c r="U1424" s="122">
        <f t="shared" si="916"/>
        <v>0</v>
      </c>
      <c r="V1424" s="122">
        <f t="shared" si="908"/>
        <v>0</v>
      </c>
      <c r="W1424" s="122">
        <f t="shared" si="904"/>
        <v>0</v>
      </c>
      <c r="X1424" s="122">
        <f t="shared" si="905"/>
        <v>0</v>
      </c>
      <c r="Y1424" s="122">
        <f t="shared" si="909"/>
        <v>0</v>
      </c>
      <c r="Z1424" s="125" t="str">
        <f t="shared" si="910"/>
        <v/>
      </c>
      <c r="AA1424" s="125" t="str">
        <f t="shared" si="911"/>
        <v/>
      </c>
      <c r="AB1424" s="125" t="str">
        <f t="shared" si="912"/>
        <v/>
      </c>
      <c r="AC1424" s="125" t="str">
        <f t="shared" si="913"/>
        <v/>
      </c>
      <c r="AD1424" s="125" t="str">
        <f t="shared" si="906"/>
        <v/>
      </c>
    </row>
    <row r="1425" spans="1:30" ht="17.25" hidden="1" customHeight="1" outlineLevel="1">
      <c r="A1425" s="384" t="s">
        <v>158</v>
      </c>
      <c r="B1425" s="414" t="s">
        <v>305</v>
      </c>
      <c r="C1425" s="245" t="s">
        <v>267</v>
      </c>
      <c r="D1425" s="52"/>
      <c r="E1425" s="52"/>
      <c r="F1425" s="96"/>
      <c r="G1425" s="123">
        <f t="shared" si="934"/>
        <v>0</v>
      </c>
      <c r="H1425" s="96"/>
      <c r="I1425" s="96"/>
      <c r="J1425" s="96"/>
      <c r="K1425" s="96"/>
      <c r="L1425" s="96"/>
      <c r="M1425" s="96"/>
      <c r="N1425" s="96"/>
      <c r="O1425" s="96"/>
      <c r="P1425" s="133"/>
      <c r="Q1425" s="133"/>
      <c r="R1425" s="133"/>
      <c r="S1425" s="133"/>
      <c r="T1425" s="133"/>
      <c r="U1425" s="122">
        <f t="shared" si="916"/>
        <v>0</v>
      </c>
      <c r="V1425" s="122">
        <f t="shared" si="908"/>
        <v>0</v>
      </c>
      <c r="W1425" s="122">
        <f t="shared" si="904"/>
        <v>0</v>
      </c>
      <c r="X1425" s="122">
        <f t="shared" si="905"/>
        <v>0</v>
      </c>
      <c r="Y1425" s="122">
        <f t="shared" si="909"/>
        <v>0</v>
      </c>
      <c r="Z1425" s="125" t="str">
        <f t="shared" si="910"/>
        <v/>
      </c>
      <c r="AA1425" s="125" t="str">
        <f t="shared" si="911"/>
        <v/>
      </c>
      <c r="AB1425" s="125" t="str">
        <f t="shared" si="912"/>
        <v/>
      </c>
      <c r="AC1425" s="125" t="str">
        <f t="shared" si="913"/>
        <v/>
      </c>
      <c r="AD1425" s="125" t="str">
        <f t="shared" si="906"/>
        <v/>
      </c>
    </row>
    <row r="1426" spans="1:30" hidden="1" outlineLevel="1">
      <c r="A1426" s="384"/>
      <c r="B1426" s="414"/>
      <c r="C1426" s="245" t="s">
        <v>254</v>
      </c>
      <c r="D1426" s="52"/>
      <c r="E1426" s="52"/>
      <c r="F1426" s="96"/>
      <c r="G1426" s="123">
        <f t="shared" si="934"/>
        <v>0</v>
      </c>
      <c r="H1426" s="96"/>
      <c r="I1426" s="96"/>
      <c r="J1426" s="96"/>
      <c r="K1426" s="96"/>
      <c r="L1426" s="96"/>
      <c r="M1426" s="96"/>
      <c r="N1426" s="96"/>
      <c r="O1426" s="96"/>
      <c r="P1426" s="133"/>
      <c r="Q1426" s="133"/>
      <c r="R1426" s="133"/>
      <c r="S1426" s="133"/>
      <c r="T1426" s="133"/>
      <c r="U1426" s="122">
        <f t="shared" si="916"/>
        <v>0</v>
      </c>
      <c r="V1426" s="122">
        <f t="shared" si="908"/>
        <v>0</v>
      </c>
      <c r="W1426" s="122">
        <f t="shared" si="904"/>
        <v>0</v>
      </c>
      <c r="X1426" s="122">
        <f t="shared" si="905"/>
        <v>0</v>
      </c>
      <c r="Y1426" s="122">
        <f t="shared" si="909"/>
        <v>0</v>
      </c>
      <c r="Z1426" s="125" t="str">
        <f t="shared" si="910"/>
        <v/>
      </c>
      <c r="AA1426" s="125" t="str">
        <f t="shared" si="911"/>
        <v/>
      </c>
      <c r="AB1426" s="125" t="str">
        <f t="shared" si="912"/>
        <v/>
      </c>
      <c r="AC1426" s="125" t="str">
        <f t="shared" si="913"/>
        <v/>
      </c>
      <c r="AD1426" s="125" t="str">
        <f t="shared" si="906"/>
        <v/>
      </c>
    </row>
    <row r="1427" spans="1:30" hidden="1" outlineLevel="1">
      <c r="A1427" s="384"/>
      <c r="B1427" s="414"/>
      <c r="C1427" s="245" t="s">
        <v>328</v>
      </c>
      <c r="D1427" s="52"/>
      <c r="E1427" s="52"/>
      <c r="F1427" s="96"/>
      <c r="G1427" s="123">
        <f t="shared" si="934"/>
        <v>0</v>
      </c>
      <c r="H1427" s="96"/>
      <c r="I1427" s="96"/>
      <c r="J1427" s="96"/>
      <c r="K1427" s="96"/>
      <c r="L1427" s="96"/>
      <c r="M1427" s="96"/>
      <c r="N1427" s="96"/>
      <c r="O1427" s="96"/>
      <c r="P1427" s="133"/>
      <c r="Q1427" s="133"/>
      <c r="R1427" s="133"/>
      <c r="S1427" s="133"/>
      <c r="T1427" s="133"/>
      <c r="U1427" s="122">
        <f t="shared" si="916"/>
        <v>0</v>
      </c>
      <c r="V1427" s="122">
        <f t="shared" si="908"/>
        <v>0</v>
      </c>
      <c r="W1427" s="122">
        <f t="shared" si="904"/>
        <v>0</v>
      </c>
      <c r="X1427" s="122">
        <f t="shared" si="905"/>
        <v>0</v>
      </c>
      <c r="Y1427" s="122">
        <f t="shared" si="909"/>
        <v>0</v>
      </c>
      <c r="Z1427" s="125" t="str">
        <f t="shared" si="910"/>
        <v/>
      </c>
      <c r="AA1427" s="125" t="str">
        <f t="shared" si="911"/>
        <v/>
      </c>
      <c r="AB1427" s="125" t="str">
        <f t="shared" si="912"/>
        <v/>
      </c>
      <c r="AC1427" s="125" t="str">
        <f t="shared" si="913"/>
        <v/>
      </c>
      <c r="AD1427" s="125" t="str">
        <f t="shared" si="906"/>
        <v/>
      </c>
    </row>
    <row r="1428" spans="1:30" hidden="1" outlineLevel="1">
      <c r="A1428" s="384"/>
      <c r="B1428" s="414"/>
      <c r="C1428" s="245" t="s">
        <v>58</v>
      </c>
      <c r="D1428" s="52"/>
      <c r="E1428" s="52"/>
      <c r="F1428" s="96"/>
      <c r="G1428" s="123">
        <f t="shared" si="934"/>
        <v>0</v>
      </c>
      <c r="H1428" s="96"/>
      <c r="I1428" s="96"/>
      <c r="J1428" s="96"/>
      <c r="K1428" s="96"/>
      <c r="L1428" s="96"/>
      <c r="M1428" s="96"/>
      <c r="N1428" s="96"/>
      <c r="O1428" s="96"/>
      <c r="P1428" s="133"/>
      <c r="Q1428" s="133"/>
      <c r="R1428" s="133"/>
      <c r="S1428" s="133"/>
      <c r="T1428" s="133"/>
      <c r="U1428" s="122">
        <f t="shared" si="916"/>
        <v>0</v>
      </c>
      <c r="V1428" s="122">
        <f t="shared" si="908"/>
        <v>0</v>
      </c>
      <c r="W1428" s="122">
        <f t="shared" si="904"/>
        <v>0</v>
      </c>
      <c r="X1428" s="122">
        <f t="shared" si="905"/>
        <v>0</v>
      </c>
      <c r="Y1428" s="122">
        <f t="shared" si="909"/>
        <v>0</v>
      </c>
      <c r="Z1428" s="125" t="str">
        <f t="shared" si="910"/>
        <v/>
      </c>
      <c r="AA1428" s="125" t="str">
        <f t="shared" si="911"/>
        <v/>
      </c>
      <c r="AB1428" s="125" t="str">
        <f t="shared" si="912"/>
        <v/>
      </c>
      <c r="AC1428" s="125" t="str">
        <f t="shared" si="913"/>
        <v/>
      </c>
      <c r="AD1428" s="125" t="str">
        <f t="shared" si="906"/>
        <v/>
      </c>
    </row>
    <row r="1429" spans="1:30" hidden="1" outlineLevel="1">
      <c r="A1429" s="384"/>
      <c r="B1429" s="414"/>
      <c r="C1429" s="245" t="s">
        <v>59</v>
      </c>
      <c r="D1429" s="52"/>
      <c r="E1429" s="52"/>
      <c r="F1429" s="96"/>
      <c r="G1429" s="123">
        <f t="shared" si="934"/>
        <v>0</v>
      </c>
      <c r="H1429" s="96"/>
      <c r="I1429" s="96"/>
      <c r="J1429" s="96"/>
      <c r="K1429" s="96"/>
      <c r="L1429" s="96"/>
      <c r="M1429" s="96"/>
      <c r="N1429" s="96"/>
      <c r="O1429" s="96"/>
      <c r="P1429" s="133"/>
      <c r="Q1429" s="133"/>
      <c r="R1429" s="133"/>
      <c r="S1429" s="133"/>
      <c r="T1429" s="133"/>
      <c r="U1429" s="122">
        <f t="shared" si="916"/>
        <v>0</v>
      </c>
      <c r="V1429" s="122">
        <f t="shared" si="908"/>
        <v>0</v>
      </c>
      <c r="W1429" s="122">
        <f t="shared" si="904"/>
        <v>0</v>
      </c>
      <c r="X1429" s="122">
        <f t="shared" si="905"/>
        <v>0</v>
      </c>
      <c r="Y1429" s="122">
        <f t="shared" si="909"/>
        <v>0</v>
      </c>
      <c r="Z1429" s="125" t="str">
        <f t="shared" si="910"/>
        <v/>
      </c>
      <c r="AA1429" s="125" t="str">
        <f t="shared" si="911"/>
        <v/>
      </c>
      <c r="AB1429" s="125" t="str">
        <f t="shared" si="912"/>
        <v/>
      </c>
      <c r="AC1429" s="125" t="str">
        <f t="shared" si="913"/>
        <v/>
      </c>
      <c r="AD1429" s="125" t="str">
        <f t="shared" si="906"/>
        <v/>
      </c>
    </row>
    <row r="1430" spans="1:30" ht="15" hidden="1" customHeight="1" outlineLevel="1">
      <c r="A1430" s="387" t="s">
        <v>241</v>
      </c>
      <c r="B1430" s="385" t="s">
        <v>240</v>
      </c>
      <c r="C1430" s="244" t="s">
        <v>59</v>
      </c>
      <c r="D1430" s="51"/>
      <c r="E1430" s="123">
        <f>E1433+E1435+E1439</f>
        <v>0</v>
      </c>
      <c r="F1430" s="123">
        <f>F1433+F1435+F1439</f>
        <v>0</v>
      </c>
      <c r="G1430" s="123">
        <f t="shared" ref="G1430:T1430" si="935">G1433+G1435+G1439</f>
        <v>0</v>
      </c>
      <c r="H1430" s="123">
        <f t="shared" si="935"/>
        <v>0</v>
      </c>
      <c r="I1430" s="123">
        <f t="shared" si="935"/>
        <v>0</v>
      </c>
      <c r="J1430" s="123">
        <f t="shared" si="935"/>
        <v>0</v>
      </c>
      <c r="K1430" s="123">
        <f t="shared" si="935"/>
        <v>0</v>
      </c>
      <c r="L1430" s="123">
        <f t="shared" si="935"/>
        <v>0</v>
      </c>
      <c r="M1430" s="123">
        <f t="shared" si="935"/>
        <v>0</v>
      </c>
      <c r="N1430" s="123">
        <f t="shared" si="935"/>
        <v>0</v>
      </c>
      <c r="O1430" s="123">
        <f t="shared" si="935"/>
        <v>0</v>
      </c>
      <c r="P1430" s="123">
        <f t="shared" si="935"/>
        <v>0</v>
      </c>
      <c r="Q1430" s="123">
        <f t="shared" si="935"/>
        <v>0</v>
      </c>
      <c r="R1430" s="123">
        <f t="shared" si="935"/>
        <v>0</v>
      </c>
      <c r="S1430" s="123">
        <f t="shared" si="935"/>
        <v>0</v>
      </c>
      <c r="T1430" s="123">
        <f t="shared" si="935"/>
        <v>0</v>
      </c>
      <c r="U1430" s="122">
        <f t="shared" si="916"/>
        <v>0</v>
      </c>
      <c r="V1430" s="122">
        <f t="shared" si="908"/>
        <v>0</v>
      </c>
      <c r="W1430" s="122">
        <f t="shared" si="904"/>
        <v>0</v>
      </c>
      <c r="X1430" s="122">
        <f t="shared" si="905"/>
        <v>0</v>
      </c>
      <c r="Y1430" s="122">
        <f t="shared" si="909"/>
        <v>0</v>
      </c>
      <c r="Z1430" s="125" t="str">
        <f t="shared" si="910"/>
        <v/>
      </c>
      <c r="AA1430" s="125" t="str">
        <f t="shared" si="911"/>
        <v/>
      </c>
      <c r="AB1430" s="125" t="str">
        <f t="shared" si="912"/>
        <v/>
      </c>
      <c r="AC1430" s="125" t="str">
        <f t="shared" si="913"/>
        <v/>
      </c>
      <c r="AD1430" s="125" t="str">
        <f t="shared" si="906"/>
        <v/>
      </c>
    </row>
    <row r="1431" spans="1:30" ht="17.25" hidden="1" outlineLevel="1">
      <c r="A1431" s="388"/>
      <c r="B1431" s="386"/>
      <c r="C1431" s="244" t="s">
        <v>267</v>
      </c>
      <c r="D1431" s="51"/>
      <c r="E1431" s="51"/>
      <c r="F1431" s="96"/>
      <c r="G1431" s="123">
        <f t="shared" ref="G1431:G1438" si="936">SUM(H1431:K1431)</f>
        <v>0</v>
      </c>
      <c r="H1431" s="96"/>
      <c r="I1431" s="96"/>
      <c r="J1431" s="96"/>
      <c r="K1431" s="96"/>
      <c r="L1431" s="96"/>
      <c r="M1431" s="96"/>
      <c r="N1431" s="96"/>
      <c r="O1431" s="96"/>
      <c r="P1431" s="133"/>
      <c r="Q1431" s="133"/>
      <c r="R1431" s="133"/>
      <c r="S1431" s="133"/>
      <c r="T1431" s="133"/>
      <c r="U1431" s="122">
        <f t="shared" si="916"/>
        <v>0</v>
      </c>
      <c r="V1431" s="122">
        <f t="shared" si="908"/>
        <v>0</v>
      </c>
      <c r="W1431" s="122">
        <f t="shared" si="904"/>
        <v>0</v>
      </c>
      <c r="X1431" s="122">
        <f t="shared" si="905"/>
        <v>0</v>
      </c>
      <c r="Y1431" s="122">
        <f t="shared" si="909"/>
        <v>0</v>
      </c>
      <c r="Z1431" s="125" t="str">
        <f t="shared" si="910"/>
        <v/>
      </c>
      <c r="AA1431" s="125" t="str">
        <f t="shared" si="911"/>
        <v/>
      </c>
      <c r="AB1431" s="125" t="str">
        <f t="shared" si="912"/>
        <v/>
      </c>
      <c r="AC1431" s="125" t="str">
        <f t="shared" si="913"/>
        <v/>
      </c>
      <c r="AD1431" s="125" t="str">
        <f t="shared" si="906"/>
        <v/>
      </c>
    </row>
    <row r="1432" spans="1:30" ht="17.25" hidden="1" outlineLevel="1">
      <c r="A1432" s="394" t="s">
        <v>242</v>
      </c>
      <c r="B1432" s="390" t="s">
        <v>24</v>
      </c>
      <c r="C1432" s="245" t="s">
        <v>267</v>
      </c>
      <c r="D1432" s="52"/>
      <c r="E1432" s="52"/>
      <c r="F1432" s="96"/>
      <c r="G1432" s="123">
        <f t="shared" si="936"/>
        <v>0</v>
      </c>
      <c r="H1432" s="96"/>
      <c r="I1432" s="96"/>
      <c r="J1432" s="96"/>
      <c r="K1432" s="96"/>
      <c r="L1432" s="96"/>
      <c r="M1432" s="96"/>
      <c r="N1432" s="96"/>
      <c r="O1432" s="96"/>
      <c r="P1432" s="133"/>
      <c r="Q1432" s="133"/>
      <c r="R1432" s="133"/>
      <c r="S1432" s="133"/>
      <c r="T1432" s="133"/>
      <c r="U1432" s="122">
        <f t="shared" si="916"/>
        <v>0</v>
      </c>
      <c r="V1432" s="122">
        <f t="shared" si="908"/>
        <v>0</v>
      </c>
      <c r="W1432" s="122">
        <f t="shared" si="904"/>
        <v>0</v>
      </c>
      <c r="X1432" s="122">
        <f t="shared" si="905"/>
        <v>0</v>
      </c>
      <c r="Y1432" s="122">
        <f t="shared" si="909"/>
        <v>0</v>
      </c>
      <c r="Z1432" s="125" t="str">
        <f t="shared" si="910"/>
        <v/>
      </c>
      <c r="AA1432" s="125" t="str">
        <f t="shared" si="911"/>
        <v/>
      </c>
      <c r="AB1432" s="125" t="str">
        <f t="shared" si="912"/>
        <v/>
      </c>
      <c r="AC1432" s="125" t="str">
        <f t="shared" si="913"/>
        <v/>
      </c>
      <c r="AD1432" s="125" t="str">
        <f t="shared" si="906"/>
        <v/>
      </c>
    </row>
    <row r="1433" spans="1:30" hidden="1" outlineLevel="1">
      <c r="A1433" s="384"/>
      <c r="B1433" s="392"/>
      <c r="C1433" s="245" t="s">
        <v>59</v>
      </c>
      <c r="D1433" s="52"/>
      <c r="E1433" s="52"/>
      <c r="F1433" s="96"/>
      <c r="G1433" s="123">
        <f t="shared" si="936"/>
        <v>0</v>
      </c>
      <c r="H1433" s="96"/>
      <c r="I1433" s="96"/>
      <c r="J1433" s="96"/>
      <c r="K1433" s="96"/>
      <c r="L1433" s="96"/>
      <c r="M1433" s="96"/>
      <c r="N1433" s="96"/>
      <c r="O1433" s="96"/>
      <c r="P1433" s="133"/>
      <c r="Q1433" s="133"/>
      <c r="R1433" s="133"/>
      <c r="S1433" s="133"/>
      <c r="T1433" s="133"/>
      <c r="U1433" s="122">
        <f t="shared" si="916"/>
        <v>0</v>
      </c>
      <c r="V1433" s="122">
        <f t="shared" si="908"/>
        <v>0</v>
      </c>
      <c r="W1433" s="122">
        <f t="shared" si="904"/>
        <v>0</v>
      </c>
      <c r="X1433" s="122">
        <f t="shared" si="905"/>
        <v>0</v>
      </c>
      <c r="Y1433" s="122">
        <f t="shared" si="909"/>
        <v>0</v>
      </c>
      <c r="Z1433" s="125" t="str">
        <f t="shared" si="910"/>
        <v/>
      </c>
      <c r="AA1433" s="125" t="str">
        <f t="shared" si="911"/>
        <v/>
      </c>
      <c r="AB1433" s="125" t="str">
        <f t="shared" si="912"/>
        <v/>
      </c>
      <c r="AC1433" s="125" t="str">
        <f t="shared" si="913"/>
        <v/>
      </c>
      <c r="AD1433" s="125" t="str">
        <f t="shared" si="906"/>
        <v/>
      </c>
    </row>
    <row r="1434" spans="1:30" ht="17.25" hidden="1" outlineLevel="1">
      <c r="A1434" s="384" t="s">
        <v>243</v>
      </c>
      <c r="B1434" s="390" t="s">
        <v>25</v>
      </c>
      <c r="C1434" s="245" t="s">
        <v>267</v>
      </c>
      <c r="D1434" s="52"/>
      <c r="E1434" s="52"/>
      <c r="F1434" s="96"/>
      <c r="G1434" s="123">
        <f t="shared" si="936"/>
        <v>0</v>
      </c>
      <c r="H1434" s="96"/>
      <c r="I1434" s="96"/>
      <c r="J1434" s="96"/>
      <c r="K1434" s="96"/>
      <c r="L1434" s="96"/>
      <c r="M1434" s="96"/>
      <c r="N1434" s="96"/>
      <c r="O1434" s="96"/>
      <c r="P1434" s="133"/>
      <c r="Q1434" s="133"/>
      <c r="R1434" s="133"/>
      <c r="S1434" s="133"/>
      <c r="T1434" s="133"/>
      <c r="U1434" s="122">
        <f t="shared" si="916"/>
        <v>0</v>
      </c>
      <c r="V1434" s="122">
        <f t="shared" si="908"/>
        <v>0</v>
      </c>
      <c r="W1434" s="122">
        <f t="shared" si="904"/>
        <v>0</v>
      </c>
      <c r="X1434" s="122">
        <f t="shared" si="905"/>
        <v>0</v>
      </c>
      <c r="Y1434" s="122">
        <f t="shared" si="909"/>
        <v>0</v>
      </c>
      <c r="Z1434" s="125" t="str">
        <f t="shared" si="910"/>
        <v/>
      </c>
      <c r="AA1434" s="125" t="str">
        <f t="shared" si="911"/>
        <v/>
      </c>
      <c r="AB1434" s="125" t="str">
        <f t="shared" si="912"/>
        <v/>
      </c>
      <c r="AC1434" s="125" t="str">
        <f t="shared" si="913"/>
        <v/>
      </c>
      <c r="AD1434" s="125" t="str">
        <f t="shared" si="906"/>
        <v/>
      </c>
    </row>
    <row r="1435" spans="1:30" hidden="1" outlineLevel="1">
      <c r="A1435" s="384"/>
      <c r="B1435" s="392"/>
      <c r="C1435" s="245" t="s">
        <v>59</v>
      </c>
      <c r="D1435" s="52"/>
      <c r="E1435" s="52"/>
      <c r="F1435" s="96"/>
      <c r="G1435" s="123">
        <f t="shared" si="936"/>
        <v>0</v>
      </c>
      <c r="H1435" s="96"/>
      <c r="I1435" s="96"/>
      <c r="J1435" s="96"/>
      <c r="K1435" s="96"/>
      <c r="L1435" s="96"/>
      <c r="M1435" s="96"/>
      <c r="N1435" s="96"/>
      <c r="O1435" s="96"/>
      <c r="P1435" s="133"/>
      <c r="Q1435" s="133"/>
      <c r="R1435" s="133"/>
      <c r="S1435" s="133"/>
      <c r="T1435" s="133"/>
      <c r="U1435" s="122">
        <f t="shared" si="916"/>
        <v>0</v>
      </c>
      <c r="V1435" s="122">
        <f t="shared" si="908"/>
        <v>0</v>
      </c>
      <c r="W1435" s="122">
        <f t="shared" si="904"/>
        <v>0</v>
      </c>
      <c r="X1435" s="122">
        <f t="shared" si="905"/>
        <v>0</v>
      </c>
      <c r="Y1435" s="122">
        <f t="shared" si="909"/>
        <v>0</v>
      </c>
      <c r="Z1435" s="125" t="str">
        <f t="shared" si="910"/>
        <v/>
      </c>
      <c r="AA1435" s="125" t="str">
        <f t="shared" si="911"/>
        <v/>
      </c>
      <c r="AB1435" s="125" t="str">
        <f t="shared" si="912"/>
        <v/>
      </c>
      <c r="AC1435" s="125" t="str">
        <f t="shared" si="913"/>
        <v/>
      </c>
      <c r="AD1435" s="125" t="str">
        <f t="shared" si="906"/>
        <v/>
      </c>
    </row>
    <row r="1436" spans="1:30" ht="17.25" hidden="1" outlineLevel="1">
      <c r="A1436" s="387" t="s">
        <v>245</v>
      </c>
      <c r="B1436" s="390" t="s">
        <v>244</v>
      </c>
      <c r="C1436" s="245" t="s">
        <v>267</v>
      </c>
      <c r="D1436" s="52"/>
      <c r="E1436" s="52"/>
      <c r="F1436" s="96"/>
      <c r="G1436" s="123">
        <f t="shared" si="936"/>
        <v>0</v>
      </c>
      <c r="H1436" s="96"/>
      <c r="I1436" s="96"/>
      <c r="J1436" s="96"/>
      <c r="K1436" s="96"/>
      <c r="L1436" s="96"/>
      <c r="M1436" s="96"/>
      <c r="N1436" s="96"/>
      <c r="O1436" s="96"/>
      <c r="P1436" s="133"/>
      <c r="Q1436" s="133"/>
      <c r="R1436" s="133"/>
      <c r="S1436" s="133"/>
      <c r="T1436" s="133"/>
      <c r="U1436" s="122">
        <f t="shared" si="916"/>
        <v>0</v>
      </c>
      <c r="V1436" s="122">
        <f t="shared" si="908"/>
        <v>0</v>
      </c>
      <c r="W1436" s="122">
        <f t="shared" si="904"/>
        <v>0</v>
      </c>
      <c r="X1436" s="122">
        <f t="shared" si="905"/>
        <v>0</v>
      </c>
      <c r="Y1436" s="122">
        <f t="shared" si="909"/>
        <v>0</v>
      </c>
      <c r="Z1436" s="125" t="str">
        <f t="shared" si="910"/>
        <v/>
      </c>
      <c r="AA1436" s="125" t="str">
        <f t="shared" si="911"/>
        <v/>
      </c>
      <c r="AB1436" s="125" t="str">
        <f t="shared" si="912"/>
        <v/>
      </c>
      <c r="AC1436" s="125" t="str">
        <f t="shared" si="913"/>
        <v/>
      </c>
      <c r="AD1436" s="125" t="str">
        <f t="shared" si="906"/>
        <v/>
      </c>
    </row>
    <row r="1437" spans="1:30" hidden="1" outlineLevel="1">
      <c r="A1437" s="389"/>
      <c r="B1437" s="391"/>
      <c r="C1437" s="245" t="s">
        <v>254</v>
      </c>
      <c r="D1437" s="52"/>
      <c r="E1437" s="52"/>
      <c r="F1437" s="96"/>
      <c r="G1437" s="123">
        <f t="shared" si="936"/>
        <v>0</v>
      </c>
      <c r="H1437" s="96"/>
      <c r="I1437" s="96"/>
      <c r="J1437" s="96"/>
      <c r="K1437" s="96"/>
      <c r="L1437" s="96"/>
      <c r="M1437" s="96"/>
      <c r="N1437" s="96"/>
      <c r="O1437" s="96"/>
      <c r="P1437" s="133"/>
      <c r="Q1437" s="133"/>
      <c r="R1437" s="133"/>
      <c r="S1437" s="133"/>
      <c r="T1437" s="133"/>
      <c r="U1437" s="122">
        <f t="shared" si="916"/>
        <v>0</v>
      </c>
      <c r="V1437" s="122">
        <f t="shared" si="908"/>
        <v>0</v>
      </c>
      <c r="W1437" s="122">
        <f t="shared" ref="W1437:W1476" si="937">M1437-R1437</f>
        <v>0</v>
      </c>
      <c r="X1437" s="122">
        <f t="shared" ref="X1437:X1476" si="938">N1437-S1437</f>
        <v>0</v>
      </c>
      <c r="Y1437" s="122">
        <f t="shared" si="909"/>
        <v>0</v>
      </c>
      <c r="Z1437" s="125" t="str">
        <f t="shared" si="910"/>
        <v/>
      </c>
      <c r="AA1437" s="125" t="str">
        <f t="shared" si="911"/>
        <v/>
      </c>
      <c r="AB1437" s="125" t="str">
        <f t="shared" si="912"/>
        <v/>
      </c>
      <c r="AC1437" s="125" t="str">
        <f t="shared" si="913"/>
        <v/>
      </c>
      <c r="AD1437" s="125" t="str">
        <f t="shared" ref="AD1437:AD1476" si="939">IF(Y1437&gt;0,Y1437/O1437*100,"")</f>
        <v/>
      </c>
    </row>
    <row r="1438" spans="1:30" hidden="1" outlineLevel="1">
      <c r="A1438" s="389"/>
      <c r="B1438" s="391"/>
      <c r="C1438" s="245" t="s">
        <v>328</v>
      </c>
      <c r="D1438" s="52"/>
      <c r="E1438" s="52"/>
      <c r="F1438" s="96"/>
      <c r="G1438" s="123">
        <f t="shared" si="936"/>
        <v>0</v>
      </c>
      <c r="H1438" s="96"/>
      <c r="I1438" s="96"/>
      <c r="J1438" s="96"/>
      <c r="K1438" s="96"/>
      <c r="L1438" s="96"/>
      <c r="M1438" s="96"/>
      <c r="N1438" s="96"/>
      <c r="O1438" s="96"/>
      <c r="P1438" s="133"/>
      <c r="Q1438" s="133"/>
      <c r="R1438" s="133"/>
      <c r="S1438" s="133"/>
      <c r="T1438" s="133"/>
      <c r="U1438" s="122">
        <f t="shared" si="916"/>
        <v>0</v>
      </c>
      <c r="V1438" s="122">
        <f t="shared" ref="V1438:V1476" si="940">L1438-Q1438</f>
        <v>0</v>
      </c>
      <c r="W1438" s="122">
        <f t="shared" si="937"/>
        <v>0</v>
      </c>
      <c r="X1438" s="122">
        <f t="shared" si="938"/>
        <v>0</v>
      </c>
      <c r="Y1438" s="122">
        <f t="shared" ref="Y1438:Y1476" si="941">O1438-T1438</f>
        <v>0</v>
      </c>
      <c r="Z1438" s="125" t="str">
        <f t="shared" ref="Z1438:Z1476" si="942">IF(U1438&gt;0,U1438/G1438*100,"")</f>
        <v/>
      </c>
      <c r="AA1438" s="125" t="str">
        <f t="shared" ref="AA1438:AA1476" si="943">IF(V1438&gt;0,V1438/L1438*100,"")</f>
        <v/>
      </c>
      <c r="AB1438" s="125" t="str">
        <f t="shared" ref="AB1438:AB1476" si="944">IF(W1438&gt;0,W1438/M1438*100,"")</f>
        <v/>
      </c>
      <c r="AC1438" s="125" t="str">
        <f t="shared" ref="AC1438:AC1476" si="945">IF(X1438&gt;0,X1438/N1438*100,"")</f>
        <v/>
      </c>
      <c r="AD1438" s="125" t="str">
        <f t="shared" si="939"/>
        <v/>
      </c>
    </row>
    <row r="1439" spans="1:30" hidden="1" outlineLevel="1">
      <c r="A1439" s="388"/>
      <c r="B1439" s="392"/>
      <c r="C1439" s="245" t="s">
        <v>59</v>
      </c>
      <c r="D1439" s="52"/>
      <c r="E1439" s="52"/>
      <c r="F1439" s="96"/>
      <c r="G1439" s="123">
        <f>SUM(H1439:K1439)</f>
        <v>0</v>
      </c>
      <c r="H1439" s="96"/>
      <c r="I1439" s="96"/>
      <c r="J1439" s="96"/>
      <c r="K1439" s="96"/>
      <c r="L1439" s="96"/>
      <c r="M1439" s="96"/>
      <c r="N1439" s="96"/>
      <c r="O1439" s="96"/>
      <c r="P1439" s="133"/>
      <c r="Q1439" s="133"/>
      <c r="R1439" s="133"/>
      <c r="S1439" s="133"/>
      <c r="T1439" s="133"/>
      <c r="U1439" s="122">
        <f t="shared" si="916"/>
        <v>0</v>
      </c>
      <c r="V1439" s="122">
        <f t="shared" si="940"/>
        <v>0</v>
      </c>
      <c r="W1439" s="122">
        <f t="shared" si="937"/>
        <v>0</v>
      </c>
      <c r="X1439" s="122">
        <f t="shared" si="938"/>
        <v>0</v>
      </c>
      <c r="Y1439" s="122">
        <f t="shared" si="941"/>
        <v>0</v>
      </c>
      <c r="Z1439" s="125" t="str">
        <f t="shared" si="942"/>
        <v/>
      </c>
      <c r="AA1439" s="125" t="str">
        <f t="shared" si="943"/>
        <v/>
      </c>
      <c r="AB1439" s="125" t="str">
        <f t="shared" si="944"/>
        <v/>
      </c>
      <c r="AC1439" s="125" t="str">
        <f t="shared" si="945"/>
        <v/>
      </c>
      <c r="AD1439" s="125" t="str">
        <f t="shared" si="939"/>
        <v/>
      </c>
    </row>
    <row r="1440" spans="1:30" ht="15" hidden="1" customHeight="1" outlineLevel="1">
      <c r="A1440" s="387">
        <v>8</v>
      </c>
      <c r="B1440" s="385" t="s">
        <v>255</v>
      </c>
      <c r="C1440" s="245" t="s">
        <v>252</v>
      </c>
      <c r="D1440" s="52"/>
      <c r="E1440" s="123">
        <f t="shared" ref="E1440:F1442" si="946">E1443+E1456</f>
        <v>0</v>
      </c>
      <c r="F1440" s="123">
        <f t="shared" si="946"/>
        <v>0</v>
      </c>
      <c r="G1440" s="123">
        <f t="shared" ref="G1440:T1440" si="947">G1443+G1456</f>
        <v>0</v>
      </c>
      <c r="H1440" s="123">
        <f t="shared" si="947"/>
        <v>0</v>
      </c>
      <c r="I1440" s="123">
        <f t="shared" si="947"/>
        <v>0</v>
      </c>
      <c r="J1440" s="123">
        <f t="shared" si="947"/>
        <v>0</v>
      </c>
      <c r="K1440" s="123">
        <f t="shared" si="947"/>
        <v>0</v>
      </c>
      <c r="L1440" s="123">
        <f t="shared" si="947"/>
        <v>0</v>
      </c>
      <c r="M1440" s="123">
        <f t="shared" si="947"/>
        <v>0</v>
      </c>
      <c r="N1440" s="123">
        <f t="shared" si="947"/>
        <v>0</v>
      </c>
      <c r="O1440" s="123">
        <f t="shared" si="947"/>
        <v>0</v>
      </c>
      <c r="P1440" s="123">
        <f t="shared" si="947"/>
        <v>0</v>
      </c>
      <c r="Q1440" s="123">
        <f t="shared" si="947"/>
        <v>0</v>
      </c>
      <c r="R1440" s="123">
        <f t="shared" si="947"/>
        <v>0</v>
      </c>
      <c r="S1440" s="123">
        <f t="shared" si="947"/>
        <v>0</v>
      </c>
      <c r="T1440" s="123">
        <f t="shared" si="947"/>
        <v>0</v>
      </c>
      <c r="U1440" s="122">
        <f t="shared" si="916"/>
        <v>0</v>
      </c>
      <c r="V1440" s="122">
        <f t="shared" si="940"/>
        <v>0</v>
      </c>
      <c r="W1440" s="122">
        <f t="shared" si="937"/>
        <v>0</v>
      </c>
      <c r="X1440" s="122">
        <f t="shared" si="938"/>
        <v>0</v>
      </c>
      <c r="Y1440" s="122">
        <f t="shared" si="941"/>
        <v>0</v>
      </c>
      <c r="Z1440" s="125" t="str">
        <f t="shared" si="942"/>
        <v/>
      </c>
      <c r="AA1440" s="125" t="str">
        <f t="shared" si="943"/>
        <v/>
      </c>
      <c r="AB1440" s="125" t="str">
        <f t="shared" si="944"/>
        <v/>
      </c>
      <c r="AC1440" s="125" t="str">
        <f t="shared" si="945"/>
        <v/>
      </c>
      <c r="AD1440" s="125" t="str">
        <f t="shared" si="939"/>
        <v/>
      </c>
    </row>
    <row r="1441" spans="1:30" hidden="1" outlineLevel="1">
      <c r="A1441" s="389"/>
      <c r="B1441" s="393"/>
      <c r="C1441" s="245" t="s">
        <v>58</v>
      </c>
      <c r="D1441" s="52"/>
      <c r="E1441" s="123">
        <f t="shared" si="946"/>
        <v>0</v>
      </c>
      <c r="F1441" s="123">
        <f t="shared" si="946"/>
        <v>0</v>
      </c>
      <c r="G1441" s="123">
        <f t="shared" ref="G1441:T1441" si="948">G1444+G1457</f>
        <v>0</v>
      </c>
      <c r="H1441" s="123">
        <f t="shared" si="948"/>
        <v>0</v>
      </c>
      <c r="I1441" s="123">
        <f t="shared" si="948"/>
        <v>0</v>
      </c>
      <c r="J1441" s="123">
        <f t="shared" si="948"/>
        <v>0</v>
      </c>
      <c r="K1441" s="123">
        <f t="shared" si="948"/>
        <v>0</v>
      </c>
      <c r="L1441" s="123">
        <f t="shared" si="948"/>
        <v>0</v>
      </c>
      <c r="M1441" s="123">
        <f t="shared" si="948"/>
        <v>0</v>
      </c>
      <c r="N1441" s="123">
        <f t="shared" si="948"/>
        <v>0</v>
      </c>
      <c r="O1441" s="123">
        <f t="shared" si="948"/>
        <v>0</v>
      </c>
      <c r="P1441" s="123">
        <f t="shared" si="948"/>
        <v>0</v>
      </c>
      <c r="Q1441" s="123">
        <f t="shared" si="948"/>
        <v>0</v>
      </c>
      <c r="R1441" s="123">
        <f t="shared" si="948"/>
        <v>0</v>
      </c>
      <c r="S1441" s="123">
        <f t="shared" si="948"/>
        <v>0</v>
      </c>
      <c r="T1441" s="123">
        <f t="shared" si="948"/>
        <v>0</v>
      </c>
      <c r="U1441" s="122">
        <f t="shared" si="916"/>
        <v>0</v>
      </c>
      <c r="V1441" s="122">
        <f t="shared" si="940"/>
        <v>0</v>
      </c>
      <c r="W1441" s="122">
        <f t="shared" si="937"/>
        <v>0</v>
      </c>
      <c r="X1441" s="122">
        <f t="shared" si="938"/>
        <v>0</v>
      </c>
      <c r="Y1441" s="122">
        <f t="shared" si="941"/>
        <v>0</v>
      </c>
      <c r="Z1441" s="125" t="str">
        <f t="shared" si="942"/>
        <v/>
      </c>
      <c r="AA1441" s="125" t="str">
        <f t="shared" si="943"/>
        <v/>
      </c>
      <c r="AB1441" s="125" t="str">
        <f t="shared" si="944"/>
        <v/>
      </c>
      <c r="AC1441" s="125" t="str">
        <f t="shared" si="945"/>
        <v/>
      </c>
      <c r="AD1441" s="125" t="str">
        <f t="shared" si="939"/>
        <v/>
      </c>
    </row>
    <row r="1442" spans="1:30" hidden="1" outlineLevel="1">
      <c r="A1442" s="388"/>
      <c r="B1442" s="386"/>
      <c r="C1442" s="247" t="s">
        <v>57</v>
      </c>
      <c r="D1442" s="54"/>
      <c r="E1442" s="123">
        <f t="shared" si="946"/>
        <v>0</v>
      </c>
      <c r="F1442" s="123">
        <f t="shared" si="946"/>
        <v>0</v>
      </c>
      <c r="G1442" s="123">
        <f t="shared" ref="G1442:T1442" si="949">G1445+G1458</f>
        <v>0</v>
      </c>
      <c r="H1442" s="123">
        <f t="shared" si="949"/>
        <v>0</v>
      </c>
      <c r="I1442" s="123">
        <f t="shared" si="949"/>
        <v>0</v>
      </c>
      <c r="J1442" s="123">
        <f t="shared" si="949"/>
        <v>0</v>
      </c>
      <c r="K1442" s="123">
        <f t="shared" si="949"/>
        <v>0</v>
      </c>
      <c r="L1442" s="123">
        <f t="shared" si="949"/>
        <v>0</v>
      </c>
      <c r="M1442" s="123">
        <f t="shared" si="949"/>
        <v>0</v>
      </c>
      <c r="N1442" s="123">
        <f t="shared" si="949"/>
        <v>0</v>
      </c>
      <c r="O1442" s="123">
        <f t="shared" si="949"/>
        <v>0</v>
      </c>
      <c r="P1442" s="123">
        <f t="shared" si="949"/>
        <v>0</v>
      </c>
      <c r="Q1442" s="123">
        <f t="shared" si="949"/>
        <v>0</v>
      </c>
      <c r="R1442" s="123">
        <f t="shared" si="949"/>
        <v>0</v>
      </c>
      <c r="S1442" s="123">
        <f t="shared" si="949"/>
        <v>0</v>
      </c>
      <c r="T1442" s="123">
        <f t="shared" si="949"/>
        <v>0</v>
      </c>
      <c r="U1442" s="122">
        <f t="shared" si="916"/>
        <v>0</v>
      </c>
      <c r="V1442" s="122">
        <f t="shared" si="940"/>
        <v>0</v>
      </c>
      <c r="W1442" s="122">
        <f t="shared" si="937"/>
        <v>0</v>
      </c>
      <c r="X1442" s="122">
        <f t="shared" si="938"/>
        <v>0</v>
      </c>
      <c r="Y1442" s="122">
        <f t="shared" si="941"/>
        <v>0</v>
      </c>
      <c r="Z1442" s="125" t="str">
        <f t="shared" si="942"/>
        <v/>
      </c>
      <c r="AA1442" s="125" t="str">
        <f t="shared" si="943"/>
        <v/>
      </c>
      <c r="AB1442" s="125" t="str">
        <f t="shared" si="944"/>
        <v/>
      </c>
      <c r="AC1442" s="125" t="str">
        <f t="shared" si="945"/>
        <v/>
      </c>
      <c r="AD1442" s="125" t="str">
        <f t="shared" si="939"/>
        <v/>
      </c>
    </row>
    <row r="1443" spans="1:30" hidden="1" outlineLevel="1">
      <c r="A1443" s="202" t="s">
        <v>246</v>
      </c>
      <c r="B1443" s="56" t="s">
        <v>260</v>
      </c>
      <c r="C1443" s="245" t="s">
        <v>252</v>
      </c>
      <c r="D1443" s="52"/>
      <c r="E1443" s="123">
        <f t="shared" ref="E1443:F1445" si="950">E1447+E1451</f>
        <v>0</v>
      </c>
      <c r="F1443" s="123">
        <f t="shared" si="950"/>
        <v>0</v>
      </c>
      <c r="G1443" s="123">
        <f t="shared" ref="G1443:T1443" si="951">G1447+G1451</f>
        <v>0</v>
      </c>
      <c r="H1443" s="123">
        <f t="shared" si="951"/>
        <v>0</v>
      </c>
      <c r="I1443" s="123">
        <f t="shared" si="951"/>
        <v>0</v>
      </c>
      <c r="J1443" s="123">
        <f t="shared" si="951"/>
        <v>0</v>
      </c>
      <c r="K1443" s="123">
        <f t="shared" si="951"/>
        <v>0</v>
      </c>
      <c r="L1443" s="123">
        <f t="shared" si="951"/>
        <v>0</v>
      </c>
      <c r="M1443" s="123">
        <f t="shared" si="951"/>
        <v>0</v>
      </c>
      <c r="N1443" s="123">
        <f t="shared" si="951"/>
        <v>0</v>
      </c>
      <c r="O1443" s="123">
        <f t="shared" si="951"/>
        <v>0</v>
      </c>
      <c r="P1443" s="123">
        <f t="shared" si="951"/>
        <v>0</v>
      </c>
      <c r="Q1443" s="123">
        <f t="shared" si="951"/>
        <v>0</v>
      </c>
      <c r="R1443" s="123">
        <f t="shared" si="951"/>
        <v>0</v>
      </c>
      <c r="S1443" s="123">
        <f t="shared" si="951"/>
        <v>0</v>
      </c>
      <c r="T1443" s="123">
        <f t="shared" si="951"/>
        <v>0</v>
      </c>
      <c r="U1443" s="122">
        <f t="shared" si="916"/>
        <v>0</v>
      </c>
      <c r="V1443" s="122">
        <f t="shared" si="940"/>
        <v>0</v>
      </c>
      <c r="W1443" s="122">
        <f t="shared" si="937"/>
        <v>0</v>
      </c>
      <c r="X1443" s="122">
        <f t="shared" si="938"/>
        <v>0</v>
      </c>
      <c r="Y1443" s="122">
        <f t="shared" si="941"/>
        <v>0</v>
      </c>
      <c r="Z1443" s="125" t="str">
        <f t="shared" si="942"/>
        <v/>
      </c>
      <c r="AA1443" s="125" t="str">
        <f t="shared" si="943"/>
        <v/>
      </c>
      <c r="AB1443" s="125" t="str">
        <f t="shared" si="944"/>
        <v/>
      </c>
      <c r="AC1443" s="125" t="str">
        <f t="shared" si="945"/>
        <v/>
      </c>
      <c r="AD1443" s="125" t="str">
        <f t="shared" si="939"/>
        <v/>
      </c>
    </row>
    <row r="1444" spans="1:30" hidden="1" outlineLevel="1">
      <c r="A1444" s="202"/>
      <c r="B1444" s="204"/>
      <c r="C1444" s="245" t="s">
        <v>58</v>
      </c>
      <c r="D1444" s="52"/>
      <c r="E1444" s="123">
        <f t="shared" si="950"/>
        <v>0</v>
      </c>
      <c r="F1444" s="123">
        <f t="shared" si="950"/>
        <v>0</v>
      </c>
      <c r="G1444" s="123">
        <f t="shared" ref="G1444:T1444" si="952">G1448+G1452</f>
        <v>0</v>
      </c>
      <c r="H1444" s="123">
        <f t="shared" si="952"/>
        <v>0</v>
      </c>
      <c r="I1444" s="123">
        <f t="shared" si="952"/>
        <v>0</v>
      </c>
      <c r="J1444" s="123">
        <f t="shared" si="952"/>
        <v>0</v>
      </c>
      <c r="K1444" s="123">
        <f t="shared" si="952"/>
        <v>0</v>
      </c>
      <c r="L1444" s="123">
        <f t="shared" si="952"/>
        <v>0</v>
      </c>
      <c r="M1444" s="123">
        <f t="shared" si="952"/>
        <v>0</v>
      </c>
      <c r="N1444" s="123">
        <f t="shared" si="952"/>
        <v>0</v>
      </c>
      <c r="O1444" s="123">
        <f t="shared" si="952"/>
        <v>0</v>
      </c>
      <c r="P1444" s="123">
        <f t="shared" si="952"/>
        <v>0</v>
      </c>
      <c r="Q1444" s="123">
        <f t="shared" si="952"/>
        <v>0</v>
      </c>
      <c r="R1444" s="123">
        <f t="shared" si="952"/>
        <v>0</v>
      </c>
      <c r="S1444" s="123">
        <f t="shared" si="952"/>
        <v>0</v>
      </c>
      <c r="T1444" s="123">
        <f t="shared" si="952"/>
        <v>0</v>
      </c>
      <c r="U1444" s="122">
        <f t="shared" si="916"/>
        <v>0</v>
      </c>
      <c r="V1444" s="122">
        <f t="shared" si="940"/>
        <v>0</v>
      </c>
      <c r="W1444" s="122">
        <f t="shared" si="937"/>
        <v>0</v>
      </c>
      <c r="X1444" s="122">
        <f t="shared" si="938"/>
        <v>0</v>
      </c>
      <c r="Y1444" s="122">
        <f t="shared" si="941"/>
        <v>0</v>
      </c>
      <c r="Z1444" s="125" t="str">
        <f t="shared" si="942"/>
        <v/>
      </c>
      <c r="AA1444" s="125" t="str">
        <f t="shared" si="943"/>
        <v/>
      </c>
      <c r="AB1444" s="125" t="str">
        <f t="shared" si="944"/>
        <v/>
      </c>
      <c r="AC1444" s="125" t="str">
        <f t="shared" si="945"/>
        <v/>
      </c>
      <c r="AD1444" s="125" t="str">
        <f t="shared" si="939"/>
        <v/>
      </c>
    </row>
    <row r="1445" spans="1:30" hidden="1" outlineLevel="1">
      <c r="A1445" s="202"/>
      <c r="B1445" s="204"/>
      <c r="C1445" s="245" t="s">
        <v>57</v>
      </c>
      <c r="D1445" s="52"/>
      <c r="E1445" s="123">
        <f t="shared" si="950"/>
        <v>0</v>
      </c>
      <c r="F1445" s="123">
        <f t="shared" si="950"/>
        <v>0</v>
      </c>
      <c r="G1445" s="123">
        <f t="shared" ref="G1445:T1445" si="953">G1449+G1453</f>
        <v>0</v>
      </c>
      <c r="H1445" s="123">
        <f t="shared" si="953"/>
        <v>0</v>
      </c>
      <c r="I1445" s="123">
        <f t="shared" si="953"/>
        <v>0</v>
      </c>
      <c r="J1445" s="123">
        <f t="shared" si="953"/>
        <v>0</v>
      </c>
      <c r="K1445" s="123">
        <f t="shared" si="953"/>
        <v>0</v>
      </c>
      <c r="L1445" s="123">
        <f t="shared" si="953"/>
        <v>0</v>
      </c>
      <c r="M1445" s="123">
        <f t="shared" si="953"/>
        <v>0</v>
      </c>
      <c r="N1445" s="123">
        <f t="shared" si="953"/>
        <v>0</v>
      </c>
      <c r="O1445" s="123">
        <f t="shared" si="953"/>
        <v>0</v>
      </c>
      <c r="P1445" s="123">
        <f t="shared" si="953"/>
        <v>0</v>
      </c>
      <c r="Q1445" s="123">
        <f t="shared" si="953"/>
        <v>0</v>
      </c>
      <c r="R1445" s="123">
        <f t="shared" si="953"/>
        <v>0</v>
      </c>
      <c r="S1445" s="123">
        <f t="shared" si="953"/>
        <v>0</v>
      </c>
      <c r="T1445" s="123">
        <f t="shared" si="953"/>
        <v>0</v>
      </c>
      <c r="U1445" s="122">
        <f t="shared" si="916"/>
        <v>0</v>
      </c>
      <c r="V1445" s="122">
        <f t="shared" si="940"/>
        <v>0</v>
      </c>
      <c r="W1445" s="122">
        <f t="shared" si="937"/>
        <v>0</v>
      </c>
      <c r="X1445" s="122">
        <f t="shared" si="938"/>
        <v>0</v>
      </c>
      <c r="Y1445" s="122">
        <f t="shared" si="941"/>
        <v>0</v>
      </c>
      <c r="Z1445" s="125" t="str">
        <f t="shared" si="942"/>
        <v/>
      </c>
      <c r="AA1445" s="125" t="str">
        <f t="shared" si="943"/>
        <v/>
      </c>
      <c r="AB1445" s="125" t="str">
        <f t="shared" si="944"/>
        <v/>
      </c>
      <c r="AC1445" s="125" t="str">
        <f t="shared" si="945"/>
        <v/>
      </c>
      <c r="AD1445" s="125" t="str">
        <f t="shared" si="939"/>
        <v/>
      </c>
    </row>
    <row r="1446" spans="1:30" hidden="1" outlineLevel="1">
      <c r="A1446" s="202"/>
      <c r="B1446" s="204"/>
      <c r="C1446" s="245" t="s">
        <v>253</v>
      </c>
      <c r="D1446" s="52"/>
      <c r="E1446" s="52"/>
      <c r="F1446" s="96"/>
      <c r="G1446" s="100"/>
      <c r="H1446" s="96"/>
      <c r="I1446" s="96"/>
      <c r="J1446" s="96"/>
      <c r="K1446" s="96"/>
      <c r="L1446" s="96"/>
      <c r="M1446" s="96"/>
      <c r="N1446" s="96"/>
      <c r="O1446" s="96"/>
      <c r="P1446" s="133"/>
      <c r="Q1446" s="133"/>
      <c r="R1446" s="133"/>
      <c r="S1446" s="133"/>
      <c r="T1446" s="133"/>
      <c r="U1446" s="122">
        <f t="shared" si="916"/>
        <v>0</v>
      </c>
      <c r="V1446" s="122">
        <f t="shared" si="940"/>
        <v>0</v>
      </c>
      <c r="W1446" s="122">
        <f t="shared" si="937"/>
        <v>0</v>
      </c>
      <c r="X1446" s="122">
        <f t="shared" si="938"/>
        <v>0</v>
      </c>
      <c r="Y1446" s="122">
        <f t="shared" si="941"/>
        <v>0</v>
      </c>
      <c r="Z1446" s="125" t="str">
        <f t="shared" si="942"/>
        <v/>
      </c>
      <c r="AA1446" s="125" t="str">
        <f t="shared" si="943"/>
        <v/>
      </c>
      <c r="AB1446" s="125" t="str">
        <f t="shared" si="944"/>
        <v/>
      </c>
      <c r="AC1446" s="125" t="str">
        <f t="shared" si="945"/>
        <v/>
      </c>
      <c r="AD1446" s="125" t="str">
        <f t="shared" si="939"/>
        <v/>
      </c>
    </row>
    <row r="1447" spans="1:30" hidden="1" outlineLevel="1">
      <c r="A1447" s="202" t="s">
        <v>247</v>
      </c>
      <c r="B1447" s="53" t="s">
        <v>261</v>
      </c>
      <c r="C1447" s="245" t="s">
        <v>252</v>
      </c>
      <c r="D1447" s="52"/>
      <c r="E1447" s="52"/>
      <c r="F1447" s="96"/>
      <c r="G1447" s="123">
        <f>SUM(H1447:K1447)</f>
        <v>0</v>
      </c>
      <c r="H1447" s="96"/>
      <c r="I1447" s="96"/>
      <c r="J1447" s="96"/>
      <c r="K1447" s="96"/>
      <c r="L1447" s="96"/>
      <c r="M1447" s="96"/>
      <c r="N1447" s="96"/>
      <c r="O1447" s="96"/>
      <c r="P1447" s="133"/>
      <c r="Q1447" s="133"/>
      <c r="R1447" s="133"/>
      <c r="S1447" s="133"/>
      <c r="T1447" s="133"/>
      <c r="U1447" s="122">
        <f t="shared" si="916"/>
        <v>0</v>
      </c>
      <c r="V1447" s="122">
        <f t="shared" si="940"/>
        <v>0</v>
      </c>
      <c r="W1447" s="122">
        <f t="shared" si="937"/>
        <v>0</v>
      </c>
      <c r="X1447" s="122">
        <f t="shared" si="938"/>
        <v>0</v>
      </c>
      <c r="Y1447" s="122">
        <f t="shared" si="941"/>
        <v>0</v>
      </c>
      <c r="Z1447" s="125" t="str">
        <f t="shared" si="942"/>
        <v/>
      </c>
      <c r="AA1447" s="125" t="str">
        <f t="shared" si="943"/>
        <v/>
      </c>
      <c r="AB1447" s="125" t="str">
        <f t="shared" si="944"/>
        <v/>
      </c>
      <c r="AC1447" s="125" t="str">
        <f t="shared" si="945"/>
        <v/>
      </c>
      <c r="AD1447" s="125" t="str">
        <f t="shared" si="939"/>
        <v/>
      </c>
    </row>
    <row r="1448" spans="1:30" hidden="1" outlineLevel="1">
      <c r="A1448" s="202"/>
      <c r="B1448" s="58"/>
      <c r="C1448" s="245" t="s">
        <v>235</v>
      </c>
      <c r="D1448" s="52"/>
      <c r="E1448" s="123">
        <f>E1447*0.76*1.49/1000</f>
        <v>0</v>
      </c>
      <c r="F1448" s="123">
        <f>F1447*0.76*1.49/1000</f>
        <v>0</v>
      </c>
      <c r="G1448" s="123">
        <f>G1447*0.76*1.49/1000</f>
        <v>0</v>
      </c>
      <c r="H1448" s="123">
        <f t="shared" ref="H1448:T1448" si="954">H1447*0.76*1.49/1000</f>
        <v>0</v>
      </c>
      <c r="I1448" s="123">
        <f t="shared" si="954"/>
        <v>0</v>
      </c>
      <c r="J1448" s="123">
        <f t="shared" si="954"/>
        <v>0</v>
      </c>
      <c r="K1448" s="123">
        <f t="shared" si="954"/>
        <v>0</v>
      </c>
      <c r="L1448" s="123">
        <f t="shared" si="954"/>
        <v>0</v>
      </c>
      <c r="M1448" s="123">
        <f t="shared" si="954"/>
        <v>0</v>
      </c>
      <c r="N1448" s="123">
        <f t="shared" si="954"/>
        <v>0</v>
      </c>
      <c r="O1448" s="123">
        <f t="shared" si="954"/>
        <v>0</v>
      </c>
      <c r="P1448" s="123">
        <f t="shared" si="954"/>
        <v>0</v>
      </c>
      <c r="Q1448" s="123">
        <f t="shared" si="954"/>
        <v>0</v>
      </c>
      <c r="R1448" s="123">
        <f t="shared" si="954"/>
        <v>0</v>
      </c>
      <c r="S1448" s="123">
        <f t="shared" si="954"/>
        <v>0</v>
      </c>
      <c r="T1448" s="123">
        <f t="shared" si="954"/>
        <v>0</v>
      </c>
      <c r="U1448" s="122">
        <f t="shared" si="916"/>
        <v>0</v>
      </c>
      <c r="V1448" s="122">
        <f t="shared" si="940"/>
        <v>0</v>
      </c>
      <c r="W1448" s="122">
        <f t="shared" si="937"/>
        <v>0</v>
      </c>
      <c r="X1448" s="122">
        <f t="shared" si="938"/>
        <v>0</v>
      </c>
      <c r="Y1448" s="122">
        <f t="shared" si="941"/>
        <v>0</v>
      </c>
      <c r="Z1448" s="125" t="str">
        <f t="shared" si="942"/>
        <v/>
      </c>
      <c r="AA1448" s="125" t="str">
        <f t="shared" si="943"/>
        <v/>
      </c>
      <c r="AB1448" s="125" t="str">
        <f t="shared" si="944"/>
        <v/>
      </c>
      <c r="AC1448" s="125" t="str">
        <f t="shared" si="945"/>
        <v/>
      </c>
      <c r="AD1448" s="125" t="str">
        <f t="shared" si="939"/>
        <v/>
      </c>
    </row>
    <row r="1449" spans="1:30" hidden="1" outlineLevel="1">
      <c r="A1449" s="202"/>
      <c r="B1449" s="58"/>
      <c r="C1449" s="245" t="s">
        <v>57</v>
      </c>
      <c r="D1449" s="52"/>
      <c r="E1449" s="52"/>
      <c r="F1449" s="96"/>
      <c r="G1449" s="123">
        <f>SUM(H1449:K1449)</f>
        <v>0</v>
      </c>
      <c r="H1449" s="96"/>
      <c r="I1449" s="96"/>
      <c r="J1449" s="96"/>
      <c r="K1449" s="96"/>
      <c r="L1449" s="96"/>
      <c r="M1449" s="96"/>
      <c r="N1449" s="96"/>
      <c r="O1449" s="96"/>
      <c r="P1449" s="133"/>
      <c r="Q1449" s="133"/>
      <c r="R1449" s="133"/>
      <c r="S1449" s="133"/>
      <c r="T1449" s="133"/>
      <c r="U1449" s="122">
        <f t="shared" si="916"/>
        <v>0</v>
      </c>
      <c r="V1449" s="122">
        <f t="shared" si="940"/>
        <v>0</v>
      </c>
      <c r="W1449" s="122">
        <f t="shared" si="937"/>
        <v>0</v>
      </c>
      <c r="X1449" s="122">
        <f t="shared" si="938"/>
        <v>0</v>
      </c>
      <c r="Y1449" s="122">
        <f t="shared" si="941"/>
        <v>0</v>
      </c>
      <c r="Z1449" s="125" t="str">
        <f t="shared" si="942"/>
        <v/>
      </c>
      <c r="AA1449" s="125" t="str">
        <f t="shared" si="943"/>
        <v/>
      </c>
      <c r="AB1449" s="125" t="str">
        <f t="shared" si="944"/>
        <v/>
      </c>
      <c r="AC1449" s="125" t="str">
        <f t="shared" si="945"/>
        <v/>
      </c>
      <c r="AD1449" s="125" t="str">
        <f t="shared" si="939"/>
        <v/>
      </c>
    </row>
    <row r="1450" spans="1:30" hidden="1" outlineLevel="1">
      <c r="A1450" s="202"/>
      <c r="B1450" s="58"/>
      <c r="C1450" s="245" t="s">
        <v>253</v>
      </c>
      <c r="D1450" s="52"/>
      <c r="E1450" s="52"/>
      <c r="F1450" s="96"/>
      <c r="G1450" s="100"/>
      <c r="H1450" s="96"/>
      <c r="I1450" s="96"/>
      <c r="J1450" s="96"/>
      <c r="K1450" s="96"/>
      <c r="L1450" s="96"/>
      <c r="M1450" s="96"/>
      <c r="N1450" s="96"/>
      <c r="O1450" s="96"/>
      <c r="P1450" s="133"/>
      <c r="Q1450" s="133"/>
      <c r="R1450" s="133"/>
      <c r="S1450" s="133"/>
      <c r="T1450" s="133"/>
      <c r="U1450" s="122">
        <f t="shared" si="916"/>
        <v>0</v>
      </c>
      <c r="V1450" s="122">
        <f t="shared" si="940"/>
        <v>0</v>
      </c>
      <c r="W1450" s="122">
        <f t="shared" si="937"/>
        <v>0</v>
      </c>
      <c r="X1450" s="122">
        <f t="shared" si="938"/>
        <v>0</v>
      </c>
      <c r="Y1450" s="122">
        <f t="shared" si="941"/>
        <v>0</v>
      </c>
      <c r="Z1450" s="125" t="str">
        <f t="shared" si="942"/>
        <v/>
      </c>
      <c r="AA1450" s="125" t="str">
        <f t="shared" si="943"/>
        <v/>
      </c>
      <c r="AB1450" s="125" t="str">
        <f t="shared" si="944"/>
        <v/>
      </c>
      <c r="AC1450" s="125" t="str">
        <f t="shared" si="945"/>
        <v/>
      </c>
      <c r="AD1450" s="125" t="str">
        <f t="shared" si="939"/>
        <v/>
      </c>
    </row>
    <row r="1451" spans="1:30" hidden="1" outlineLevel="1">
      <c r="A1451" s="202" t="s">
        <v>248</v>
      </c>
      <c r="B1451" s="53" t="s">
        <v>262</v>
      </c>
      <c r="C1451" s="245" t="s">
        <v>254</v>
      </c>
      <c r="D1451" s="52"/>
      <c r="E1451" s="52"/>
      <c r="F1451" s="96"/>
      <c r="G1451" s="123">
        <f>SUM(H1451:K1451)</f>
        <v>0</v>
      </c>
      <c r="H1451" s="96"/>
      <c r="I1451" s="96"/>
      <c r="J1451" s="96"/>
      <c r="K1451" s="96"/>
      <c r="L1451" s="96"/>
      <c r="M1451" s="96"/>
      <c r="N1451" s="96"/>
      <c r="O1451" s="96"/>
      <c r="P1451" s="133"/>
      <c r="Q1451" s="133"/>
      <c r="R1451" s="133"/>
      <c r="S1451" s="133"/>
      <c r="T1451" s="133"/>
      <c r="U1451" s="122">
        <f t="shared" ref="U1451:U1476" si="955">G1451-P1451</f>
        <v>0</v>
      </c>
      <c r="V1451" s="122">
        <f t="shared" si="940"/>
        <v>0</v>
      </c>
      <c r="W1451" s="122">
        <f t="shared" si="937"/>
        <v>0</v>
      </c>
      <c r="X1451" s="122">
        <f t="shared" si="938"/>
        <v>0</v>
      </c>
      <c r="Y1451" s="122">
        <f t="shared" si="941"/>
        <v>0</v>
      </c>
      <c r="Z1451" s="125" t="str">
        <f t="shared" si="942"/>
        <v/>
      </c>
      <c r="AA1451" s="125" t="str">
        <f t="shared" si="943"/>
        <v/>
      </c>
      <c r="AB1451" s="125" t="str">
        <f t="shared" si="944"/>
        <v/>
      </c>
      <c r="AC1451" s="125" t="str">
        <f t="shared" si="945"/>
        <v/>
      </c>
      <c r="AD1451" s="125" t="str">
        <f t="shared" si="939"/>
        <v/>
      </c>
    </row>
    <row r="1452" spans="1:30" hidden="1" outlineLevel="1">
      <c r="A1452" s="202"/>
      <c r="B1452" s="204"/>
      <c r="C1452" s="245" t="s">
        <v>235</v>
      </c>
      <c r="D1452" s="52"/>
      <c r="E1452" s="123">
        <f>E1451*0.76*1.49/1000</f>
        <v>0</v>
      </c>
      <c r="F1452" s="123">
        <f>F1451*0.76*1.49/1000</f>
        <v>0</v>
      </c>
      <c r="G1452" s="123">
        <f>G1451*0.76*1.49/1000</f>
        <v>0</v>
      </c>
      <c r="H1452" s="123">
        <f t="shared" ref="H1452:T1452" si="956">H1451*0.76*1.49/1000</f>
        <v>0</v>
      </c>
      <c r="I1452" s="123">
        <f t="shared" si="956"/>
        <v>0</v>
      </c>
      <c r="J1452" s="123">
        <f t="shared" si="956"/>
        <v>0</v>
      </c>
      <c r="K1452" s="123">
        <f t="shared" si="956"/>
        <v>0</v>
      </c>
      <c r="L1452" s="123">
        <f t="shared" si="956"/>
        <v>0</v>
      </c>
      <c r="M1452" s="123">
        <f t="shared" si="956"/>
        <v>0</v>
      </c>
      <c r="N1452" s="123">
        <f t="shared" si="956"/>
        <v>0</v>
      </c>
      <c r="O1452" s="123">
        <f t="shared" si="956"/>
        <v>0</v>
      </c>
      <c r="P1452" s="123">
        <f t="shared" si="956"/>
        <v>0</v>
      </c>
      <c r="Q1452" s="123">
        <f t="shared" si="956"/>
        <v>0</v>
      </c>
      <c r="R1452" s="123">
        <f t="shared" si="956"/>
        <v>0</v>
      </c>
      <c r="S1452" s="123">
        <f t="shared" si="956"/>
        <v>0</v>
      </c>
      <c r="T1452" s="123">
        <f t="shared" si="956"/>
        <v>0</v>
      </c>
      <c r="U1452" s="122">
        <f t="shared" si="955"/>
        <v>0</v>
      </c>
      <c r="V1452" s="122">
        <f t="shared" si="940"/>
        <v>0</v>
      </c>
      <c r="W1452" s="122">
        <f t="shared" si="937"/>
        <v>0</v>
      </c>
      <c r="X1452" s="122">
        <f t="shared" si="938"/>
        <v>0</v>
      </c>
      <c r="Y1452" s="122">
        <f t="shared" si="941"/>
        <v>0</v>
      </c>
      <c r="Z1452" s="125" t="str">
        <f t="shared" si="942"/>
        <v/>
      </c>
      <c r="AA1452" s="125" t="str">
        <f t="shared" si="943"/>
        <v/>
      </c>
      <c r="AB1452" s="125" t="str">
        <f t="shared" si="944"/>
        <v/>
      </c>
      <c r="AC1452" s="125" t="str">
        <f t="shared" si="945"/>
        <v/>
      </c>
      <c r="AD1452" s="125" t="str">
        <f t="shared" si="939"/>
        <v/>
      </c>
    </row>
    <row r="1453" spans="1:30" hidden="1" outlineLevel="1">
      <c r="A1453" s="202"/>
      <c r="B1453" s="204"/>
      <c r="C1453" s="245" t="s">
        <v>57</v>
      </c>
      <c r="D1453" s="52"/>
      <c r="E1453" s="52"/>
      <c r="F1453" s="96"/>
      <c r="G1453" s="123">
        <f>SUM(H1453:K1453)</f>
        <v>0</v>
      </c>
      <c r="H1453" s="96"/>
      <c r="I1453" s="96"/>
      <c r="J1453" s="96"/>
      <c r="K1453" s="96"/>
      <c r="L1453" s="96"/>
      <c r="M1453" s="96"/>
      <c r="N1453" s="96"/>
      <c r="O1453" s="96"/>
      <c r="P1453" s="133"/>
      <c r="Q1453" s="133"/>
      <c r="R1453" s="133"/>
      <c r="S1453" s="133"/>
      <c r="T1453" s="133"/>
      <c r="U1453" s="122">
        <f t="shared" si="955"/>
        <v>0</v>
      </c>
      <c r="V1453" s="122">
        <f t="shared" si="940"/>
        <v>0</v>
      </c>
      <c r="W1453" s="122">
        <f t="shared" si="937"/>
        <v>0</v>
      </c>
      <c r="X1453" s="122">
        <f t="shared" si="938"/>
        <v>0</v>
      </c>
      <c r="Y1453" s="122">
        <f t="shared" si="941"/>
        <v>0</v>
      </c>
      <c r="Z1453" s="125" t="str">
        <f t="shared" si="942"/>
        <v/>
      </c>
      <c r="AA1453" s="125" t="str">
        <f t="shared" si="943"/>
        <v/>
      </c>
      <c r="AB1453" s="125" t="str">
        <f t="shared" si="944"/>
        <v/>
      </c>
      <c r="AC1453" s="125" t="str">
        <f t="shared" si="945"/>
        <v/>
      </c>
      <c r="AD1453" s="125" t="str">
        <f t="shared" si="939"/>
        <v/>
      </c>
    </row>
    <row r="1454" spans="1:30" hidden="1" outlineLevel="1">
      <c r="A1454" s="202"/>
      <c r="B1454" s="204"/>
      <c r="C1454" s="245" t="s">
        <v>253</v>
      </c>
      <c r="D1454" s="52"/>
      <c r="E1454" s="52"/>
      <c r="F1454" s="96"/>
      <c r="G1454" s="100"/>
      <c r="H1454" s="96"/>
      <c r="I1454" s="96"/>
      <c r="J1454" s="96"/>
      <c r="K1454" s="96"/>
      <c r="L1454" s="96"/>
      <c r="M1454" s="96"/>
      <c r="N1454" s="96"/>
      <c r="O1454" s="96"/>
      <c r="P1454" s="133"/>
      <c r="Q1454" s="133"/>
      <c r="R1454" s="133"/>
      <c r="S1454" s="133"/>
      <c r="T1454" s="133"/>
      <c r="U1454" s="122">
        <f t="shared" si="955"/>
        <v>0</v>
      </c>
      <c r="V1454" s="122">
        <f t="shared" si="940"/>
        <v>0</v>
      </c>
      <c r="W1454" s="122">
        <f t="shared" si="937"/>
        <v>0</v>
      </c>
      <c r="X1454" s="122">
        <f t="shared" si="938"/>
        <v>0</v>
      </c>
      <c r="Y1454" s="122">
        <f t="shared" si="941"/>
        <v>0</v>
      </c>
      <c r="Z1454" s="125" t="str">
        <f t="shared" si="942"/>
        <v/>
      </c>
      <c r="AA1454" s="125" t="str">
        <f t="shared" si="943"/>
        <v/>
      </c>
      <c r="AB1454" s="125" t="str">
        <f t="shared" si="944"/>
        <v/>
      </c>
      <c r="AC1454" s="125" t="str">
        <f t="shared" si="945"/>
        <v/>
      </c>
      <c r="AD1454" s="125" t="str">
        <f t="shared" si="939"/>
        <v/>
      </c>
    </row>
    <row r="1455" spans="1:30" hidden="1" outlineLevel="1">
      <c r="A1455" s="202"/>
      <c r="B1455" s="204"/>
      <c r="C1455" s="245" t="s">
        <v>270</v>
      </c>
      <c r="D1455" s="52"/>
      <c r="E1455" s="52"/>
      <c r="F1455" s="96"/>
      <c r="G1455" s="100"/>
      <c r="H1455" s="96"/>
      <c r="I1455" s="96"/>
      <c r="J1455" s="96"/>
      <c r="K1455" s="96"/>
      <c r="L1455" s="96"/>
      <c r="M1455" s="96"/>
      <c r="N1455" s="96"/>
      <c r="O1455" s="96"/>
      <c r="P1455" s="133"/>
      <c r="Q1455" s="133"/>
      <c r="R1455" s="133"/>
      <c r="S1455" s="133"/>
      <c r="T1455" s="133"/>
      <c r="U1455" s="122">
        <f t="shared" si="955"/>
        <v>0</v>
      </c>
      <c r="V1455" s="122">
        <f t="shared" si="940"/>
        <v>0</v>
      </c>
      <c r="W1455" s="122">
        <f t="shared" si="937"/>
        <v>0</v>
      </c>
      <c r="X1455" s="122">
        <f t="shared" si="938"/>
        <v>0</v>
      </c>
      <c r="Y1455" s="122">
        <f t="shared" si="941"/>
        <v>0</v>
      </c>
      <c r="Z1455" s="125" t="str">
        <f t="shared" si="942"/>
        <v/>
      </c>
      <c r="AA1455" s="125" t="str">
        <f t="shared" si="943"/>
        <v/>
      </c>
      <c r="AB1455" s="125" t="str">
        <f t="shared" si="944"/>
        <v/>
      </c>
      <c r="AC1455" s="125" t="str">
        <f t="shared" si="945"/>
        <v/>
      </c>
      <c r="AD1455" s="125" t="str">
        <f t="shared" si="939"/>
        <v/>
      </c>
    </row>
    <row r="1456" spans="1:30" hidden="1" outlineLevel="1">
      <c r="A1456" s="202" t="s">
        <v>249</v>
      </c>
      <c r="B1456" s="56" t="s">
        <v>236</v>
      </c>
      <c r="C1456" s="245" t="s">
        <v>252</v>
      </c>
      <c r="D1456" s="52"/>
      <c r="E1456" s="123">
        <f t="shared" ref="E1456:F1458" si="957">E1460+E1464</f>
        <v>0</v>
      </c>
      <c r="F1456" s="123">
        <f t="shared" si="957"/>
        <v>0</v>
      </c>
      <c r="G1456" s="123">
        <f t="shared" ref="G1456:T1456" si="958">G1460+G1464</f>
        <v>0</v>
      </c>
      <c r="H1456" s="123">
        <f t="shared" si="958"/>
        <v>0</v>
      </c>
      <c r="I1456" s="123">
        <f t="shared" si="958"/>
        <v>0</v>
      </c>
      <c r="J1456" s="123">
        <f t="shared" si="958"/>
        <v>0</v>
      </c>
      <c r="K1456" s="123">
        <f t="shared" si="958"/>
        <v>0</v>
      </c>
      <c r="L1456" s="123">
        <f t="shared" si="958"/>
        <v>0</v>
      </c>
      <c r="M1456" s="123">
        <f t="shared" si="958"/>
        <v>0</v>
      </c>
      <c r="N1456" s="123">
        <f t="shared" si="958"/>
        <v>0</v>
      </c>
      <c r="O1456" s="123">
        <f t="shared" si="958"/>
        <v>0</v>
      </c>
      <c r="P1456" s="123">
        <f t="shared" si="958"/>
        <v>0</v>
      </c>
      <c r="Q1456" s="123">
        <f t="shared" si="958"/>
        <v>0</v>
      </c>
      <c r="R1456" s="123">
        <f t="shared" si="958"/>
        <v>0</v>
      </c>
      <c r="S1456" s="123">
        <f t="shared" si="958"/>
        <v>0</v>
      </c>
      <c r="T1456" s="123">
        <f t="shared" si="958"/>
        <v>0</v>
      </c>
      <c r="U1456" s="122">
        <f t="shared" si="955"/>
        <v>0</v>
      </c>
      <c r="V1456" s="122">
        <f t="shared" si="940"/>
        <v>0</v>
      </c>
      <c r="W1456" s="122">
        <f t="shared" si="937"/>
        <v>0</v>
      </c>
      <c r="X1456" s="122">
        <f t="shared" si="938"/>
        <v>0</v>
      </c>
      <c r="Y1456" s="122">
        <f t="shared" si="941"/>
        <v>0</v>
      </c>
      <c r="Z1456" s="125" t="str">
        <f t="shared" si="942"/>
        <v/>
      </c>
      <c r="AA1456" s="125" t="str">
        <f t="shared" si="943"/>
        <v/>
      </c>
      <c r="AB1456" s="125" t="str">
        <f t="shared" si="944"/>
        <v/>
      </c>
      <c r="AC1456" s="125" t="str">
        <f t="shared" si="945"/>
        <v/>
      </c>
      <c r="AD1456" s="125" t="str">
        <f t="shared" si="939"/>
        <v/>
      </c>
    </row>
    <row r="1457" spans="1:30" hidden="1" outlineLevel="1">
      <c r="A1457" s="202"/>
      <c r="B1457" s="204"/>
      <c r="C1457" s="245" t="s">
        <v>235</v>
      </c>
      <c r="D1457" s="52"/>
      <c r="E1457" s="123">
        <f t="shared" si="957"/>
        <v>0</v>
      </c>
      <c r="F1457" s="123">
        <f t="shared" si="957"/>
        <v>0</v>
      </c>
      <c r="G1457" s="123">
        <f t="shared" ref="G1457:T1457" si="959">G1461+G1465</f>
        <v>0</v>
      </c>
      <c r="H1457" s="123">
        <f t="shared" si="959"/>
        <v>0</v>
      </c>
      <c r="I1457" s="123">
        <f t="shared" si="959"/>
        <v>0</v>
      </c>
      <c r="J1457" s="123">
        <f t="shared" si="959"/>
        <v>0</v>
      </c>
      <c r="K1457" s="123">
        <f t="shared" si="959"/>
        <v>0</v>
      </c>
      <c r="L1457" s="123">
        <f t="shared" si="959"/>
        <v>0</v>
      </c>
      <c r="M1457" s="123">
        <f t="shared" si="959"/>
        <v>0</v>
      </c>
      <c r="N1457" s="123">
        <f t="shared" si="959"/>
        <v>0</v>
      </c>
      <c r="O1457" s="123">
        <f t="shared" si="959"/>
        <v>0</v>
      </c>
      <c r="P1457" s="123">
        <f t="shared" si="959"/>
        <v>0</v>
      </c>
      <c r="Q1457" s="123">
        <f t="shared" si="959"/>
        <v>0</v>
      </c>
      <c r="R1457" s="123">
        <f t="shared" si="959"/>
        <v>0</v>
      </c>
      <c r="S1457" s="123">
        <f t="shared" si="959"/>
        <v>0</v>
      </c>
      <c r="T1457" s="123">
        <f t="shared" si="959"/>
        <v>0</v>
      </c>
      <c r="U1457" s="122">
        <f t="shared" si="955"/>
        <v>0</v>
      </c>
      <c r="V1457" s="122">
        <f t="shared" si="940"/>
        <v>0</v>
      </c>
      <c r="W1457" s="122">
        <f t="shared" si="937"/>
        <v>0</v>
      </c>
      <c r="X1457" s="122">
        <f t="shared" si="938"/>
        <v>0</v>
      </c>
      <c r="Y1457" s="122">
        <f t="shared" si="941"/>
        <v>0</v>
      </c>
      <c r="Z1457" s="125" t="str">
        <f t="shared" si="942"/>
        <v/>
      </c>
      <c r="AA1457" s="125" t="str">
        <f t="shared" si="943"/>
        <v/>
      </c>
      <c r="AB1457" s="125" t="str">
        <f t="shared" si="944"/>
        <v/>
      </c>
      <c r="AC1457" s="125" t="str">
        <f t="shared" si="945"/>
        <v/>
      </c>
      <c r="AD1457" s="125" t="str">
        <f t="shared" si="939"/>
        <v/>
      </c>
    </row>
    <row r="1458" spans="1:30" hidden="1" outlineLevel="1">
      <c r="A1458" s="202"/>
      <c r="B1458" s="204"/>
      <c r="C1458" s="245" t="s">
        <v>57</v>
      </c>
      <c r="D1458" s="52"/>
      <c r="E1458" s="123">
        <f t="shared" si="957"/>
        <v>0</v>
      </c>
      <c r="F1458" s="123">
        <f t="shared" si="957"/>
        <v>0</v>
      </c>
      <c r="G1458" s="123">
        <f t="shared" ref="G1458:T1458" si="960">G1462+G1466</f>
        <v>0</v>
      </c>
      <c r="H1458" s="123">
        <f t="shared" si="960"/>
        <v>0</v>
      </c>
      <c r="I1458" s="123">
        <f t="shared" si="960"/>
        <v>0</v>
      </c>
      <c r="J1458" s="123">
        <f t="shared" si="960"/>
        <v>0</v>
      </c>
      <c r="K1458" s="123">
        <f t="shared" si="960"/>
        <v>0</v>
      </c>
      <c r="L1458" s="123">
        <f t="shared" si="960"/>
        <v>0</v>
      </c>
      <c r="M1458" s="123">
        <f t="shared" si="960"/>
        <v>0</v>
      </c>
      <c r="N1458" s="123">
        <f t="shared" si="960"/>
        <v>0</v>
      </c>
      <c r="O1458" s="123">
        <f t="shared" si="960"/>
        <v>0</v>
      </c>
      <c r="P1458" s="123">
        <f t="shared" si="960"/>
        <v>0</v>
      </c>
      <c r="Q1458" s="123">
        <f t="shared" si="960"/>
        <v>0</v>
      </c>
      <c r="R1458" s="123">
        <f t="shared" si="960"/>
        <v>0</v>
      </c>
      <c r="S1458" s="123">
        <f t="shared" si="960"/>
        <v>0</v>
      </c>
      <c r="T1458" s="123">
        <f t="shared" si="960"/>
        <v>0</v>
      </c>
      <c r="U1458" s="122">
        <f t="shared" si="955"/>
        <v>0</v>
      </c>
      <c r="V1458" s="122">
        <f t="shared" si="940"/>
        <v>0</v>
      </c>
      <c r="W1458" s="122">
        <f t="shared" si="937"/>
        <v>0</v>
      </c>
      <c r="X1458" s="122">
        <f t="shared" si="938"/>
        <v>0</v>
      </c>
      <c r="Y1458" s="122">
        <f t="shared" si="941"/>
        <v>0</v>
      </c>
      <c r="Z1458" s="125" t="str">
        <f t="shared" si="942"/>
        <v/>
      </c>
      <c r="AA1458" s="125" t="str">
        <f t="shared" si="943"/>
        <v/>
      </c>
      <c r="AB1458" s="125" t="str">
        <f t="shared" si="944"/>
        <v/>
      </c>
      <c r="AC1458" s="125" t="str">
        <f t="shared" si="945"/>
        <v/>
      </c>
      <c r="AD1458" s="125" t="str">
        <f t="shared" si="939"/>
        <v/>
      </c>
    </row>
    <row r="1459" spans="1:30" hidden="1" outlineLevel="1">
      <c r="A1459" s="202"/>
      <c r="B1459" s="204"/>
      <c r="C1459" s="245" t="s">
        <v>253</v>
      </c>
      <c r="D1459" s="52"/>
      <c r="E1459" s="52"/>
      <c r="F1459" s="96"/>
      <c r="G1459" s="100"/>
      <c r="H1459" s="96"/>
      <c r="I1459" s="96"/>
      <c r="J1459" s="96"/>
      <c r="K1459" s="96"/>
      <c r="L1459" s="96"/>
      <c r="M1459" s="96"/>
      <c r="N1459" s="96"/>
      <c r="O1459" s="96"/>
      <c r="P1459" s="133"/>
      <c r="Q1459" s="133"/>
      <c r="R1459" s="133"/>
      <c r="S1459" s="133"/>
      <c r="T1459" s="133"/>
      <c r="U1459" s="122">
        <f t="shared" si="955"/>
        <v>0</v>
      </c>
      <c r="V1459" s="122">
        <f t="shared" si="940"/>
        <v>0</v>
      </c>
      <c r="W1459" s="122">
        <f t="shared" si="937"/>
        <v>0</v>
      </c>
      <c r="X1459" s="122">
        <f t="shared" si="938"/>
        <v>0</v>
      </c>
      <c r="Y1459" s="122">
        <f t="shared" si="941"/>
        <v>0</v>
      </c>
      <c r="Z1459" s="125" t="str">
        <f t="shared" si="942"/>
        <v/>
      </c>
      <c r="AA1459" s="125" t="str">
        <f t="shared" si="943"/>
        <v/>
      </c>
      <c r="AB1459" s="125" t="str">
        <f t="shared" si="944"/>
        <v/>
      </c>
      <c r="AC1459" s="125" t="str">
        <f t="shared" si="945"/>
        <v/>
      </c>
      <c r="AD1459" s="125" t="str">
        <f t="shared" si="939"/>
        <v/>
      </c>
    </row>
    <row r="1460" spans="1:30" hidden="1" outlineLevel="1">
      <c r="A1460" s="202" t="s">
        <v>250</v>
      </c>
      <c r="B1460" s="53" t="s">
        <v>261</v>
      </c>
      <c r="C1460" s="245" t="s">
        <v>252</v>
      </c>
      <c r="D1460" s="52"/>
      <c r="E1460" s="52"/>
      <c r="F1460" s="96"/>
      <c r="G1460" s="123">
        <f>SUM(H1460:K1460)</f>
        <v>0</v>
      </c>
      <c r="H1460" s="96"/>
      <c r="I1460" s="96"/>
      <c r="J1460" s="96"/>
      <c r="K1460" s="96"/>
      <c r="L1460" s="96"/>
      <c r="M1460" s="96"/>
      <c r="N1460" s="96"/>
      <c r="O1460" s="96"/>
      <c r="P1460" s="133"/>
      <c r="Q1460" s="133"/>
      <c r="R1460" s="133"/>
      <c r="S1460" s="133"/>
      <c r="T1460" s="133"/>
      <c r="U1460" s="122">
        <f t="shared" si="955"/>
        <v>0</v>
      </c>
      <c r="V1460" s="122">
        <f t="shared" si="940"/>
        <v>0</v>
      </c>
      <c r="W1460" s="122">
        <f t="shared" si="937"/>
        <v>0</v>
      </c>
      <c r="X1460" s="122">
        <f t="shared" si="938"/>
        <v>0</v>
      </c>
      <c r="Y1460" s="122">
        <f t="shared" si="941"/>
        <v>0</v>
      </c>
      <c r="Z1460" s="125" t="str">
        <f t="shared" si="942"/>
        <v/>
      </c>
      <c r="AA1460" s="125" t="str">
        <f t="shared" si="943"/>
        <v/>
      </c>
      <c r="AB1460" s="125" t="str">
        <f t="shared" si="944"/>
        <v/>
      </c>
      <c r="AC1460" s="125" t="str">
        <f t="shared" si="945"/>
        <v/>
      </c>
      <c r="AD1460" s="125" t="str">
        <f t="shared" si="939"/>
        <v/>
      </c>
    </row>
    <row r="1461" spans="1:30" hidden="1" outlineLevel="1">
      <c r="A1461" s="202"/>
      <c r="B1461" s="58"/>
      <c r="C1461" s="245" t="s">
        <v>235</v>
      </c>
      <c r="D1461" s="52"/>
      <c r="E1461" s="123">
        <f>E1460*0.85*1.45/1000</f>
        <v>0</v>
      </c>
      <c r="F1461" s="123">
        <f>F1460*0.85*1.45/1000</f>
        <v>0</v>
      </c>
      <c r="G1461" s="123">
        <f>G1460*0.85*1.45/1000</f>
        <v>0</v>
      </c>
      <c r="H1461" s="123">
        <f t="shared" ref="H1461:T1461" si="961">H1460*0.85*1.45/1000</f>
        <v>0</v>
      </c>
      <c r="I1461" s="123">
        <f t="shared" si="961"/>
        <v>0</v>
      </c>
      <c r="J1461" s="123">
        <f t="shared" si="961"/>
        <v>0</v>
      </c>
      <c r="K1461" s="123">
        <f t="shared" si="961"/>
        <v>0</v>
      </c>
      <c r="L1461" s="123">
        <f t="shared" si="961"/>
        <v>0</v>
      </c>
      <c r="M1461" s="123">
        <f t="shared" si="961"/>
        <v>0</v>
      </c>
      <c r="N1461" s="123">
        <f t="shared" si="961"/>
        <v>0</v>
      </c>
      <c r="O1461" s="123">
        <f t="shared" si="961"/>
        <v>0</v>
      </c>
      <c r="P1461" s="123">
        <f t="shared" si="961"/>
        <v>0</v>
      </c>
      <c r="Q1461" s="123">
        <f t="shared" si="961"/>
        <v>0</v>
      </c>
      <c r="R1461" s="123">
        <f t="shared" si="961"/>
        <v>0</v>
      </c>
      <c r="S1461" s="123">
        <f t="shared" si="961"/>
        <v>0</v>
      </c>
      <c r="T1461" s="123">
        <f t="shared" si="961"/>
        <v>0</v>
      </c>
      <c r="U1461" s="122">
        <f t="shared" si="955"/>
        <v>0</v>
      </c>
      <c r="V1461" s="122">
        <f t="shared" si="940"/>
        <v>0</v>
      </c>
      <c r="W1461" s="122">
        <f t="shared" si="937"/>
        <v>0</v>
      </c>
      <c r="X1461" s="122">
        <f t="shared" si="938"/>
        <v>0</v>
      </c>
      <c r="Y1461" s="122">
        <f t="shared" si="941"/>
        <v>0</v>
      </c>
      <c r="Z1461" s="125" t="str">
        <f t="shared" si="942"/>
        <v/>
      </c>
      <c r="AA1461" s="125" t="str">
        <f t="shared" si="943"/>
        <v/>
      </c>
      <c r="AB1461" s="125" t="str">
        <f t="shared" si="944"/>
        <v/>
      </c>
      <c r="AC1461" s="125" t="str">
        <f t="shared" si="945"/>
        <v/>
      </c>
      <c r="AD1461" s="125" t="str">
        <f t="shared" si="939"/>
        <v/>
      </c>
    </row>
    <row r="1462" spans="1:30" hidden="1" outlineLevel="1">
      <c r="A1462" s="202"/>
      <c r="B1462" s="58"/>
      <c r="C1462" s="245" t="s">
        <v>57</v>
      </c>
      <c r="D1462" s="52"/>
      <c r="E1462" s="52"/>
      <c r="F1462" s="96"/>
      <c r="G1462" s="123">
        <f>SUM(H1462:K1462)</f>
        <v>0</v>
      </c>
      <c r="H1462" s="96"/>
      <c r="I1462" s="96"/>
      <c r="J1462" s="96"/>
      <c r="K1462" s="96"/>
      <c r="L1462" s="96"/>
      <c r="M1462" s="96"/>
      <c r="N1462" s="96"/>
      <c r="O1462" s="96"/>
      <c r="P1462" s="133"/>
      <c r="Q1462" s="133"/>
      <c r="R1462" s="133"/>
      <c r="S1462" s="133"/>
      <c r="T1462" s="133"/>
      <c r="U1462" s="122">
        <f t="shared" si="955"/>
        <v>0</v>
      </c>
      <c r="V1462" s="122">
        <f t="shared" si="940"/>
        <v>0</v>
      </c>
      <c r="W1462" s="122">
        <f t="shared" si="937"/>
        <v>0</v>
      </c>
      <c r="X1462" s="122">
        <f t="shared" si="938"/>
        <v>0</v>
      </c>
      <c r="Y1462" s="122">
        <f t="shared" si="941"/>
        <v>0</v>
      </c>
      <c r="Z1462" s="125" t="str">
        <f t="shared" si="942"/>
        <v/>
      </c>
      <c r="AA1462" s="125" t="str">
        <f t="shared" si="943"/>
        <v/>
      </c>
      <c r="AB1462" s="125" t="str">
        <f t="shared" si="944"/>
        <v/>
      </c>
      <c r="AC1462" s="125" t="str">
        <f t="shared" si="945"/>
        <v/>
      </c>
      <c r="AD1462" s="125" t="str">
        <f t="shared" si="939"/>
        <v/>
      </c>
    </row>
    <row r="1463" spans="1:30" hidden="1" outlineLevel="1">
      <c r="A1463" s="202"/>
      <c r="B1463" s="58"/>
      <c r="C1463" s="245" t="s">
        <v>253</v>
      </c>
      <c r="D1463" s="52"/>
      <c r="E1463" s="52"/>
      <c r="F1463" s="96"/>
      <c r="G1463" s="100"/>
      <c r="H1463" s="96"/>
      <c r="I1463" s="96"/>
      <c r="J1463" s="96"/>
      <c r="K1463" s="96"/>
      <c r="L1463" s="96"/>
      <c r="M1463" s="96"/>
      <c r="N1463" s="96"/>
      <c r="O1463" s="96"/>
      <c r="P1463" s="133"/>
      <c r="Q1463" s="133"/>
      <c r="R1463" s="133"/>
      <c r="S1463" s="133"/>
      <c r="T1463" s="133"/>
      <c r="U1463" s="122">
        <f t="shared" si="955"/>
        <v>0</v>
      </c>
      <c r="V1463" s="122">
        <f t="shared" si="940"/>
        <v>0</v>
      </c>
      <c r="W1463" s="122">
        <f t="shared" si="937"/>
        <v>0</v>
      </c>
      <c r="X1463" s="122">
        <f t="shared" si="938"/>
        <v>0</v>
      </c>
      <c r="Y1463" s="122">
        <f t="shared" si="941"/>
        <v>0</v>
      </c>
      <c r="Z1463" s="125" t="str">
        <f t="shared" si="942"/>
        <v/>
      </c>
      <c r="AA1463" s="125" t="str">
        <f t="shared" si="943"/>
        <v/>
      </c>
      <c r="AB1463" s="125" t="str">
        <f t="shared" si="944"/>
        <v/>
      </c>
      <c r="AC1463" s="125" t="str">
        <f t="shared" si="945"/>
        <v/>
      </c>
      <c r="AD1463" s="125" t="str">
        <f t="shared" si="939"/>
        <v/>
      </c>
    </row>
    <row r="1464" spans="1:30" hidden="1" outlineLevel="1">
      <c r="A1464" s="202" t="s">
        <v>251</v>
      </c>
      <c r="B1464" s="53" t="s">
        <v>262</v>
      </c>
      <c r="C1464" s="245" t="s">
        <v>254</v>
      </c>
      <c r="D1464" s="52"/>
      <c r="E1464" s="52"/>
      <c r="F1464" s="96"/>
      <c r="G1464" s="123">
        <f>SUM(H1464:K1464)</f>
        <v>0</v>
      </c>
      <c r="H1464" s="96"/>
      <c r="I1464" s="96"/>
      <c r="J1464" s="96"/>
      <c r="K1464" s="96"/>
      <c r="L1464" s="96"/>
      <c r="M1464" s="96"/>
      <c r="N1464" s="96"/>
      <c r="O1464" s="96"/>
      <c r="P1464" s="133"/>
      <c r="Q1464" s="133"/>
      <c r="R1464" s="133"/>
      <c r="S1464" s="133"/>
      <c r="T1464" s="133"/>
      <c r="U1464" s="122">
        <f t="shared" si="955"/>
        <v>0</v>
      </c>
      <c r="V1464" s="122">
        <f t="shared" si="940"/>
        <v>0</v>
      </c>
      <c r="W1464" s="122">
        <f t="shared" si="937"/>
        <v>0</v>
      </c>
      <c r="X1464" s="122">
        <f t="shared" si="938"/>
        <v>0</v>
      </c>
      <c r="Y1464" s="122">
        <f t="shared" si="941"/>
        <v>0</v>
      </c>
      <c r="Z1464" s="125" t="str">
        <f t="shared" si="942"/>
        <v/>
      </c>
      <c r="AA1464" s="125" t="str">
        <f t="shared" si="943"/>
        <v/>
      </c>
      <c r="AB1464" s="125" t="str">
        <f t="shared" si="944"/>
        <v/>
      </c>
      <c r="AC1464" s="125" t="str">
        <f t="shared" si="945"/>
        <v/>
      </c>
      <c r="AD1464" s="125" t="str">
        <f t="shared" si="939"/>
        <v/>
      </c>
    </row>
    <row r="1465" spans="1:30" hidden="1" outlineLevel="1">
      <c r="A1465" s="202"/>
      <c r="B1465" s="58"/>
      <c r="C1465" s="245" t="s">
        <v>235</v>
      </c>
      <c r="D1465" s="52"/>
      <c r="E1465" s="123">
        <f>E1464*0.85*1.45/1000</f>
        <v>0</v>
      </c>
      <c r="F1465" s="123">
        <f>F1464*0.85*1.45/1000</f>
        <v>0</v>
      </c>
      <c r="G1465" s="123">
        <f>G1464*0.85*1.45/1000</f>
        <v>0</v>
      </c>
      <c r="H1465" s="123">
        <f t="shared" ref="H1465:T1465" si="962">H1464*0.85*1.45/1000</f>
        <v>0</v>
      </c>
      <c r="I1465" s="123">
        <f t="shared" si="962"/>
        <v>0</v>
      </c>
      <c r="J1465" s="123">
        <f t="shared" si="962"/>
        <v>0</v>
      </c>
      <c r="K1465" s="123">
        <f t="shared" si="962"/>
        <v>0</v>
      </c>
      <c r="L1465" s="123">
        <f t="shared" si="962"/>
        <v>0</v>
      </c>
      <c r="M1465" s="123">
        <f t="shared" si="962"/>
        <v>0</v>
      </c>
      <c r="N1465" s="123">
        <f t="shared" si="962"/>
        <v>0</v>
      </c>
      <c r="O1465" s="123">
        <f t="shared" si="962"/>
        <v>0</v>
      </c>
      <c r="P1465" s="123">
        <f t="shared" si="962"/>
        <v>0</v>
      </c>
      <c r="Q1465" s="123">
        <f t="shared" si="962"/>
        <v>0</v>
      </c>
      <c r="R1465" s="123">
        <f t="shared" si="962"/>
        <v>0</v>
      </c>
      <c r="S1465" s="123">
        <f t="shared" si="962"/>
        <v>0</v>
      </c>
      <c r="T1465" s="123">
        <f t="shared" si="962"/>
        <v>0</v>
      </c>
      <c r="U1465" s="122">
        <f t="shared" si="955"/>
        <v>0</v>
      </c>
      <c r="V1465" s="122">
        <f t="shared" si="940"/>
        <v>0</v>
      </c>
      <c r="W1465" s="122">
        <f t="shared" si="937"/>
        <v>0</v>
      </c>
      <c r="X1465" s="122">
        <f t="shared" si="938"/>
        <v>0</v>
      </c>
      <c r="Y1465" s="122">
        <f t="shared" si="941"/>
        <v>0</v>
      </c>
      <c r="Z1465" s="125" t="str">
        <f t="shared" si="942"/>
        <v/>
      </c>
      <c r="AA1465" s="125" t="str">
        <f t="shared" si="943"/>
        <v/>
      </c>
      <c r="AB1465" s="125" t="str">
        <f t="shared" si="944"/>
        <v/>
      </c>
      <c r="AC1465" s="125" t="str">
        <f t="shared" si="945"/>
        <v/>
      </c>
      <c r="AD1465" s="125" t="str">
        <f t="shared" si="939"/>
        <v/>
      </c>
    </row>
    <row r="1466" spans="1:30" hidden="1" outlineLevel="1">
      <c r="A1466" s="202"/>
      <c r="B1466" s="204"/>
      <c r="C1466" s="245" t="s">
        <v>57</v>
      </c>
      <c r="D1466" s="52"/>
      <c r="E1466" s="52"/>
      <c r="F1466" s="96"/>
      <c r="G1466" s="123">
        <f>SUM(H1466:K1466)</f>
        <v>0</v>
      </c>
      <c r="H1466" s="96"/>
      <c r="I1466" s="96"/>
      <c r="J1466" s="96"/>
      <c r="K1466" s="96"/>
      <c r="L1466" s="96"/>
      <c r="M1466" s="96"/>
      <c r="N1466" s="96"/>
      <c r="O1466" s="96"/>
      <c r="P1466" s="133"/>
      <c r="Q1466" s="133"/>
      <c r="R1466" s="133"/>
      <c r="S1466" s="133"/>
      <c r="T1466" s="133"/>
      <c r="U1466" s="122">
        <f t="shared" si="955"/>
        <v>0</v>
      </c>
      <c r="V1466" s="122">
        <f t="shared" si="940"/>
        <v>0</v>
      </c>
      <c r="W1466" s="122">
        <f t="shared" si="937"/>
        <v>0</v>
      </c>
      <c r="X1466" s="122">
        <f t="shared" si="938"/>
        <v>0</v>
      </c>
      <c r="Y1466" s="122">
        <f t="shared" si="941"/>
        <v>0</v>
      </c>
      <c r="Z1466" s="125" t="str">
        <f t="shared" si="942"/>
        <v/>
      </c>
      <c r="AA1466" s="125" t="str">
        <f t="shared" si="943"/>
        <v/>
      </c>
      <c r="AB1466" s="125" t="str">
        <f t="shared" si="944"/>
        <v/>
      </c>
      <c r="AC1466" s="125" t="str">
        <f t="shared" si="945"/>
        <v/>
      </c>
      <c r="AD1466" s="125" t="str">
        <f t="shared" si="939"/>
        <v/>
      </c>
    </row>
    <row r="1467" spans="1:30" hidden="1" outlineLevel="1">
      <c r="A1467" s="203"/>
      <c r="B1467" s="60"/>
      <c r="C1467" s="245" t="s">
        <v>253</v>
      </c>
      <c r="D1467" s="52"/>
      <c r="E1467" s="52"/>
      <c r="F1467" s="96"/>
      <c r="G1467" s="100"/>
      <c r="H1467" s="96"/>
      <c r="I1467" s="96"/>
      <c r="J1467" s="96"/>
      <c r="K1467" s="96"/>
      <c r="L1467" s="96"/>
      <c r="M1467" s="96"/>
      <c r="N1467" s="96"/>
      <c r="O1467" s="96"/>
      <c r="P1467" s="133"/>
      <c r="Q1467" s="133"/>
      <c r="R1467" s="133"/>
      <c r="S1467" s="133"/>
      <c r="T1467" s="133"/>
      <c r="U1467" s="122">
        <f t="shared" si="955"/>
        <v>0</v>
      </c>
      <c r="V1467" s="122">
        <f t="shared" si="940"/>
        <v>0</v>
      </c>
      <c r="W1467" s="122">
        <f t="shared" si="937"/>
        <v>0</v>
      </c>
      <c r="X1467" s="122">
        <f t="shared" si="938"/>
        <v>0</v>
      </c>
      <c r="Y1467" s="122">
        <f t="shared" si="941"/>
        <v>0</v>
      </c>
      <c r="Z1467" s="125" t="str">
        <f t="shared" si="942"/>
        <v/>
      </c>
      <c r="AA1467" s="125" t="str">
        <f t="shared" si="943"/>
        <v/>
      </c>
      <c r="AB1467" s="125" t="str">
        <f t="shared" si="944"/>
        <v/>
      </c>
      <c r="AC1467" s="125" t="str">
        <f t="shared" si="945"/>
        <v/>
      </c>
      <c r="AD1467" s="125" t="str">
        <f t="shared" si="939"/>
        <v/>
      </c>
    </row>
    <row r="1468" spans="1:30" hidden="1" outlineLevel="1">
      <c r="A1468" s="203"/>
      <c r="B1468" s="60"/>
      <c r="C1468" s="245" t="s">
        <v>270</v>
      </c>
      <c r="D1468" s="52"/>
      <c r="E1468" s="52"/>
      <c r="F1468" s="96"/>
      <c r="G1468" s="100"/>
      <c r="H1468" s="96"/>
      <c r="I1468" s="96"/>
      <c r="J1468" s="96"/>
      <c r="K1468" s="96"/>
      <c r="L1468" s="96"/>
      <c r="M1468" s="96"/>
      <c r="N1468" s="96"/>
      <c r="O1468" s="96"/>
      <c r="P1468" s="133"/>
      <c r="Q1468" s="133"/>
      <c r="R1468" s="133"/>
      <c r="S1468" s="133"/>
      <c r="T1468" s="133"/>
      <c r="U1468" s="122">
        <f t="shared" si="955"/>
        <v>0</v>
      </c>
      <c r="V1468" s="122">
        <f t="shared" si="940"/>
        <v>0</v>
      </c>
      <c r="W1468" s="122">
        <f t="shared" si="937"/>
        <v>0</v>
      </c>
      <c r="X1468" s="122">
        <f t="shared" si="938"/>
        <v>0</v>
      </c>
      <c r="Y1468" s="122">
        <f t="shared" si="941"/>
        <v>0</v>
      </c>
      <c r="Z1468" s="125" t="str">
        <f t="shared" si="942"/>
        <v/>
      </c>
      <c r="AA1468" s="125" t="str">
        <f t="shared" si="943"/>
        <v/>
      </c>
      <c r="AB1468" s="125" t="str">
        <f t="shared" si="944"/>
        <v/>
      </c>
      <c r="AC1468" s="125" t="str">
        <f t="shared" si="945"/>
        <v/>
      </c>
      <c r="AD1468" s="125" t="str">
        <f t="shared" si="939"/>
        <v/>
      </c>
    </row>
    <row r="1469" spans="1:30" ht="15" hidden="1" customHeight="1" outlineLevel="1">
      <c r="A1469" s="384" t="s">
        <v>258</v>
      </c>
      <c r="B1469" s="382" t="s">
        <v>263</v>
      </c>
      <c r="C1469" s="245" t="s">
        <v>235</v>
      </c>
      <c r="D1469" s="52"/>
      <c r="E1469" s="123">
        <f>E1472+E1475</f>
        <v>0</v>
      </c>
      <c r="F1469" s="123">
        <f>F1472+F1475</f>
        <v>0</v>
      </c>
      <c r="G1469" s="123">
        <f t="shared" ref="G1469:T1469" si="963">G1472+G1475</f>
        <v>0</v>
      </c>
      <c r="H1469" s="123">
        <f t="shared" si="963"/>
        <v>0</v>
      </c>
      <c r="I1469" s="123">
        <f t="shared" si="963"/>
        <v>0</v>
      </c>
      <c r="J1469" s="123">
        <f t="shared" si="963"/>
        <v>0</v>
      </c>
      <c r="K1469" s="123">
        <f t="shared" si="963"/>
        <v>0</v>
      </c>
      <c r="L1469" s="123">
        <f t="shared" si="963"/>
        <v>0</v>
      </c>
      <c r="M1469" s="123">
        <f t="shared" si="963"/>
        <v>0</v>
      </c>
      <c r="N1469" s="123">
        <f t="shared" si="963"/>
        <v>0</v>
      </c>
      <c r="O1469" s="123">
        <f t="shared" si="963"/>
        <v>0</v>
      </c>
      <c r="P1469" s="123">
        <f t="shared" si="963"/>
        <v>0</v>
      </c>
      <c r="Q1469" s="123">
        <f t="shared" si="963"/>
        <v>0</v>
      </c>
      <c r="R1469" s="123">
        <f t="shared" si="963"/>
        <v>0</v>
      </c>
      <c r="S1469" s="123">
        <f t="shared" si="963"/>
        <v>0</v>
      </c>
      <c r="T1469" s="123">
        <f t="shared" si="963"/>
        <v>0</v>
      </c>
      <c r="U1469" s="122">
        <f t="shared" si="955"/>
        <v>0</v>
      </c>
      <c r="V1469" s="122">
        <f t="shared" si="940"/>
        <v>0</v>
      </c>
      <c r="W1469" s="122">
        <f t="shared" si="937"/>
        <v>0</v>
      </c>
      <c r="X1469" s="122">
        <f t="shared" si="938"/>
        <v>0</v>
      </c>
      <c r="Y1469" s="122">
        <f t="shared" si="941"/>
        <v>0</v>
      </c>
      <c r="Z1469" s="125" t="str">
        <f t="shared" si="942"/>
        <v/>
      </c>
      <c r="AA1469" s="125" t="str">
        <f t="shared" si="943"/>
        <v/>
      </c>
      <c r="AB1469" s="125" t="str">
        <f t="shared" si="944"/>
        <v/>
      </c>
      <c r="AC1469" s="125" t="str">
        <f t="shared" si="945"/>
        <v/>
      </c>
      <c r="AD1469" s="125" t="str">
        <f t="shared" si="939"/>
        <v/>
      </c>
    </row>
    <row r="1470" spans="1:30" hidden="1" outlineLevel="1">
      <c r="A1470" s="384"/>
      <c r="B1470" s="383"/>
      <c r="C1470" s="245" t="s">
        <v>57</v>
      </c>
      <c r="D1470" s="52"/>
      <c r="E1470" s="123">
        <f>E1473+E1476</f>
        <v>0</v>
      </c>
      <c r="F1470" s="123">
        <f>F1473+F1476</f>
        <v>0</v>
      </c>
      <c r="G1470" s="123">
        <f t="shared" ref="G1470:T1470" si="964">G1473+G1476</f>
        <v>0</v>
      </c>
      <c r="H1470" s="123">
        <f t="shared" si="964"/>
        <v>0</v>
      </c>
      <c r="I1470" s="123">
        <f t="shared" si="964"/>
        <v>0</v>
      </c>
      <c r="J1470" s="123">
        <f t="shared" si="964"/>
        <v>0</v>
      </c>
      <c r="K1470" s="123">
        <f t="shared" si="964"/>
        <v>0</v>
      </c>
      <c r="L1470" s="123">
        <f t="shared" si="964"/>
        <v>0</v>
      </c>
      <c r="M1470" s="123">
        <f t="shared" si="964"/>
        <v>0</v>
      </c>
      <c r="N1470" s="123">
        <f t="shared" si="964"/>
        <v>0</v>
      </c>
      <c r="O1470" s="123">
        <f t="shared" si="964"/>
        <v>0</v>
      </c>
      <c r="P1470" s="123">
        <f t="shared" si="964"/>
        <v>0</v>
      </c>
      <c r="Q1470" s="123">
        <f t="shared" si="964"/>
        <v>0</v>
      </c>
      <c r="R1470" s="123">
        <f t="shared" si="964"/>
        <v>0</v>
      </c>
      <c r="S1470" s="123">
        <f t="shared" si="964"/>
        <v>0</v>
      </c>
      <c r="T1470" s="123">
        <f t="shared" si="964"/>
        <v>0</v>
      </c>
      <c r="U1470" s="122">
        <f t="shared" si="955"/>
        <v>0</v>
      </c>
      <c r="V1470" s="122">
        <f t="shared" si="940"/>
        <v>0</v>
      </c>
      <c r="W1470" s="122">
        <f t="shared" si="937"/>
        <v>0</v>
      </c>
      <c r="X1470" s="122">
        <f t="shared" si="938"/>
        <v>0</v>
      </c>
      <c r="Y1470" s="122">
        <f t="shared" si="941"/>
        <v>0</v>
      </c>
      <c r="Z1470" s="125" t="str">
        <f t="shared" si="942"/>
        <v/>
      </c>
      <c r="AA1470" s="125" t="str">
        <f t="shared" si="943"/>
        <v/>
      </c>
      <c r="AB1470" s="125" t="str">
        <f t="shared" si="944"/>
        <v/>
      </c>
      <c r="AC1470" s="125" t="str">
        <f t="shared" si="945"/>
        <v/>
      </c>
      <c r="AD1470" s="125" t="str">
        <f t="shared" si="939"/>
        <v/>
      </c>
    </row>
    <row r="1471" spans="1:30" hidden="1" outlineLevel="1">
      <c r="A1471" s="384" t="s">
        <v>264</v>
      </c>
      <c r="B1471" s="390" t="s">
        <v>257</v>
      </c>
      <c r="C1471" s="245" t="s">
        <v>342</v>
      </c>
      <c r="D1471" s="52"/>
      <c r="E1471" s="52"/>
      <c r="F1471" s="96"/>
      <c r="G1471" s="123">
        <f>SUM(H1471:K1471)</f>
        <v>0</v>
      </c>
      <c r="H1471" s="96"/>
      <c r="I1471" s="96"/>
      <c r="J1471" s="96"/>
      <c r="K1471" s="96"/>
      <c r="L1471" s="96"/>
      <c r="M1471" s="96"/>
      <c r="N1471" s="96"/>
      <c r="O1471" s="96"/>
      <c r="P1471" s="133"/>
      <c r="Q1471" s="133"/>
      <c r="R1471" s="133"/>
      <c r="S1471" s="133"/>
      <c r="T1471" s="133"/>
      <c r="U1471" s="122">
        <f t="shared" si="955"/>
        <v>0</v>
      </c>
      <c r="V1471" s="122">
        <f t="shared" si="940"/>
        <v>0</v>
      </c>
      <c r="W1471" s="122">
        <f t="shared" si="937"/>
        <v>0</v>
      </c>
      <c r="X1471" s="122">
        <f t="shared" si="938"/>
        <v>0</v>
      </c>
      <c r="Y1471" s="122">
        <f t="shared" si="941"/>
        <v>0</v>
      </c>
      <c r="Z1471" s="125" t="str">
        <f t="shared" si="942"/>
        <v/>
      </c>
      <c r="AA1471" s="125" t="str">
        <f t="shared" si="943"/>
        <v/>
      </c>
      <c r="AB1471" s="125" t="str">
        <f t="shared" si="944"/>
        <v/>
      </c>
      <c r="AC1471" s="125" t="str">
        <f t="shared" si="945"/>
        <v/>
      </c>
      <c r="AD1471" s="125" t="str">
        <f t="shared" si="939"/>
        <v/>
      </c>
    </row>
    <row r="1472" spans="1:30" hidden="1" outlineLevel="1">
      <c r="A1472" s="384"/>
      <c r="B1472" s="391"/>
      <c r="C1472" s="245" t="s">
        <v>235</v>
      </c>
      <c r="D1472" s="52"/>
      <c r="E1472" s="123">
        <f t="shared" ref="E1472:T1472" si="965">1.154*E1471/1000</f>
        <v>0</v>
      </c>
      <c r="F1472" s="123">
        <f t="shared" si="965"/>
        <v>0</v>
      </c>
      <c r="G1472" s="123">
        <f t="shared" si="965"/>
        <v>0</v>
      </c>
      <c r="H1472" s="123">
        <f t="shared" si="965"/>
        <v>0</v>
      </c>
      <c r="I1472" s="123">
        <f t="shared" si="965"/>
        <v>0</v>
      </c>
      <c r="J1472" s="123">
        <f t="shared" si="965"/>
        <v>0</v>
      </c>
      <c r="K1472" s="123">
        <f t="shared" si="965"/>
        <v>0</v>
      </c>
      <c r="L1472" s="123">
        <f t="shared" si="965"/>
        <v>0</v>
      </c>
      <c r="M1472" s="123">
        <f t="shared" si="965"/>
        <v>0</v>
      </c>
      <c r="N1472" s="123">
        <f t="shared" si="965"/>
        <v>0</v>
      </c>
      <c r="O1472" s="123">
        <f t="shared" si="965"/>
        <v>0</v>
      </c>
      <c r="P1472" s="123">
        <f t="shared" si="965"/>
        <v>0</v>
      </c>
      <c r="Q1472" s="123">
        <f t="shared" si="965"/>
        <v>0</v>
      </c>
      <c r="R1472" s="123">
        <f t="shared" si="965"/>
        <v>0</v>
      </c>
      <c r="S1472" s="123">
        <f t="shared" si="965"/>
        <v>0</v>
      </c>
      <c r="T1472" s="123">
        <f t="shared" si="965"/>
        <v>0</v>
      </c>
      <c r="U1472" s="122">
        <f t="shared" si="955"/>
        <v>0</v>
      </c>
      <c r="V1472" s="122">
        <f t="shared" si="940"/>
        <v>0</v>
      </c>
      <c r="W1472" s="122">
        <f t="shared" si="937"/>
        <v>0</v>
      </c>
      <c r="X1472" s="122">
        <f t="shared" si="938"/>
        <v>0</v>
      </c>
      <c r="Y1472" s="122">
        <f t="shared" si="941"/>
        <v>0</v>
      </c>
      <c r="Z1472" s="125" t="str">
        <f t="shared" si="942"/>
        <v/>
      </c>
      <c r="AA1472" s="125" t="str">
        <f t="shared" si="943"/>
        <v/>
      </c>
      <c r="AB1472" s="125" t="str">
        <f t="shared" si="944"/>
        <v/>
      </c>
      <c r="AC1472" s="125" t="str">
        <f t="shared" si="945"/>
        <v/>
      </c>
      <c r="AD1472" s="125" t="str">
        <f t="shared" si="939"/>
        <v/>
      </c>
    </row>
    <row r="1473" spans="1:30" hidden="1" outlineLevel="1">
      <c r="A1473" s="384"/>
      <c r="B1473" s="392"/>
      <c r="C1473" s="245" t="s">
        <v>57</v>
      </c>
      <c r="D1473" s="52"/>
      <c r="E1473" s="52"/>
      <c r="F1473" s="96"/>
      <c r="G1473" s="123">
        <f>SUM(H1473:K1473)</f>
        <v>0</v>
      </c>
      <c r="H1473" s="96"/>
      <c r="I1473" s="96"/>
      <c r="J1473" s="96"/>
      <c r="K1473" s="96"/>
      <c r="L1473" s="96"/>
      <c r="M1473" s="96"/>
      <c r="N1473" s="96"/>
      <c r="O1473" s="96"/>
      <c r="P1473" s="133"/>
      <c r="Q1473" s="133"/>
      <c r="R1473" s="133"/>
      <c r="S1473" s="133"/>
      <c r="T1473" s="133"/>
      <c r="U1473" s="122">
        <f t="shared" si="955"/>
        <v>0</v>
      </c>
      <c r="V1473" s="122">
        <f t="shared" si="940"/>
        <v>0</v>
      </c>
      <c r="W1473" s="122">
        <f t="shared" si="937"/>
        <v>0</v>
      </c>
      <c r="X1473" s="122">
        <f t="shared" si="938"/>
        <v>0</v>
      </c>
      <c r="Y1473" s="122">
        <f t="shared" si="941"/>
        <v>0</v>
      </c>
      <c r="Z1473" s="125" t="str">
        <f t="shared" si="942"/>
        <v/>
      </c>
      <c r="AA1473" s="125" t="str">
        <f t="shared" si="943"/>
        <v/>
      </c>
      <c r="AB1473" s="125" t="str">
        <f t="shared" si="944"/>
        <v/>
      </c>
      <c r="AC1473" s="125" t="str">
        <f t="shared" si="945"/>
        <v/>
      </c>
      <c r="AD1473" s="125" t="str">
        <f t="shared" si="939"/>
        <v/>
      </c>
    </row>
    <row r="1474" spans="1:30" hidden="1" outlineLevel="1">
      <c r="A1474" s="384" t="s">
        <v>259</v>
      </c>
      <c r="B1474" s="390" t="s">
        <v>256</v>
      </c>
      <c r="C1474" s="245" t="s">
        <v>60</v>
      </c>
      <c r="D1474" s="52"/>
      <c r="E1474" s="52"/>
      <c r="F1474" s="96"/>
      <c r="G1474" s="123">
        <f>SUM(H1474:K1474)</f>
        <v>0</v>
      </c>
      <c r="H1474" s="96"/>
      <c r="I1474" s="96"/>
      <c r="J1474" s="96"/>
      <c r="K1474" s="96"/>
      <c r="L1474" s="96"/>
      <c r="M1474" s="96"/>
      <c r="N1474" s="96"/>
      <c r="O1474" s="96"/>
      <c r="P1474" s="133"/>
      <c r="Q1474" s="133"/>
      <c r="R1474" s="133"/>
      <c r="S1474" s="133"/>
      <c r="T1474" s="133"/>
      <c r="U1474" s="122">
        <f t="shared" si="955"/>
        <v>0</v>
      </c>
      <c r="V1474" s="122">
        <f t="shared" si="940"/>
        <v>0</v>
      </c>
      <c r="W1474" s="122">
        <f t="shared" si="937"/>
        <v>0</v>
      </c>
      <c r="X1474" s="122">
        <f t="shared" si="938"/>
        <v>0</v>
      </c>
      <c r="Y1474" s="122">
        <f t="shared" si="941"/>
        <v>0</v>
      </c>
      <c r="Z1474" s="125" t="str">
        <f t="shared" si="942"/>
        <v/>
      </c>
      <c r="AA1474" s="125" t="str">
        <f t="shared" si="943"/>
        <v/>
      </c>
      <c r="AB1474" s="125" t="str">
        <f t="shared" si="944"/>
        <v/>
      </c>
      <c r="AC1474" s="125" t="str">
        <f t="shared" si="945"/>
        <v/>
      </c>
      <c r="AD1474" s="125" t="str">
        <f t="shared" si="939"/>
        <v/>
      </c>
    </row>
    <row r="1475" spans="1:30" hidden="1" outlineLevel="1">
      <c r="A1475" s="384"/>
      <c r="B1475" s="391"/>
      <c r="C1475" s="245" t="s">
        <v>58</v>
      </c>
      <c r="D1475" s="52"/>
      <c r="E1475" s="123">
        <f>0.12*E1474</f>
        <v>0</v>
      </c>
      <c r="F1475" s="123">
        <f>0.12*F1474</f>
        <v>0</v>
      </c>
      <c r="G1475" s="123">
        <f>0.12*G1474</f>
        <v>0</v>
      </c>
      <c r="H1475" s="123">
        <f t="shared" ref="H1475:T1475" si="966">0.12*H1474</f>
        <v>0</v>
      </c>
      <c r="I1475" s="123">
        <f t="shared" si="966"/>
        <v>0</v>
      </c>
      <c r="J1475" s="123">
        <f t="shared" si="966"/>
        <v>0</v>
      </c>
      <c r="K1475" s="123">
        <f t="shared" si="966"/>
        <v>0</v>
      </c>
      <c r="L1475" s="123">
        <f t="shared" si="966"/>
        <v>0</v>
      </c>
      <c r="M1475" s="123">
        <f t="shared" si="966"/>
        <v>0</v>
      </c>
      <c r="N1475" s="123">
        <f t="shared" si="966"/>
        <v>0</v>
      </c>
      <c r="O1475" s="123">
        <f t="shared" si="966"/>
        <v>0</v>
      </c>
      <c r="P1475" s="123">
        <f t="shared" si="966"/>
        <v>0</v>
      </c>
      <c r="Q1475" s="123">
        <f t="shared" si="966"/>
        <v>0</v>
      </c>
      <c r="R1475" s="123">
        <f t="shared" si="966"/>
        <v>0</v>
      </c>
      <c r="S1475" s="123">
        <f t="shared" si="966"/>
        <v>0</v>
      </c>
      <c r="T1475" s="123">
        <f t="shared" si="966"/>
        <v>0</v>
      </c>
      <c r="U1475" s="122">
        <f t="shared" si="955"/>
        <v>0</v>
      </c>
      <c r="V1475" s="122">
        <f t="shared" si="940"/>
        <v>0</v>
      </c>
      <c r="W1475" s="122">
        <f t="shared" si="937"/>
        <v>0</v>
      </c>
      <c r="X1475" s="122">
        <f t="shared" si="938"/>
        <v>0</v>
      </c>
      <c r="Y1475" s="122">
        <f t="shared" si="941"/>
        <v>0</v>
      </c>
      <c r="Z1475" s="125" t="str">
        <f t="shared" si="942"/>
        <v/>
      </c>
      <c r="AA1475" s="125" t="str">
        <f t="shared" si="943"/>
        <v/>
      </c>
      <c r="AB1475" s="125" t="str">
        <f t="shared" si="944"/>
        <v/>
      </c>
      <c r="AC1475" s="125" t="str">
        <f t="shared" si="945"/>
        <v/>
      </c>
      <c r="AD1475" s="125" t="str">
        <f t="shared" si="939"/>
        <v/>
      </c>
    </row>
    <row r="1476" spans="1:30" hidden="1" outlineLevel="1">
      <c r="A1476" s="384"/>
      <c r="B1476" s="392"/>
      <c r="C1476" s="245" t="s">
        <v>57</v>
      </c>
      <c r="D1476" s="52"/>
      <c r="E1476" s="52"/>
      <c r="F1476" s="96"/>
      <c r="G1476" s="123">
        <f>SUM(H1476:K1476)</f>
        <v>0</v>
      </c>
      <c r="H1476" s="96"/>
      <c r="I1476" s="96"/>
      <c r="J1476" s="96"/>
      <c r="K1476" s="96"/>
      <c r="L1476" s="96"/>
      <c r="M1476" s="96"/>
      <c r="N1476" s="96"/>
      <c r="O1476" s="96"/>
      <c r="P1476" s="133"/>
      <c r="Q1476" s="133"/>
      <c r="R1476" s="133"/>
      <c r="S1476" s="133"/>
      <c r="T1476" s="133"/>
      <c r="U1476" s="122">
        <f t="shared" si="955"/>
        <v>0</v>
      </c>
      <c r="V1476" s="122">
        <f t="shared" si="940"/>
        <v>0</v>
      </c>
      <c r="W1476" s="122">
        <f t="shared" si="937"/>
        <v>0</v>
      </c>
      <c r="X1476" s="122">
        <f t="shared" si="938"/>
        <v>0</v>
      </c>
      <c r="Y1476" s="122">
        <f t="shared" si="941"/>
        <v>0</v>
      </c>
      <c r="Z1476" s="125" t="str">
        <f t="shared" si="942"/>
        <v/>
      </c>
      <c r="AA1476" s="125" t="str">
        <f t="shared" si="943"/>
        <v/>
      </c>
      <c r="AB1476" s="125" t="str">
        <f t="shared" si="944"/>
        <v/>
      </c>
      <c r="AC1476" s="125" t="str">
        <f t="shared" si="945"/>
        <v/>
      </c>
      <c r="AD1476" s="125" t="str">
        <f t="shared" si="939"/>
        <v/>
      </c>
    </row>
    <row r="1477" spans="1:30" collapsed="1">
      <c r="A1477" s="412" t="s">
        <v>340</v>
      </c>
      <c r="B1477" s="412"/>
      <c r="C1477" s="412"/>
      <c r="D1477" s="412"/>
      <c r="E1477" s="412"/>
      <c r="F1477" s="412"/>
      <c r="G1477" s="412"/>
      <c r="H1477" s="412"/>
      <c r="I1477" s="412"/>
      <c r="J1477" s="412"/>
      <c r="K1477" s="412"/>
      <c r="L1477" s="412"/>
      <c r="M1477" s="412"/>
      <c r="N1477" s="412"/>
      <c r="O1477" s="412"/>
      <c r="P1477" s="412"/>
      <c r="Q1477" s="412"/>
      <c r="R1477" s="412"/>
      <c r="S1477" s="412"/>
      <c r="T1477" s="412"/>
      <c r="U1477" s="412"/>
      <c r="V1477" s="412"/>
      <c r="W1477" s="412"/>
      <c r="X1477" s="412"/>
      <c r="Y1477" s="412"/>
      <c r="Z1477" s="412"/>
      <c r="AA1477" s="412"/>
      <c r="AB1477" s="412"/>
      <c r="AC1477" s="412"/>
      <c r="AD1477" s="412"/>
    </row>
    <row r="1478" spans="1:30" ht="45" hidden="1" outlineLevel="1">
      <c r="A1478" s="205">
        <v>1</v>
      </c>
      <c r="B1478" s="73" t="s">
        <v>80</v>
      </c>
      <c r="C1478" s="92" t="s">
        <v>75</v>
      </c>
      <c r="D1478" s="143"/>
      <c r="E1478" s="143"/>
      <c r="F1478" s="97"/>
      <c r="G1478" s="122">
        <f t="shared" ref="G1478:G1490" si="967">SUM(H1478:K1478)</f>
        <v>0</v>
      </c>
      <c r="H1478" s="97"/>
      <c r="I1478" s="97"/>
      <c r="J1478" s="97"/>
      <c r="K1478" s="97"/>
      <c r="L1478" s="97"/>
      <c r="M1478" s="97"/>
      <c r="N1478" s="97"/>
      <c r="O1478" s="97"/>
      <c r="P1478" s="143"/>
      <c r="Q1478" s="143"/>
      <c r="R1478" s="143"/>
      <c r="S1478" s="143"/>
      <c r="T1478" s="143"/>
      <c r="U1478" s="122">
        <f>G1478-P1478</f>
        <v>0</v>
      </c>
      <c r="V1478" s="122">
        <f>L1478-Q1478</f>
        <v>0</v>
      </c>
      <c r="W1478" s="122">
        <f t="shared" ref="W1478:W1541" si="968">M1478-R1478</f>
        <v>0</v>
      </c>
      <c r="X1478" s="122">
        <f t="shared" ref="X1478:X1541" si="969">N1478-S1478</f>
        <v>0</v>
      </c>
      <c r="Y1478" s="122">
        <f>O1478-T1478</f>
        <v>0</v>
      </c>
      <c r="Z1478" s="125" t="str">
        <f>IF(U1478&gt;0,U1478/G1478*100,"")</f>
        <v/>
      </c>
      <c r="AA1478" s="125" t="str">
        <f>IF(V1478&gt;0,V1478/L1478*100,"")</f>
        <v/>
      </c>
      <c r="AB1478" s="125" t="str">
        <f>IF(W1478&gt;0,W1478/M1478*100,"")</f>
        <v/>
      </c>
      <c r="AC1478" s="125" t="str">
        <f>IF(X1478&gt;0,X1478/N1478*100,"")</f>
        <v/>
      </c>
      <c r="AD1478" s="125" t="str">
        <f t="shared" ref="AD1478:AD1541" si="970">IF(Y1478&gt;0,Y1478/O1478*100,"")</f>
        <v/>
      </c>
    </row>
    <row r="1479" spans="1:30" hidden="1" outlineLevel="1">
      <c r="A1479" s="201" t="s">
        <v>46</v>
      </c>
      <c r="B1479" s="206" t="s">
        <v>76</v>
      </c>
      <c r="C1479" s="137" t="s">
        <v>75</v>
      </c>
      <c r="D1479" s="133"/>
      <c r="E1479" s="133"/>
      <c r="F1479" s="96"/>
      <c r="G1479" s="123">
        <f t="shared" si="967"/>
        <v>0</v>
      </c>
      <c r="H1479" s="96"/>
      <c r="I1479" s="96"/>
      <c r="J1479" s="96"/>
      <c r="K1479" s="96"/>
      <c r="L1479" s="96"/>
      <c r="M1479" s="96"/>
      <c r="N1479" s="96"/>
      <c r="O1479" s="96"/>
      <c r="P1479" s="133"/>
      <c r="Q1479" s="133"/>
      <c r="R1479" s="133"/>
      <c r="S1479" s="133"/>
      <c r="T1479" s="133"/>
      <c r="U1479" s="122">
        <f t="shared" ref="U1479:U1490" si="971">G1479-P1479</f>
        <v>0</v>
      </c>
      <c r="V1479" s="122">
        <f t="shared" ref="V1479:V1542" si="972">L1479-Q1479</f>
        <v>0</v>
      </c>
      <c r="W1479" s="122">
        <f t="shared" si="968"/>
        <v>0</v>
      </c>
      <c r="X1479" s="122">
        <f t="shared" si="969"/>
        <v>0</v>
      </c>
      <c r="Y1479" s="122">
        <f t="shared" ref="Y1479:Y1542" si="973">O1479-T1479</f>
        <v>0</v>
      </c>
      <c r="Z1479" s="125" t="str">
        <f t="shared" ref="Z1479:Z1542" si="974">IF(U1479&gt;0,U1479/G1479*100,"")</f>
        <v/>
      </c>
      <c r="AA1479" s="125" t="str">
        <f t="shared" ref="AA1479:AA1542" si="975">IF(V1479&gt;0,V1479/L1479*100,"")</f>
        <v/>
      </c>
      <c r="AB1479" s="125" t="str">
        <f t="shared" ref="AB1479:AB1542" si="976">IF(W1479&gt;0,W1479/M1479*100,"")</f>
        <v/>
      </c>
      <c r="AC1479" s="125" t="str">
        <f t="shared" ref="AC1479:AC1542" si="977">IF(X1479&gt;0,X1479/N1479*100,"")</f>
        <v/>
      </c>
      <c r="AD1479" s="125" t="str">
        <f t="shared" si="970"/>
        <v/>
      </c>
    </row>
    <row r="1480" spans="1:30" hidden="1" outlineLevel="1">
      <c r="A1480" s="201" t="s">
        <v>47</v>
      </c>
      <c r="B1480" s="206" t="s">
        <v>77</v>
      </c>
      <c r="C1480" s="137" t="s">
        <v>75</v>
      </c>
      <c r="D1480" s="133"/>
      <c r="E1480" s="133"/>
      <c r="F1480" s="96"/>
      <c r="G1480" s="123">
        <f t="shared" si="967"/>
        <v>0</v>
      </c>
      <c r="H1480" s="96"/>
      <c r="I1480" s="96"/>
      <c r="J1480" s="96"/>
      <c r="K1480" s="96"/>
      <c r="L1480" s="96"/>
      <c r="M1480" s="96"/>
      <c r="N1480" s="96"/>
      <c r="O1480" s="96"/>
      <c r="P1480" s="133"/>
      <c r="Q1480" s="133"/>
      <c r="R1480" s="133"/>
      <c r="S1480" s="133"/>
      <c r="T1480" s="133"/>
      <c r="U1480" s="122">
        <f t="shared" si="971"/>
        <v>0</v>
      </c>
      <c r="V1480" s="122">
        <f t="shared" si="972"/>
        <v>0</v>
      </c>
      <c r="W1480" s="122">
        <f t="shared" si="968"/>
        <v>0</v>
      </c>
      <c r="X1480" s="122">
        <f t="shared" si="969"/>
        <v>0</v>
      </c>
      <c r="Y1480" s="122">
        <f t="shared" si="973"/>
        <v>0</v>
      </c>
      <c r="Z1480" s="125" t="str">
        <f t="shared" si="974"/>
        <v/>
      </c>
      <c r="AA1480" s="125" t="str">
        <f t="shared" si="975"/>
        <v/>
      </c>
      <c r="AB1480" s="125" t="str">
        <f t="shared" si="976"/>
        <v/>
      </c>
      <c r="AC1480" s="125" t="str">
        <f t="shared" si="977"/>
        <v/>
      </c>
      <c r="AD1480" s="125" t="str">
        <f t="shared" si="970"/>
        <v/>
      </c>
    </row>
    <row r="1481" spans="1:30" hidden="1" outlineLevel="1">
      <c r="A1481" s="201" t="s">
        <v>48</v>
      </c>
      <c r="B1481" s="206" t="s">
        <v>78</v>
      </c>
      <c r="C1481" s="137" t="s">
        <v>75</v>
      </c>
      <c r="D1481" s="133"/>
      <c r="E1481" s="133"/>
      <c r="F1481" s="96"/>
      <c r="G1481" s="123">
        <f t="shared" si="967"/>
        <v>0</v>
      </c>
      <c r="H1481" s="96"/>
      <c r="I1481" s="96"/>
      <c r="J1481" s="96"/>
      <c r="K1481" s="96"/>
      <c r="L1481" s="96"/>
      <c r="M1481" s="96"/>
      <c r="N1481" s="96"/>
      <c r="O1481" s="96"/>
      <c r="P1481" s="133"/>
      <c r="Q1481" s="133"/>
      <c r="R1481" s="133"/>
      <c r="S1481" s="133"/>
      <c r="T1481" s="133"/>
      <c r="U1481" s="122">
        <f t="shared" si="971"/>
        <v>0</v>
      </c>
      <c r="V1481" s="122">
        <f t="shared" si="972"/>
        <v>0</v>
      </c>
      <c r="W1481" s="122">
        <f t="shared" si="968"/>
        <v>0</v>
      </c>
      <c r="X1481" s="122">
        <f t="shared" si="969"/>
        <v>0</v>
      </c>
      <c r="Y1481" s="122">
        <f t="shared" si="973"/>
        <v>0</v>
      </c>
      <c r="Z1481" s="125" t="str">
        <f t="shared" si="974"/>
        <v/>
      </c>
      <c r="AA1481" s="125" t="str">
        <f t="shared" si="975"/>
        <v/>
      </c>
      <c r="AB1481" s="125" t="str">
        <f t="shared" si="976"/>
        <v/>
      </c>
      <c r="AC1481" s="125" t="str">
        <f t="shared" si="977"/>
        <v/>
      </c>
      <c r="AD1481" s="125" t="str">
        <f t="shared" si="970"/>
        <v/>
      </c>
    </row>
    <row r="1482" spans="1:30" hidden="1" outlineLevel="1">
      <c r="A1482" s="201" t="s">
        <v>49</v>
      </c>
      <c r="B1482" s="206" t="s">
        <v>79</v>
      </c>
      <c r="C1482" s="137" t="s">
        <v>75</v>
      </c>
      <c r="D1482" s="133"/>
      <c r="E1482" s="133"/>
      <c r="F1482" s="96"/>
      <c r="G1482" s="123">
        <f t="shared" si="967"/>
        <v>0</v>
      </c>
      <c r="H1482" s="96"/>
      <c r="I1482" s="96"/>
      <c r="J1482" s="96"/>
      <c r="K1482" s="96"/>
      <c r="L1482" s="96"/>
      <c r="M1482" s="96"/>
      <c r="N1482" s="96"/>
      <c r="O1482" s="96"/>
      <c r="P1482" s="133"/>
      <c r="Q1482" s="133"/>
      <c r="R1482" s="133"/>
      <c r="S1482" s="133"/>
      <c r="T1482" s="133"/>
      <c r="U1482" s="122">
        <f t="shared" si="971"/>
        <v>0</v>
      </c>
      <c r="V1482" s="122">
        <f t="shared" si="972"/>
        <v>0</v>
      </c>
      <c r="W1482" s="122">
        <f t="shared" si="968"/>
        <v>0</v>
      </c>
      <c r="X1482" s="122">
        <f t="shared" si="969"/>
        <v>0</v>
      </c>
      <c r="Y1482" s="122">
        <f t="shared" si="973"/>
        <v>0</v>
      </c>
      <c r="Z1482" s="125" t="str">
        <f t="shared" si="974"/>
        <v/>
      </c>
      <c r="AA1482" s="125" t="str">
        <f t="shared" si="975"/>
        <v/>
      </c>
      <c r="AB1482" s="125" t="str">
        <f t="shared" si="976"/>
        <v/>
      </c>
      <c r="AC1482" s="125" t="str">
        <f t="shared" si="977"/>
        <v/>
      </c>
      <c r="AD1482" s="125" t="str">
        <f t="shared" si="970"/>
        <v/>
      </c>
    </row>
    <row r="1483" spans="1:30" ht="60" hidden="1" outlineLevel="1">
      <c r="A1483" s="201">
        <v>2</v>
      </c>
      <c r="B1483" s="49" t="s">
        <v>309</v>
      </c>
      <c r="C1483" s="137" t="s">
        <v>75</v>
      </c>
      <c r="D1483" s="133"/>
      <c r="E1483" s="133"/>
      <c r="F1483" s="96"/>
      <c r="G1483" s="123">
        <f t="shared" si="967"/>
        <v>0</v>
      </c>
      <c r="H1483" s="96"/>
      <c r="I1483" s="96"/>
      <c r="J1483" s="96"/>
      <c r="K1483" s="96"/>
      <c r="L1483" s="96"/>
      <c r="M1483" s="96"/>
      <c r="N1483" s="96"/>
      <c r="O1483" s="96"/>
      <c r="P1483" s="133"/>
      <c r="Q1483" s="133"/>
      <c r="R1483" s="133"/>
      <c r="S1483" s="133"/>
      <c r="T1483" s="133"/>
      <c r="U1483" s="122">
        <f t="shared" si="971"/>
        <v>0</v>
      </c>
      <c r="V1483" s="122">
        <f t="shared" si="972"/>
        <v>0</v>
      </c>
      <c r="W1483" s="122">
        <f t="shared" si="968"/>
        <v>0</v>
      </c>
      <c r="X1483" s="122">
        <f t="shared" si="969"/>
        <v>0</v>
      </c>
      <c r="Y1483" s="122">
        <f t="shared" si="973"/>
        <v>0</v>
      </c>
      <c r="Z1483" s="125" t="str">
        <f t="shared" si="974"/>
        <v/>
      </c>
      <c r="AA1483" s="125" t="str">
        <f t="shared" si="975"/>
        <v/>
      </c>
      <c r="AB1483" s="125" t="str">
        <f t="shared" si="976"/>
        <v/>
      </c>
      <c r="AC1483" s="125" t="str">
        <f t="shared" si="977"/>
        <v/>
      </c>
      <c r="AD1483" s="125" t="str">
        <f t="shared" si="970"/>
        <v/>
      </c>
    </row>
    <row r="1484" spans="1:30" ht="60" hidden="1" outlineLevel="1">
      <c r="A1484" s="201">
        <v>3</v>
      </c>
      <c r="B1484" s="49" t="s">
        <v>298</v>
      </c>
      <c r="C1484" s="137" t="s">
        <v>75</v>
      </c>
      <c r="D1484" s="133"/>
      <c r="E1484" s="133"/>
      <c r="F1484" s="96"/>
      <c r="G1484" s="123">
        <f t="shared" si="967"/>
        <v>0</v>
      </c>
      <c r="H1484" s="169"/>
      <c r="I1484" s="169"/>
      <c r="J1484" s="169"/>
      <c r="K1484" s="169"/>
      <c r="L1484" s="169"/>
      <c r="M1484" s="169"/>
      <c r="N1484" s="169"/>
      <c r="O1484" s="169"/>
      <c r="P1484" s="170"/>
      <c r="Q1484" s="170"/>
      <c r="R1484" s="170"/>
      <c r="S1484" s="170"/>
      <c r="T1484" s="170"/>
      <c r="U1484" s="122">
        <f t="shared" si="971"/>
        <v>0</v>
      </c>
      <c r="V1484" s="122">
        <f t="shared" si="972"/>
        <v>0</v>
      </c>
      <c r="W1484" s="122">
        <f t="shared" si="968"/>
        <v>0</v>
      </c>
      <c r="X1484" s="122">
        <f t="shared" si="969"/>
        <v>0</v>
      </c>
      <c r="Y1484" s="122">
        <f t="shared" si="973"/>
        <v>0</v>
      </c>
      <c r="Z1484" s="125" t="str">
        <f t="shared" si="974"/>
        <v/>
      </c>
      <c r="AA1484" s="125" t="str">
        <f t="shared" si="975"/>
        <v/>
      </c>
      <c r="AB1484" s="125" t="str">
        <f t="shared" si="976"/>
        <v/>
      </c>
      <c r="AC1484" s="125" t="str">
        <f t="shared" si="977"/>
        <v/>
      </c>
      <c r="AD1484" s="125" t="str">
        <f t="shared" si="970"/>
        <v/>
      </c>
    </row>
    <row r="1485" spans="1:30" hidden="1" outlineLevel="1">
      <c r="A1485" s="201" t="s">
        <v>67</v>
      </c>
      <c r="B1485" s="206" t="s">
        <v>76</v>
      </c>
      <c r="C1485" s="137" t="s">
        <v>75</v>
      </c>
      <c r="D1485" s="133"/>
      <c r="E1485" s="133"/>
      <c r="F1485" s="96"/>
      <c r="G1485" s="123">
        <f t="shared" si="967"/>
        <v>0</v>
      </c>
      <c r="H1485" s="169"/>
      <c r="I1485" s="169"/>
      <c r="J1485" s="169"/>
      <c r="K1485" s="169"/>
      <c r="L1485" s="169"/>
      <c r="M1485" s="169"/>
      <c r="N1485" s="169"/>
      <c r="O1485" s="169"/>
      <c r="P1485" s="170"/>
      <c r="Q1485" s="170"/>
      <c r="R1485" s="170"/>
      <c r="S1485" s="170"/>
      <c r="T1485" s="170"/>
      <c r="U1485" s="122">
        <f t="shared" si="971"/>
        <v>0</v>
      </c>
      <c r="V1485" s="122">
        <f t="shared" si="972"/>
        <v>0</v>
      </c>
      <c r="W1485" s="122">
        <f t="shared" si="968"/>
        <v>0</v>
      </c>
      <c r="X1485" s="122">
        <f t="shared" si="969"/>
        <v>0</v>
      </c>
      <c r="Y1485" s="122">
        <f t="shared" si="973"/>
        <v>0</v>
      </c>
      <c r="Z1485" s="125" t="str">
        <f t="shared" si="974"/>
        <v/>
      </c>
      <c r="AA1485" s="125" t="str">
        <f t="shared" si="975"/>
        <v/>
      </c>
      <c r="AB1485" s="125" t="str">
        <f t="shared" si="976"/>
        <v/>
      </c>
      <c r="AC1485" s="125" t="str">
        <f t="shared" si="977"/>
        <v/>
      </c>
      <c r="AD1485" s="125" t="str">
        <f t="shared" si="970"/>
        <v/>
      </c>
    </row>
    <row r="1486" spans="1:30" hidden="1" outlineLevel="1">
      <c r="A1486" s="201" t="s">
        <v>91</v>
      </c>
      <c r="B1486" s="206" t="s">
        <v>77</v>
      </c>
      <c r="C1486" s="137" t="s">
        <v>75</v>
      </c>
      <c r="D1486" s="133"/>
      <c r="E1486" s="133"/>
      <c r="F1486" s="96"/>
      <c r="G1486" s="123">
        <f t="shared" si="967"/>
        <v>0</v>
      </c>
      <c r="H1486" s="169"/>
      <c r="I1486" s="169"/>
      <c r="J1486" s="169"/>
      <c r="K1486" s="169"/>
      <c r="L1486" s="169"/>
      <c r="M1486" s="169"/>
      <c r="N1486" s="169"/>
      <c r="O1486" s="169"/>
      <c r="P1486" s="170"/>
      <c r="Q1486" s="170"/>
      <c r="R1486" s="170"/>
      <c r="S1486" s="170"/>
      <c r="T1486" s="170"/>
      <c r="U1486" s="122">
        <f t="shared" si="971"/>
        <v>0</v>
      </c>
      <c r="V1486" s="122">
        <f t="shared" si="972"/>
        <v>0</v>
      </c>
      <c r="W1486" s="122">
        <f t="shared" si="968"/>
        <v>0</v>
      </c>
      <c r="X1486" s="122">
        <f t="shared" si="969"/>
        <v>0</v>
      </c>
      <c r="Y1486" s="122">
        <f t="shared" si="973"/>
        <v>0</v>
      </c>
      <c r="Z1486" s="125" t="str">
        <f t="shared" si="974"/>
        <v/>
      </c>
      <c r="AA1486" s="125" t="str">
        <f t="shared" si="975"/>
        <v/>
      </c>
      <c r="AB1486" s="125" t="str">
        <f t="shared" si="976"/>
        <v/>
      </c>
      <c r="AC1486" s="125" t="str">
        <f t="shared" si="977"/>
        <v/>
      </c>
      <c r="AD1486" s="125" t="str">
        <f t="shared" si="970"/>
        <v/>
      </c>
    </row>
    <row r="1487" spans="1:30" hidden="1" outlineLevel="1">
      <c r="A1487" s="201" t="s">
        <v>89</v>
      </c>
      <c r="B1487" s="206" t="s">
        <v>78</v>
      </c>
      <c r="C1487" s="137" t="s">
        <v>75</v>
      </c>
      <c r="D1487" s="133"/>
      <c r="E1487" s="133"/>
      <c r="F1487" s="96"/>
      <c r="G1487" s="123">
        <f t="shared" si="967"/>
        <v>0</v>
      </c>
      <c r="H1487" s="169"/>
      <c r="I1487" s="169"/>
      <c r="J1487" s="169"/>
      <c r="K1487" s="169"/>
      <c r="L1487" s="169"/>
      <c r="M1487" s="169"/>
      <c r="N1487" s="169"/>
      <c r="O1487" s="169"/>
      <c r="P1487" s="170"/>
      <c r="Q1487" s="170"/>
      <c r="R1487" s="170"/>
      <c r="S1487" s="170"/>
      <c r="T1487" s="170"/>
      <c r="U1487" s="122">
        <f t="shared" si="971"/>
        <v>0</v>
      </c>
      <c r="V1487" s="122">
        <f t="shared" si="972"/>
        <v>0</v>
      </c>
      <c r="W1487" s="122">
        <f t="shared" si="968"/>
        <v>0</v>
      </c>
      <c r="X1487" s="122">
        <f t="shared" si="969"/>
        <v>0</v>
      </c>
      <c r="Y1487" s="122">
        <f t="shared" si="973"/>
        <v>0</v>
      </c>
      <c r="Z1487" s="125" t="str">
        <f t="shared" si="974"/>
        <v/>
      </c>
      <c r="AA1487" s="125" t="str">
        <f t="shared" si="975"/>
        <v/>
      </c>
      <c r="AB1487" s="125" t="str">
        <f t="shared" si="976"/>
        <v/>
      </c>
      <c r="AC1487" s="125" t="str">
        <f t="shared" si="977"/>
        <v/>
      </c>
      <c r="AD1487" s="125" t="str">
        <f t="shared" si="970"/>
        <v/>
      </c>
    </row>
    <row r="1488" spans="1:30" hidden="1" outlineLevel="1">
      <c r="A1488" s="201" t="s">
        <v>90</v>
      </c>
      <c r="B1488" s="206" t="s">
        <v>79</v>
      </c>
      <c r="C1488" s="137" t="s">
        <v>75</v>
      </c>
      <c r="D1488" s="133"/>
      <c r="E1488" s="133"/>
      <c r="F1488" s="96"/>
      <c r="G1488" s="123">
        <f t="shared" si="967"/>
        <v>0</v>
      </c>
      <c r="H1488" s="169"/>
      <c r="I1488" s="169"/>
      <c r="J1488" s="169"/>
      <c r="K1488" s="169"/>
      <c r="L1488" s="169"/>
      <c r="M1488" s="169"/>
      <c r="N1488" s="169"/>
      <c r="O1488" s="169"/>
      <c r="P1488" s="170"/>
      <c r="Q1488" s="170"/>
      <c r="R1488" s="170"/>
      <c r="S1488" s="170"/>
      <c r="T1488" s="170"/>
      <c r="U1488" s="122">
        <f t="shared" si="971"/>
        <v>0</v>
      </c>
      <c r="V1488" s="122">
        <f t="shared" si="972"/>
        <v>0</v>
      </c>
      <c r="W1488" s="122">
        <f t="shared" si="968"/>
        <v>0</v>
      </c>
      <c r="X1488" s="122">
        <f t="shared" si="969"/>
        <v>0</v>
      </c>
      <c r="Y1488" s="122">
        <f t="shared" si="973"/>
        <v>0</v>
      </c>
      <c r="Z1488" s="125" t="str">
        <f t="shared" si="974"/>
        <v/>
      </c>
      <c r="AA1488" s="125" t="str">
        <f t="shared" si="975"/>
        <v/>
      </c>
      <c r="AB1488" s="125" t="str">
        <f t="shared" si="976"/>
        <v/>
      </c>
      <c r="AC1488" s="125" t="str">
        <f t="shared" si="977"/>
        <v/>
      </c>
      <c r="AD1488" s="125" t="str">
        <f t="shared" si="970"/>
        <v/>
      </c>
    </row>
    <row r="1489" spans="1:30" ht="15" hidden="1" customHeight="1" outlineLevel="1">
      <c r="A1489" s="377">
        <v>4</v>
      </c>
      <c r="B1489" s="401" t="s">
        <v>82</v>
      </c>
      <c r="C1489" s="137" t="s">
        <v>75</v>
      </c>
      <c r="D1489" s="133"/>
      <c r="E1489" s="133"/>
      <c r="F1489" s="96"/>
      <c r="G1489" s="123">
        <f t="shared" si="967"/>
        <v>0</v>
      </c>
      <c r="H1489" s="169"/>
      <c r="I1489" s="169"/>
      <c r="J1489" s="169"/>
      <c r="K1489" s="169"/>
      <c r="L1489" s="169"/>
      <c r="M1489" s="169"/>
      <c r="N1489" s="169"/>
      <c r="O1489" s="169"/>
      <c r="P1489" s="170"/>
      <c r="Q1489" s="170"/>
      <c r="R1489" s="170"/>
      <c r="S1489" s="170"/>
      <c r="T1489" s="170"/>
      <c r="U1489" s="122">
        <f t="shared" si="971"/>
        <v>0</v>
      </c>
      <c r="V1489" s="122">
        <f t="shared" si="972"/>
        <v>0</v>
      </c>
      <c r="W1489" s="122">
        <f t="shared" si="968"/>
        <v>0</v>
      </c>
      <c r="X1489" s="122">
        <f t="shared" si="969"/>
        <v>0</v>
      </c>
      <c r="Y1489" s="122">
        <f t="shared" si="973"/>
        <v>0</v>
      </c>
      <c r="Z1489" s="125" t="str">
        <f t="shared" si="974"/>
        <v/>
      </c>
      <c r="AA1489" s="125" t="str">
        <f t="shared" si="975"/>
        <v/>
      </c>
      <c r="AB1489" s="125" t="str">
        <f t="shared" si="976"/>
        <v/>
      </c>
      <c r="AC1489" s="125" t="str">
        <f t="shared" si="977"/>
        <v/>
      </c>
      <c r="AD1489" s="125" t="str">
        <f t="shared" si="970"/>
        <v/>
      </c>
    </row>
    <row r="1490" spans="1:30" hidden="1" outlineLevel="1">
      <c r="A1490" s="377"/>
      <c r="B1490" s="402"/>
      <c r="C1490" s="137" t="s">
        <v>57</v>
      </c>
      <c r="D1490" s="133"/>
      <c r="E1490" s="133"/>
      <c r="F1490" s="96"/>
      <c r="G1490" s="123">
        <f t="shared" si="967"/>
        <v>0</v>
      </c>
      <c r="H1490" s="169"/>
      <c r="I1490" s="169"/>
      <c r="J1490" s="169"/>
      <c r="K1490" s="169"/>
      <c r="L1490" s="169"/>
      <c r="M1490" s="169"/>
      <c r="N1490" s="169"/>
      <c r="O1490" s="169"/>
      <c r="P1490" s="170"/>
      <c r="Q1490" s="170"/>
      <c r="R1490" s="170"/>
      <c r="S1490" s="170"/>
      <c r="T1490" s="170"/>
      <c r="U1490" s="122">
        <f t="shared" si="971"/>
        <v>0</v>
      </c>
      <c r="V1490" s="122">
        <f t="shared" si="972"/>
        <v>0</v>
      </c>
      <c r="W1490" s="122">
        <f t="shared" si="968"/>
        <v>0</v>
      </c>
      <c r="X1490" s="122">
        <f t="shared" si="969"/>
        <v>0</v>
      </c>
      <c r="Y1490" s="122">
        <f t="shared" si="973"/>
        <v>0</v>
      </c>
      <c r="Z1490" s="125" t="str">
        <f t="shared" si="974"/>
        <v/>
      </c>
      <c r="AA1490" s="125" t="str">
        <f t="shared" si="975"/>
        <v/>
      </c>
      <c r="AB1490" s="125" t="str">
        <f t="shared" si="976"/>
        <v/>
      </c>
      <c r="AC1490" s="125" t="str">
        <f t="shared" si="977"/>
        <v/>
      </c>
      <c r="AD1490" s="125" t="str">
        <f t="shared" si="970"/>
        <v/>
      </c>
    </row>
    <row r="1491" spans="1:30" hidden="1" outlineLevel="1">
      <c r="A1491" s="377"/>
      <c r="B1491" s="402"/>
      <c r="C1491" s="95" t="s">
        <v>87</v>
      </c>
      <c r="D1491" s="124"/>
      <c r="E1491" s="172">
        <f>IF(E1478&gt;0,E1489/E$8*100,)</f>
        <v>0</v>
      </c>
      <c r="F1491" s="172">
        <f>IF(F1478&gt;0,F1489/F$8*100,)</f>
        <v>0</v>
      </c>
      <c r="G1491" s="172">
        <f t="shared" ref="G1491:T1491" si="978">IF(G1478&gt;0,G1489/G$8*100,)</f>
        <v>0</v>
      </c>
      <c r="H1491" s="172">
        <f t="shared" si="978"/>
        <v>0</v>
      </c>
      <c r="I1491" s="172">
        <f t="shared" si="978"/>
        <v>0</v>
      </c>
      <c r="J1491" s="172">
        <f t="shared" si="978"/>
        <v>0</v>
      </c>
      <c r="K1491" s="172">
        <f t="shared" si="978"/>
        <v>0</v>
      </c>
      <c r="L1491" s="172">
        <f t="shared" si="978"/>
        <v>0</v>
      </c>
      <c r="M1491" s="172">
        <f t="shared" si="978"/>
        <v>0</v>
      </c>
      <c r="N1491" s="172">
        <f t="shared" si="978"/>
        <v>0</v>
      </c>
      <c r="O1491" s="172">
        <f t="shared" si="978"/>
        <v>0</v>
      </c>
      <c r="P1491" s="172">
        <f t="shared" si="978"/>
        <v>0</v>
      </c>
      <c r="Q1491" s="172">
        <f t="shared" si="978"/>
        <v>0</v>
      </c>
      <c r="R1491" s="172">
        <f t="shared" si="978"/>
        <v>0</v>
      </c>
      <c r="S1491" s="172">
        <f t="shared" si="978"/>
        <v>0</v>
      </c>
      <c r="T1491" s="172">
        <f t="shared" si="978"/>
        <v>0</v>
      </c>
      <c r="U1491" s="122">
        <f>G1491-P1491</f>
        <v>0</v>
      </c>
      <c r="V1491" s="122">
        <f t="shared" si="972"/>
        <v>0</v>
      </c>
      <c r="W1491" s="122">
        <f t="shared" si="968"/>
        <v>0</v>
      </c>
      <c r="X1491" s="122">
        <f t="shared" si="969"/>
        <v>0</v>
      </c>
      <c r="Y1491" s="122">
        <f t="shared" si="973"/>
        <v>0</v>
      </c>
      <c r="Z1491" s="125" t="str">
        <f t="shared" si="974"/>
        <v/>
      </c>
      <c r="AA1491" s="125" t="str">
        <f t="shared" si="975"/>
        <v/>
      </c>
      <c r="AB1491" s="125" t="str">
        <f t="shared" si="976"/>
        <v/>
      </c>
      <c r="AC1491" s="125" t="str">
        <f t="shared" si="977"/>
        <v/>
      </c>
      <c r="AD1491" s="125" t="str">
        <f t="shared" si="970"/>
        <v/>
      </c>
    </row>
    <row r="1492" spans="1:30" hidden="1" outlineLevel="1">
      <c r="A1492" s="377"/>
      <c r="B1492" s="403"/>
      <c r="C1492" s="95" t="s">
        <v>88</v>
      </c>
      <c r="D1492" s="124"/>
      <c r="E1492" s="172">
        <f>IF(E1483&gt;0,E1489/E$13*100,)</f>
        <v>0</v>
      </c>
      <c r="F1492" s="172">
        <f>IF(F1483&gt;0,F1489/F$13*100,)</f>
        <v>0</v>
      </c>
      <c r="G1492" s="172">
        <f t="shared" ref="G1492:T1492" si="979">IF(G1483&gt;0,G1489/G$13*100,)</f>
        <v>0</v>
      </c>
      <c r="H1492" s="172">
        <f t="shared" si="979"/>
        <v>0</v>
      </c>
      <c r="I1492" s="172">
        <f t="shared" si="979"/>
        <v>0</v>
      </c>
      <c r="J1492" s="172">
        <f t="shared" si="979"/>
        <v>0</v>
      </c>
      <c r="K1492" s="172">
        <f t="shared" si="979"/>
        <v>0</v>
      </c>
      <c r="L1492" s="172">
        <f t="shared" si="979"/>
        <v>0</v>
      </c>
      <c r="M1492" s="172">
        <f t="shared" si="979"/>
        <v>0</v>
      </c>
      <c r="N1492" s="172">
        <f t="shared" si="979"/>
        <v>0</v>
      </c>
      <c r="O1492" s="172">
        <f t="shared" si="979"/>
        <v>0</v>
      </c>
      <c r="P1492" s="172">
        <f t="shared" si="979"/>
        <v>0</v>
      </c>
      <c r="Q1492" s="172">
        <f t="shared" si="979"/>
        <v>0</v>
      </c>
      <c r="R1492" s="172">
        <f t="shared" si="979"/>
        <v>0</v>
      </c>
      <c r="S1492" s="172">
        <f t="shared" si="979"/>
        <v>0</v>
      </c>
      <c r="T1492" s="172">
        <f t="shared" si="979"/>
        <v>0</v>
      </c>
      <c r="U1492" s="122">
        <f t="shared" ref="U1492:U1555" si="980">G1492-P1492</f>
        <v>0</v>
      </c>
      <c r="V1492" s="122">
        <f t="shared" si="972"/>
        <v>0</v>
      </c>
      <c r="W1492" s="122">
        <f t="shared" si="968"/>
        <v>0</v>
      </c>
      <c r="X1492" s="122">
        <f t="shared" si="969"/>
        <v>0</v>
      </c>
      <c r="Y1492" s="122">
        <f t="shared" si="973"/>
        <v>0</v>
      </c>
      <c r="Z1492" s="125" t="str">
        <f t="shared" si="974"/>
        <v/>
      </c>
      <c r="AA1492" s="125" t="str">
        <f t="shared" si="975"/>
        <v/>
      </c>
      <c r="AB1492" s="125" t="str">
        <f t="shared" si="976"/>
        <v/>
      </c>
      <c r="AC1492" s="125" t="str">
        <f t="shared" si="977"/>
        <v/>
      </c>
      <c r="AD1492" s="125" t="str">
        <f t="shared" si="970"/>
        <v/>
      </c>
    </row>
    <row r="1493" spans="1:30" hidden="1" outlineLevel="1">
      <c r="A1493" s="377" t="s">
        <v>66</v>
      </c>
      <c r="B1493" s="413" t="s">
        <v>76</v>
      </c>
      <c r="C1493" s="137" t="s">
        <v>75</v>
      </c>
      <c r="D1493" s="133"/>
      <c r="E1493" s="133"/>
      <c r="F1493" s="96"/>
      <c r="G1493" s="123">
        <f>SUM(H1493:K1493)</f>
        <v>0</v>
      </c>
      <c r="H1493" s="96"/>
      <c r="I1493" s="96"/>
      <c r="J1493" s="96"/>
      <c r="K1493" s="96"/>
      <c r="L1493" s="96"/>
      <c r="M1493" s="96"/>
      <c r="N1493" s="96"/>
      <c r="O1493" s="96"/>
      <c r="P1493" s="133"/>
      <c r="Q1493" s="133"/>
      <c r="R1493" s="133"/>
      <c r="S1493" s="133"/>
      <c r="T1493" s="133"/>
      <c r="U1493" s="122">
        <f t="shared" si="980"/>
        <v>0</v>
      </c>
      <c r="V1493" s="122">
        <f t="shared" si="972"/>
        <v>0</v>
      </c>
      <c r="W1493" s="122">
        <f t="shared" si="968"/>
        <v>0</v>
      </c>
      <c r="X1493" s="122">
        <f t="shared" si="969"/>
        <v>0</v>
      </c>
      <c r="Y1493" s="122">
        <f t="shared" si="973"/>
        <v>0</v>
      </c>
      <c r="Z1493" s="125" t="str">
        <f t="shared" si="974"/>
        <v/>
      </c>
      <c r="AA1493" s="125" t="str">
        <f t="shared" si="975"/>
        <v/>
      </c>
      <c r="AB1493" s="125" t="str">
        <f t="shared" si="976"/>
        <v/>
      </c>
      <c r="AC1493" s="125" t="str">
        <f t="shared" si="977"/>
        <v/>
      </c>
      <c r="AD1493" s="125" t="str">
        <f t="shared" si="970"/>
        <v/>
      </c>
    </row>
    <row r="1494" spans="1:30" hidden="1" outlineLevel="1">
      <c r="A1494" s="377"/>
      <c r="B1494" s="413"/>
      <c r="C1494" s="137" t="s">
        <v>57</v>
      </c>
      <c r="D1494" s="133"/>
      <c r="E1494" s="133"/>
      <c r="F1494" s="96"/>
      <c r="G1494" s="123">
        <f>SUM(H1494:K1494)</f>
        <v>0</v>
      </c>
      <c r="H1494" s="96"/>
      <c r="I1494" s="96"/>
      <c r="J1494" s="96"/>
      <c r="K1494" s="96"/>
      <c r="L1494" s="96"/>
      <c r="M1494" s="96"/>
      <c r="N1494" s="96"/>
      <c r="O1494" s="96"/>
      <c r="P1494" s="133"/>
      <c r="Q1494" s="133"/>
      <c r="R1494" s="133"/>
      <c r="S1494" s="133"/>
      <c r="T1494" s="133"/>
      <c r="U1494" s="122">
        <f t="shared" si="980"/>
        <v>0</v>
      </c>
      <c r="V1494" s="122">
        <f t="shared" si="972"/>
        <v>0</v>
      </c>
      <c r="W1494" s="122">
        <f t="shared" si="968"/>
        <v>0</v>
      </c>
      <c r="X1494" s="122">
        <f t="shared" si="969"/>
        <v>0</v>
      </c>
      <c r="Y1494" s="122">
        <f t="shared" si="973"/>
        <v>0</v>
      </c>
      <c r="Z1494" s="125" t="str">
        <f t="shared" si="974"/>
        <v/>
      </c>
      <c r="AA1494" s="125" t="str">
        <f t="shared" si="975"/>
        <v/>
      </c>
      <c r="AB1494" s="125" t="str">
        <f t="shared" si="976"/>
        <v/>
      </c>
      <c r="AC1494" s="125" t="str">
        <f t="shared" si="977"/>
        <v/>
      </c>
      <c r="AD1494" s="125" t="str">
        <f t="shared" si="970"/>
        <v/>
      </c>
    </row>
    <row r="1495" spans="1:30" hidden="1" outlineLevel="1">
      <c r="A1495" s="377"/>
      <c r="B1495" s="413"/>
      <c r="C1495" s="95" t="s">
        <v>83</v>
      </c>
      <c r="D1495" s="124"/>
      <c r="E1495" s="173">
        <f>IF(E1479&gt;0,E1493/E$9*100,)</f>
        <v>0</v>
      </c>
      <c r="F1495" s="173">
        <f>IF(F1479&gt;0,F1493/F$9*100,)</f>
        <v>0</v>
      </c>
      <c r="G1495" s="173">
        <f t="shared" ref="G1495:T1495" si="981">IF(G1479&gt;0,G1493/G$9*100,)</f>
        <v>0</v>
      </c>
      <c r="H1495" s="173">
        <f t="shared" si="981"/>
        <v>0</v>
      </c>
      <c r="I1495" s="173">
        <f t="shared" si="981"/>
        <v>0</v>
      </c>
      <c r="J1495" s="173">
        <f t="shared" si="981"/>
        <v>0</v>
      </c>
      <c r="K1495" s="173">
        <f t="shared" si="981"/>
        <v>0</v>
      </c>
      <c r="L1495" s="173">
        <f t="shared" si="981"/>
        <v>0</v>
      </c>
      <c r="M1495" s="173">
        <f t="shared" si="981"/>
        <v>0</v>
      </c>
      <c r="N1495" s="173">
        <f t="shared" si="981"/>
        <v>0</v>
      </c>
      <c r="O1495" s="173">
        <f t="shared" si="981"/>
        <v>0</v>
      </c>
      <c r="P1495" s="173">
        <f t="shared" si="981"/>
        <v>0</v>
      </c>
      <c r="Q1495" s="173">
        <f t="shared" si="981"/>
        <v>0</v>
      </c>
      <c r="R1495" s="173">
        <f t="shared" si="981"/>
        <v>0</v>
      </c>
      <c r="S1495" s="173">
        <f t="shared" si="981"/>
        <v>0</v>
      </c>
      <c r="T1495" s="173">
        <f t="shared" si="981"/>
        <v>0</v>
      </c>
      <c r="U1495" s="122">
        <f t="shared" si="980"/>
        <v>0</v>
      </c>
      <c r="V1495" s="122">
        <f t="shared" si="972"/>
        <v>0</v>
      </c>
      <c r="W1495" s="122">
        <f t="shared" si="968"/>
        <v>0</v>
      </c>
      <c r="X1495" s="122">
        <f t="shared" si="969"/>
        <v>0</v>
      </c>
      <c r="Y1495" s="122">
        <f t="shared" si="973"/>
        <v>0</v>
      </c>
      <c r="Z1495" s="125" t="str">
        <f t="shared" si="974"/>
        <v/>
      </c>
      <c r="AA1495" s="125" t="str">
        <f t="shared" si="975"/>
        <v/>
      </c>
      <c r="AB1495" s="125" t="str">
        <f t="shared" si="976"/>
        <v/>
      </c>
      <c r="AC1495" s="125" t="str">
        <f t="shared" si="977"/>
        <v/>
      </c>
      <c r="AD1495" s="125" t="str">
        <f t="shared" si="970"/>
        <v/>
      </c>
    </row>
    <row r="1496" spans="1:30" hidden="1" outlineLevel="1">
      <c r="A1496" s="377"/>
      <c r="B1496" s="413"/>
      <c r="C1496" s="95" t="s">
        <v>147</v>
      </c>
      <c r="D1496" s="124"/>
      <c r="E1496" s="173">
        <f>IF(E1485&gt;0,E1493/E$15*100,)</f>
        <v>0</v>
      </c>
      <c r="F1496" s="173">
        <f>IF(F1485&gt;0,F1493/F$15*100,)</f>
        <v>0</v>
      </c>
      <c r="G1496" s="173">
        <f t="shared" ref="G1496:T1496" si="982">IF(G1485&gt;0,G1493/G$15*100,)</f>
        <v>0</v>
      </c>
      <c r="H1496" s="173">
        <f t="shared" si="982"/>
        <v>0</v>
      </c>
      <c r="I1496" s="173">
        <f t="shared" si="982"/>
        <v>0</v>
      </c>
      <c r="J1496" s="173">
        <f t="shared" si="982"/>
        <v>0</v>
      </c>
      <c r="K1496" s="173">
        <f t="shared" si="982"/>
        <v>0</v>
      </c>
      <c r="L1496" s="173">
        <f t="shared" si="982"/>
        <v>0</v>
      </c>
      <c r="M1496" s="173">
        <f t="shared" si="982"/>
        <v>0</v>
      </c>
      <c r="N1496" s="173">
        <f t="shared" si="982"/>
        <v>0</v>
      </c>
      <c r="O1496" s="173">
        <f t="shared" si="982"/>
        <v>0</v>
      </c>
      <c r="P1496" s="173">
        <f t="shared" si="982"/>
        <v>0</v>
      </c>
      <c r="Q1496" s="173">
        <f t="shared" si="982"/>
        <v>0</v>
      </c>
      <c r="R1496" s="173">
        <f t="shared" si="982"/>
        <v>0</v>
      </c>
      <c r="S1496" s="173">
        <f t="shared" si="982"/>
        <v>0</v>
      </c>
      <c r="T1496" s="173">
        <f t="shared" si="982"/>
        <v>0</v>
      </c>
      <c r="U1496" s="122">
        <f t="shared" si="980"/>
        <v>0</v>
      </c>
      <c r="V1496" s="122">
        <f t="shared" si="972"/>
        <v>0</v>
      </c>
      <c r="W1496" s="122">
        <f t="shared" si="968"/>
        <v>0</v>
      </c>
      <c r="X1496" s="122">
        <f t="shared" si="969"/>
        <v>0</v>
      </c>
      <c r="Y1496" s="122">
        <f t="shared" si="973"/>
        <v>0</v>
      </c>
      <c r="Z1496" s="125" t="str">
        <f t="shared" si="974"/>
        <v/>
      </c>
      <c r="AA1496" s="125" t="str">
        <f t="shared" si="975"/>
        <v/>
      </c>
      <c r="AB1496" s="125" t="str">
        <f t="shared" si="976"/>
        <v/>
      </c>
      <c r="AC1496" s="125" t="str">
        <f t="shared" si="977"/>
        <v/>
      </c>
      <c r="AD1496" s="125" t="str">
        <f t="shared" si="970"/>
        <v/>
      </c>
    </row>
    <row r="1497" spans="1:30" hidden="1" outlineLevel="1">
      <c r="A1497" s="377" t="s">
        <v>68</v>
      </c>
      <c r="B1497" s="413" t="s">
        <v>77</v>
      </c>
      <c r="C1497" s="137" t="s">
        <v>75</v>
      </c>
      <c r="D1497" s="133"/>
      <c r="E1497" s="133"/>
      <c r="F1497" s="169"/>
      <c r="G1497" s="174">
        <f>SUM(H1497:K1497)</f>
        <v>0</v>
      </c>
      <c r="H1497" s="169"/>
      <c r="I1497" s="169"/>
      <c r="J1497" s="169"/>
      <c r="K1497" s="169"/>
      <c r="L1497" s="169"/>
      <c r="M1497" s="169"/>
      <c r="N1497" s="169"/>
      <c r="O1497" s="169"/>
      <c r="P1497" s="170"/>
      <c r="Q1497" s="170"/>
      <c r="R1497" s="170"/>
      <c r="S1497" s="170"/>
      <c r="T1497" s="170"/>
      <c r="U1497" s="122">
        <f t="shared" si="980"/>
        <v>0</v>
      </c>
      <c r="V1497" s="122">
        <f t="shared" si="972"/>
        <v>0</v>
      </c>
      <c r="W1497" s="122">
        <f t="shared" si="968"/>
        <v>0</v>
      </c>
      <c r="X1497" s="122">
        <f t="shared" si="969"/>
        <v>0</v>
      </c>
      <c r="Y1497" s="122">
        <f t="shared" si="973"/>
        <v>0</v>
      </c>
      <c r="Z1497" s="125" t="str">
        <f t="shared" si="974"/>
        <v/>
      </c>
      <c r="AA1497" s="125" t="str">
        <f t="shared" si="975"/>
        <v/>
      </c>
      <c r="AB1497" s="125" t="str">
        <f t="shared" si="976"/>
        <v/>
      </c>
      <c r="AC1497" s="125" t="str">
        <f t="shared" si="977"/>
        <v/>
      </c>
      <c r="AD1497" s="125" t="str">
        <f t="shared" si="970"/>
        <v/>
      </c>
    </row>
    <row r="1498" spans="1:30" hidden="1" outlineLevel="1">
      <c r="A1498" s="377"/>
      <c r="B1498" s="413"/>
      <c r="C1498" s="137" t="s">
        <v>57</v>
      </c>
      <c r="D1498" s="133"/>
      <c r="E1498" s="133"/>
      <c r="F1498" s="169"/>
      <c r="G1498" s="174">
        <f>SUM(H1498:K1498)</f>
        <v>0</v>
      </c>
      <c r="H1498" s="169"/>
      <c r="I1498" s="169"/>
      <c r="J1498" s="169"/>
      <c r="K1498" s="169"/>
      <c r="L1498" s="169"/>
      <c r="M1498" s="169"/>
      <c r="N1498" s="169"/>
      <c r="O1498" s="169"/>
      <c r="P1498" s="170"/>
      <c r="Q1498" s="170"/>
      <c r="R1498" s="170"/>
      <c r="S1498" s="170"/>
      <c r="T1498" s="170"/>
      <c r="U1498" s="122">
        <f t="shared" si="980"/>
        <v>0</v>
      </c>
      <c r="V1498" s="122">
        <f t="shared" si="972"/>
        <v>0</v>
      </c>
      <c r="W1498" s="122">
        <f t="shared" si="968"/>
        <v>0</v>
      </c>
      <c r="X1498" s="122">
        <f t="shared" si="969"/>
        <v>0</v>
      </c>
      <c r="Y1498" s="122">
        <f t="shared" si="973"/>
        <v>0</v>
      </c>
      <c r="Z1498" s="125" t="str">
        <f t="shared" si="974"/>
        <v/>
      </c>
      <c r="AA1498" s="125" t="str">
        <f t="shared" si="975"/>
        <v/>
      </c>
      <c r="AB1498" s="125" t="str">
        <f t="shared" si="976"/>
        <v/>
      </c>
      <c r="AC1498" s="125" t="str">
        <f t="shared" si="977"/>
        <v/>
      </c>
      <c r="AD1498" s="125" t="str">
        <f t="shared" si="970"/>
        <v/>
      </c>
    </row>
    <row r="1499" spans="1:30" hidden="1" outlineLevel="1">
      <c r="A1499" s="377"/>
      <c r="B1499" s="413"/>
      <c r="C1499" s="95" t="s">
        <v>84</v>
      </c>
      <c r="D1499" s="124"/>
      <c r="E1499" s="173">
        <f>IF(E1480&gt;0,E1497/E$10*100,)</f>
        <v>0</v>
      </c>
      <c r="F1499" s="173">
        <f>IF(F1480&gt;0,F1497/F$10*100,)</f>
        <v>0</v>
      </c>
      <c r="G1499" s="173">
        <f t="shared" ref="G1499:T1499" si="983">IF(G1480&gt;0,G1497/G$10*100,)</f>
        <v>0</v>
      </c>
      <c r="H1499" s="173">
        <f t="shared" si="983"/>
        <v>0</v>
      </c>
      <c r="I1499" s="173">
        <f t="shared" si="983"/>
        <v>0</v>
      </c>
      <c r="J1499" s="173">
        <f t="shared" si="983"/>
        <v>0</v>
      </c>
      <c r="K1499" s="173">
        <f t="shared" si="983"/>
        <v>0</v>
      </c>
      <c r="L1499" s="173">
        <f t="shared" si="983"/>
        <v>0</v>
      </c>
      <c r="M1499" s="173">
        <f t="shared" si="983"/>
        <v>0</v>
      </c>
      <c r="N1499" s="173">
        <f t="shared" si="983"/>
        <v>0</v>
      </c>
      <c r="O1499" s="173">
        <f t="shared" si="983"/>
        <v>0</v>
      </c>
      <c r="P1499" s="173">
        <f t="shared" si="983"/>
        <v>0</v>
      </c>
      <c r="Q1499" s="173">
        <f t="shared" si="983"/>
        <v>0</v>
      </c>
      <c r="R1499" s="173">
        <f t="shared" si="983"/>
        <v>0</v>
      </c>
      <c r="S1499" s="173">
        <f t="shared" si="983"/>
        <v>0</v>
      </c>
      <c r="T1499" s="173">
        <f t="shared" si="983"/>
        <v>0</v>
      </c>
      <c r="U1499" s="122">
        <f t="shared" si="980"/>
        <v>0</v>
      </c>
      <c r="V1499" s="122">
        <f t="shared" si="972"/>
        <v>0</v>
      </c>
      <c r="W1499" s="122">
        <f t="shared" si="968"/>
        <v>0</v>
      </c>
      <c r="X1499" s="122">
        <f t="shared" si="969"/>
        <v>0</v>
      </c>
      <c r="Y1499" s="122">
        <f t="shared" si="973"/>
        <v>0</v>
      </c>
      <c r="Z1499" s="125" t="str">
        <f t="shared" si="974"/>
        <v/>
      </c>
      <c r="AA1499" s="125" t="str">
        <f t="shared" si="975"/>
        <v/>
      </c>
      <c r="AB1499" s="125" t="str">
        <f t="shared" si="976"/>
        <v/>
      </c>
      <c r="AC1499" s="125" t="str">
        <f t="shared" si="977"/>
        <v/>
      </c>
      <c r="AD1499" s="125" t="str">
        <f t="shared" si="970"/>
        <v/>
      </c>
    </row>
    <row r="1500" spans="1:30" hidden="1" outlineLevel="1">
      <c r="A1500" s="377"/>
      <c r="B1500" s="413"/>
      <c r="C1500" s="95" t="s">
        <v>148</v>
      </c>
      <c r="D1500" s="124"/>
      <c r="E1500" s="173">
        <f>IF(E1486&gt;0,E1497/E$16*100,)</f>
        <v>0</v>
      </c>
      <c r="F1500" s="173">
        <f>IF(F1486&gt;0,F1497/F$16*100,)</f>
        <v>0</v>
      </c>
      <c r="G1500" s="173">
        <f t="shared" ref="G1500:T1500" si="984">IF(G1486&gt;0,G1497/G$16*100,)</f>
        <v>0</v>
      </c>
      <c r="H1500" s="173">
        <f t="shared" si="984"/>
        <v>0</v>
      </c>
      <c r="I1500" s="173">
        <f t="shared" si="984"/>
        <v>0</v>
      </c>
      <c r="J1500" s="173">
        <f t="shared" si="984"/>
        <v>0</v>
      </c>
      <c r="K1500" s="173">
        <f t="shared" si="984"/>
        <v>0</v>
      </c>
      <c r="L1500" s="173">
        <f t="shared" si="984"/>
        <v>0</v>
      </c>
      <c r="M1500" s="173">
        <f t="shared" si="984"/>
        <v>0</v>
      </c>
      <c r="N1500" s="173">
        <f t="shared" si="984"/>
        <v>0</v>
      </c>
      <c r="O1500" s="173">
        <f t="shared" si="984"/>
        <v>0</v>
      </c>
      <c r="P1500" s="173">
        <f t="shared" si="984"/>
        <v>0</v>
      </c>
      <c r="Q1500" s="173">
        <f t="shared" si="984"/>
        <v>0</v>
      </c>
      <c r="R1500" s="173">
        <f t="shared" si="984"/>
        <v>0</v>
      </c>
      <c r="S1500" s="173">
        <f t="shared" si="984"/>
        <v>0</v>
      </c>
      <c r="T1500" s="173">
        <f t="shared" si="984"/>
        <v>0</v>
      </c>
      <c r="U1500" s="122">
        <f t="shared" si="980"/>
        <v>0</v>
      </c>
      <c r="V1500" s="122">
        <f t="shared" si="972"/>
        <v>0</v>
      </c>
      <c r="W1500" s="122">
        <f t="shared" si="968"/>
        <v>0</v>
      </c>
      <c r="X1500" s="122">
        <f t="shared" si="969"/>
        <v>0</v>
      </c>
      <c r="Y1500" s="122">
        <f t="shared" si="973"/>
        <v>0</v>
      </c>
      <c r="Z1500" s="125" t="str">
        <f t="shared" si="974"/>
        <v/>
      </c>
      <c r="AA1500" s="125" t="str">
        <f t="shared" si="975"/>
        <v/>
      </c>
      <c r="AB1500" s="125" t="str">
        <f t="shared" si="976"/>
        <v/>
      </c>
      <c r="AC1500" s="125" t="str">
        <f t="shared" si="977"/>
        <v/>
      </c>
      <c r="AD1500" s="125" t="str">
        <f t="shared" si="970"/>
        <v/>
      </c>
    </row>
    <row r="1501" spans="1:30" hidden="1" outlineLevel="1">
      <c r="A1501" s="377" t="s">
        <v>94</v>
      </c>
      <c r="B1501" s="413" t="s">
        <v>78</v>
      </c>
      <c r="C1501" s="137" t="s">
        <v>75</v>
      </c>
      <c r="D1501" s="133"/>
      <c r="E1501" s="133"/>
      <c r="F1501" s="169"/>
      <c r="G1501" s="174">
        <f>SUM(H1501:K1501)</f>
        <v>0</v>
      </c>
      <c r="H1501" s="169"/>
      <c r="I1501" s="169"/>
      <c r="J1501" s="169"/>
      <c r="K1501" s="169"/>
      <c r="L1501" s="169"/>
      <c r="M1501" s="169"/>
      <c r="N1501" s="169"/>
      <c r="O1501" s="169"/>
      <c r="P1501" s="170"/>
      <c r="Q1501" s="170"/>
      <c r="R1501" s="170"/>
      <c r="S1501" s="170"/>
      <c r="T1501" s="170"/>
      <c r="U1501" s="122">
        <f t="shared" si="980"/>
        <v>0</v>
      </c>
      <c r="V1501" s="122">
        <f t="shared" si="972"/>
        <v>0</v>
      </c>
      <c r="W1501" s="122">
        <f t="shared" si="968"/>
        <v>0</v>
      </c>
      <c r="X1501" s="122">
        <f t="shared" si="969"/>
        <v>0</v>
      </c>
      <c r="Y1501" s="122">
        <f t="shared" si="973"/>
        <v>0</v>
      </c>
      <c r="Z1501" s="125" t="str">
        <f t="shared" si="974"/>
        <v/>
      </c>
      <c r="AA1501" s="125" t="str">
        <f t="shared" si="975"/>
        <v/>
      </c>
      <c r="AB1501" s="125" t="str">
        <f t="shared" si="976"/>
        <v/>
      </c>
      <c r="AC1501" s="125" t="str">
        <f t="shared" si="977"/>
        <v/>
      </c>
      <c r="AD1501" s="125" t="str">
        <f t="shared" si="970"/>
        <v/>
      </c>
    </row>
    <row r="1502" spans="1:30" hidden="1" outlineLevel="1">
      <c r="A1502" s="377"/>
      <c r="B1502" s="413"/>
      <c r="C1502" s="137" t="s">
        <v>57</v>
      </c>
      <c r="D1502" s="133"/>
      <c r="E1502" s="133"/>
      <c r="F1502" s="169"/>
      <c r="G1502" s="174">
        <f>SUM(H1502:K1502)</f>
        <v>0</v>
      </c>
      <c r="H1502" s="169"/>
      <c r="I1502" s="169"/>
      <c r="J1502" s="169"/>
      <c r="K1502" s="169"/>
      <c r="L1502" s="169"/>
      <c r="M1502" s="169"/>
      <c r="N1502" s="169"/>
      <c r="O1502" s="169"/>
      <c r="P1502" s="170"/>
      <c r="Q1502" s="170"/>
      <c r="R1502" s="170"/>
      <c r="S1502" s="170"/>
      <c r="T1502" s="170"/>
      <c r="U1502" s="122">
        <f t="shared" si="980"/>
        <v>0</v>
      </c>
      <c r="V1502" s="122">
        <f t="shared" si="972"/>
        <v>0</v>
      </c>
      <c r="W1502" s="122">
        <f t="shared" si="968"/>
        <v>0</v>
      </c>
      <c r="X1502" s="122">
        <f t="shared" si="969"/>
        <v>0</v>
      </c>
      <c r="Y1502" s="122">
        <f t="shared" si="973"/>
        <v>0</v>
      </c>
      <c r="Z1502" s="125" t="str">
        <f t="shared" si="974"/>
        <v/>
      </c>
      <c r="AA1502" s="125" t="str">
        <f t="shared" si="975"/>
        <v/>
      </c>
      <c r="AB1502" s="125" t="str">
        <f t="shared" si="976"/>
        <v/>
      </c>
      <c r="AC1502" s="125" t="str">
        <f t="shared" si="977"/>
        <v/>
      </c>
      <c r="AD1502" s="125" t="str">
        <f t="shared" si="970"/>
        <v/>
      </c>
    </row>
    <row r="1503" spans="1:30" hidden="1" outlineLevel="1">
      <c r="A1503" s="377"/>
      <c r="B1503" s="413"/>
      <c r="C1503" s="95" t="s">
        <v>85</v>
      </c>
      <c r="D1503" s="124"/>
      <c r="E1503" s="173">
        <f>IF(E1481&gt;0,E1501/E$11*100,)</f>
        <v>0</v>
      </c>
      <c r="F1503" s="173">
        <f>IF(F1481&gt;0,F1501/F$11*100,)</f>
        <v>0</v>
      </c>
      <c r="G1503" s="173">
        <f t="shared" ref="G1503:T1503" si="985">IF(G1481&gt;0,G1501/G$11*100,)</f>
        <v>0</v>
      </c>
      <c r="H1503" s="173">
        <f t="shared" si="985"/>
        <v>0</v>
      </c>
      <c r="I1503" s="173">
        <f t="shared" si="985"/>
        <v>0</v>
      </c>
      <c r="J1503" s="173">
        <f t="shared" si="985"/>
        <v>0</v>
      </c>
      <c r="K1503" s="173">
        <f t="shared" si="985"/>
        <v>0</v>
      </c>
      <c r="L1503" s="173">
        <f t="shared" si="985"/>
        <v>0</v>
      </c>
      <c r="M1503" s="173">
        <f t="shared" si="985"/>
        <v>0</v>
      </c>
      <c r="N1503" s="173">
        <f t="shared" si="985"/>
        <v>0</v>
      </c>
      <c r="O1503" s="173">
        <f t="shared" si="985"/>
        <v>0</v>
      </c>
      <c r="P1503" s="173">
        <f t="shared" si="985"/>
        <v>0</v>
      </c>
      <c r="Q1503" s="173">
        <f t="shared" si="985"/>
        <v>0</v>
      </c>
      <c r="R1503" s="173">
        <f t="shared" si="985"/>
        <v>0</v>
      </c>
      <c r="S1503" s="173">
        <f t="shared" si="985"/>
        <v>0</v>
      </c>
      <c r="T1503" s="173">
        <f t="shared" si="985"/>
        <v>0</v>
      </c>
      <c r="U1503" s="122">
        <f t="shared" si="980"/>
        <v>0</v>
      </c>
      <c r="V1503" s="122">
        <f t="shared" si="972"/>
        <v>0</v>
      </c>
      <c r="W1503" s="122">
        <f t="shared" si="968"/>
        <v>0</v>
      </c>
      <c r="X1503" s="122">
        <f t="shared" si="969"/>
        <v>0</v>
      </c>
      <c r="Y1503" s="122">
        <f t="shared" si="973"/>
        <v>0</v>
      </c>
      <c r="Z1503" s="125" t="str">
        <f t="shared" si="974"/>
        <v/>
      </c>
      <c r="AA1503" s="125" t="str">
        <f t="shared" si="975"/>
        <v/>
      </c>
      <c r="AB1503" s="125" t="str">
        <f t="shared" si="976"/>
        <v/>
      </c>
      <c r="AC1503" s="125" t="str">
        <f t="shared" si="977"/>
        <v/>
      </c>
      <c r="AD1503" s="125" t="str">
        <f t="shared" si="970"/>
        <v/>
      </c>
    </row>
    <row r="1504" spans="1:30" hidden="1" outlineLevel="1">
      <c r="A1504" s="377"/>
      <c r="B1504" s="413"/>
      <c r="C1504" s="95" t="s">
        <v>149</v>
      </c>
      <c r="D1504" s="124"/>
      <c r="E1504" s="173">
        <f>IF(E1487&gt;0,E1501/E$17*100,)</f>
        <v>0</v>
      </c>
      <c r="F1504" s="173">
        <f>IF(F1487&gt;0,F1501/F$17*100,)</f>
        <v>0</v>
      </c>
      <c r="G1504" s="173">
        <f t="shared" ref="G1504:T1504" si="986">IF(G1487&gt;0,G1501/G$17*100,)</f>
        <v>0</v>
      </c>
      <c r="H1504" s="173">
        <f t="shared" si="986"/>
        <v>0</v>
      </c>
      <c r="I1504" s="173">
        <f t="shared" si="986"/>
        <v>0</v>
      </c>
      <c r="J1504" s="173">
        <f t="shared" si="986"/>
        <v>0</v>
      </c>
      <c r="K1504" s="173">
        <f t="shared" si="986"/>
        <v>0</v>
      </c>
      <c r="L1504" s="173">
        <f t="shared" si="986"/>
        <v>0</v>
      </c>
      <c r="M1504" s="173">
        <f t="shared" si="986"/>
        <v>0</v>
      </c>
      <c r="N1504" s="173">
        <f t="shared" si="986"/>
        <v>0</v>
      </c>
      <c r="O1504" s="173">
        <f t="shared" si="986"/>
        <v>0</v>
      </c>
      <c r="P1504" s="173">
        <f t="shared" si="986"/>
        <v>0</v>
      </c>
      <c r="Q1504" s="173">
        <f t="shared" si="986"/>
        <v>0</v>
      </c>
      <c r="R1504" s="173">
        <f t="shared" si="986"/>
        <v>0</v>
      </c>
      <c r="S1504" s="173">
        <f t="shared" si="986"/>
        <v>0</v>
      </c>
      <c r="T1504" s="173">
        <f t="shared" si="986"/>
        <v>0</v>
      </c>
      <c r="U1504" s="122">
        <f t="shared" si="980"/>
        <v>0</v>
      </c>
      <c r="V1504" s="122">
        <f t="shared" si="972"/>
        <v>0</v>
      </c>
      <c r="W1504" s="122">
        <f t="shared" si="968"/>
        <v>0</v>
      </c>
      <c r="X1504" s="122">
        <f t="shared" si="969"/>
        <v>0</v>
      </c>
      <c r="Y1504" s="122">
        <f t="shared" si="973"/>
        <v>0</v>
      </c>
      <c r="Z1504" s="125" t="str">
        <f t="shared" si="974"/>
        <v/>
      </c>
      <c r="AA1504" s="125" t="str">
        <f t="shared" si="975"/>
        <v/>
      </c>
      <c r="AB1504" s="125" t="str">
        <f t="shared" si="976"/>
        <v/>
      </c>
      <c r="AC1504" s="125" t="str">
        <f t="shared" si="977"/>
        <v/>
      </c>
      <c r="AD1504" s="125" t="str">
        <f t="shared" si="970"/>
        <v/>
      </c>
    </row>
    <row r="1505" spans="1:30" hidden="1" outlineLevel="1">
      <c r="A1505" s="377" t="s">
        <v>95</v>
      </c>
      <c r="B1505" s="413" t="s">
        <v>79</v>
      </c>
      <c r="C1505" s="137" t="s">
        <v>75</v>
      </c>
      <c r="D1505" s="133"/>
      <c r="E1505" s="133"/>
      <c r="F1505" s="169"/>
      <c r="G1505" s="174">
        <f>SUM(H1505:K1505)</f>
        <v>0</v>
      </c>
      <c r="H1505" s="169"/>
      <c r="I1505" s="169"/>
      <c r="J1505" s="169"/>
      <c r="K1505" s="169"/>
      <c r="L1505" s="169"/>
      <c r="M1505" s="169"/>
      <c r="N1505" s="169"/>
      <c r="O1505" s="169"/>
      <c r="P1505" s="170"/>
      <c r="Q1505" s="170"/>
      <c r="R1505" s="170"/>
      <c r="S1505" s="170"/>
      <c r="T1505" s="170"/>
      <c r="U1505" s="122">
        <f t="shared" si="980"/>
        <v>0</v>
      </c>
      <c r="V1505" s="122">
        <f t="shared" si="972"/>
        <v>0</v>
      </c>
      <c r="W1505" s="122">
        <f t="shared" si="968"/>
        <v>0</v>
      </c>
      <c r="X1505" s="122">
        <f t="shared" si="969"/>
        <v>0</v>
      </c>
      <c r="Y1505" s="122">
        <f t="shared" si="973"/>
        <v>0</v>
      </c>
      <c r="Z1505" s="125" t="str">
        <f t="shared" si="974"/>
        <v/>
      </c>
      <c r="AA1505" s="125" t="str">
        <f t="shared" si="975"/>
        <v/>
      </c>
      <c r="AB1505" s="125" t="str">
        <f t="shared" si="976"/>
        <v/>
      </c>
      <c r="AC1505" s="125" t="str">
        <f t="shared" si="977"/>
        <v/>
      </c>
      <c r="AD1505" s="125" t="str">
        <f t="shared" si="970"/>
        <v/>
      </c>
    </row>
    <row r="1506" spans="1:30" hidden="1" outlineLevel="1">
      <c r="A1506" s="377"/>
      <c r="B1506" s="413"/>
      <c r="C1506" s="137" t="s">
        <v>57</v>
      </c>
      <c r="D1506" s="133"/>
      <c r="E1506" s="133"/>
      <c r="F1506" s="169"/>
      <c r="G1506" s="174">
        <f>SUM(H1506:K1506)</f>
        <v>0</v>
      </c>
      <c r="H1506" s="169"/>
      <c r="I1506" s="169"/>
      <c r="J1506" s="169"/>
      <c r="K1506" s="169"/>
      <c r="L1506" s="169"/>
      <c r="M1506" s="169"/>
      <c r="N1506" s="169"/>
      <c r="O1506" s="169"/>
      <c r="P1506" s="170"/>
      <c r="Q1506" s="170"/>
      <c r="R1506" s="170"/>
      <c r="S1506" s="170"/>
      <c r="T1506" s="170"/>
      <c r="U1506" s="122">
        <f t="shared" si="980"/>
        <v>0</v>
      </c>
      <c r="V1506" s="122">
        <f t="shared" si="972"/>
        <v>0</v>
      </c>
      <c r="W1506" s="122">
        <f t="shared" si="968"/>
        <v>0</v>
      </c>
      <c r="X1506" s="122">
        <f t="shared" si="969"/>
        <v>0</v>
      </c>
      <c r="Y1506" s="122">
        <f t="shared" si="973"/>
        <v>0</v>
      </c>
      <c r="Z1506" s="125" t="str">
        <f t="shared" si="974"/>
        <v/>
      </c>
      <c r="AA1506" s="125" t="str">
        <f t="shared" si="975"/>
        <v/>
      </c>
      <c r="AB1506" s="125" t="str">
        <f t="shared" si="976"/>
        <v/>
      </c>
      <c r="AC1506" s="125" t="str">
        <f t="shared" si="977"/>
        <v/>
      </c>
      <c r="AD1506" s="125" t="str">
        <f t="shared" si="970"/>
        <v/>
      </c>
    </row>
    <row r="1507" spans="1:30" hidden="1" outlineLevel="1">
      <c r="A1507" s="377"/>
      <c r="B1507" s="413"/>
      <c r="C1507" s="95" t="s">
        <v>86</v>
      </c>
      <c r="D1507" s="124"/>
      <c r="E1507" s="173">
        <f>IF(E1482&gt;0,E1505/E$12*100,)</f>
        <v>0</v>
      </c>
      <c r="F1507" s="173">
        <f>IF(F1482&gt;0,F1505/F$12*100,)</f>
        <v>0</v>
      </c>
      <c r="G1507" s="173">
        <f t="shared" ref="G1507:T1507" si="987">IF(G1482&gt;0,G1505/G$12*100,)</f>
        <v>0</v>
      </c>
      <c r="H1507" s="173">
        <f t="shared" si="987"/>
        <v>0</v>
      </c>
      <c r="I1507" s="173">
        <f t="shared" si="987"/>
        <v>0</v>
      </c>
      <c r="J1507" s="173">
        <f t="shared" si="987"/>
        <v>0</v>
      </c>
      <c r="K1507" s="173">
        <f t="shared" si="987"/>
        <v>0</v>
      </c>
      <c r="L1507" s="173">
        <f t="shared" si="987"/>
        <v>0</v>
      </c>
      <c r="M1507" s="173">
        <f t="shared" si="987"/>
        <v>0</v>
      </c>
      <c r="N1507" s="173">
        <f t="shared" si="987"/>
        <v>0</v>
      </c>
      <c r="O1507" s="173">
        <f t="shared" si="987"/>
        <v>0</v>
      </c>
      <c r="P1507" s="173">
        <f t="shared" si="987"/>
        <v>0</v>
      </c>
      <c r="Q1507" s="173">
        <f t="shared" si="987"/>
        <v>0</v>
      </c>
      <c r="R1507" s="173">
        <f t="shared" si="987"/>
        <v>0</v>
      </c>
      <c r="S1507" s="173">
        <f t="shared" si="987"/>
        <v>0</v>
      </c>
      <c r="T1507" s="173">
        <f t="shared" si="987"/>
        <v>0</v>
      </c>
      <c r="U1507" s="122">
        <f t="shared" si="980"/>
        <v>0</v>
      </c>
      <c r="V1507" s="122">
        <f t="shared" si="972"/>
        <v>0</v>
      </c>
      <c r="W1507" s="122">
        <f t="shared" si="968"/>
        <v>0</v>
      </c>
      <c r="X1507" s="122">
        <f t="shared" si="969"/>
        <v>0</v>
      </c>
      <c r="Y1507" s="122">
        <f t="shared" si="973"/>
        <v>0</v>
      </c>
      <c r="Z1507" s="125" t="str">
        <f t="shared" si="974"/>
        <v/>
      </c>
      <c r="AA1507" s="125" t="str">
        <f t="shared" si="975"/>
        <v/>
      </c>
      <c r="AB1507" s="125" t="str">
        <f t="shared" si="976"/>
        <v/>
      </c>
      <c r="AC1507" s="125" t="str">
        <f t="shared" si="977"/>
        <v/>
      </c>
      <c r="AD1507" s="125" t="str">
        <f t="shared" si="970"/>
        <v/>
      </c>
    </row>
    <row r="1508" spans="1:30" hidden="1" outlineLevel="1">
      <c r="A1508" s="377"/>
      <c r="B1508" s="413"/>
      <c r="C1508" s="95" t="s">
        <v>150</v>
      </c>
      <c r="D1508" s="124"/>
      <c r="E1508" s="173">
        <f>IF(E1488&gt;0,E1505/E$18*100,)</f>
        <v>0</v>
      </c>
      <c r="F1508" s="173">
        <f>IF(F1488&gt;0,F1505/F$18*100,)</f>
        <v>0</v>
      </c>
      <c r="G1508" s="173">
        <f t="shared" ref="G1508:T1508" si="988">IF(G1488&gt;0,G1505/G$18*100,)</f>
        <v>0</v>
      </c>
      <c r="H1508" s="173">
        <f t="shared" si="988"/>
        <v>0</v>
      </c>
      <c r="I1508" s="173">
        <f t="shared" si="988"/>
        <v>0</v>
      </c>
      <c r="J1508" s="173">
        <f t="shared" si="988"/>
        <v>0</v>
      </c>
      <c r="K1508" s="173">
        <f t="shared" si="988"/>
        <v>0</v>
      </c>
      <c r="L1508" s="173">
        <f t="shared" si="988"/>
        <v>0</v>
      </c>
      <c r="M1508" s="173">
        <f t="shared" si="988"/>
        <v>0</v>
      </c>
      <c r="N1508" s="173">
        <f t="shared" si="988"/>
        <v>0</v>
      </c>
      <c r="O1508" s="173">
        <f t="shared" si="988"/>
        <v>0</v>
      </c>
      <c r="P1508" s="173">
        <f t="shared" si="988"/>
        <v>0</v>
      </c>
      <c r="Q1508" s="173">
        <f t="shared" si="988"/>
        <v>0</v>
      </c>
      <c r="R1508" s="173">
        <f t="shared" si="988"/>
        <v>0</v>
      </c>
      <c r="S1508" s="173">
        <f t="shared" si="988"/>
        <v>0</v>
      </c>
      <c r="T1508" s="173">
        <f t="shared" si="988"/>
        <v>0</v>
      </c>
      <c r="U1508" s="122">
        <f t="shared" si="980"/>
        <v>0</v>
      </c>
      <c r="V1508" s="122">
        <f t="shared" si="972"/>
        <v>0</v>
      </c>
      <c r="W1508" s="122">
        <f t="shared" si="968"/>
        <v>0</v>
      </c>
      <c r="X1508" s="122">
        <f t="shared" si="969"/>
        <v>0</v>
      </c>
      <c r="Y1508" s="122">
        <f t="shared" si="973"/>
        <v>0</v>
      </c>
      <c r="Z1508" s="125" t="str">
        <f t="shared" si="974"/>
        <v/>
      </c>
      <c r="AA1508" s="125" t="str">
        <f t="shared" si="975"/>
        <v/>
      </c>
      <c r="AB1508" s="125" t="str">
        <f t="shared" si="976"/>
        <v/>
      </c>
      <c r="AC1508" s="125" t="str">
        <f t="shared" si="977"/>
        <v/>
      </c>
      <c r="AD1508" s="125" t="str">
        <f t="shared" si="970"/>
        <v/>
      </c>
    </row>
    <row r="1509" spans="1:30" ht="15" hidden="1" customHeight="1" outlineLevel="1">
      <c r="A1509" s="378">
        <v>5</v>
      </c>
      <c r="B1509" s="401" t="s">
        <v>130</v>
      </c>
      <c r="C1509" s="243" t="s">
        <v>75</v>
      </c>
      <c r="D1509" s="50"/>
      <c r="E1509" s="50"/>
      <c r="F1509" s="169"/>
      <c r="G1509" s="174">
        <f>SUM(H1509:K1509)</f>
        <v>0</v>
      </c>
      <c r="H1509" s="169"/>
      <c r="I1509" s="169"/>
      <c r="J1509" s="169"/>
      <c r="K1509" s="169"/>
      <c r="L1509" s="169"/>
      <c r="M1509" s="169"/>
      <c r="N1509" s="169"/>
      <c r="O1509" s="169"/>
      <c r="P1509" s="170"/>
      <c r="Q1509" s="170"/>
      <c r="R1509" s="170"/>
      <c r="S1509" s="170"/>
      <c r="T1509" s="170"/>
      <c r="U1509" s="122">
        <f t="shared" si="980"/>
        <v>0</v>
      </c>
      <c r="V1509" s="122">
        <f t="shared" si="972"/>
        <v>0</v>
      </c>
      <c r="W1509" s="122">
        <f t="shared" si="968"/>
        <v>0</v>
      </c>
      <c r="X1509" s="122">
        <f t="shared" si="969"/>
        <v>0</v>
      </c>
      <c r="Y1509" s="122">
        <f t="shared" si="973"/>
        <v>0</v>
      </c>
      <c r="Z1509" s="125" t="str">
        <f t="shared" si="974"/>
        <v/>
      </c>
      <c r="AA1509" s="125" t="str">
        <f t="shared" si="975"/>
        <v/>
      </c>
      <c r="AB1509" s="125" t="str">
        <f t="shared" si="976"/>
        <v/>
      </c>
      <c r="AC1509" s="125" t="str">
        <f t="shared" si="977"/>
        <v/>
      </c>
      <c r="AD1509" s="125" t="str">
        <f t="shared" si="970"/>
        <v/>
      </c>
    </row>
    <row r="1510" spans="1:30" hidden="1" outlineLevel="1">
      <c r="A1510" s="395"/>
      <c r="B1510" s="403"/>
      <c r="C1510" s="243" t="s">
        <v>151</v>
      </c>
      <c r="D1510" s="50"/>
      <c r="E1510" s="173">
        <f>IF(E1489&gt;0,E1509/E$19*100,)</f>
        <v>0</v>
      </c>
      <c r="F1510" s="173">
        <f>IF(F1489&gt;0,F1509/F$19*100,)</f>
        <v>0</v>
      </c>
      <c r="G1510" s="173">
        <f t="shared" ref="G1510:T1510" si="989">IF(G1489&gt;0,G1509/G$19*100,)</f>
        <v>0</v>
      </c>
      <c r="H1510" s="173">
        <f t="shared" si="989"/>
        <v>0</v>
      </c>
      <c r="I1510" s="173">
        <f t="shared" si="989"/>
        <v>0</v>
      </c>
      <c r="J1510" s="173">
        <f t="shared" si="989"/>
        <v>0</v>
      </c>
      <c r="K1510" s="173">
        <f t="shared" si="989"/>
        <v>0</v>
      </c>
      <c r="L1510" s="173">
        <f t="shared" si="989"/>
        <v>0</v>
      </c>
      <c r="M1510" s="173">
        <f t="shared" si="989"/>
        <v>0</v>
      </c>
      <c r="N1510" s="173">
        <f t="shared" si="989"/>
        <v>0</v>
      </c>
      <c r="O1510" s="173">
        <f t="shared" si="989"/>
        <v>0</v>
      </c>
      <c r="P1510" s="173">
        <f t="shared" si="989"/>
        <v>0</v>
      </c>
      <c r="Q1510" s="173">
        <f t="shared" si="989"/>
        <v>0</v>
      </c>
      <c r="R1510" s="173">
        <f t="shared" si="989"/>
        <v>0</v>
      </c>
      <c r="S1510" s="173">
        <f t="shared" si="989"/>
        <v>0</v>
      </c>
      <c r="T1510" s="173">
        <f t="shared" si="989"/>
        <v>0</v>
      </c>
      <c r="U1510" s="122">
        <f t="shared" si="980"/>
        <v>0</v>
      </c>
      <c r="V1510" s="122">
        <f t="shared" si="972"/>
        <v>0</v>
      </c>
      <c r="W1510" s="122">
        <f t="shared" si="968"/>
        <v>0</v>
      </c>
      <c r="X1510" s="122">
        <f t="shared" si="969"/>
        <v>0</v>
      </c>
      <c r="Y1510" s="122">
        <f t="shared" si="973"/>
        <v>0</v>
      </c>
      <c r="Z1510" s="125" t="str">
        <f t="shared" si="974"/>
        <v/>
      </c>
      <c r="AA1510" s="125" t="str">
        <f t="shared" si="975"/>
        <v/>
      </c>
      <c r="AB1510" s="125" t="str">
        <f t="shared" si="976"/>
        <v/>
      </c>
      <c r="AC1510" s="125" t="str">
        <f t="shared" si="977"/>
        <v/>
      </c>
      <c r="AD1510" s="125" t="str">
        <f t="shared" si="970"/>
        <v/>
      </c>
    </row>
    <row r="1511" spans="1:30" hidden="1" outlineLevel="1">
      <c r="A1511" s="378" t="s">
        <v>96</v>
      </c>
      <c r="B1511" s="398" t="s">
        <v>76</v>
      </c>
      <c r="C1511" s="137" t="s">
        <v>75</v>
      </c>
      <c r="D1511" s="133"/>
      <c r="E1511" s="133"/>
      <c r="F1511" s="169"/>
      <c r="G1511" s="174">
        <f>SUM(H1511:K1511)</f>
        <v>0</v>
      </c>
      <c r="H1511" s="169"/>
      <c r="I1511" s="169"/>
      <c r="J1511" s="169"/>
      <c r="K1511" s="169"/>
      <c r="L1511" s="169"/>
      <c r="M1511" s="169"/>
      <c r="N1511" s="169"/>
      <c r="O1511" s="169"/>
      <c r="P1511" s="170"/>
      <c r="Q1511" s="170"/>
      <c r="R1511" s="170"/>
      <c r="S1511" s="170"/>
      <c r="T1511" s="170"/>
      <c r="U1511" s="122">
        <f t="shared" si="980"/>
        <v>0</v>
      </c>
      <c r="V1511" s="122">
        <f t="shared" si="972"/>
        <v>0</v>
      </c>
      <c r="W1511" s="122">
        <f t="shared" si="968"/>
        <v>0</v>
      </c>
      <c r="X1511" s="122">
        <f t="shared" si="969"/>
        <v>0</v>
      </c>
      <c r="Y1511" s="122">
        <f t="shared" si="973"/>
        <v>0</v>
      </c>
      <c r="Z1511" s="125" t="str">
        <f t="shared" si="974"/>
        <v/>
      </c>
      <c r="AA1511" s="125" t="str">
        <f t="shared" si="975"/>
        <v/>
      </c>
      <c r="AB1511" s="125" t="str">
        <f t="shared" si="976"/>
        <v/>
      </c>
      <c r="AC1511" s="125" t="str">
        <f t="shared" si="977"/>
        <v/>
      </c>
      <c r="AD1511" s="125" t="str">
        <f t="shared" si="970"/>
        <v/>
      </c>
    </row>
    <row r="1512" spans="1:30" hidden="1" outlineLevel="1">
      <c r="A1512" s="395"/>
      <c r="B1512" s="399"/>
      <c r="C1512" s="95" t="s">
        <v>152</v>
      </c>
      <c r="D1512" s="124"/>
      <c r="E1512" s="173">
        <f>IF(E1493&gt;0,E1511/E$23*100,)</f>
        <v>0</v>
      </c>
      <c r="F1512" s="173">
        <f>IF(F1493&gt;0,F1511/F$23*100,)</f>
        <v>0</v>
      </c>
      <c r="G1512" s="173">
        <f t="shared" ref="G1512:T1512" si="990">IF(G1493&gt;0,G1511/G$23*100,)</f>
        <v>0</v>
      </c>
      <c r="H1512" s="173">
        <f t="shared" si="990"/>
        <v>0</v>
      </c>
      <c r="I1512" s="173">
        <f t="shared" si="990"/>
        <v>0</v>
      </c>
      <c r="J1512" s="173">
        <f t="shared" si="990"/>
        <v>0</v>
      </c>
      <c r="K1512" s="173">
        <f t="shared" si="990"/>
        <v>0</v>
      </c>
      <c r="L1512" s="173">
        <f t="shared" si="990"/>
        <v>0</v>
      </c>
      <c r="M1512" s="173">
        <f t="shared" si="990"/>
        <v>0</v>
      </c>
      <c r="N1512" s="173">
        <f t="shared" si="990"/>
        <v>0</v>
      </c>
      <c r="O1512" s="173">
        <f t="shared" si="990"/>
        <v>0</v>
      </c>
      <c r="P1512" s="173">
        <f t="shared" si="990"/>
        <v>0</v>
      </c>
      <c r="Q1512" s="173">
        <f t="shared" si="990"/>
        <v>0</v>
      </c>
      <c r="R1512" s="173">
        <f t="shared" si="990"/>
        <v>0</v>
      </c>
      <c r="S1512" s="173">
        <f t="shared" si="990"/>
        <v>0</v>
      </c>
      <c r="T1512" s="173">
        <f t="shared" si="990"/>
        <v>0</v>
      </c>
      <c r="U1512" s="122">
        <f t="shared" si="980"/>
        <v>0</v>
      </c>
      <c r="V1512" s="122">
        <f t="shared" si="972"/>
        <v>0</v>
      </c>
      <c r="W1512" s="122">
        <f t="shared" si="968"/>
        <v>0</v>
      </c>
      <c r="X1512" s="122">
        <f t="shared" si="969"/>
        <v>0</v>
      </c>
      <c r="Y1512" s="122">
        <f t="shared" si="973"/>
        <v>0</v>
      </c>
      <c r="Z1512" s="125" t="str">
        <f t="shared" si="974"/>
        <v/>
      </c>
      <c r="AA1512" s="125" t="str">
        <f t="shared" si="975"/>
        <v/>
      </c>
      <c r="AB1512" s="125" t="str">
        <f t="shared" si="976"/>
        <v/>
      </c>
      <c r="AC1512" s="125" t="str">
        <f t="shared" si="977"/>
        <v/>
      </c>
      <c r="AD1512" s="125" t="str">
        <f t="shared" si="970"/>
        <v/>
      </c>
    </row>
    <row r="1513" spans="1:30" hidden="1" outlineLevel="1">
      <c r="A1513" s="378" t="s">
        <v>97</v>
      </c>
      <c r="B1513" s="396" t="s">
        <v>77</v>
      </c>
      <c r="C1513" s="137" t="s">
        <v>75</v>
      </c>
      <c r="D1513" s="133"/>
      <c r="E1513" s="133"/>
      <c r="F1513" s="169"/>
      <c r="G1513" s="174">
        <f>SUM(H1513:K1513)</f>
        <v>0</v>
      </c>
      <c r="H1513" s="169"/>
      <c r="I1513" s="169"/>
      <c r="J1513" s="169"/>
      <c r="K1513" s="169"/>
      <c r="L1513" s="169"/>
      <c r="M1513" s="169"/>
      <c r="N1513" s="169"/>
      <c r="O1513" s="169"/>
      <c r="P1513" s="170"/>
      <c r="Q1513" s="170"/>
      <c r="R1513" s="170"/>
      <c r="S1513" s="170"/>
      <c r="T1513" s="170"/>
      <c r="U1513" s="122">
        <f t="shared" si="980"/>
        <v>0</v>
      </c>
      <c r="V1513" s="122">
        <f t="shared" si="972"/>
        <v>0</v>
      </c>
      <c r="W1513" s="122">
        <f t="shared" si="968"/>
        <v>0</v>
      </c>
      <c r="X1513" s="122">
        <f t="shared" si="969"/>
        <v>0</v>
      </c>
      <c r="Y1513" s="122">
        <f t="shared" si="973"/>
        <v>0</v>
      </c>
      <c r="Z1513" s="125" t="str">
        <f t="shared" si="974"/>
        <v/>
      </c>
      <c r="AA1513" s="125" t="str">
        <f t="shared" si="975"/>
        <v/>
      </c>
      <c r="AB1513" s="125" t="str">
        <f t="shared" si="976"/>
        <v/>
      </c>
      <c r="AC1513" s="125" t="str">
        <f t="shared" si="977"/>
        <v/>
      </c>
      <c r="AD1513" s="125" t="str">
        <f t="shared" si="970"/>
        <v/>
      </c>
    </row>
    <row r="1514" spans="1:30" hidden="1" outlineLevel="1">
      <c r="A1514" s="395"/>
      <c r="B1514" s="397"/>
      <c r="C1514" s="95" t="s">
        <v>153</v>
      </c>
      <c r="D1514" s="124"/>
      <c r="E1514" s="173">
        <f>IF(E1497&gt;0,E1513/E$27*100,)</f>
        <v>0</v>
      </c>
      <c r="F1514" s="173">
        <f>IF(F1497&gt;0,F1513/F$27*100,)</f>
        <v>0</v>
      </c>
      <c r="G1514" s="173">
        <f t="shared" ref="G1514:T1514" si="991">IF(G1497&gt;0,G1513/G$27*100,)</f>
        <v>0</v>
      </c>
      <c r="H1514" s="173">
        <f t="shared" si="991"/>
        <v>0</v>
      </c>
      <c r="I1514" s="173">
        <f t="shared" si="991"/>
        <v>0</v>
      </c>
      <c r="J1514" s="173">
        <f t="shared" si="991"/>
        <v>0</v>
      </c>
      <c r="K1514" s="173">
        <f t="shared" si="991"/>
        <v>0</v>
      </c>
      <c r="L1514" s="173">
        <f t="shared" si="991"/>
        <v>0</v>
      </c>
      <c r="M1514" s="173">
        <f t="shared" si="991"/>
        <v>0</v>
      </c>
      <c r="N1514" s="173">
        <f t="shared" si="991"/>
        <v>0</v>
      </c>
      <c r="O1514" s="173">
        <f t="shared" si="991"/>
        <v>0</v>
      </c>
      <c r="P1514" s="173">
        <f t="shared" si="991"/>
        <v>0</v>
      </c>
      <c r="Q1514" s="173">
        <f t="shared" si="991"/>
        <v>0</v>
      </c>
      <c r="R1514" s="173">
        <f t="shared" si="991"/>
        <v>0</v>
      </c>
      <c r="S1514" s="173">
        <f t="shared" si="991"/>
        <v>0</v>
      </c>
      <c r="T1514" s="173">
        <f t="shared" si="991"/>
        <v>0</v>
      </c>
      <c r="U1514" s="122">
        <f t="shared" si="980"/>
        <v>0</v>
      </c>
      <c r="V1514" s="122">
        <f t="shared" si="972"/>
        <v>0</v>
      </c>
      <c r="W1514" s="122">
        <f t="shared" si="968"/>
        <v>0</v>
      </c>
      <c r="X1514" s="122">
        <f t="shared" si="969"/>
        <v>0</v>
      </c>
      <c r="Y1514" s="122">
        <f t="shared" si="973"/>
        <v>0</v>
      </c>
      <c r="Z1514" s="125" t="str">
        <f t="shared" si="974"/>
        <v/>
      </c>
      <c r="AA1514" s="125" t="str">
        <f t="shared" si="975"/>
        <v/>
      </c>
      <c r="AB1514" s="125" t="str">
        <f t="shared" si="976"/>
        <v/>
      </c>
      <c r="AC1514" s="125" t="str">
        <f t="shared" si="977"/>
        <v/>
      </c>
      <c r="AD1514" s="125" t="str">
        <f t="shared" si="970"/>
        <v/>
      </c>
    </row>
    <row r="1515" spans="1:30" hidden="1" outlineLevel="1">
      <c r="A1515" s="378" t="s">
        <v>98</v>
      </c>
      <c r="B1515" s="396" t="s">
        <v>78</v>
      </c>
      <c r="C1515" s="137" t="s">
        <v>75</v>
      </c>
      <c r="D1515" s="133"/>
      <c r="E1515" s="133"/>
      <c r="F1515" s="169"/>
      <c r="G1515" s="174">
        <f>SUM(H1515:K1515)</f>
        <v>0</v>
      </c>
      <c r="H1515" s="169"/>
      <c r="I1515" s="169"/>
      <c r="J1515" s="169"/>
      <c r="K1515" s="169"/>
      <c r="L1515" s="169"/>
      <c r="M1515" s="169"/>
      <c r="N1515" s="169"/>
      <c r="O1515" s="169"/>
      <c r="P1515" s="170"/>
      <c r="Q1515" s="170"/>
      <c r="R1515" s="170"/>
      <c r="S1515" s="170"/>
      <c r="T1515" s="170"/>
      <c r="U1515" s="122">
        <f t="shared" si="980"/>
        <v>0</v>
      </c>
      <c r="V1515" s="122">
        <f t="shared" si="972"/>
        <v>0</v>
      </c>
      <c r="W1515" s="122">
        <f t="shared" si="968"/>
        <v>0</v>
      </c>
      <c r="X1515" s="122">
        <f t="shared" si="969"/>
        <v>0</v>
      </c>
      <c r="Y1515" s="122">
        <f t="shared" si="973"/>
        <v>0</v>
      </c>
      <c r="Z1515" s="125" t="str">
        <f t="shared" si="974"/>
        <v/>
      </c>
      <c r="AA1515" s="125" t="str">
        <f t="shared" si="975"/>
        <v/>
      </c>
      <c r="AB1515" s="125" t="str">
        <f t="shared" si="976"/>
        <v/>
      </c>
      <c r="AC1515" s="125" t="str">
        <f t="shared" si="977"/>
        <v/>
      </c>
      <c r="AD1515" s="125" t="str">
        <f t="shared" si="970"/>
        <v/>
      </c>
    </row>
    <row r="1516" spans="1:30" hidden="1" outlineLevel="1">
      <c r="A1516" s="395"/>
      <c r="B1516" s="397"/>
      <c r="C1516" s="95" t="s">
        <v>154</v>
      </c>
      <c r="D1516" s="124"/>
      <c r="E1516" s="173">
        <f>IF(E1501&gt;0,E1515/E$31*100,)</f>
        <v>0</v>
      </c>
      <c r="F1516" s="173">
        <f>IF(F1501&gt;0,F1515/F$31*100,)</f>
        <v>0</v>
      </c>
      <c r="G1516" s="173">
        <f t="shared" ref="G1516:T1516" si="992">IF(G1501&gt;0,G1515/G$31*100,)</f>
        <v>0</v>
      </c>
      <c r="H1516" s="173">
        <f t="shared" si="992"/>
        <v>0</v>
      </c>
      <c r="I1516" s="173">
        <f t="shared" si="992"/>
        <v>0</v>
      </c>
      <c r="J1516" s="173">
        <f t="shared" si="992"/>
        <v>0</v>
      </c>
      <c r="K1516" s="173">
        <f t="shared" si="992"/>
        <v>0</v>
      </c>
      <c r="L1516" s="173">
        <f t="shared" si="992"/>
        <v>0</v>
      </c>
      <c r="M1516" s="173">
        <f t="shared" si="992"/>
        <v>0</v>
      </c>
      <c r="N1516" s="173">
        <f t="shared" si="992"/>
        <v>0</v>
      </c>
      <c r="O1516" s="173">
        <f t="shared" si="992"/>
        <v>0</v>
      </c>
      <c r="P1516" s="173">
        <f t="shared" si="992"/>
        <v>0</v>
      </c>
      <c r="Q1516" s="173">
        <f t="shared" si="992"/>
        <v>0</v>
      </c>
      <c r="R1516" s="173">
        <f t="shared" si="992"/>
        <v>0</v>
      </c>
      <c r="S1516" s="173">
        <f t="shared" si="992"/>
        <v>0</v>
      </c>
      <c r="T1516" s="173">
        <f t="shared" si="992"/>
        <v>0</v>
      </c>
      <c r="U1516" s="122">
        <f t="shared" si="980"/>
        <v>0</v>
      </c>
      <c r="V1516" s="122">
        <f t="shared" si="972"/>
        <v>0</v>
      </c>
      <c r="W1516" s="122">
        <f t="shared" si="968"/>
        <v>0</v>
      </c>
      <c r="X1516" s="122">
        <f t="shared" si="969"/>
        <v>0</v>
      </c>
      <c r="Y1516" s="122">
        <f t="shared" si="973"/>
        <v>0</v>
      </c>
      <c r="Z1516" s="125" t="str">
        <f t="shared" si="974"/>
        <v/>
      </c>
      <c r="AA1516" s="125" t="str">
        <f t="shared" si="975"/>
        <v/>
      </c>
      <c r="AB1516" s="125" t="str">
        <f t="shared" si="976"/>
        <v/>
      </c>
      <c r="AC1516" s="125" t="str">
        <f t="shared" si="977"/>
        <v/>
      </c>
      <c r="AD1516" s="125" t="str">
        <f t="shared" si="970"/>
        <v/>
      </c>
    </row>
    <row r="1517" spans="1:30" ht="15" hidden="1" customHeight="1" outlineLevel="1">
      <c r="A1517" s="387">
        <v>6</v>
      </c>
      <c r="B1517" s="417" t="s">
        <v>239</v>
      </c>
      <c r="C1517" s="244" t="s">
        <v>59</v>
      </c>
      <c r="D1517" s="51"/>
      <c r="E1517" s="123">
        <f>E1521+E1525+E1529+E1534</f>
        <v>0</v>
      </c>
      <c r="F1517" s="123">
        <f>F1521+F1525+F1529+F1534</f>
        <v>0</v>
      </c>
      <c r="G1517" s="123">
        <f t="shared" ref="G1517:T1517" si="993">G1521+G1525+G1529+G1534</f>
        <v>0</v>
      </c>
      <c r="H1517" s="123">
        <f t="shared" si="993"/>
        <v>0</v>
      </c>
      <c r="I1517" s="123">
        <f t="shared" si="993"/>
        <v>0</v>
      </c>
      <c r="J1517" s="123">
        <f t="shared" si="993"/>
        <v>0</v>
      </c>
      <c r="K1517" s="123">
        <f t="shared" si="993"/>
        <v>0</v>
      </c>
      <c r="L1517" s="123">
        <f t="shared" si="993"/>
        <v>0</v>
      </c>
      <c r="M1517" s="123">
        <f t="shared" si="993"/>
        <v>0</v>
      </c>
      <c r="N1517" s="123">
        <f t="shared" si="993"/>
        <v>0</v>
      </c>
      <c r="O1517" s="123">
        <f t="shared" si="993"/>
        <v>0</v>
      </c>
      <c r="P1517" s="123">
        <f t="shared" si="993"/>
        <v>0</v>
      </c>
      <c r="Q1517" s="123">
        <f t="shared" si="993"/>
        <v>0</v>
      </c>
      <c r="R1517" s="123">
        <f t="shared" si="993"/>
        <v>0</v>
      </c>
      <c r="S1517" s="123">
        <f t="shared" si="993"/>
        <v>0</v>
      </c>
      <c r="T1517" s="123">
        <f t="shared" si="993"/>
        <v>0</v>
      </c>
      <c r="U1517" s="122">
        <f t="shared" si="980"/>
        <v>0</v>
      </c>
      <c r="V1517" s="122">
        <f t="shared" si="972"/>
        <v>0</v>
      </c>
      <c r="W1517" s="122">
        <f t="shared" si="968"/>
        <v>0</v>
      </c>
      <c r="X1517" s="122">
        <f t="shared" si="969"/>
        <v>0</v>
      </c>
      <c r="Y1517" s="122">
        <f t="shared" si="973"/>
        <v>0</v>
      </c>
      <c r="Z1517" s="125" t="str">
        <f t="shared" si="974"/>
        <v/>
      </c>
      <c r="AA1517" s="125" t="str">
        <f t="shared" si="975"/>
        <v/>
      </c>
      <c r="AB1517" s="125" t="str">
        <f t="shared" si="976"/>
        <v/>
      </c>
      <c r="AC1517" s="125" t="str">
        <f t="shared" si="977"/>
        <v/>
      </c>
      <c r="AD1517" s="125" t="str">
        <f t="shared" si="970"/>
        <v/>
      </c>
    </row>
    <row r="1518" spans="1:30" hidden="1" outlineLevel="1">
      <c r="A1518" s="388"/>
      <c r="B1518" s="418"/>
      <c r="C1518" s="244" t="s">
        <v>58</v>
      </c>
      <c r="D1518" s="51"/>
      <c r="E1518" s="123">
        <f>E1520+E1524+E1528+E1533</f>
        <v>0</v>
      </c>
      <c r="F1518" s="123">
        <f>F1520+F1524+F1528+F1533</f>
        <v>0</v>
      </c>
      <c r="G1518" s="123">
        <f t="shared" ref="G1518:T1518" si="994">G1520+G1524+G1528+G1533</f>
        <v>0</v>
      </c>
      <c r="H1518" s="123">
        <f t="shared" si="994"/>
        <v>0</v>
      </c>
      <c r="I1518" s="123">
        <f t="shared" si="994"/>
        <v>0</v>
      </c>
      <c r="J1518" s="123">
        <f t="shared" si="994"/>
        <v>0</v>
      </c>
      <c r="K1518" s="123">
        <f t="shared" si="994"/>
        <v>0</v>
      </c>
      <c r="L1518" s="123">
        <f t="shared" si="994"/>
        <v>0</v>
      </c>
      <c r="M1518" s="123">
        <f t="shared" si="994"/>
        <v>0</v>
      </c>
      <c r="N1518" s="123">
        <f t="shared" si="994"/>
        <v>0</v>
      </c>
      <c r="O1518" s="123">
        <f t="shared" si="994"/>
        <v>0</v>
      </c>
      <c r="P1518" s="123">
        <f t="shared" si="994"/>
        <v>0</v>
      </c>
      <c r="Q1518" s="123">
        <f t="shared" si="994"/>
        <v>0</v>
      </c>
      <c r="R1518" s="123">
        <f t="shared" si="994"/>
        <v>0</v>
      </c>
      <c r="S1518" s="123">
        <f t="shared" si="994"/>
        <v>0</v>
      </c>
      <c r="T1518" s="123">
        <f t="shared" si="994"/>
        <v>0</v>
      </c>
      <c r="U1518" s="122">
        <f t="shared" si="980"/>
        <v>0</v>
      </c>
      <c r="V1518" s="122">
        <f t="shared" si="972"/>
        <v>0</v>
      </c>
      <c r="W1518" s="122">
        <f t="shared" si="968"/>
        <v>0</v>
      </c>
      <c r="X1518" s="122">
        <f t="shared" si="969"/>
        <v>0</v>
      </c>
      <c r="Y1518" s="122">
        <f t="shared" si="973"/>
        <v>0</v>
      </c>
      <c r="Z1518" s="125" t="str">
        <f t="shared" si="974"/>
        <v/>
      </c>
      <c r="AA1518" s="125" t="str">
        <f t="shared" si="975"/>
        <v/>
      </c>
      <c r="AB1518" s="125" t="str">
        <f t="shared" si="976"/>
        <v/>
      </c>
      <c r="AC1518" s="125" t="str">
        <f t="shared" si="977"/>
        <v/>
      </c>
      <c r="AD1518" s="125" t="str">
        <f t="shared" si="970"/>
        <v/>
      </c>
    </row>
    <row r="1519" spans="1:30" hidden="1" outlineLevel="1">
      <c r="A1519" s="394" t="s">
        <v>155</v>
      </c>
      <c r="B1519" s="414" t="s">
        <v>256</v>
      </c>
      <c r="C1519" s="245" t="s">
        <v>307</v>
      </c>
      <c r="D1519" s="52"/>
      <c r="E1519" s="52"/>
      <c r="F1519" s="96"/>
      <c r="G1519" s="123">
        <f>SUM(H1519:K1519)</f>
        <v>0</v>
      </c>
      <c r="H1519" s="96"/>
      <c r="I1519" s="96"/>
      <c r="J1519" s="96"/>
      <c r="K1519" s="96"/>
      <c r="L1519" s="96"/>
      <c r="M1519" s="96"/>
      <c r="N1519" s="96"/>
      <c r="O1519" s="96"/>
      <c r="P1519" s="133"/>
      <c r="Q1519" s="133"/>
      <c r="R1519" s="133"/>
      <c r="S1519" s="133"/>
      <c r="T1519" s="133"/>
      <c r="U1519" s="122">
        <f t="shared" si="980"/>
        <v>0</v>
      </c>
      <c r="V1519" s="122">
        <f t="shared" si="972"/>
        <v>0</v>
      </c>
      <c r="W1519" s="122">
        <f t="shared" si="968"/>
        <v>0</v>
      </c>
      <c r="X1519" s="122">
        <f t="shared" si="969"/>
        <v>0</v>
      </c>
      <c r="Y1519" s="122">
        <f t="shared" si="973"/>
        <v>0</v>
      </c>
      <c r="Z1519" s="125" t="str">
        <f t="shared" si="974"/>
        <v/>
      </c>
      <c r="AA1519" s="125" t="str">
        <f t="shared" si="975"/>
        <v/>
      </c>
      <c r="AB1519" s="125" t="str">
        <f t="shared" si="976"/>
        <v/>
      </c>
      <c r="AC1519" s="125" t="str">
        <f t="shared" si="977"/>
        <v/>
      </c>
      <c r="AD1519" s="125" t="str">
        <f t="shared" si="970"/>
        <v/>
      </c>
    </row>
    <row r="1520" spans="1:30" hidden="1" outlineLevel="1">
      <c r="A1520" s="394"/>
      <c r="B1520" s="414"/>
      <c r="C1520" s="245" t="s">
        <v>58</v>
      </c>
      <c r="D1520" s="52"/>
      <c r="E1520" s="123">
        <f>0.12*E1519</f>
        <v>0</v>
      </c>
      <c r="F1520" s="123">
        <f>0.12*F1519</f>
        <v>0</v>
      </c>
      <c r="G1520" s="123">
        <f t="shared" ref="G1520:T1520" si="995">0.12*G1519</f>
        <v>0</v>
      </c>
      <c r="H1520" s="123">
        <f t="shared" si="995"/>
        <v>0</v>
      </c>
      <c r="I1520" s="123">
        <f t="shared" si="995"/>
        <v>0</v>
      </c>
      <c r="J1520" s="123">
        <f t="shared" si="995"/>
        <v>0</v>
      </c>
      <c r="K1520" s="123">
        <f t="shared" si="995"/>
        <v>0</v>
      </c>
      <c r="L1520" s="123">
        <f t="shared" si="995"/>
        <v>0</v>
      </c>
      <c r="M1520" s="123">
        <f t="shared" si="995"/>
        <v>0</v>
      </c>
      <c r="N1520" s="123">
        <f t="shared" si="995"/>
        <v>0</v>
      </c>
      <c r="O1520" s="123">
        <f t="shared" si="995"/>
        <v>0</v>
      </c>
      <c r="P1520" s="123">
        <f t="shared" si="995"/>
        <v>0</v>
      </c>
      <c r="Q1520" s="123">
        <f t="shared" si="995"/>
        <v>0</v>
      </c>
      <c r="R1520" s="123">
        <f t="shared" si="995"/>
        <v>0</v>
      </c>
      <c r="S1520" s="123">
        <f t="shared" si="995"/>
        <v>0</v>
      </c>
      <c r="T1520" s="123">
        <f t="shared" si="995"/>
        <v>0</v>
      </c>
      <c r="U1520" s="122">
        <f t="shared" si="980"/>
        <v>0</v>
      </c>
      <c r="V1520" s="122">
        <f t="shared" si="972"/>
        <v>0</v>
      </c>
      <c r="W1520" s="122">
        <f t="shared" si="968"/>
        <v>0</v>
      </c>
      <c r="X1520" s="122">
        <f t="shared" si="969"/>
        <v>0</v>
      </c>
      <c r="Y1520" s="122">
        <f t="shared" si="973"/>
        <v>0</v>
      </c>
      <c r="Z1520" s="125" t="str">
        <f t="shared" si="974"/>
        <v/>
      </c>
      <c r="AA1520" s="125" t="str">
        <f t="shared" si="975"/>
        <v/>
      </c>
      <c r="AB1520" s="125" t="str">
        <f t="shared" si="976"/>
        <v/>
      </c>
      <c r="AC1520" s="125" t="str">
        <f t="shared" si="977"/>
        <v/>
      </c>
      <c r="AD1520" s="125" t="str">
        <f t="shared" si="970"/>
        <v/>
      </c>
    </row>
    <row r="1521" spans="1:30" hidden="1" outlineLevel="1">
      <c r="A1521" s="384"/>
      <c r="B1521" s="414"/>
      <c r="C1521" s="245" t="s">
        <v>59</v>
      </c>
      <c r="D1521" s="52"/>
      <c r="E1521" s="52"/>
      <c r="F1521" s="96"/>
      <c r="G1521" s="123">
        <f>SUM(H1521:K1521)</f>
        <v>0</v>
      </c>
      <c r="H1521" s="96"/>
      <c r="I1521" s="96"/>
      <c r="J1521" s="96"/>
      <c r="K1521" s="96"/>
      <c r="L1521" s="96"/>
      <c r="M1521" s="96"/>
      <c r="N1521" s="96"/>
      <c r="O1521" s="96"/>
      <c r="P1521" s="133"/>
      <c r="Q1521" s="133"/>
      <c r="R1521" s="133"/>
      <c r="S1521" s="133"/>
      <c r="T1521" s="133"/>
      <c r="U1521" s="122">
        <f t="shared" si="980"/>
        <v>0</v>
      </c>
      <c r="V1521" s="122">
        <f t="shared" si="972"/>
        <v>0</v>
      </c>
      <c r="W1521" s="122">
        <f t="shared" si="968"/>
        <v>0</v>
      </c>
      <c r="X1521" s="122">
        <f t="shared" si="969"/>
        <v>0</v>
      </c>
      <c r="Y1521" s="122">
        <f t="shared" si="973"/>
        <v>0</v>
      </c>
      <c r="Z1521" s="125" t="str">
        <f t="shared" si="974"/>
        <v/>
      </c>
      <c r="AA1521" s="125" t="str">
        <f t="shared" si="975"/>
        <v/>
      </c>
      <c r="AB1521" s="125" t="str">
        <f t="shared" si="976"/>
        <v/>
      </c>
      <c r="AC1521" s="125" t="str">
        <f t="shared" si="977"/>
        <v/>
      </c>
      <c r="AD1521" s="125" t="str">
        <f t="shared" si="970"/>
        <v/>
      </c>
    </row>
    <row r="1522" spans="1:30" ht="17.25" hidden="1" outlineLevel="1">
      <c r="A1522" s="384"/>
      <c r="B1522" s="414"/>
      <c r="C1522" s="245" t="s">
        <v>308</v>
      </c>
      <c r="D1522" s="52"/>
      <c r="E1522" s="52"/>
      <c r="F1522" s="96"/>
      <c r="G1522" s="100"/>
      <c r="H1522" s="96"/>
      <c r="I1522" s="96"/>
      <c r="J1522" s="96"/>
      <c r="K1522" s="96"/>
      <c r="L1522" s="96"/>
      <c r="M1522" s="96"/>
      <c r="N1522" s="96"/>
      <c r="O1522" s="96"/>
      <c r="P1522" s="133"/>
      <c r="Q1522" s="133"/>
      <c r="R1522" s="133"/>
      <c r="S1522" s="133"/>
      <c r="T1522" s="133"/>
      <c r="U1522" s="122">
        <f t="shared" si="980"/>
        <v>0</v>
      </c>
      <c r="V1522" s="122">
        <f t="shared" si="972"/>
        <v>0</v>
      </c>
      <c r="W1522" s="122">
        <f t="shared" si="968"/>
        <v>0</v>
      </c>
      <c r="X1522" s="122">
        <f t="shared" si="969"/>
        <v>0</v>
      </c>
      <c r="Y1522" s="122">
        <f t="shared" si="973"/>
        <v>0</v>
      </c>
      <c r="Z1522" s="125" t="str">
        <f t="shared" si="974"/>
        <v/>
      </c>
      <c r="AA1522" s="125" t="str">
        <f t="shared" si="975"/>
        <v/>
      </c>
      <c r="AB1522" s="125" t="str">
        <f t="shared" si="976"/>
        <v/>
      </c>
      <c r="AC1522" s="125" t="str">
        <f t="shared" si="977"/>
        <v/>
      </c>
      <c r="AD1522" s="125" t="str">
        <f t="shared" si="970"/>
        <v/>
      </c>
    </row>
    <row r="1523" spans="1:30" ht="15" hidden="1" customHeight="1" outlineLevel="1">
      <c r="A1523" s="384" t="s">
        <v>156</v>
      </c>
      <c r="B1523" s="414" t="s">
        <v>265</v>
      </c>
      <c r="C1523" s="245" t="s">
        <v>61</v>
      </c>
      <c r="D1523" s="52"/>
      <c r="E1523" s="52"/>
      <c r="F1523" s="96"/>
      <c r="G1523" s="123">
        <f>SUM(H1523:K1523)</f>
        <v>0</v>
      </c>
      <c r="H1523" s="96"/>
      <c r="I1523" s="96"/>
      <c r="J1523" s="96"/>
      <c r="K1523" s="96"/>
      <c r="L1523" s="96"/>
      <c r="M1523" s="96"/>
      <c r="N1523" s="96"/>
      <c r="O1523" s="96"/>
      <c r="P1523" s="133"/>
      <c r="Q1523" s="133"/>
      <c r="R1523" s="133"/>
      <c r="S1523" s="133"/>
      <c r="T1523" s="133"/>
      <c r="U1523" s="122">
        <f t="shared" si="980"/>
        <v>0</v>
      </c>
      <c r="V1523" s="122">
        <f t="shared" si="972"/>
        <v>0</v>
      </c>
      <c r="W1523" s="122">
        <f t="shared" si="968"/>
        <v>0</v>
      </c>
      <c r="X1523" s="122">
        <f t="shared" si="969"/>
        <v>0</v>
      </c>
      <c r="Y1523" s="122">
        <f t="shared" si="973"/>
        <v>0</v>
      </c>
      <c r="Z1523" s="125" t="str">
        <f t="shared" si="974"/>
        <v/>
      </c>
      <c r="AA1523" s="125" t="str">
        <f t="shared" si="975"/>
        <v/>
      </c>
      <c r="AB1523" s="125" t="str">
        <f t="shared" si="976"/>
        <v/>
      </c>
      <c r="AC1523" s="125" t="str">
        <f t="shared" si="977"/>
        <v/>
      </c>
      <c r="AD1523" s="125" t="str">
        <f t="shared" si="970"/>
        <v/>
      </c>
    </row>
    <row r="1524" spans="1:30" hidden="1" outlineLevel="1">
      <c r="A1524" s="384"/>
      <c r="B1524" s="414"/>
      <c r="C1524" s="245" t="s">
        <v>58</v>
      </c>
      <c r="D1524" s="52"/>
      <c r="E1524" s="123">
        <f>0.1429*E1523/1000</f>
        <v>0</v>
      </c>
      <c r="F1524" s="123">
        <f>0.1429*F1523/1000</f>
        <v>0</v>
      </c>
      <c r="G1524" s="123">
        <f t="shared" ref="G1524:T1524" si="996">0.1429*G1523/1000</f>
        <v>0</v>
      </c>
      <c r="H1524" s="123">
        <f t="shared" si="996"/>
        <v>0</v>
      </c>
      <c r="I1524" s="123">
        <f t="shared" si="996"/>
        <v>0</v>
      </c>
      <c r="J1524" s="123">
        <f t="shared" si="996"/>
        <v>0</v>
      </c>
      <c r="K1524" s="123">
        <f t="shared" si="996"/>
        <v>0</v>
      </c>
      <c r="L1524" s="123">
        <f t="shared" si="996"/>
        <v>0</v>
      </c>
      <c r="M1524" s="123">
        <f t="shared" si="996"/>
        <v>0</v>
      </c>
      <c r="N1524" s="123">
        <f t="shared" si="996"/>
        <v>0</v>
      </c>
      <c r="O1524" s="123">
        <f t="shared" si="996"/>
        <v>0</v>
      </c>
      <c r="P1524" s="123">
        <f t="shared" si="996"/>
        <v>0</v>
      </c>
      <c r="Q1524" s="123">
        <f t="shared" si="996"/>
        <v>0</v>
      </c>
      <c r="R1524" s="123">
        <f t="shared" si="996"/>
        <v>0</v>
      </c>
      <c r="S1524" s="123">
        <f t="shared" si="996"/>
        <v>0</v>
      </c>
      <c r="T1524" s="123">
        <f t="shared" si="996"/>
        <v>0</v>
      </c>
      <c r="U1524" s="122">
        <f t="shared" si="980"/>
        <v>0</v>
      </c>
      <c r="V1524" s="122">
        <f t="shared" si="972"/>
        <v>0</v>
      </c>
      <c r="W1524" s="122">
        <f t="shared" si="968"/>
        <v>0</v>
      </c>
      <c r="X1524" s="122">
        <f t="shared" si="969"/>
        <v>0</v>
      </c>
      <c r="Y1524" s="122">
        <f t="shared" si="973"/>
        <v>0</v>
      </c>
      <c r="Z1524" s="125" t="str">
        <f t="shared" si="974"/>
        <v/>
      </c>
      <c r="AA1524" s="125" t="str">
        <f t="shared" si="975"/>
        <v/>
      </c>
      <c r="AB1524" s="125" t="str">
        <f t="shared" si="976"/>
        <v/>
      </c>
      <c r="AC1524" s="125" t="str">
        <f t="shared" si="977"/>
        <v/>
      </c>
      <c r="AD1524" s="125" t="str">
        <f t="shared" si="970"/>
        <v/>
      </c>
    </row>
    <row r="1525" spans="1:30" hidden="1" outlineLevel="1">
      <c r="A1525" s="384"/>
      <c r="B1525" s="414"/>
      <c r="C1525" s="245" t="s">
        <v>59</v>
      </c>
      <c r="D1525" s="52"/>
      <c r="E1525" s="52"/>
      <c r="F1525" s="96"/>
      <c r="G1525" s="123">
        <f>SUM(H1525:K1525)</f>
        <v>0</v>
      </c>
      <c r="H1525" s="96"/>
      <c r="I1525" s="96"/>
      <c r="J1525" s="96"/>
      <c r="K1525" s="96"/>
      <c r="L1525" s="96"/>
      <c r="M1525" s="96"/>
      <c r="N1525" s="96"/>
      <c r="O1525" s="96"/>
      <c r="P1525" s="133"/>
      <c r="Q1525" s="133"/>
      <c r="R1525" s="133"/>
      <c r="S1525" s="133"/>
      <c r="T1525" s="133"/>
      <c r="U1525" s="122">
        <f t="shared" si="980"/>
        <v>0</v>
      </c>
      <c r="V1525" s="122">
        <f t="shared" si="972"/>
        <v>0</v>
      </c>
      <c r="W1525" s="122">
        <f t="shared" si="968"/>
        <v>0</v>
      </c>
      <c r="X1525" s="122">
        <f t="shared" si="969"/>
        <v>0</v>
      </c>
      <c r="Y1525" s="122">
        <f t="shared" si="973"/>
        <v>0</v>
      </c>
      <c r="Z1525" s="125" t="str">
        <f t="shared" si="974"/>
        <v/>
      </c>
      <c r="AA1525" s="125" t="str">
        <f t="shared" si="975"/>
        <v/>
      </c>
      <c r="AB1525" s="125" t="str">
        <f t="shared" si="976"/>
        <v/>
      </c>
      <c r="AC1525" s="125" t="str">
        <f t="shared" si="977"/>
        <v/>
      </c>
      <c r="AD1525" s="125" t="str">
        <f t="shared" si="970"/>
        <v/>
      </c>
    </row>
    <row r="1526" spans="1:30" ht="17.25" hidden="1" outlineLevel="1">
      <c r="A1526" s="384"/>
      <c r="B1526" s="414"/>
      <c r="C1526" s="245" t="s">
        <v>299</v>
      </c>
      <c r="D1526" s="52"/>
      <c r="E1526" s="52"/>
      <c r="F1526" s="96"/>
      <c r="G1526" s="100"/>
      <c r="H1526" s="96"/>
      <c r="I1526" s="96"/>
      <c r="J1526" s="96"/>
      <c r="K1526" s="96"/>
      <c r="L1526" s="96"/>
      <c r="M1526" s="96"/>
      <c r="N1526" s="96"/>
      <c r="O1526" s="96"/>
      <c r="P1526" s="133"/>
      <c r="Q1526" s="133"/>
      <c r="R1526" s="133"/>
      <c r="S1526" s="133"/>
      <c r="T1526" s="133"/>
      <c r="U1526" s="122">
        <f t="shared" si="980"/>
        <v>0</v>
      </c>
      <c r="V1526" s="122">
        <f t="shared" si="972"/>
        <v>0</v>
      </c>
      <c r="W1526" s="122">
        <f t="shared" si="968"/>
        <v>0</v>
      </c>
      <c r="X1526" s="122">
        <f t="shared" si="969"/>
        <v>0</v>
      </c>
      <c r="Y1526" s="122">
        <f t="shared" si="973"/>
        <v>0</v>
      </c>
      <c r="Z1526" s="125" t="str">
        <f t="shared" si="974"/>
        <v/>
      </c>
      <c r="AA1526" s="125" t="str">
        <f t="shared" si="975"/>
        <v/>
      </c>
      <c r="AB1526" s="125" t="str">
        <f t="shared" si="976"/>
        <v/>
      </c>
      <c r="AC1526" s="125" t="str">
        <f t="shared" si="977"/>
        <v/>
      </c>
      <c r="AD1526" s="125" t="str">
        <f t="shared" si="970"/>
        <v/>
      </c>
    </row>
    <row r="1527" spans="1:30" ht="17.25" hidden="1" customHeight="1" outlineLevel="1">
      <c r="A1527" s="384" t="s">
        <v>157</v>
      </c>
      <c r="B1527" s="414" t="s">
        <v>266</v>
      </c>
      <c r="C1527" s="245" t="s">
        <v>327</v>
      </c>
      <c r="D1527" s="52"/>
      <c r="E1527" s="52"/>
      <c r="F1527" s="96"/>
      <c r="G1527" s="123">
        <f>SUM(H1527:K1527)</f>
        <v>0</v>
      </c>
      <c r="H1527" s="96"/>
      <c r="I1527" s="96"/>
      <c r="J1527" s="96"/>
      <c r="K1527" s="96"/>
      <c r="L1527" s="96"/>
      <c r="M1527" s="96"/>
      <c r="N1527" s="96"/>
      <c r="O1527" s="96"/>
      <c r="P1527" s="133"/>
      <c r="Q1527" s="133"/>
      <c r="R1527" s="133"/>
      <c r="S1527" s="133"/>
      <c r="T1527" s="133"/>
      <c r="U1527" s="122">
        <f t="shared" si="980"/>
        <v>0</v>
      </c>
      <c r="V1527" s="122">
        <f t="shared" si="972"/>
        <v>0</v>
      </c>
      <c r="W1527" s="122">
        <f t="shared" si="968"/>
        <v>0</v>
      </c>
      <c r="X1527" s="122">
        <f t="shared" si="969"/>
        <v>0</v>
      </c>
      <c r="Y1527" s="122">
        <f t="shared" si="973"/>
        <v>0</v>
      </c>
      <c r="Z1527" s="125" t="str">
        <f t="shared" si="974"/>
        <v/>
      </c>
      <c r="AA1527" s="125" t="str">
        <f t="shared" si="975"/>
        <v/>
      </c>
      <c r="AB1527" s="125" t="str">
        <f t="shared" si="976"/>
        <v/>
      </c>
      <c r="AC1527" s="125" t="str">
        <f t="shared" si="977"/>
        <v/>
      </c>
      <c r="AD1527" s="125" t="str">
        <f t="shared" si="970"/>
        <v/>
      </c>
    </row>
    <row r="1528" spans="1:30" hidden="1" outlineLevel="1">
      <c r="A1528" s="384"/>
      <c r="B1528" s="414"/>
      <c r="C1528" s="245" t="s">
        <v>58</v>
      </c>
      <c r="D1528" s="52"/>
      <c r="E1528" s="123">
        <f>1.154*E1527/1000</f>
        <v>0</v>
      </c>
      <c r="F1528" s="123">
        <f>1.154*F1527/1000</f>
        <v>0</v>
      </c>
      <c r="G1528" s="123">
        <f t="shared" ref="G1528:T1528" si="997">1.154*G1527/1000</f>
        <v>0</v>
      </c>
      <c r="H1528" s="123">
        <f t="shared" si="997"/>
        <v>0</v>
      </c>
      <c r="I1528" s="123">
        <f t="shared" si="997"/>
        <v>0</v>
      </c>
      <c r="J1528" s="123">
        <f t="shared" si="997"/>
        <v>0</v>
      </c>
      <c r="K1528" s="123">
        <f t="shared" si="997"/>
        <v>0</v>
      </c>
      <c r="L1528" s="123">
        <f t="shared" si="997"/>
        <v>0</v>
      </c>
      <c r="M1528" s="123">
        <f t="shared" si="997"/>
        <v>0</v>
      </c>
      <c r="N1528" s="123">
        <f t="shared" si="997"/>
        <v>0</v>
      </c>
      <c r="O1528" s="123">
        <f t="shared" si="997"/>
        <v>0</v>
      </c>
      <c r="P1528" s="123">
        <f t="shared" si="997"/>
        <v>0</v>
      </c>
      <c r="Q1528" s="123">
        <f t="shared" si="997"/>
        <v>0</v>
      </c>
      <c r="R1528" s="123">
        <f t="shared" si="997"/>
        <v>0</v>
      </c>
      <c r="S1528" s="123">
        <f t="shared" si="997"/>
        <v>0</v>
      </c>
      <c r="T1528" s="123">
        <f t="shared" si="997"/>
        <v>0</v>
      </c>
      <c r="U1528" s="122">
        <f t="shared" si="980"/>
        <v>0</v>
      </c>
      <c r="V1528" s="122">
        <f t="shared" si="972"/>
        <v>0</v>
      </c>
      <c r="W1528" s="122">
        <f t="shared" si="968"/>
        <v>0</v>
      </c>
      <c r="X1528" s="122">
        <f t="shared" si="969"/>
        <v>0</v>
      </c>
      <c r="Y1528" s="122">
        <f t="shared" si="973"/>
        <v>0</v>
      </c>
      <c r="Z1528" s="125" t="str">
        <f t="shared" si="974"/>
        <v/>
      </c>
      <c r="AA1528" s="125" t="str">
        <f t="shared" si="975"/>
        <v/>
      </c>
      <c r="AB1528" s="125" t="str">
        <f t="shared" si="976"/>
        <v/>
      </c>
      <c r="AC1528" s="125" t="str">
        <f t="shared" si="977"/>
        <v/>
      </c>
      <c r="AD1528" s="125" t="str">
        <f t="shared" si="970"/>
        <v/>
      </c>
    </row>
    <row r="1529" spans="1:30" hidden="1" outlineLevel="1">
      <c r="A1529" s="384"/>
      <c r="B1529" s="414"/>
      <c r="C1529" s="245" t="s">
        <v>59</v>
      </c>
      <c r="D1529" s="52"/>
      <c r="E1529" s="52"/>
      <c r="F1529" s="96"/>
      <c r="G1529" s="123">
        <f t="shared" ref="G1529:G1534" si="998">SUM(H1529:K1529)</f>
        <v>0</v>
      </c>
      <c r="H1529" s="96"/>
      <c r="I1529" s="96"/>
      <c r="J1529" s="96"/>
      <c r="K1529" s="96"/>
      <c r="L1529" s="96"/>
      <c r="M1529" s="96"/>
      <c r="N1529" s="96"/>
      <c r="O1529" s="96"/>
      <c r="P1529" s="133"/>
      <c r="Q1529" s="133"/>
      <c r="R1529" s="133"/>
      <c r="S1529" s="133"/>
      <c r="T1529" s="133"/>
      <c r="U1529" s="122">
        <f t="shared" si="980"/>
        <v>0</v>
      </c>
      <c r="V1529" s="122">
        <f t="shared" si="972"/>
        <v>0</v>
      </c>
      <c r="W1529" s="122">
        <f t="shared" si="968"/>
        <v>0</v>
      </c>
      <c r="X1529" s="122">
        <f t="shared" si="969"/>
        <v>0</v>
      </c>
      <c r="Y1529" s="122">
        <f t="shared" si="973"/>
        <v>0</v>
      </c>
      <c r="Z1529" s="125" t="str">
        <f t="shared" si="974"/>
        <v/>
      </c>
      <c r="AA1529" s="125" t="str">
        <f t="shared" si="975"/>
        <v/>
      </c>
      <c r="AB1529" s="125" t="str">
        <f t="shared" si="976"/>
        <v/>
      </c>
      <c r="AC1529" s="125" t="str">
        <f t="shared" si="977"/>
        <v/>
      </c>
      <c r="AD1529" s="125" t="str">
        <f t="shared" si="970"/>
        <v/>
      </c>
    </row>
    <row r="1530" spans="1:30" ht="17.25" hidden="1" customHeight="1" outlineLevel="1">
      <c r="A1530" s="384" t="s">
        <v>158</v>
      </c>
      <c r="B1530" s="414" t="s">
        <v>305</v>
      </c>
      <c r="C1530" s="245" t="s">
        <v>267</v>
      </c>
      <c r="D1530" s="52"/>
      <c r="E1530" s="52"/>
      <c r="F1530" s="96"/>
      <c r="G1530" s="123">
        <f t="shared" si="998"/>
        <v>0</v>
      </c>
      <c r="H1530" s="96"/>
      <c r="I1530" s="96"/>
      <c r="J1530" s="96"/>
      <c r="K1530" s="96"/>
      <c r="L1530" s="96"/>
      <c r="M1530" s="96"/>
      <c r="N1530" s="96"/>
      <c r="O1530" s="96"/>
      <c r="P1530" s="133"/>
      <c r="Q1530" s="133"/>
      <c r="R1530" s="133"/>
      <c r="S1530" s="133"/>
      <c r="T1530" s="133"/>
      <c r="U1530" s="122">
        <f t="shared" si="980"/>
        <v>0</v>
      </c>
      <c r="V1530" s="122">
        <f t="shared" si="972"/>
        <v>0</v>
      </c>
      <c r="W1530" s="122">
        <f t="shared" si="968"/>
        <v>0</v>
      </c>
      <c r="X1530" s="122">
        <f t="shared" si="969"/>
        <v>0</v>
      </c>
      <c r="Y1530" s="122">
        <f t="shared" si="973"/>
        <v>0</v>
      </c>
      <c r="Z1530" s="125" t="str">
        <f t="shared" si="974"/>
        <v/>
      </c>
      <c r="AA1530" s="125" t="str">
        <f t="shared" si="975"/>
        <v/>
      </c>
      <c r="AB1530" s="125" t="str">
        <f t="shared" si="976"/>
        <v/>
      </c>
      <c r="AC1530" s="125" t="str">
        <f t="shared" si="977"/>
        <v/>
      </c>
      <c r="AD1530" s="125" t="str">
        <f t="shared" si="970"/>
        <v/>
      </c>
    </row>
    <row r="1531" spans="1:30" hidden="1" outlineLevel="1">
      <c r="A1531" s="384"/>
      <c r="B1531" s="414"/>
      <c r="C1531" s="245" t="s">
        <v>254</v>
      </c>
      <c r="D1531" s="52"/>
      <c r="E1531" s="52"/>
      <c r="F1531" s="96"/>
      <c r="G1531" s="123">
        <f t="shared" si="998"/>
        <v>0</v>
      </c>
      <c r="H1531" s="96"/>
      <c r="I1531" s="96"/>
      <c r="J1531" s="96"/>
      <c r="K1531" s="96"/>
      <c r="L1531" s="96"/>
      <c r="M1531" s="96"/>
      <c r="N1531" s="96"/>
      <c r="O1531" s="96"/>
      <c r="P1531" s="133"/>
      <c r="Q1531" s="133"/>
      <c r="R1531" s="133"/>
      <c r="S1531" s="133"/>
      <c r="T1531" s="133"/>
      <c r="U1531" s="122">
        <f t="shared" si="980"/>
        <v>0</v>
      </c>
      <c r="V1531" s="122">
        <f t="shared" si="972"/>
        <v>0</v>
      </c>
      <c r="W1531" s="122">
        <f t="shared" si="968"/>
        <v>0</v>
      </c>
      <c r="X1531" s="122">
        <f t="shared" si="969"/>
        <v>0</v>
      </c>
      <c r="Y1531" s="122">
        <f t="shared" si="973"/>
        <v>0</v>
      </c>
      <c r="Z1531" s="125" t="str">
        <f t="shared" si="974"/>
        <v/>
      </c>
      <c r="AA1531" s="125" t="str">
        <f t="shared" si="975"/>
        <v/>
      </c>
      <c r="AB1531" s="125" t="str">
        <f t="shared" si="976"/>
        <v/>
      </c>
      <c r="AC1531" s="125" t="str">
        <f t="shared" si="977"/>
        <v/>
      </c>
      <c r="AD1531" s="125" t="str">
        <f t="shared" si="970"/>
        <v/>
      </c>
    </row>
    <row r="1532" spans="1:30" hidden="1" outlineLevel="1">
      <c r="A1532" s="384"/>
      <c r="B1532" s="414"/>
      <c r="C1532" s="245" t="s">
        <v>328</v>
      </c>
      <c r="D1532" s="52"/>
      <c r="E1532" s="52"/>
      <c r="F1532" s="96"/>
      <c r="G1532" s="123">
        <f t="shared" si="998"/>
        <v>0</v>
      </c>
      <c r="H1532" s="96"/>
      <c r="I1532" s="96"/>
      <c r="J1532" s="96"/>
      <c r="K1532" s="96"/>
      <c r="L1532" s="96"/>
      <c r="M1532" s="96"/>
      <c r="N1532" s="96"/>
      <c r="O1532" s="96"/>
      <c r="P1532" s="133"/>
      <c r="Q1532" s="133"/>
      <c r="R1532" s="133"/>
      <c r="S1532" s="133"/>
      <c r="T1532" s="133"/>
      <c r="U1532" s="122">
        <f t="shared" si="980"/>
        <v>0</v>
      </c>
      <c r="V1532" s="122">
        <f t="shared" si="972"/>
        <v>0</v>
      </c>
      <c r="W1532" s="122">
        <f t="shared" si="968"/>
        <v>0</v>
      </c>
      <c r="X1532" s="122">
        <f t="shared" si="969"/>
        <v>0</v>
      </c>
      <c r="Y1532" s="122">
        <f t="shared" si="973"/>
        <v>0</v>
      </c>
      <c r="Z1532" s="125" t="str">
        <f t="shared" si="974"/>
        <v/>
      </c>
      <c r="AA1532" s="125" t="str">
        <f t="shared" si="975"/>
        <v/>
      </c>
      <c r="AB1532" s="125" t="str">
        <f t="shared" si="976"/>
        <v/>
      </c>
      <c r="AC1532" s="125" t="str">
        <f t="shared" si="977"/>
        <v/>
      </c>
      <c r="AD1532" s="125" t="str">
        <f t="shared" si="970"/>
        <v/>
      </c>
    </row>
    <row r="1533" spans="1:30" hidden="1" outlineLevel="1">
      <c r="A1533" s="384"/>
      <c r="B1533" s="414"/>
      <c r="C1533" s="245" t="s">
        <v>58</v>
      </c>
      <c r="D1533" s="52"/>
      <c r="E1533" s="52"/>
      <c r="F1533" s="96"/>
      <c r="G1533" s="123">
        <f t="shared" si="998"/>
        <v>0</v>
      </c>
      <c r="H1533" s="96"/>
      <c r="I1533" s="96"/>
      <c r="J1533" s="96"/>
      <c r="K1533" s="96"/>
      <c r="L1533" s="96"/>
      <c r="M1533" s="96"/>
      <c r="N1533" s="96"/>
      <c r="O1533" s="96"/>
      <c r="P1533" s="133"/>
      <c r="Q1533" s="133"/>
      <c r="R1533" s="133"/>
      <c r="S1533" s="133"/>
      <c r="T1533" s="133"/>
      <c r="U1533" s="122">
        <f t="shared" si="980"/>
        <v>0</v>
      </c>
      <c r="V1533" s="122">
        <f t="shared" si="972"/>
        <v>0</v>
      </c>
      <c r="W1533" s="122">
        <f t="shared" si="968"/>
        <v>0</v>
      </c>
      <c r="X1533" s="122">
        <f t="shared" si="969"/>
        <v>0</v>
      </c>
      <c r="Y1533" s="122">
        <f t="shared" si="973"/>
        <v>0</v>
      </c>
      <c r="Z1533" s="125" t="str">
        <f t="shared" si="974"/>
        <v/>
      </c>
      <c r="AA1533" s="125" t="str">
        <f t="shared" si="975"/>
        <v/>
      </c>
      <c r="AB1533" s="125" t="str">
        <f t="shared" si="976"/>
        <v/>
      </c>
      <c r="AC1533" s="125" t="str">
        <f t="shared" si="977"/>
        <v/>
      </c>
      <c r="AD1533" s="125" t="str">
        <f t="shared" si="970"/>
        <v/>
      </c>
    </row>
    <row r="1534" spans="1:30" hidden="1" outlineLevel="1">
      <c r="A1534" s="384"/>
      <c r="B1534" s="414"/>
      <c r="C1534" s="245" t="s">
        <v>59</v>
      </c>
      <c r="D1534" s="52"/>
      <c r="E1534" s="52"/>
      <c r="F1534" s="96"/>
      <c r="G1534" s="123">
        <f t="shared" si="998"/>
        <v>0</v>
      </c>
      <c r="H1534" s="96"/>
      <c r="I1534" s="96"/>
      <c r="J1534" s="96"/>
      <c r="K1534" s="96"/>
      <c r="L1534" s="96"/>
      <c r="M1534" s="96"/>
      <c r="N1534" s="96"/>
      <c r="O1534" s="96"/>
      <c r="P1534" s="133"/>
      <c r="Q1534" s="133"/>
      <c r="R1534" s="133"/>
      <c r="S1534" s="133"/>
      <c r="T1534" s="133"/>
      <c r="U1534" s="122">
        <f t="shared" si="980"/>
        <v>0</v>
      </c>
      <c r="V1534" s="122">
        <f t="shared" si="972"/>
        <v>0</v>
      </c>
      <c r="W1534" s="122">
        <f t="shared" si="968"/>
        <v>0</v>
      </c>
      <c r="X1534" s="122">
        <f t="shared" si="969"/>
        <v>0</v>
      </c>
      <c r="Y1534" s="122">
        <f t="shared" si="973"/>
        <v>0</v>
      </c>
      <c r="Z1534" s="125" t="str">
        <f t="shared" si="974"/>
        <v/>
      </c>
      <c r="AA1534" s="125" t="str">
        <f t="shared" si="975"/>
        <v/>
      </c>
      <c r="AB1534" s="125" t="str">
        <f t="shared" si="976"/>
        <v/>
      </c>
      <c r="AC1534" s="125" t="str">
        <f t="shared" si="977"/>
        <v/>
      </c>
      <c r="AD1534" s="125" t="str">
        <f t="shared" si="970"/>
        <v/>
      </c>
    </row>
    <row r="1535" spans="1:30" ht="15" hidden="1" customHeight="1" outlineLevel="1">
      <c r="A1535" s="387" t="s">
        <v>241</v>
      </c>
      <c r="B1535" s="385" t="s">
        <v>240</v>
      </c>
      <c r="C1535" s="244" t="s">
        <v>59</v>
      </c>
      <c r="D1535" s="51"/>
      <c r="E1535" s="123">
        <f>E1538+E1540+E1544</f>
        <v>0</v>
      </c>
      <c r="F1535" s="123">
        <f>F1538+F1540+F1544</f>
        <v>0</v>
      </c>
      <c r="G1535" s="123">
        <f t="shared" ref="G1535:T1535" si="999">G1538+G1540+G1544</f>
        <v>0</v>
      </c>
      <c r="H1535" s="123">
        <f t="shared" si="999"/>
        <v>0</v>
      </c>
      <c r="I1535" s="123">
        <f t="shared" si="999"/>
        <v>0</v>
      </c>
      <c r="J1535" s="123">
        <f t="shared" si="999"/>
        <v>0</v>
      </c>
      <c r="K1535" s="123">
        <f t="shared" si="999"/>
        <v>0</v>
      </c>
      <c r="L1535" s="123">
        <f t="shared" si="999"/>
        <v>0</v>
      </c>
      <c r="M1535" s="123">
        <f t="shared" si="999"/>
        <v>0</v>
      </c>
      <c r="N1535" s="123">
        <f t="shared" si="999"/>
        <v>0</v>
      </c>
      <c r="O1535" s="123">
        <f t="shared" si="999"/>
        <v>0</v>
      </c>
      <c r="P1535" s="123">
        <f t="shared" si="999"/>
        <v>0</v>
      </c>
      <c r="Q1535" s="123">
        <f t="shared" si="999"/>
        <v>0</v>
      </c>
      <c r="R1535" s="123">
        <f t="shared" si="999"/>
        <v>0</v>
      </c>
      <c r="S1535" s="123">
        <f t="shared" si="999"/>
        <v>0</v>
      </c>
      <c r="T1535" s="123">
        <f t="shared" si="999"/>
        <v>0</v>
      </c>
      <c r="U1535" s="122">
        <f t="shared" si="980"/>
        <v>0</v>
      </c>
      <c r="V1535" s="122">
        <f t="shared" si="972"/>
        <v>0</v>
      </c>
      <c r="W1535" s="122">
        <f t="shared" si="968"/>
        <v>0</v>
      </c>
      <c r="X1535" s="122">
        <f t="shared" si="969"/>
        <v>0</v>
      </c>
      <c r="Y1535" s="122">
        <f t="shared" si="973"/>
        <v>0</v>
      </c>
      <c r="Z1535" s="125" t="str">
        <f t="shared" si="974"/>
        <v/>
      </c>
      <c r="AA1535" s="125" t="str">
        <f t="shared" si="975"/>
        <v/>
      </c>
      <c r="AB1535" s="125" t="str">
        <f t="shared" si="976"/>
        <v/>
      </c>
      <c r="AC1535" s="125" t="str">
        <f t="shared" si="977"/>
        <v/>
      </c>
      <c r="AD1535" s="125" t="str">
        <f t="shared" si="970"/>
        <v/>
      </c>
    </row>
    <row r="1536" spans="1:30" ht="17.25" hidden="1" outlineLevel="1">
      <c r="A1536" s="388"/>
      <c r="B1536" s="386"/>
      <c r="C1536" s="244" t="s">
        <v>267</v>
      </c>
      <c r="D1536" s="51"/>
      <c r="E1536" s="51"/>
      <c r="F1536" s="96"/>
      <c r="G1536" s="123">
        <f t="shared" ref="G1536:G1543" si="1000">SUM(H1536:K1536)</f>
        <v>0</v>
      </c>
      <c r="H1536" s="96"/>
      <c r="I1536" s="96"/>
      <c r="J1536" s="96"/>
      <c r="K1536" s="96"/>
      <c r="L1536" s="96"/>
      <c r="M1536" s="96"/>
      <c r="N1536" s="96"/>
      <c r="O1536" s="96"/>
      <c r="P1536" s="133"/>
      <c r="Q1536" s="133"/>
      <c r="R1536" s="133"/>
      <c r="S1536" s="133"/>
      <c r="T1536" s="133"/>
      <c r="U1536" s="122">
        <f t="shared" si="980"/>
        <v>0</v>
      </c>
      <c r="V1536" s="122">
        <f t="shared" si="972"/>
        <v>0</v>
      </c>
      <c r="W1536" s="122">
        <f t="shared" si="968"/>
        <v>0</v>
      </c>
      <c r="X1536" s="122">
        <f t="shared" si="969"/>
        <v>0</v>
      </c>
      <c r="Y1536" s="122">
        <f t="shared" si="973"/>
        <v>0</v>
      </c>
      <c r="Z1536" s="125" t="str">
        <f t="shared" si="974"/>
        <v/>
      </c>
      <c r="AA1536" s="125" t="str">
        <f t="shared" si="975"/>
        <v/>
      </c>
      <c r="AB1536" s="125" t="str">
        <f t="shared" si="976"/>
        <v/>
      </c>
      <c r="AC1536" s="125" t="str">
        <f t="shared" si="977"/>
        <v/>
      </c>
      <c r="AD1536" s="125" t="str">
        <f t="shared" si="970"/>
        <v/>
      </c>
    </row>
    <row r="1537" spans="1:30" ht="17.25" hidden="1" outlineLevel="1">
      <c r="A1537" s="394" t="s">
        <v>242</v>
      </c>
      <c r="B1537" s="390" t="s">
        <v>24</v>
      </c>
      <c r="C1537" s="245" t="s">
        <v>267</v>
      </c>
      <c r="D1537" s="52"/>
      <c r="E1537" s="52"/>
      <c r="F1537" s="96"/>
      <c r="G1537" s="123">
        <f t="shared" si="1000"/>
        <v>0</v>
      </c>
      <c r="H1537" s="96"/>
      <c r="I1537" s="96"/>
      <c r="J1537" s="96"/>
      <c r="K1537" s="96"/>
      <c r="L1537" s="96"/>
      <c r="M1537" s="96"/>
      <c r="N1537" s="96"/>
      <c r="O1537" s="96"/>
      <c r="P1537" s="133"/>
      <c r="Q1537" s="133"/>
      <c r="R1537" s="133"/>
      <c r="S1537" s="133"/>
      <c r="T1537" s="133"/>
      <c r="U1537" s="122">
        <f t="shared" si="980"/>
        <v>0</v>
      </c>
      <c r="V1537" s="122">
        <f t="shared" si="972"/>
        <v>0</v>
      </c>
      <c r="W1537" s="122">
        <f t="shared" si="968"/>
        <v>0</v>
      </c>
      <c r="X1537" s="122">
        <f t="shared" si="969"/>
        <v>0</v>
      </c>
      <c r="Y1537" s="122">
        <f t="shared" si="973"/>
        <v>0</v>
      </c>
      <c r="Z1537" s="125" t="str">
        <f t="shared" si="974"/>
        <v/>
      </c>
      <c r="AA1537" s="125" t="str">
        <f t="shared" si="975"/>
        <v/>
      </c>
      <c r="AB1537" s="125" t="str">
        <f t="shared" si="976"/>
        <v/>
      </c>
      <c r="AC1537" s="125" t="str">
        <f t="shared" si="977"/>
        <v/>
      </c>
      <c r="AD1537" s="125" t="str">
        <f t="shared" si="970"/>
        <v/>
      </c>
    </row>
    <row r="1538" spans="1:30" hidden="1" outlineLevel="1">
      <c r="A1538" s="384"/>
      <c r="B1538" s="392"/>
      <c r="C1538" s="245" t="s">
        <v>59</v>
      </c>
      <c r="D1538" s="52"/>
      <c r="E1538" s="52"/>
      <c r="F1538" s="96"/>
      <c r="G1538" s="123">
        <f t="shared" si="1000"/>
        <v>0</v>
      </c>
      <c r="H1538" s="96"/>
      <c r="I1538" s="96"/>
      <c r="J1538" s="96"/>
      <c r="K1538" s="96"/>
      <c r="L1538" s="96"/>
      <c r="M1538" s="96"/>
      <c r="N1538" s="96"/>
      <c r="O1538" s="96"/>
      <c r="P1538" s="133"/>
      <c r="Q1538" s="133"/>
      <c r="R1538" s="133"/>
      <c r="S1538" s="133"/>
      <c r="T1538" s="133"/>
      <c r="U1538" s="122">
        <f t="shared" si="980"/>
        <v>0</v>
      </c>
      <c r="V1538" s="122">
        <f t="shared" si="972"/>
        <v>0</v>
      </c>
      <c r="W1538" s="122">
        <f t="shared" si="968"/>
        <v>0</v>
      </c>
      <c r="X1538" s="122">
        <f t="shared" si="969"/>
        <v>0</v>
      </c>
      <c r="Y1538" s="122">
        <f t="shared" si="973"/>
        <v>0</v>
      </c>
      <c r="Z1538" s="125" t="str">
        <f t="shared" si="974"/>
        <v/>
      </c>
      <c r="AA1538" s="125" t="str">
        <f t="shared" si="975"/>
        <v/>
      </c>
      <c r="AB1538" s="125" t="str">
        <f t="shared" si="976"/>
        <v/>
      </c>
      <c r="AC1538" s="125" t="str">
        <f t="shared" si="977"/>
        <v/>
      </c>
      <c r="AD1538" s="125" t="str">
        <f t="shared" si="970"/>
        <v/>
      </c>
    </row>
    <row r="1539" spans="1:30" ht="17.25" hidden="1" outlineLevel="1">
      <c r="A1539" s="384" t="s">
        <v>243</v>
      </c>
      <c r="B1539" s="390" t="s">
        <v>25</v>
      </c>
      <c r="C1539" s="245" t="s">
        <v>267</v>
      </c>
      <c r="D1539" s="52"/>
      <c r="E1539" s="52"/>
      <c r="F1539" s="96"/>
      <c r="G1539" s="123">
        <f t="shared" si="1000"/>
        <v>0</v>
      </c>
      <c r="H1539" s="96"/>
      <c r="I1539" s="96"/>
      <c r="J1539" s="96"/>
      <c r="K1539" s="96"/>
      <c r="L1539" s="96"/>
      <c r="M1539" s="96"/>
      <c r="N1539" s="96"/>
      <c r="O1539" s="96"/>
      <c r="P1539" s="133"/>
      <c r="Q1539" s="133"/>
      <c r="R1539" s="133"/>
      <c r="S1539" s="133"/>
      <c r="T1539" s="133"/>
      <c r="U1539" s="122">
        <f t="shared" si="980"/>
        <v>0</v>
      </c>
      <c r="V1539" s="122">
        <f t="shared" si="972"/>
        <v>0</v>
      </c>
      <c r="W1539" s="122">
        <f t="shared" si="968"/>
        <v>0</v>
      </c>
      <c r="X1539" s="122">
        <f t="shared" si="969"/>
        <v>0</v>
      </c>
      <c r="Y1539" s="122">
        <f t="shared" si="973"/>
        <v>0</v>
      </c>
      <c r="Z1539" s="125" t="str">
        <f t="shared" si="974"/>
        <v/>
      </c>
      <c r="AA1539" s="125" t="str">
        <f t="shared" si="975"/>
        <v/>
      </c>
      <c r="AB1539" s="125" t="str">
        <f t="shared" si="976"/>
        <v/>
      </c>
      <c r="AC1539" s="125" t="str">
        <f t="shared" si="977"/>
        <v/>
      </c>
      <c r="AD1539" s="125" t="str">
        <f t="shared" si="970"/>
        <v/>
      </c>
    </row>
    <row r="1540" spans="1:30" hidden="1" outlineLevel="1">
      <c r="A1540" s="384"/>
      <c r="B1540" s="392"/>
      <c r="C1540" s="245" t="s">
        <v>59</v>
      </c>
      <c r="D1540" s="52"/>
      <c r="E1540" s="52"/>
      <c r="F1540" s="96"/>
      <c r="G1540" s="123">
        <f t="shared" si="1000"/>
        <v>0</v>
      </c>
      <c r="H1540" s="96"/>
      <c r="I1540" s="96"/>
      <c r="J1540" s="96"/>
      <c r="K1540" s="96"/>
      <c r="L1540" s="96"/>
      <c r="M1540" s="96"/>
      <c r="N1540" s="96"/>
      <c r="O1540" s="96"/>
      <c r="P1540" s="133"/>
      <c r="Q1540" s="133"/>
      <c r="R1540" s="133"/>
      <c r="S1540" s="133"/>
      <c r="T1540" s="133"/>
      <c r="U1540" s="122">
        <f t="shared" si="980"/>
        <v>0</v>
      </c>
      <c r="V1540" s="122">
        <f t="shared" si="972"/>
        <v>0</v>
      </c>
      <c r="W1540" s="122">
        <f t="shared" si="968"/>
        <v>0</v>
      </c>
      <c r="X1540" s="122">
        <f t="shared" si="969"/>
        <v>0</v>
      </c>
      <c r="Y1540" s="122">
        <f t="shared" si="973"/>
        <v>0</v>
      </c>
      <c r="Z1540" s="125" t="str">
        <f t="shared" si="974"/>
        <v/>
      </c>
      <c r="AA1540" s="125" t="str">
        <f t="shared" si="975"/>
        <v/>
      </c>
      <c r="AB1540" s="125" t="str">
        <f t="shared" si="976"/>
        <v/>
      </c>
      <c r="AC1540" s="125" t="str">
        <f t="shared" si="977"/>
        <v/>
      </c>
      <c r="AD1540" s="125" t="str">
        <f t="shared" si="970"/>
        <v/>
      </c>
    </row>
    <row r="1541" spans="1:30" ht="17.25" hidden="1" outlineLevel="1">
      <c r="A1541" s="387" t="s">
        <v>245</v>
      </c>
      <c r="B1541" s="390" t="s">
        <v>244</v>
      </c>
      <c r="C1541" s="245" t="s">
        <v>267</v>
      </c>
      <c r="D1541" s="52"/>
      <c r="E1541" s="52"/>
      <c r="F1541" s="96"/>
      <c r="G1541" s="123">
        <f t="shared" si="1000"/>
        <v>0</v>
      </c>
      <c r="H1541" s="96"/>
      <c r="I1541" s="96"/>
      <c r="J1541" s="96"/>
      <c r="K1541" s="96"/>
      <c r="L1541" s="96"/>
      <c r="M1541" s="96"/>
      <c r="N1541" s="96"/>
      <c r="O1541" s="96"/>
      <c r="P1541" s="133"/>
      <c r="Q1541" s="133"/>
      <c r="R1541" s="133"/>
      <c r="S1541" s="133"/>
      <c r="T1541" s="133"/>
      <c r="U1541" s="122">
        <f t="shared" si="980"/>
        <v>0</v>
      </c>
      <c r="V1541" s="122">
        <f t="shared" si="972"/>
        <v>0</v>
      </c>
      <c r="W1541" s="122">
        <f t="shared" si="968"/>
        <v>0</v>
      </c>
      <c r="X1541" s="122">
        <f t="shared" si="969"/>
        <v>0</v>
      </c>
      <c r="Y1541" s="122">
        <f t="shared" si="973"/>
        <v>0</v>
      </c>
      <c r="Z1541" s="125" t="str">
        <f t="shared" si="974"/>
        <v/>
      </c>
      <c r="AA1541" s="125" t="str">
        <f t="shared" si="975"/>
        <v/>
      </c>
      <c r="AB1541" s="125" t="str">
        <f t="shared" si="976"/>
        <v/>
      </c>
      <c r="AC1541" s="125" t="str">
        <f t="shared" si="977"/>
        <v/>
      </c>
      <c r="AD1541" s="125" t="str">
        <f t="shared" si="970"/>
        <v/>
      </c>
    </row>
    <row r="1542" spans="1:30" hidden="1" outlineLevel="1">
      <c r="A1542" s="389"/>
      <c r="B1542" s="391"/>
      <c r="C1542" s="245" t="s">
        <v>254</v>
      </c>
      <c r="D1542" s="52"/>
      <c r="E1542" s="52"/>
      <c r="F1542" s="96"/>
      <c r="G1542" s="123">
        <f t="shared" si="1000"/>
        <v>0</v>
      </c>
      <c r="H1542" s="96"/>
      <c r="I1542" s="96"/>
      <c r="J1542" s="96"/>
      <c r="K1542" s="96"/>
      <c r="L1542" s="96"/>
      <c r="M1542" s="96"/>
      <c r="N1542" s="96"/>
      <c r="O1542" s="96"/>
      <c r="P1542" s="133"/>
      <c r="Q1542" s="133"/>
      <c r="R1542" s="133"/>
      <c r="S1542" s="133"/>
      <c r="T1542" s="133"/>
      <c r="U1542" s="122">
        <f t="shared" si="980"/>
        <v>0</v>
      </c>
      <c r="V1542" s="122">
        <f t="shared" si="972"/>
        <v>0</v>
      </c>
      <c r="W1542" s="122">
        <f t="shared" ref="W1542:W1581" si="1001">M1542-R1542</f>
        <v>0</v>
      </c>
      <c r="X1542" s="122">
        <f t="shared" ref="X1542:X1581" si="1002">N1542-S1542</f>
        <v>0</v>
      </c>
      <c r="Y1542" s="122">
        <f t="shared" si="973"/>
        <v>0</v>
      </c>
      <c r="Z1542" s="125" t="str">
        <f t="shared" si="974"/>
        <v/>
      </c>
      <c r="AA1542" s="125" t="str">
        <f t="shared" si="975"/>
        <v/>
      </c>
      <c r="AB1542" s="125" t="str">
        <f t="shared" si="976"/>
        <v/>
      </c>
      <c r="AC1542" s="125" t="str">
        <f t="shared" si="977"/>
        <v/>
      </c>
      <c r="AD1542" s="125" t="str">
        <f t="shared" ref="AD1542:AD1581" si="1003">IF(Y1542&gt;0,Y1542/O1542*100,"")</f>
        <v/>
      </c>
    </row>
    <row r="1543" spans="1:30" hidden="1" outlineLevel="1">
      <c r="A1543" s="389"/>
      <c r="B1543" s="391"/>
      <c r="C1543" s="245" t="s">
        <v>328</v>
      </c>
      <c r="D1543" s="52"/>
      <c r="E1543" s="52"/>
      <c r="F1543" s="96"/>
      <c r="G1543" s="123">
        <f t="shared" si="1000"/>
        <v>0</v>
      </c>
      <c r="H1543" s="96"/>
      <c r="I1543" s="96"/>
      <c r="J1543" s="96"/>
      <c r="K1543" s="96"/>
      <c r="L1543" s="96"/>
      <c r="M1543" s="96"/>
      <c r="N1543" s="96"/>
      <c r="O1543" s="96"/>
      <c r="P1543" s="133"/>
      <c r="Q1543" s="133"/>
      <c r="R1543" s="133"/>
      <c r="S1543" s="133"/>
      <c r="T1543" s="133"/>
      <c r="U1543" s="122">
        <f t="shared" si="980"/>
        <v>0</v>
      </c>
      <c r="V1543" s="122">
        <f t="shared" ref="V1543:V1581" si="1004">L1543-Q1543</f>
        <v>0</v>
      </c>
      <c r="W1543" s="122">
        <f t="shared" si="1001"/>
        <v>0</v>
      </c>
      <c r="X1543" s="122">
        <f t="shared" si="1002"/>
        <v>0</v>
      </c>
      <c r="Y1543" s="122">
        <f t="shared" ref="Y1543:Y1581" si="1005">O1543-T1543</f>
        <v>0</v>
      </c>
      <c r="Z1543" s="125" t="str">
        <f t="shared" ref="Z1543:Z1581" si="1006">IF(U1543&gt;0,U1543/G1543*100,"")</f>
        <v/>
      </c>
      <c r="AA1543" s="125" t="str">
        <f t="shared" ref="AA1543:AA1581" si="1007">IF(V1543&gt;0,V1543/L1543*100,"")</f>
        <v/>
      </c>
      <c r="AB1543" s="125" t="str">
        <f t="shared" ref="AB1543:AB1581" si="1008">IF(W1543&gt;0,W1543/M1543*100,"")</f>
        <v/>
      </c>
      <c r="AC1543" s="125" t="str">
        <f t="shared" ref="AC1543:AC1581" si="1009">IF(X1543&gt;0,X1543/N1543*100,"")</f>
        <v/>
      </c>
      <c r="AD1543" s="125" t="str">
        <f t="shared" si="1003"/>
        <v/>
      </c>
    </row>
    <row r="1544" spans="1:30" hidden="1" outlineLevel="1">
      <c r="A1544" s="388"/>
      <c r="B1544" s="392"/>
      <c r="C1544" s="245" t="s">
        <v>59</v>
      </c>
      <c r="D1544" s="52"/>
      <c r="E1544" s="52"/>
      <c r="F1544" s="96"/>
      <c r="G1544" s="123">
        <f>SUM(H1544:K1544)</f>
        <v>0</v>
      </c>
      <c r="H1544" s="96"/>
      <c r="I1544" s="96"/>
      <c r="J1544" s="96"/>
      <c r="K1544" s="96"/>
      <c r="L1544" s="96"/>
      <c r="M1544" s="96"/>
      <c r="N1544" s="96"/>
      <c r="O1544" s="96"/>
      <c r="P1544" s="133"/>
      <c r="Q1544" s="133"/>
      <c r="R1544" s="133"/>
      <c r="S1544" s="133"/>
      <c r="T1544" s="133"/>
      <c r="U1544" s="122">
        <f t="shared" si="980"/>
        <v>0</v>
      </c>
      <c r="V1544" s="122">
        <f t="shared" si="1004"/>
        <v>0</v>
      </c>
      <c r="W1544" s="122">
        <f t="shared" si="1001"/>
        <v>0</v>
      </c>
      <c r="X1544" s="122">
        <f t="shared" si="1002"/>
        <v>0</v>
      </c>
      <c r="Y1544" s="122">
        <f t="shared" si="1005"/>
        <v>0</v>
      </c>
      <c r="Z1544" s="125" t="str">
        <f t="shared" si="1006"/>
        <v/>
      </c>
      <c r="AA1544" s="125" t="str">
        <f t="shared" si="1007"/>
        <v/>
      </c>
      <c r="AB1544" s="125" t="str">
        <f t="shared" si="1008"/>
        <v/>
      </c>
      <c r="AC1544" s="125" t="str">
        <f t="shared" si="1009"/>
        <v/>
      </c>
      <c r="AD1544" s="125" t="str">
        <f t="shared" si="1003"/>
        <v/>
      </c>
    </row>
    <row r="1545" spans="1:30" ht="15" hidden="1" customHeight="1" outlineLevel="1">
      <c r="A1545" s="387">
        <v>8</v>
      </c>
      <c r="B1545" s="385" t="s">
        <v>255</v>
      </c>
      <c r="C1545" s="245" t="s">
        <v>252</v>
      </c>
      <c r="D1545" s="52"/>
      <c r="E1545" s="123">
        <f t="shared" ref="E1545:F1547" si="1010">E1548+E1561</f>
        <v>0</v>
      </c>
      <c r="F1545" s="123">
        <f t="shared" si="1010"/>
        <v>0</v>
      </c>
      <c r="G1545" s="123">
        <f t="shared" ref="G1545:T1545" si="1011">G1548+G1561</f>
        <v>0</v>
      </c>
      <c r="H1545" s="123">
        <f t="shared" si="1011"/>
        <v>0</v>
      </c>
      <c r="I1545" s="123">
        <f t="shared" si="1011"/>
        <v>0</v>
      </c>
      <c r="J1545" s="123">
        <f t="shared" si="1011"/>
        <v>0</v>
      </c>
      <c r="K1545" s="123">
        <f t="shared" si="1011"/>
        <v>0</v>
      </c>
      <c r="L1545" s="123">
        <f t="shared" si="1011"/>
        <v>0</v>
      </c>
      <c r="M1545" s="123">
        <f t="shared" si="1011"/>
        <v>0</v>
      </c>
      <c r="N1545" s="123">
        <f t="shared" si="1011"/>
        <v>0</v>
      </c>
      <c r="O1545" s="123">
        <f t="shared" si="1011"/>
        <v>0</v>
      </c>
      <c r="P1545" s="123">
        <f t="shared" si="1011"/>
        <v>0</v>
      </c>
      <c r="Q1545" s="123">
        <f t="shared" si="1011"/>
        <v>0</v>
      </c>
      <c r="R1545" s="123">
        <f t="shared" si="1011"/>
        <v>0</v>
      </c>
      <c r="S1545" s="123">
        <f t="shared" si="1011"/>
        <v>0</v>
      </c>
      <c r="T1545" s="123">
        <f t="shared" si="1011"/>
        <v>0</v>
      </c>
      <c r="U1545" s="122">
        <f t="shared" si="980"/>
        <v>0</v>
      </c>
      <c r="V1545" s="122">
        <f t="shared" si="1004"/>
        <v>0</v>
      </c>
      <c r="W1545" s="122">
        <f t="shared" si="1001"/>
        <v>0</v>
      </c>
      <c r="X1545" s="122">
        <f t="shared" si="1002"/>
        <v>0</v>
      </c>
      <c r="Y1545" s="122">
        <f t="shared" si="1005"/>
        <v>0</v>
      </c>
      <c r="Z1545" s="125" t="str">
        <f t="shared" si="1006"/>
        <v/>
      </c>
      <c r="AA1545" s="125" t="str">
        <f t="shared" si="1007"/>
        <v/>
      </c>
      <c r="AB1545" s="125" t="str">
        <f t="shared" si="1008"/>
        <v/>
      </c>
      <c r="AC1545" s="125" t="str">
        <f t="shared" si="1009"/>
        <v/>
      </c>
      <c r="AD1545" s="125" t="str">
        <f t="shared" si="1003"/>
        <v/>
      </c>
    </row>
    <row r="1546" spans="1:30" hidden="1" outlineLevel="1">
      <c r="A1546" s="389"/>
      <c r="B1546" s="393"/>
      <c r="C1546" s="245" t="s">
        <v>58</v>
      </c>
      <c r="D1546" s="52"/>
      <c r="E1546" s="123">
        <f t="shared" si="1010"/>
        <v>0</v>
      </c>
      <c r="F1546" s="123">
        <f t="shared" si="1010"/>
        <v>0</v>
      </c>
      <c r="G1546" s="123">
        <f t="shared" ref="G1546:T1546" si="1012">G1549+G1562</f>
        <v>0</v>
      </c>
      <c r="H1546" s="123">
        <f t="shared" si="1012"/>
        <v>0</v>
      </c>
      <c r="I1546" s="123">
        <f t="shared" si="1012"/>
        <v>0</v>
      </c>
      <c r="J1546" s="123">
        <f t="shared" si="1012"/>
        <v>0</v>
      </c>
      <c r="K1546" s="123">
        <f t="shared" si="1012"/>
        <v>0</v>
      </c>
      <c r="L1546" s="123">
        <f t="shared" si="1012"/>
        <v>0</v>
      </c>
      <c r="M1546" s="123">
        <f t="shared" si="1012"/>
        <v>0</v>
      </c>
      <c r="N1546" s="123">
        <f t="shared" si="1012"/>
        <v>0</v>
      </c>
      <c r="O1546" s="123">
        <f t="shared" si="1012"/>
        <v>0</v>
      </c>
      <c r="P1546" s="123">
        <f t="shared" si="1012"/>
        <v>0</v>
      </c>
      <c r="Q1546" s="123">
        <f t="shared" si="1012"/>
        <v>0</v>
      </c>
      <c r="R1546" s="123">
        <f t="shared" si="1012"/>
        <v>0</v>
      </c>
      <c r="S1546" s="123">
        <f t="shared" si="1012"/>
        <v>0</v>
      </c>
      <c r="T1546" s="123">
        <f t="shared" si="1012"/>
        <v>0</v>
      </c>
      <c r="U1546" s="122">
        <f t="shared" si="980"/>
        <v>0</v>
      </c>
      <c r="V1546" s="122">
        <f t="shared" si="1004"/>
        <v>0</v>
      </c>
      <c r="W1546" s="122">
        <f t="shared" si="1001"/>
        <v>0</v>
      </c>
      <c r="X1546" s="122">
        <f t="shared" si="1002"/>
        <v>0</v>
      </c>
      <c r="Y1546" s="122">
        <f t="shared" si="1005"/>
        <v>0</v>
      </c>
      <c r="Z1546" s="125" t="str">
        <f t="shared" si="1006"/>
        <v/>
      </c>
      <c r="AA1546" s="125" t="str">
        <f t="shared" si="1007"/>
        <v/>
      </c>
      <c r="AB1546" s="125" t="str">
        <f t="shared" si="1008"/>
        <v/>
      </c>
      <c r="AC1546" s="125" t="str">
        <f t="shared" si="1009"/>
        <v/>
      </c>
      <c r="AD1546" s="125" t="str">
        <f t="shared" si="1003"/>
        <v/>
      </c>
    </row>
    <row r="1547" spans="1:30" hidden="1" outlineLevel="1">
      <c r="A1547" s="388"/>
      <c r="B1547" s="386"/>
      <c r="C1547" s="247" t="s">
        <v>57</v>
      </c>
      <c r="D1547" s="54"/>
      <c r="E1547" s="123">
        <f t="shared" si="1010"/>
        <v>0</v>
      </c>
      <c r="F1547" s="123">
        <f t="shared" si="1010"/>
        <v>0</v>
      </c>
      <c r="G1547" s="123">
        <f t="shared" ref="G1547:T1547" si="1013">G1550+G1563</f>
        <v>0</v>
      </c>
      <c r="H1547" s="123">
        <f t="shared" si="1013"/>
        <v>0</v>
      </c>
      <c r="I1547" s="123">
        <f t="shared" si="1013"/>
        <v>0</v>
      </c>
      <c r="J1547" s="123">
        <f t="shared" si="1013"/>
        <v>0</v>
      </c>
      <c r="K1547" s="123">
        <f t="shared" si="1013"/>
        <v>0</v>
      </c>
      <c r="L1547" s="123">
        <f t="shared" si="1013"/>
        <v>0</v>
      </c>
      <c r="M1547" s="123">
        <f t="shared" si="1013"/>
        <v>0</v>
      </c>
      <c r="N1547" s="123">
        <f t="shared" si="1013"/>
        <v>0</v>
      </c>
      <c r="O1547" s="123">
        <f t="shared" si="1013"/>
        <v>0</v>
      </c>
      <c r="P1547" s="123">
        <f t="shared" si="1013"/>
        <v>0</v>
      </c>
      <c r="Q1547" s="123">
        <f t="shared" si="1013"/>
        <v>0</v>
      </c>
      <c r="R1547" s="123">
        <f t="shared" si="1013"/>
        <v>0</v>
      </c>
      <c r="S1547" s="123">
        <f t="shared" si="1013"/>
        <v>0</v>
      </c>
      <c r="T1547" s="123">
        <f t="shared" si="1013"/>
        <v>0</v>
      </c>
      <c r="U1547" s="122">
        <f t="shared" si="980"/>
        <v>0</v>
      </c>
      <c r="V1547" s="122">
        <f t="shared" si="1004"/>
        <v>0</v>
      </c>
      <c r="W1547" s="122">
        <f t="shared" si="1001"/>
        <v>0</v>
      </c>
      <c r="X1547" s="122">
        <f t="shared" si="1002"/>
        <v>0</v>
      </c>
      <c r="Y1547" s="122">
        <f t="shared" si="1005"/>
        <v>0</v>
      </c>
      <c r="Z1547" s="125" t="str">
        <f t="shared" si="1006"/>
        <v/>
      </c>
      <c r="AA1547" s="125" t="str">
        <f t="shared" si="1007"/>
        <v/>
      </c>
      <c r="AB1547" s="125" t="str">
        <f t="shared" si="1008"/>
        <v/>
      </c>
      <c r="AC1547" s="125" t="str">
        <f t="shared" si="1009"/>
        <v/>
      </c>
      <c r="AD1547" s="125" t="str">
        <f t="shared" si="1003"/>
        <v/>
      </c>
    </row>
    <row r="1548" spans="1:30" hidden="1" outlineLevel="1">
      <c r="A1548" s="202" t="s">
        <v>246</v>
      </c>
      <c r="B1548" s="56" t="s">
        <v>260</v>
      </c>
      <c r="C1548" s="245" t="s">
        <v>252</v>
      </c>
      <c r="D1548" s="52"/>
      <c r="E1548" s="123">
        <f t="shared" ref="E1548:F1550" si="1014">E1552+E1556</f>
        <v>0</v>
      </c>
      <c r="F1548" s="123">
        <f t="shared" si="1014"/>
        <v>0</v>
      </c>
      <c r="G1548" s="123">
        <f t="shared" ref="G1548:T1548" si="1015">G1552+G1556</f>
        <v>0</v>
      </c>
      <c r="H1548" s="123">
        <f t="shared" si="1015"/>
        <v>0</v>
      </c>
      <c r="I1548" s="123">
        <f t="shared" si="1015"/>
        <v>0</v>
      </c>
      <c r="J1548" s="123">
        <f t="shared" si="1015"/>
        <v>0</v>
      </c>
      <c r="K1548" s="123">
        <f t="shared" si="1015"/>
        <v>0</v>
      </c>
      <c r="L1548" s="123">
        <f t="shared" si="1015"/>
        <v>0</v>
      </c>
      <c r="M1548" s="123">
        <f t="shared" si="1015"/>
        <v>0</v>
      </c>
      <c r="N1548" s="123">
        <f t="shared" si="1015"/>
        <v>0</v>
      </c>
      <c r="O1548" s="123">
        <f t="shared" si="1015"/>
        <v>0</v>
      </c>
      <c r="P1548" s="123">
        <f t="shared" si="1015"/>
        <v>0</v>
      </c>
      <c r="Q1548" s="123">
        <f t="shared" si="1015"/>
        <v>0</v>
      </c>
      <c r="R1548" s="123">
        <f t="shared" si="1015"/>
        <v>0</v>
      </c>
      <c r="S1548" s="123">
        <f t="shared" si="1015"/>
        <v>0</v>
      </c>
      <c r="T1548" s="123">
        <f t="shared" si="1015"/>
        <v>0</v>
      </c>
      <c r="U1548" s="122">
        <f t="shared" si="980"/>
        <v>0</v>
      </c>
      <c r="V1548" s="122">
        <f t="shared" si="1004"/>
        <v>0</v>
      </c>
      <c r="W1548" s="122">
        <f t="shared" si="1001"/>
        <v>0</v>
      </c>
      <c r="X1548" s="122">
        <f t="shared" si="1002"/>
        <v>0</v>
      </c>
      <c r="Y1548" s="122">
        <f t="shared" si="1005"/>
        <v>0</v>
      </c>
      <c r="Z1548" s="125" t="str">
        <f t="shared" si="1006"/>
        <v/>
      </c>
      <c r="AA1548" s="125" t="str">
        <f t="shared" si="1007"/>
        <v/>
      </c>
      <c r="AB1548" s="125" t="str">
        <f t="shared" si="1008"/>
        <v/>
      </c>
      <c r="AC1548" s="125" t="str">
        <f t="shared" si="1009"/>
        <v/>
      </c>
      <c r="AD1548" s="125" t="str">
        <f t="shared" si="1003"/>
        <v/>
      </c>
    </row>
    <row r="1549" spans="1:30" hidden="1" outlineLevel="1">
      <c r="A1549" s="202"/>
      <c r="B1549" s="204"/>
      <c r="C1549" s="245" t="s">
        <v>58</v>
      </c>
      <c r="D1549" s="52"/>
      <c r="E1549" s="123">
        <f t="shared" si="1014"/>
        <v>0</v>
      </c>
      <c r="F1549" s="123">
        <f t="shared" si="1014"/>
        <v>0</v>
      </c>
      <c r="G1549" s="123">
        <f t="shared" ref="G1549:T1549" si="1016">G1553+G1557</f>
        <v>0</v>
      </c>
      <c r="H1549" s="123">
        <f t="shared" si="1016"/>
        <v>0</v>
      </c>
      <c r="I1549" s="123">
        <f t="shared" si="1016"/>
        <v>0</v>
      </c>
      <c r="J1549" s="123">
        <f t="shared" si="1016"/>
        <v>0</v>
      </c>
      <c r="K1549" s="123">
        <f t="shared" si="1016"/>
        <v>0</v>
      </c>
      <c r="L1549" s="123">
        <f t="shared" si="1016"/>
        <v>0</v>
      </c>
      <c r="M1549" s="123">
        <f t="shared" si="1016"/>
        <v>0</v>
      </c>
      <c r="N1549" s="123">
        <f t="shared" si="1016"/>
        <v>0</v>
      </c>
      <c r="O1549" s="123">
        <f t="shared" si="1016"/>
        <v>0</v>
      </c>
      <c r="P1549" s="123">
        <f t="shared" si="1016"/>
        <v>0</v>
      </c>
      <c r="Q1549" s="123">
        <f t="shared" si="1016"/>
        <v>0</v>
      </c>
      <c r="R1549" s="123">
        <f t="shared" si="1016"/>
        <v>0</v>
      </c>
      <c r="S1549" s="123">
        <f t="shared" si="1016"/>
        <v>0</v>
      </c>
      <c r="T1549" s="123">
        <f t="shared" si="1016"/>
        <v>0</v>
      </c>
      <c r="U1549" s="122">
        <f t="shared" si="980"/>
        <v>0</v>
      </c>
      <c r="V1549" s="122">
        <f t="shared" si="1004"/>
        <v>0</v>
      </c>
      <c r="W1549" s="122">
        <f t="shared" si="1001"/>
        <v>0</v>
      </c>
      <c r="X1549" s="122">
        <f t="shared" si="1002"/>
        <v>0</v>
      </c>
      <c r="Y1549" s="122">
        <f t="shared" si="1005"/>
        <v>0</v>
      </c>
      <c r="Z1549" s="125" t="str">
        <f t="shared" si="1006"/>
        <v/>
      </c>
      <c r="AA1549" s="125" t="str">
        <f t="shared" si="1007"/>
        <v/>
      </c>
      <c r="AB1549" s="125" t="str">
        <f t="shared" si="1008"/>
        <v/>
      </c>
      <c r="AC1549" s="125" t="str">
        <f t="shared" si="1009"/>
        <v/>
      </c>
      <c r="AD1549" s="125" t="str">
        <f t="shared" si="1003"/>
        <v/>
      </c>
    </row>
    <row r="1550" spans="1:30" hidden="1" outlineLevel="1">
      <c r="A1550" s="202"/>
      <c r="B1550" s="204"/>
      <c r="C1550" s="245" t="s">
        <v>57</v>
      </c>
      <c r="D1550" s="52"/>
      <c r="E1550" s="123">
        <f t="shared" si="1014"/>
        <v>0</v>
      </c>
      <c r="F1550" s="123">
        <f t="shared" si="1014"/>
        <v>0</v>
      </c>
      <c r="G1550" s="123">
        <f t="shared" ref="G1550:T1550" si="1017">G1554+G1558</f>
        <v>0</v>
      </c>
      <c r="H1550" s="123">
        <f t="shared" si="1017"/>
        <v>0</v>
      </c>
      <c r="I1550" s="123">
        <f t="shared" si="1017"/>
        <v>0</v>
      </c>
      <c r="J1550" s="123">
        <f t="shared" si="1017"/>
        <v>0</v>
      </c>
      <c r="K1550" s="123">
        <f t="shared" si="1017"/>
        <v>0</v>
      </c>
      <c r="L1550" s="123">
        <f t="shared" si="1017"/>
        <v>0</v>
      </c>
      <c r="M1550" s="123">
        <f t="shared" si="1017"/>
        <v>0</v>
      </c>
      <c r="N1550" s="123">
        <f t="shared" si="1017"/>
        <v>0</v>
      </c>
      <c r="O1550" s="123">
        <f t="shared" si="1017"/>
        <v>0</v>
      </c>
      <c r="P1550" s="123">
        <f t="shared" si="1017"/>
        <v>0</v>
      </c>
      <c r="Q1550" s="123">
        <f t="shared" si="1017"/>
        <v>0</v>
      </c>
      <c r="R1550" s="123">
        <f t="shared" si="1017"/>
        <v>0</v>
      </c>
      <c r="S1550" s="123">
        <f t="shared" si="1017"/>
        <v>0</v>
      </c>
      <c r="T1550" s="123">
        <f t="shared" si="1017"/>
        <v>0</v>
      </c>
      <c r="U1550" s="122">
        <f t="shared" si="980"/>
        <v>0</v>
      </c>
      <c r="V1550" s="122">
        <f t="shared" si="1004"/>
        <v>0</v>
      </c>
      <c r="W1550" s="122">
        <f t="shared" si="1001"/>
        <v>0</v>
      </c>
      <c r="X1550" s="122">
        <f t="shared" si="1002"/>
        <v>0</v>
      </c>
      <c r="Y1550" s="122">
        <f t="shared" si="1005"/>
        <v>0</v>
      </c>
      <c r="Z1550" s="125" t="str">
        <f t="shared" si="1006"/>
        <v/>
      </c>
      <c r="AA1550" s="125" t="str">
        <f t="shared" si="1007"/>
        <v/>
      </c>
      <c r="AB1550" s="125" t="str">
        <f t="shared" si="1008"/>
        <v/>
      </c>
      <c r="AC1550" s="125" t="str">
        <f t="shared" si="1009"/>
        <v/>
      </c>
      <c r="AD1550" s="125" t="str">
        <f t="shared" si="1003"/>
        <v/>
      </c>
    </row>
    <row r="1551" spans="1:30" hidden="1" outlineLevel="1">
      <c r="A1551" s="202"/>
      <c r="B1551" s="204"/>
      <c r="C1551" s="245" t="s">
        <v>253</v>
      </c>
      <c r="D1551" s="52"/>
      <c r="E1551" s="52"/>
      <c r="F1551" s="96"/>
      <c r="G1551" s="100"/>
      <c r="H1551" s="96"/>
      <c r="I1551" s="96"/>
      <c r="J1551" s="96"/>
      <c r="K1551" s="96"/>
      <c r="L1551" s="96"/>
      <c r="M1551" s="96"/>
      <c r="N1551" s="96"/>
      <c r="O1551" s="96"/>
      <c r="P1551" s="133"/>
      <c r="Q1551" s="133"/>
      <c r="R1551" s="133"/>
      <c r="S1551" s="133"/>
      <c r="T1551" s="133"/>
      <c r="U1551" s="122">
        <f t="shared" si="980"/>
        <v>0</v>
      </c>
      <c r="V1551" s="122">
        <f t="shared" si="1004"/>
        <v>0</v>
      </c>
      <c r="W1551" s="122">
        <f t="shared" si="1001"/>
        <v>0</v>
      </c>
      <c r="X1551" s="122">
        <f t="shared" si="1002"/>
        <v>0</v>
      </c>
      <c r="Y1551" s="122">
        <f t="shared" si="1005"/>
        <v>0</v>
      </c>
      <c r="Z1551" s="125" t="str">
        <f t="shared" si="1006"/>
        <v/>
      </c>
      <c r="AA1551" s="125" t="str">
        <f t="shared" si="1007"/>
        <v/>
      </c>
      <c r="AB1551" s="125" t="str">
        <f t="shared" si="1008"/>
        <v/>
      </c>
      <c r="AC1551" s="125" t="str">
        <f t="shared" si="1009"/>
        <v/>
      </c>
      <c r="AD1551" s="125" t="str">
        <f t="shared" si="1003"/>
        <v/>
      </c>
    </row>
    <row r="1552" spans="1:30" hidden="1" outlineLevel="1">
      <c r="A1552" s="202" t="s">
        <v>247</v>
      </c>
      <c r="B1552" s="53" t="s">
        <v>261</v>
      </c>
      <c r="C1552" s="245" t="s">
        <v>252</v>
      </c>
      <c r="D1552" s="52"/>
      <c r="E1552" s="52"/>
      <c r="F1552" s="96"/>
      <c r="G1552" s="123">
        <f>SUM(H1552:K1552)</f>
        <v>0</v>
      </c>
      <c r="H1552" s="96"/>
      <c r="I1552" s="96"/>
      <c r="J1552" s="96"/>
      <c r="K1552" s="96"/>
      <c r="L1552" s="96"/>
      <c r="M1552" s="96"/>
      <c r="N1552" s="96"/>
      <c r="O1552" s="96"/>
      <c r="P1552" s="133"/>
      <c r="Q1552" s="133"/>
      <c r="R1552" s="133"/>
      <c r="S1552" s="133"/>
      <c r="T1552" s="133"/>
      <c r="U1552" s="122">
        <f t="shared" si="980"/>
        <v>0</v>
      </c>
      <c r="V1552" s="122">
        <f t="shared" si="1004"/>
        <v>0</v>
      </c>
      <c r="W1552" s="122">
        <f t="shared" si="1001"/>
        <v>0</v>
      </c>
      <c r="X1552" s="122">
        <f t="shared" si="1002"/>
        <v>0</v>
      </c>
      <c r="Y1552" s="122">
        <f t="shared" si="1005"/>
        <v>0</v>
      </c>
      <c r="Z1552" s="125" t="str">
        <f t="shared" si="1006"/>
        <v/>
      </c>
      <c r="AA1552" s="125" t="str">
        <f t="shared" si="1007"/>
        <v/>
      </c>
      <c r="AB1552" s="125" t="str">
        <f t="shared" si="1008"/>
        <v/>
      </c>
      <c r="AC1552" s="125" t="str">
        <f t="shared" si="1009"/>
        <v/>
      </c>
      <c r="AD1552" s="125" t="str">
        <f t="shared" si="1003"/>
        <v/>
      </c>
    </row>
    <row r="1553" spans="1:30" hidden="1" outlineLevel="1">
      <c r="A1553" s="202"/>
      <c r="B1553" s="58"/>
      <c r="C1553" s="245" t="s">
        <v>235</v>
      </c>
      <c r="D1553" s="52"/>
      <c r="E1553" s="123">
        <f>E1552*0.76*1.49/1000</f>
        <v>0</v>
      </c>
      <c r="F1553" s="123">
        <f>F1552*0.76*1.49/1000</f>
        <v>0</v>
      </c>
      <c r="G1553" s="123">
        <f>G1552*0.76*1.49/1000</f>
        <v>0</v>
      </c>
      <c r="H1553" s="123">
        <f t="shared" ref="H1553:T1553" si="1018">H1552*0.76*1.49/1000</f>
        <v>0</v>
      </c>
      <c r="I1553" s="123">
        <f t="shared" si="1018"/>
        <v>0</v>
      </c>
      <c r="J1553" s="123">
        <f t="shared" si="1018"/>
        <v>0</v>
      </c>
      <c r="K1553" s="123">
        <f t="shared" si="1018"/>
        <v>0</v>
      </c>
      <c r="L1553" s="123">
        <f t="shared" si="1018"/>
        <v>0</v>
      </c>
      <c r="M1553" s="123">
        <f t="shared" si="1018"/>
        <v>0</v>
      </c>
      <c r="N1553" s="123">
        <f t="shared" si="1018"/>
        <v>0</v>
      </c>
      <c r="O1553" s="123">
        <f t="shared" si="1018"/>
        <v>0</v>
      </c>
      <c r="P1553" s="123">
        <f t="shared" si="1018"/>
        <v>0</v>
      </c>
      <c r="Q1553" s="123">
        <f t="shared" si="1018"/>
        <v>0</v>
      </c>
      <c r="R1553" s="123">
        <f t="shared" si="1018"/>
        <v>0</v>
      </c>
      <c r="S1553" s="123">
        <f t="shared" si="1018"/>
        <v>0</v>
      </c>
      <c r="T1553" s="123">
        <f t="shared" si="1018"/>
        <v>0</v>
      </c>
      <c r="U1553" s="122">
        <f t="shared" si="980"/>
        <v>0</v>
      </c>
      <c r="V1553" s="122">
        <f t="shared" si="1004"/>
        <v>0</v>
      </c>
      <c r="W1553" s="122">
        <f t="shared" si="1001"/>
        <v>0</v>
      </c>
      <c r="X1553" s="122">
        <f t="shared" si="1002"/>
        <v>0</v>
      </c>
      <c r="Y1553" s="122">
        <f t="shared" si="1005"/>
        <v>0</v>
      </c>
      <c r="Z1553" s="125" t="str">
        <f t="shared" si="1006"/>
        <v/>
      </c>
      <c r="AA1553" s="125" t="str">
        <f t="shared" si="1007"/>
        <v/>
      </c>
      <c r="AB1553" s="125" t="str">
        <f t="shared" si="1008"/>
        <v/>
      </c>
      <c r="AC1553" s="125" t="str">
        <f t="shared" si="1009"/>
        <v/>
      </c>
      <c r="AD1553" s="125" t="str">
        <f t="shared" si="1003"/>
        <v/>
      </c>
    </row>
    <row r="1554" spans="1:30" hidden="1" outlineLevel="1">
      <c r="A1554" s="202"/>
      <c r="B1554" s="58"/>
      <c r="C1554" s="245" t="s">
        <v>57</v>
      </c>
      <c r="D1554" s="52"/>
      <c r="E1554" s="52"/>
      <c r="F1554" s="96"/>
      <c r="G1554" s="123">
        <f>SUM(H1554:K1554)</f>
        <v>0</v>
      </c>
      <c r="H1554" s="96"/>
      <c r="I1554" s="96"/>
      <c r="J1554" s="96"/>
      <c r="K1554" s="96"/>
      <c r="L1554" s="96"/>
      <c r="M1554" s="96"/>
      <c r="N1554" s="96"/>
      <c r="O1554" s="96"/>
      <c r="P1554" s="133"/>
      <c r="Q1554" s="133"/>
      <c r="R1554" s="133"/>
      <c r="S1554" s="133"/>
      <c r="T1554" s="133"/>
      <c r="U1554" s="122">
        <f t="shared" si="980"/>
        <v>0</v>
      </c>
      <c r="V1554" s="122">
        <f t="shared" si="1004"/>
        <v>0</v>
      </c>
      <c r="W1554" s="122">
        <f t="shared" si="1001"/>
        <v>0</v>
      </c>
      <c r="X1554" s="122">
        <f t="shared" si="1002"/>
        <v>0</v>
      </c>
      <c r="Y1554" s="122">
        <f t="shared" si="1005"/>
        <v>0</v>
      </c>
      <c r="Z1554" s="125" t="str">
        <f t="shared" si="1006"/>
        <v/>
      </c>
      <c r="AA1554" s="125" t="str">
        <f t="shared" si="1007"/>
        <v/>
      </c>
      <c r="AB1554" s="125" t="str">
        <f t="shared" si="1008"/>
        <v/>
      </c>
      <c r="AC1554" s="125" t="str">
        <f t="shared" si="1009"/>
        <v/>
      </c>
      <c r="AD1554" s="125" t="str">
        <f t="shared" si="1003"/>
        <v/>
      </c>
    </row>
    <row r="1555" spans="1:30" hidden="1" outlineLevel="1">
      <c r="A1555" s="202"/>
      <c r="B1555" s="58"/>
      <c r="C1555" s="245" t="s">
        <v>253</v>
      </c>
      <c r="D1555" s="52"/>
      <c r="E1555" s="52"/>
      <c r="F1555" s="96"/>
      <c r="G1555" s="100"/>
      <c r="H1555" s="96"/>
      <c r="I1555" s="96"/>
      <c r="J1555" s="96"/>
      <c r="K1555" s="96"/>
      <c r="L1555" s="96"/>
      <c r="M1555" s="96"/>
      <c r="N1555" s="96"/>
      <c r="O1555" s="96"/>
      <c r="P1555" s="133"/>
      <c r="Q1555" s="133"/>
      <c r="R1555" s="133"/>
      <c r="S1555" s="133"/>
      <c r="T1555" s="133"/>
      <c r="U1555" s="122">
        <f t="shared" si="980"/>
        <v>0</v>
      </c>
      <c r="V1555" s="122">
        <f t="shared" si="1004"/>
        <v>0</v>
      </c>
      <c r="W1555" s="122">
        <f t="shared" si="1001"/>
        <v>0</v>
      </c>
      <c r="X1555" s="122">
        <f t="shared" si="1002"/>
        <v>0</v>
      </c>
      <c r="Y1555" s="122">
        <f t="shared" si="1005"/>
        <v>0</v>
      </c>
      <c r="Z1555" s="125" t="str">
        <f t="shared" si="1006"/>
        <v/>
      </c>
      <c r="AA1555" s="125" t="str">
        <f t="shared" si="1007"/>
        <v/>
      </c>
      <c r="AB1555" s="125" t="str">
        <f t="shared" si="1008"/>
        <v/>
      </c>
      <c r="AC1555" s="125" t="str">
        <f t="shared" si="1009"/>
        <v/>
      </c>
      <c r="AD1555" s="125" t="str">
        <f t="shared" si="1003"/>
        <v/>
      </c>
    </row>
    <row r="1556" spans="1:30" hidden="1" outlineLevel="1">
      <c r="A1556" s="202" t="s">
        <v>248</v>
      </c>
      <c r="B1556" s="53" t="s">
        <v>262</v>
      </c>
      <c r="C1556" s="245" t="s">
        <v>254</v>
      </c>
      <c r="D1556" s="52"/>
      <c r="E1556" s="52"/>
      <c r="F1556" s="96"/>
      <c r="G1556" s="123">
        <f>SUM(H1556:K1556)</f>
        <v>0</v>
      </c>
      <c r="H1556" s="96"/>
      <c r="I1556" s="96"/>
      <c r="J1556" s="96"/>
      <c r="K1556" s="96"/>
      <c r="L1556" s="96"/>
      <c r="M1556" s="96"/>
      <c r="N1556" s="96"/>
      <c r="O1556" s="96"/>
      <c r="P1556" s="133"/>
      <c r="Q1556" s="133"/>
      <c r="R1556" s="133"/>
      <c r="S1556" s="133"/>
      <c r="T1556" s="133"/>
      <c r="U1556" s="122">
        <f t="shared" ref="U1556:U1581" si="1019">G1556-P1556</f>
        <v>0</v>
      </c>
      <c r="V1556" s="122">
        <f t="shared" si="1004"/>
        <v>0</v>
      </c>
      <c r="W1556" s="122">
        <f t="shared" si="1001"/>
        <v>0</v>
      </c>
      <c r="X1556" s="122">
        <f t="shared" si="1002"/>
        <v>0</v>
      </c>
      <c r="Y1556" s="122">
        <f t="shared" si="1005"/>
        <v>0</v>
      </c>
      <c r="Z1556" s="125" t="str">
        <f t="shared" si="1006"/>
        <v/>
      </c>
      <c r="AA1556" s="125" t="str">
        <f t="shared" si="1007"/>
        <v/>
      </c>
      <c r="AB1556" s="125" t="str">
        <f t="shared" si="1008"/>
        <v/>
      </c>
      <c r="AC1556" s="125" t="str">
        <f t="shared" si="1009"/>
        <v/>
      </c>
      <c r="AD1556" s="125" t="str">
        <f t="shared" si="1003"/>
        <v/>
      </c>
    </row>
    <row r="1557" spans="1:30" hidden="1" outlineLevel="1">
      <c r="A1557" s="202"/>
      <c r="B1557" s="204"/>
      <c r="C1557" s="245" t="s">
        <v>235</v>
      </c>
      <c r="D1557" s="52"/>
      <c r="E1557" s="123">
        <f>E1556*0.76*1.49/1000</f>
        <v>0</v>
      </c>
      <c r="F1557" s="123">
        <f>F1556*0.76*1.49/1000</f>
        <v>0</v>
      </c>
      <c r="G1557" s="123">
        <f>G1556*0.76*1.49/1000</f>
        <v>0</v>
      </c>
      <c r="H1557" s="123">
        <f t="shared" ref="H1557:T1557" si="1020">H1556*0.76*1.49/1000</f>
        <v>0</v>
      </c>
      <c r="I1557" s="123">
        <f t="shared" si="1020"/>
        <v>0</v>
      </c>
      <c r="J1557" s="123">
        <f t="shared" si="1020"/>
        <v>0</v>
      </c>
      <c r="K1557" s="123">
        <f t="shared" si="1020"/>
        <v>0</v>
      </c>
      <c r="L1557" s="123">
        <f t="shared" si="1020"/>
        <v>0</v>
      </c>
      <c r="M1557" s="123">
        <f t="shared" si="1020"/>
        <v>0</v>
      </c>
      <c r="N1557" s="123">
        <f t="shared" si="1020"/>
        <v>0</v>
      </c>
      <c r="O1557" s="123">
        <f t="shared" si="1020"/>
        <v>0</v>
      </c>
      <c r="P1557" s="123">
        <f t="shared" si="1020"/>
        <v>0</v>
      </c>
      <c r="Q1557" s="123">
        <f t="shared" si="1020"/>
        <v>0</v>
      </c>
      <c r="R1557" s="123">
        <f t="shared" si="1020"/>
        <v>0</v>
      </c>
      <c r="S1557" s="123">
        <f t="shared" si="1020"/>
        <v>0</v>
      </c>
      <c r="T1557" s="123">
        <f t="shared" si="1020"/>
        <v>0</v>
      </c>
      <c r="U1557" s="122">
        <f t="shared" si="1019"/>
        <v>0</v>
      </c>
      <c r="V1557" s="122">
        <f t="shared" si="1004"/>
        <v>0</v>
      </c>
      <c r="W1557" s="122">
        <f t="shared" si="1001"/>
        <v>0</v>
      </c>
      <c r="X1557" s="122">
        <f t="shared" si="1002"/>
        <v>0</v>
      </c>
      <c r="Y1557" s="122">
        <f t="shared" si="1005"/>
        <v>0</v>
      </c>
      <c r="Z1557" s="125" t="str">
        <f t="shared" si="1006"/>
        <v/>
      </c>
      <c r="AA1557" s="125" t="str">
        <f t="shared" si="1007"/>
        <v/>
      </c>
      <c r="AB1557" s="125" t="str">
        <f t="shared" si="1008"/>
        <v/>
      </c>
      <c r="AC1557" s="125" t="str">
        <f t="shared" si="1009"/>
        <v/>
      </c>
      <c r="AD1557" s="125" t="str">
        <f t="shared" si="1003"/>
        <v/>
      </c>
    </row>
    <row r="1558" spans="1:30" hidden="1" outlineLevel="1">
      <c r="A1558" s="202"/>
      <c r="B1558" s="204"/>
      <c r="C1558" s="245" t="s">
        <v>57</v>
      </c>
      <c r="D1558" s="52"/>
      <c r="E1558" s="52"/>
      <c r="F1558" s="96"/>
      <c r="G1558" s="123">
        <f>SUM(H1558:K1558)</f>
        <v>0</v>
      </c>
      <c r="H1558" s="96"/>
      <c r="I1558" s="96"/>
      <c r="J1558" s="96"/>
      <c r="K1558" s="96"/>
      <c r="L1558" s="96"/>
      <c r="M1558" s="96"/>
      <c r="N1558" s="96"/>
      <c r="O1558" s="96"/>
      <c r="P1558" s="133"/>
      <c r="Q1558" s="133"/>
      <c r="R1558" s="133"/>
      <c r="S1558" s="133"/>
      <c r="T1558" s="133"/>
      <c r="U1558" s="122">
        <f t="shared" si="1019"/>
        <v>0</v>
      </c>
      <c r="V1558" s="122">
        <f t="shared" si="1004"/>
        <v>0</v>
      </c>
      <c r="W1558" s="122">
        <f t="shared" si="1001"/>
        <v>0</v>
      </c>
      <c r="X1558" s="122">
        <f t="shared" si="1002"/>
        <v>0</v>
      </c>
      <c r="Y1558" s="122">
        <f t="shared" si="1005"/>
        <v>0</v>
      </c>
      <c r="Z1558" s="125" t="str">
        <f t="shared" si="1006"/>
        <v/>
      </c>
      <c r="AA1558" s="125" t="str">
        <f t="shared" si="1007"/>
        <v/>
      </c>
      <c r="AB1558" s="125" t="str">
        <f t="shared" si="1008"/>
        <v/>
      </c>
      <c r="AC1558" s="125" t="str">
        <f t="shared" si="1009"/>
        <v/>
      </c>
      <c r="AD1558" s="125" t="str">
        <f t="shared" si="1003"/>
        <v/>
      </c>
    </row>
    <row r="1559" spans="1:30" hidden="1" outlineLevel="1">
      <c r="A1559" s="202"/>
      <c r="B1559" s="204"/>
      <c r="C1559" s="245" t="s">
        <v>253</v>
      </c>
      <c r="D1559" s="52"/>
      <c r="E1559" s="52"/>
      <c r="F1559" s="96"/>
      <c r="G1559" s="100"/>
      <c r="H1559" s="96"/>
      <c r="I1559" s="96"/>
      <c r="J1559" s="96"/>
      <c r="K1559" s="96"/>
      <c r="L1559" s="96"/>
      <c r="M1559" s="96"/>
      <c r="N1559" s="96"/>
      <c r="O1559" s="96"/>
      <c r="P1559" s="133"/>
      <c r="Q1559" s="133"/>
      <c r="R1559" s="133"/>
      <c r="S1559" s="133"/>
      <c r="T1559" s="133"/>
      <c r="U1559" s="122">
        <f t="shared" si="1019"/>
        <v>0</v>
      </c>
      <c r="V1559" s="122">
        <f t="shared" si="1004"/>
        <v>0</v>
      </c>
      <c r="W1559" s="122">
        <f t="shared" si="1001"/>
        <v>0</v>
      </c>
      <c r="X1559" s="122">
        <f t="shared" si="1002"/>
        <v>0</v>
      </c>
      <c r="Y1559" s="122">
        <f t="shared" si="1005"/>
        <v>0</v>
      </c>
      <c r="Z1559" s="125" t="str">
        <f t="shared" si="1006"/>
        <v/>
      </c>
      <c r="AA1559" s="125" t="str">
        <f t="shared" si="1007"/>
        <v/>
      </c>
      <c r="AB1559" s="125" t="str">
        <f t="shared" si="1008"/>
        <v/>
      </c>
      <c r="AC1559" s="125" t="str">
        <f t="shared" si="1009"/>
        <v/>
      </c>
      <c r="AD1559" s="125" t="str">
        <f t="shared" si="1003"/>
        <v/>
      </c>
    </row>
    <row r="1560" spans="1:30" hidden="1" outlineLevel="1">
      <c r="A1560" s="202"/>
      <c r="B1560" s="204"/>
      <c r="C1560" s="245" t="s">
        <v>270</v>
      </c>
      <c r="D1560" s="52"/>
      <c r="E1560" s="52"/>
      <c r="F1560" s="96"/>
      <c r="G1560" s="100"/>
      <c r="H1560" s="96"/>
      <c r="I1560" s="96"/>
      <c r="J1560" s="96"/>
      <c r="K1560" s="96"/>
      <c r="L1560" s="96"/>
      <c r="M1560" s="96"/>
      <c r="N1560" s="96"/>
      <c r="O1560" s="96"/>
      <c r="P1560" s="133"/>
      <c r="Q1560" s="133"/>
      <c r="R1560" s="133"/>
      <c r="S1560" s="133"/>
      <c r="T1560" s="133"/>
      <c r="U1560" s="122">
        <f t="shared" si="1019"/>
        <v>0</v>
      </c>
      <c r="V1560" s="122">
        <f t="shared" si="1004"/>
        <v>0</v>
      </c>
      <c r="W1560" s="122">
        <f t="shared" si="1001"/>
        <v>0</v>
      </c>
      <c r="X1560" s="122">
        <f t="shared" si="1002"/>
        <v>0</v>
      </c>
      <c r="Y1560" s="122">
        <f t="shared" si="1005"/>
        <v>0</v>
      </c>
      <c r="Z1560" s="125" t="str">
        <f t="shared" si="1006"/>
        <v/>
      </c>
      <c r="AA1560" s="125" t="str">
        <f t="shared" si="1007"/>
        <v/>
      </c>
      <c r="AB1560" s="125" t="str">
        <f t="shared" si="1008"/>
        <v/>
      </c>
      <c r="AC1560" s="125" t="str">
        <f t="shared" si="1009"/>
        <v/>
      </c>
      <c r="AD1560" s="125" t="str">
        <f t="shared" si="1003"/>
        <v/>
      </c>
    </row>
    <row r="1561" spans="1:30" hidden="1" outlineLevel="1">
      <c r="A1561" s="202" t="s">
        <v>249</v>
      </c>
      <c r="B1561" s="56" t="s">
        <v>236</v>
      </c>
      <c r="C1561" s="245" t="s">
        <v>252</v>
      </c>
      <c r="D1561" s="52"/>
      <c r="E1561" s="123">
        <f t="shared" ref="E1561:F1563" si="1021">E1565+E1569</f>
        <v>0</v>
      </c>
      <c r="F1561" s="123">
        <f t="shared" si="1021"/>
        <v>0</v>
      </c>
      <c r="G1561" s="123">
        <f t="shared" ref="G1561:T1561" si="1022">G1565+G1569</f>
        <v>0</v>
      </c>
      <c r="H1561" s="123">
        <f t="shared" si="1022"/>
        <v>0</v>
      </c>
      <c r="I1561" s="123">
        <f t="shared" si="1022"/>
        <v>0</v>
      </c>
      <c r="J1561" s="123">
        <f t="shared" si="1022"/>
        <v>0</v>
      </c>
      <c r="K1561" s="123">
        <f t="shared" si="1022"/>
        <v>0</v>
      </c>
      <c r="L1561" s="123">
        <f t="shared" si="1022"/>
        <v>0</v>
      </c>
      <c r="M1561" s="123">
        <f t="shared" si="1022"/>
        <v>0</v>
      </c>
      <c r="N1561" s="123">
        <f t="shared" si="1022"/>
        <v>0</v>
      </c>
      <c r="O1561" s="123">
        <f t="shared" si="1022"/>
        <v>0</v>
      </c>
      <c r="P1561" s="123">
        <f t="shared" si="1022"/>
        <v>0</v>
      </c>
      <c r="Q1561" s="123">
        <f t="shared" si="1022"/>
        <v>0</v>
      </c>
      <c r="R1561" s="123">
        <f t="shared" si="1022"/>
        <v>0</v>
      </c>
      <c r="S1561" s="123">
        <f t="shared" si="1022"/>
        <v>0</v>
      </c>
      <c r="T1561" s="123">
        <f t="shared" si="1022"/>
        <v>0</v>
      </c>
      <c r="U1561" s="122">
        <f t="shared" si="1019"/>
        <v>0</v>
      </c>
      <c r="V1561" s="122">
        <f t="shared" si="1004"/>
        <v>0</v>
      </c>
      <c r="W1561" s="122">
        <f t="shared" si="1001"/>
        <v>0</v>
      </c>
      <c r="X1561" s="122">
        <f t="shared" si="1002"/>
        <v>0</v>
      </c>
      <c r="Y1561" s="122">
        <f t="shared" si="1005"/>
        <v>0</v>
      </c>
      <c r="Z1561" s="125" t="str">
        <f t="shared" si="1006"/>
        <v/>
      </c>
      <c r="AA1561" s="125" t="str">
        <f t="shared" si="1007"/>
        <v/>
      </c>
      <c r="AB1561" s="125" t="str">
        <f t="shared" si="1008"/>
        <v/>
      </c>
      <c r="AC1561" s="125" t="str">
        <f t="shared" si="1009"/>
        <v/>
      </c>
      <c r="AD1561" s="125" t="str">
        <f t="shared" si="1003"/>
        <v/>
      </c>
    </row>
    <row r="1562" spans="1:30" hidden="1" outlineLevel="1">
      <c r="A1562" s="202"/>
      <c r="B1562" s="204"/>
      <c r="C1562" s="245" t="s">
        <v>235</v>
      </c>
      <c r="D1562" s="52"/>
      <c r="E1562" s="123">
        <f t="shared" si="1021"/>
        <v>0</v>
      </c>
      <c r="F1562" s="123">
        <f t="shared" si="1021"/>
        <v>0</v>
      </c>
      <c r="G1562" s="123">
        <f t="shared" ref="G1562:T1562" si="1023">G1566+G1570</f>
        <v>0</v>
      </c>
      <c r="H1562" s="123">
        <f t="shared" si="1023"/>
        <v>0</v>
      </c>
      <c r="I1562" s="123">
        <f t="shared" si="1023"/>
        <v>0</v>
      </c>
      <c r="J1562" s="123">
        <f t="shared" si="1023"/>
        <v>0</v>
      </c>
      <c r="K1562" s="123">
        <f t="shared" si="1023"/>
        <v>0</v>
      </c>
      <c r="L1562" s="123">
        <f t="shared" si="1023"/>
        <v>0</v>
      </c>
      <c r="M1562" s="123">
        <f t="shared" si="1023"/>
        <v>0</v>
      </c>
      <c r="N1562" s="123">
        <f t="shared" si="1023"/>
        <v>0</v>
      </c>
      <c r="O1562" s="123">
        <f t="shared" si="1023"/>
        <v>0</v>
      </c>
      <c r="P1562" s="123">
        <f t="shared" si="1023"/>
        <v>0</v>
      </c>
      <c r="Q1562" s="123">
        <f t="shared" si="1023"/>
        <v>0</v>
      </c>
      <c r="R1562" s="123">
        <f t="shared" si="1023"/>
        <v>0</v>
      </c>
      <c r="S1562" s="123">
        <f t="shared" si="1023"/>
        <v>0</v>
      </c>
      <c r="T1562" s="123">
        <f t="shared" si="1023"/>
        <v>0</v>
      </c>
      <c r="U1562" s="122">
        <f t="shared" si="1019"/>
        <v>0</v>
      </c>
      <c r="V1562" s="122">
        <f t="shared" si="1004"/>
        <v>0</v>
      </c>
      <c r="W1562" s="122">
        <f t="shared" si="1001"/>
        <v>0</v>
      </c>
      <c r="X1562" s="122">
        <f t="shared" si="1002"/>
        <v>0</v>
      </c>
      <c r="Y1562" s="122">
        <f t="shared" si="1005"/>
        <v>0</v>
      </c>
      <c r="Z1562" s="125" t="str">
        <f t="shared" si="1006"/>
        <v/>
      </c>
      <c r="AA1562" s="125" t="str">
        <f t="shared" si="1007"/>
        <v/>
      </c>
      <c r="AB1562" s="125" t="str">
        <f t="shared" si="1008"/>
        <v/>
      </c>
      <c r="AC1562" s="125" t="str">
        <f t="shared" si="1009"/>
        <v/>
      </c>
      <c r="AD1562" s="125" t="str">
        <f t="shared" si="1003"/>
        <v/>
      </c>
    </row>
    <row r="1563" spans="1:30" hidden="1" outlineLevel="1">
      <c r="A1563" s="202"/>
      <c r="B1563" s="204"/>
      <c r="C1563" s="245" t="s">
        <v>57</v>
      </c>
      <c r="D1563" s="52"/>
      <c r="E1563" s="123">
        <f t="shared" si="1021"/>
        <v>0</v>
      </c>
      <c r="F1563" s="123">
        <f t="shared" si="1021"/>
        <v>0</v>
      </c>
      <c r="G1563" s="123">
        <f t="shared" ref="G1563:T1563" si="1024">G1567+G1571</f>
        <v>0</v>
      </c>
      <c r="H1563" s="123">
        <f t="shared" si="1024"/>
        <v>0</v>
      </c>
      <c r="I1563" s="123">
        <f t="shared" si="1024"/>
        <v>0</v>
      </c>
      <c r="J1563" s="123">
        <f t="shared" si="1024"/>
        <v>0</v>
      </c>
      <c r="K1563" s="123">
        <f t="shared" si="1024"/>
        <v>0</v>
      </c>
      <c r="L1563" s="123">
        <f t="shared" si="1024"/>
        <v>0</v>
      </c>
      <c r="M1563" s="123">
        <f t="shared" si="1024"/>
        <v>0</v>
      </c>
      <c r="N1563" s="123">
        <f t="shared" si="1024"/>
        <v>0</v>
      </c>
      <c r="O1563" s="123">
        <f t="shared" si="1024"/>
        <v>0</v>
      </c>
      <c r="P1563" s="123">
        <f t="shared" si="1024"/>
        <v>0</v>
      </c>
      <c r="Q1563" s="123">
        <f t="shared" si="1024"/>
        <v>0</v>
      </c>
      <c r="R1563" s="123">
        <f t="shared" si="1024"/>
        <v>0</v>
      </c>
      <c r="S1563" s="123">
        <f t="shared" si="1024"/>
        <v>0</v>
      </c>
      <c r="T1563" s="123">
        <f t="shared" si="1024"/>
        <v>0</v>
      </c>
      <c r="U1563" s="122">
        <f t="shared" si="1019"/>
        <v>0</v>
      </c>
      <c r="V1563" s="122">
        <f t="shared" si="1004"/>
        <v>0</v>
      </c>
      <c r="W1563" s="122">
        <f t="shared" si="1001"/>
        <v>0</v>
      </c>
      <c r="X1563" s="122">
        <f t="shared" si="1002"/>
        <v>0</v>
      </c>
      <c r="Y1563" s="122">
        <f t="shared" si="1005"/>
        <v>0</v>
      </c>
      <c r="Z1563" s="125" t="str">
        <f t="shared" si="1006"/>
        <v/>
      </c>
      <c r="AA1563" s="125" t="str">
        <f t="shared" si="1007"/>
        <v/>
      </c>
      <c r="AB1563" s="125" t="str">
        <f t="shared" si="1008"/>
        <v/>
      </c>
      <c r="AC1563" s="125" t="str">
        <f t="shared" si="1009"/>
        <v/>
      </c>
      <c r="AD1563" s="125" t="str">
        <f t="shared" si="1003"/>
        <v/>
      </c>
    </row>
    <row r="1564" spans="1:30" hidden="1" outlineLevel="1">
      <c r="A1564" s="202"/>
      <c r="B1564" s="204"/>
      <c r="C1564" s="245" t="s">
        <v>253</v>
      </c>
      <c r="D1564" s="52"/>
      <c r="E1564" s="52"/>
      <c r="F1564" s="96"/>
      <c r="G1564" s="100"/>
      <c r="H1564" s="96"/>
      <c r="I1564" s="96"/>
      <c r="J1564" s="96"/>
      <c r="K1564" s="96"/>
      <c r="L1564" s="96"/>
      <c r="M1564" s="96"/>
      <c r="N1564" s="96"/>
      <c r="O1564" s="96"/>
      <c r="P1564" s="133"/>
      <c r="Q1564" s="133"/>
      <c r="R1564" s="133"/>
      <c r="S1564" s="133"/>
      <c r="T1564" s="133"/>
      <c r="U1564" s="122">
        <f t="shared" si="1019"/>
        <v>0</v>
      </c>
      <c r="V1564" s="122">
        <f t="shared" si="1004"/>
        <v>0</v>
      </c>
      <c r="W1564" s="122">
        <f t="shared" si="1001"/>
        <v>0</v>
      </c>
      <c r="X1564" s="122">
        <f t="shared" si="1002"/>
        <v>0</v>
      </c>
      <c r="Y1564" s="122">
        <f t="shared" si="1005"/>
        <v>0</v>
      </c>
      <c r="Z1564" s="125" t="str">
        <f t="shared" si="1006"/>
        <v/>
      </c>
      <c r="AA1564" s="125" t="str">
        <f t="shared" si="1007"/>
        <v/>
      </c>
      <c r="AB1564" s="125" t="str">
        <f t="shared" si="1008"/>
        <v/>
      </c>
      <c r="AC1564" s="125" t="str">
        <f t="shared" si="1009"/>
        <v/>
      </c>
      <c r="AD1564" s="125" t="str">
        <f t="shared" si="1003"/>
        <v/>
      </c>
    </row>
    <row r="1565" spans="1:30" hidden="1" outlineLevel="1">
      <c r="A1565" s="202" t="s">
        <v>250</v>
      </c>
      <c r="B1565" s="53" t="s">
        <v>261</v>
      </c>
      <c r="C1565" s="245" t="s">
        <v>252</v>
      </c>
      <c r="D1565" s="52"/>
      <c r="E1565" s="52"/>
      <c r="F1565" s="96"/>
      <c r="G1565" s="123">
        <f>SUM(H1565:K1565)</f>
        <v>0</v>
      </c>
      <c r="H1565" s="96"/>
      <c r="I1565" s="96"/>
      <c r="J1565" s="96"/>
      <c r="K1565" s="96"/>
      <c r="L1565" s="96"/>
      <c r="M1565" s="96"/>
      <c r="N1565" s="96"/>
      <c r="O1565" s="96"/>
      <c r="P1565" s="133"/>
      <c r="Q1565" s="133"/>
      <c r="R1565" s="133"/>
      <c r="S1565" s="133"/>
      <c r="T1565" s="133"/>
      <c r="U1565" s="122">
        <f t="shared" si="1019"/>
        <v>0</v>
      </c>
      <c r="V1565" s="122">
        <f t="shared" si="1004"/>
        <v>0</v>
      </c>
      <c r="W1565" s="122">
        <f t="shared" si="1001"/>
        <v>0</v>
      </c>
      <c r="X1565" s="122">
        <f t="shared" si="1002"/>
        <v>0</v>
      </c>
      <c r="Y1565" s="122">
        <f t="shared" si="1005"/>
        <v>0</v>
      </c>
      <c r="Z1565" s="125" t="str">
        <f t="shared" si="1006"/>
        <v/>
      </c>
      <c r="AA1565" s="125" t="str">
        <f t="shared" si="1007"/>
        <v/>
      </c>
      <c r="AB1565" s="125" t="str">
        <f t="shared" si="1008"/>
        <v/>
      </c>
      <c r="AC1565" s="125" t="str">
        <f t="shared" si="1009"/>
        <v/>
      </c>
      <c r="AD1565" s="125" t="str">
        <f t="shared" si="1003"/>
        <v/>
      </c>
    </row>
    <row r="1566" spans="1:30" hidden="1" outlineLevel="1">
      <c r="A1566" s="202"/>
      <c r="B1566" s="58"/>
      <c r="C1566" s="245" t="s">
        <v>235</v>
      </c>
      <c r="D1566" s="52"/>
      <c r="E1566" s="123">
        <f>E1565*0.85*1.45/1000</f>
        <v>0</v>
      </c>
      <c r="F1566" s="123">
        <f>F1565*0.85*1.45/1000</f>
        <v>0</v>
      </c>
      <c r="G1566" s="123">
        <f>G1565*0.85*1.45/1000</f>
        <v>0</v>
      </c>
      <c r="H1566" s="123">
        <f t="shared" ref="H1566:T1566" si="1025">H1565*0.85*1.45/1000</f>
        <v>0</v>
      </c>
      <c r="I1566" s="123">
        <f t="shared" si="1025"/>
        <v>0</v>
      </c>
      <c r="J1566" s="123">
        <f t="shared" si="1025"/>
        <v>0</v>
      </c>
      <c r="K1566" s="123">
        <f t="shared" si="1025"/>
        <v>0</v>
      </c>
      <c r="L1566" s="123">
        <f t="shared" si="1025"/>
        <v>0</v>
      </c>
      <c r="M1566" s="123">
        <f t="shared" si="1025"/>
        <v>0</v>
      </c>
      <c r="N1566" s="123">
        <f t="shared" si="1025"/>
        <v>0</v>
      </c>
      <c r="O1566" s="123">
        <f t="shared" si="1025"/>
        <v>0</v>
      </c>
      <c r="P1566" s="123">
        <f t="shared" si="1025"/>
        <v>0</v>
      </c>
      <c r="Q1566" s="123">
        <f t="shared" si="1025"/>
        <v>0</v>
      </c>
      <c r="R1566" s="123">
        <f t="shared" si="1025"/>
        <v>0</v>
      </c>
      <c r="S1566" s="123">
        <f t="shared" si="1025"/>
        <v>0</v>
      </c>
      <c r="T1566" s="123">
        <f t="shared" si="1025"/>
        <v>0</v>
      </c>
      <c r="U1566" s="122">
        <f t="shared" si="1019"/>
        <v>0</v>
      </c>
      <c r="V1566" s="122">
        <f t="shared" si="1004"/>
        <v>0</v>
      </c>
      <c r="W1566" s="122">
        <f t="shared" si="1001"/>
        <v>0</v>
      </c>
      <c r="X1566" s="122">
        <f t="shared" si="1002"/>
        <v>0</v>
      </c>
      <c r="Y1566" s="122">
        <f t="shared" si="1005"/>
        <v>0</v>
      </c>
      <c r="Z1566" s="125" t="str">
        <f t="shared" si="1006"/>
        <v/>
      </c>
      <c r="AA1566" s="125" t="str">
        <f t="shared" si="1007"/>
        <v/>
      </c>
      <c r="AB1566" s="125" t="str">
        <f t="shared" si="1008"/>
        <v/>
      </c>
      <c r="AC1566" s="125" t="str">
        <f t="shared" si="1009"/>
        <v/>
      </c>
      <c r="AD1566" s="125" t="str">
        <f t="shared" si="1003"/>
        <v/>
      </c>
    </row>
    <row r="1567" spans="1:30" hidden="1" outlineLevel="1">
      <c r="A1567" s="202"/>
      <c r="B1567" s="58"/>
      <c r="C1567" s="245" t="s">
        <v>57</v>
      </c>
      <c r="D1567" s="52"/>
      <c r="E1567" s="52"/>
      <c r="F1567" s="96"/>
      <c r="G1567" s="123">
        <f>SUM(H1567:K1567)</f>
        <v>0</v>
      </c>
      <c r="H1567" s="96"/>
      <c r="I1567" s="96"/>
      <c r="J1567" s="96"/>
      <c r="K1567" s="96"/>
      <c r="L1567" s="96"/>
      <c r="M1567" s="96"/>
      <c r="N1567" s="96"/>
      <c r="O1567" s="96"/>
      <c r="P1567" s="133"/>
      <c r="Q1567" s="133"/>
      <c r="R1567" s="133"/>
      <c r="S1567" s="133"/>
      <c r="T1567" s="133"/>
      <c r="U1567" s="122">
        <f t="shared" si="1019"/>
        <v>0</v>
      </c>
      <c r="V1567" s="122">
        <f t="shared" si="1004"/>
        <v>0</v>
      </c>
      <c r="W1567" s="122">
        <f t="shared" si="1001"/>
        <v>0</v>
      </c>
      <c r="X1567" s="122">
        <f t="shared" si="1002"/>
        <v>0</v>
      </c>
      <c r="Y1567" s="122">
        <f t="shared" si="1005"/>
        <v>0</v>
      </c>
      <c r="Z1567" s="125" t="str">
        <f t="shared" si="1006"/>
        <v/>
      </c>
      <c r="AA1567" s="125" t="str">
        <f t="shared" si="1007"/>
        <v/>
      </c>
      <c r="AB1567" s="125" t="str">
        <f t="shared" si="1008"/>
        <v/>
      </c>
      <c r="AC1567" s="125" t="str">
        <f t="shared" si="1009"/>
        <v/>
      </c>
      <c r="AD1567" s="125" t="str">
        <f t="shared" si="1003"/>
        <v/>
      </c>
    </row>
    <row r="1568" spans="1:30" hidden="1" outlineLevel="1">
      <c r="A1568" s="202"/>
      <c r="B1568" s="58"/>
      <c r="C1568" s="245" t="s">
        <v>253</v>
      </c>
      <c r="D1568" s="52"/>
      <c r="E1568" s="52"/>
      <c r="F1568" s="96"/>
      <c r="G1568" s="100"/>
      <c r="H1568" s="96"/>
      <c r="I1568" s="96"/>
      <c r="J1568" s="96"/>
      <c r="K1568" s="96"/>
      <c r="L1568" s="96"/>
      <c r="M1568" s="96"/>
      <c r="N1568" s="96"/>
      <c r="O1568" s="96"/>
      <c r="P1568" s="133"/>
      <c r="Q1568" s="133"/>
      <c r="R1568" s="133"/>
      <c r="S1568" s="133"/>
      <c r="T1568" s="133"/>
      <c r="U1568" s="122">
        <f t="shared" si="1019"/>
        <v>0</v>
      </c>
      <c r="V1568" s="122">
        <f t="shared" si="1004"/>
        <v>0</v>
      </c>
      <c r="W1568" s="122">
        <f t="shared" si="1001"/>
        <v>0</v>
      </c>
      <c r="X1568" s="122">
        <f t="shared" si="1002"/>
        <v>0</v>
      </c>
      <c r="Y1568" s="122">
        <f t="shared" si="1005"/>
        <v>0</v>
      </c>
      <c r="Z1568" s="125" t="str">
        <f t="shared" si="1006"/>
        <v/>
      </c>
      <c r="AA1568" s="125" t="str">
        <f t="shared" si="1007"/>
        <v/>
      </c>
      <c r="AB1568" s="125" t="str">
        <f t="shared" si="1008"/>
        <v/>
      </c>
      <c r="AC1568" s="125" t="str">
        <f t="shared" si="1009"/>
        <v/>
      </c>
      <c r="AD1568" s="125" t="str">
        <f t="shared" si="1003"/>
        <v/>
      </c>
    </row>
    <row r="1569" spans="1:30" hidden="1" outlineLevel="1">
      <c r="A1569" s="202" t="s">
        <v>251</v>
      </c>
      <c r="B1569" s="53" t="s">
        <v>262</v>
      </c>
      <c r="C1569" s="245" t="s">
        <v>254</v>
      </c>
      <c r="D1569" s="52"/>
      <c r="E1569" s="52"/>
      <c r="F1569" s="96"/>
      <c r="G1569" s="123">
        <f>SUM(H1569:K1569)</f>
        <v>0</v>
      </c>
      <c r="H1569" s="96"/>
      <c r="I1569" s="96"/>
      <c r="J1569" s="96"/>
      <c r="K1569" s="96"/>
      <c r="L1569" s="96"/>
      <c r="M1569" s="96"/>
      <c r="N1569" s="96"/>
      <c r="O1569" s="96"/>
      <c r="P1569" s="133"/>
      <c r="Q1569" s="133"/>
      <c r="R1569" s="133"/>
      <c r="S1569" s="133"/>
      <c r="T1569" s="133"/>
      <c r="U1569" s="122">
        <f t="shared" si="1019"/>
        <v>0</v>
      </c>
      <c r="V1569" s="122">
        <f t="shared" si="1004"/>
        <v>0</v>
      </c>
      <c r="W1569" s="122">
        <f t="shared" si="1001"/>
        <v>0</v>
      </c>
      <c r="X1569" s="122">
        <f t="shared" si="1002"/>
        <v>0</v>
      </c>
      <c r="Y1569" s="122">
        <f t="shared" si="1005"/>
        <v>0</v>
      </c>
      <c r="Z1569" s="125" t="str">
        <f t="shared" si="1006"/>
        <v/>
      </c>
      <c r="AA1569" s="125" t="str">
        <f t="shared" si="1007"/>
        <v/>
      </c>
      <c r="AB1569" s="125" t="str">
        <f t="shared" si="1008"/>
        <v/>
      </c>
      <c r="AC1569" s="125" t="str">
        <f t="shared" si="1009"/>
        <v/>
      </c>
      <c r="AD1569" s="125" t="str">
        <f t="shared" si="1003"/>
        <v/>
      </c>
    </row>
    <row r="1570" spans="1:30" hidden="1" outlineLevel="1">
      <c r="A1570" s="202"/>
      <c r="B1570" s="58"/>
      <c r="C1570" s="245" t="s">
        <v>235</v>
      </c>
      <c r="D1570" s="52"/>
      <c r="E1570" s="123">
        <f>E1569*0.85*1.45/1000</f>
        <v>0</v>
      </c>
      <c r="F1570" s="123">
        <f>F1569*0.85*1.45/1000</f>
        <v>0</v>
      </c>
      <c r="G1570" s="123">
        <f>G1569*0.85*1.45/1000</f>
        <v>0</v>
      </c>
      <c r="H1570" s="123">
        <f t="shared" ref="H1570:T1570" si="1026">H1569*0.85*1.45/1000</f>
        <v>0</v>
      </c>
      <c r="I1570" s="123">
        <f t="shared" si="1026"/>
        <v>0</v>
      </c>
      <c r="J1570" s="123">
        <f t="shared" si="1026"/>
        <v>0</v>
      </c>
      <c r="K1570" s="123">
        <f t="shared" si="1026"/>
        <v>0</v>
      </c>
      <c r="L1570" s="123">
        <f t="shared" si="1026"/>
        <v>0</v>
      </c>
      <c r="M1570" s="123">
        <f t="shared" si="1026"/>
        <v>0</v>
      </c>
      <c r="N1570" s="123">
        <f t="shared" si="1026"/>
        <v>0</v>
      </c>
      <c r="O1570" s="123">
        <f t="shared" si="1026"/>
        <v>0</v>
      </c>
      <c r="P1570" s="123">
        <f t="shared" si="1026"/>
        <v>0</v>
      </c>
      <c r="Q1570" s="123">
        <f t="shared" si="1026"/>
        <v>0</v>
      </c>
      <c r="R1570" s="123">
        <f t="shared" si="1026"/>
        <v>0</v>
      </c>
      <c r="S1570" s="123">
        <f t="shared" si="1026"/>
        <v>0</v>
      </c>
      <c r="T1570" s="123">
        <f t="shared" si="1026"/>
        <v>0</v>
      </c>
      <c r="U1570" s="122">
        <f t="shared" si="1019"/>
        <v>0</v>
      </c>
      <c r="V1570" s="122">
        <f t="shared" si="1004"/>
        <v>0</v>
      </c>
      <c r="W1570" s="122">
        <f t="shared" si="1001"/>
        <v>0</v>
      </c>
      <c r="X1570" s="122">
        <f t="shared" si="1002"/>
        <v>0</v>
      </c>
      <c r="Y1570" s="122">
        <f t="shared" si="1005"/>
        <v>0</v>
      </c>
      <c r="Z1570" s="125" t="str">
        <f t="shared" si="1006"/>
        <v/>
      </c>
      <c r="AA1570" s="125" t="str">
        <f t="shared" si="1007"/>
        <v/>
      </c>
      <c r="AB1570" s="125" t="str">
        <f t="shared" si="1008"/>
        <v/>
      </c>
      <c r="AC1570" s="125" t="str">
        <f t="shared" si="1009"/>
        <v/>
      </c>
      <c r="AD1570" s="125" t="str">
        <f t="shared" si="1003"/>
        <v/>
      </c>
    </row>
    <row r="1571" spans="1:30" hidden="1" outlineLevel="1">
      <c r="A1571" s="202"/>
      <c r="B1571" s="204"/>
      <c r="C1571" s="245" t="s">
        <v>57</v>
      </c>
      <c r="D1571" s="52"/>
      <c r="E1571" s="52"/>
      <c r="F1571" s="96"/>
      <c r="G1571" s="123">
        <f>SUM(H1571:K1571)</f>
        <v>0</v>
      </c>
      <c r="H1571" s="96"/>
      <c r="I1571" s="96"/>
      <c r="J1571" s="96"/>
      <c r="K1571" s="96"/>
      <c r="L1571" s="96"/>
      <c r="M1571" s="96"/>
      <c r="N1571" s="96"/>
      <c r="O1571" s="96"/>
      <c r="P1571" s="133"/>
      <c r="Q1571" s="133"/>
      <c r="R1571" s="133"/>
      <c r="S1571" s="133"/>
      <c r="T1571" s="133"/>
      <c r="U1571" s="122">
        <f t="shared" si="1019"/>
        <v>0</v>
      </c>
      <c r="V1571" s="122">
        <f t="shared" si="1004"/>
        <v>0</v>
      </c>
      <c r="W1571" s="122">
        <f t="shared" si="1001"/>
        <v>0</v>
      </c>
      <c r="X1571" s="122">
        <f t="shared" si="1002"/>
        <v>0</v>
      </c>
      <c r="Y1571" s="122">
        <f t="shared" si="1005"/>
        <v>0</v>
      </c>
      <c r="Z1571" s="125" t="str">
        <f t="shared" si="1006"/>
        <v/>
      </c>
      <c r="AA1571" s="125" t="str">
        <f t="shared" si="1007"/>
        <v/>
      </c>
      <c r="AB1571" s="125" t="str">
        <f t="shared" si="1008"/>
        <v/>
      </c>
      <c r="AC1571" s="125" t="str">
        <f t="shared" si="1009"/>
        <v/>
      </c>
      <c r="AD1571" s="125" t="str">
        <f t="shared" si="1003"/>
        <v/>
      </c>
    </row>
    <row r="1572" spans="1:30" hidden="1" outlineLevel="1">
      <c r="A1572" s="203"/>
      <c r="B1572" s="60"/>
      <c r="C1572" s="245" t="s">
        <v>253</v>
      </c>
      <c r="D1572" s="52"/>
      <c r="E1572" s="52"/>
      <c r="F1572" s="96"/>
      <c r="G1572" s="100"/>
      <c r="H1572" s="96"/>
      <c r="I1572" s="96"/>
      <c r="J1572" s="96"/>
      <c r="K1572" s="96"/>
      <c r="L1572" s="96"/>
      <c r="M1572" s="96"/>
      <c r="N1572" s="96"/>
      <c r="O1572" s="96"/>
      <c r="P1572" s="133"/>
      <c r="Q1572" s="133"/>
      <c r="R1572" s="133"/>
      <c r="S1572" s="133"/>
      <c r="T1572" s="133"/>
      <c r="U1572" s="122">
        <f t="shared" si="1019"/>
        <v>0</v>
      </c>
      <c r="V1572" s="122">
        <f t="shared" si="1004"/>
        <v>0</v>
      </c>
      <c r="W1572" s="122">
        <f t="shared" si="1001"/>
        <v>0</v>
      </c>
      <c r="X1572" s="122">
        <f t="shared" si="1002"/>
        <v>0</v>
      </c>
      <c r="Y1572" s="122">
        <f t="shared" si="1005"/>
        <v>0</v>
      </c>
      <c r="Z1572" s="125" t="str">
        <f t="shared" si="1006"/>
        <v/>
      </c>
      <c r="AA1572" s="125" t="str">
        <f t="shared" si="1007"/>
        <v/>
      </c>
      <c r="AB1572" s="125" t="str">
        <f t="shared" si="1008"/>
        <v/>
      </c>
      <c r="AC1572" s="125" t="str">
        <f t="shared" si="1009"/>
        <v/>
      </c>
      <c r="AD1572" s="125" t="str">
        <f t="shared" si="1003"/>
        <v/>
      </c>
    </row>
    <row r="1573" spans="1:30" hidden="1" outlineLevel="1">
      <c r="A1573" s="203"/>
      <c r="B1573" s="60"/>
      <c r="C1573" s="245" t="s">
        <v>270</v>
      </c>
      <c r="D1573" s="52"/>
      <c r="E1573" s="52"/>
      <c r="F1573" s="96"/>
      <c r="G1573" s="100"/>
      <c r="H1573" s="96"/>
      <c r="I1573" s="96"/>
      <c r="J1573" s="96"/>
      <c r="K1573" s="96"/>
      <c r="L1573" s="96"/>
      <c r="M1573" s="96"/>
      <c r="N1573" s="96"/>
      <c r="O1573" s="96"/>
      <c r="P1573" s="133"/>
      <c r="Q1573" s="133"/>
      <c r="R1573" s="133"/>
      <c r="S1573" s="133"/>
      <c r="T1573" s="133"/>
      <c r="U1573" s="122">
        <f t="shared" si="1019"/>
        <v>0</v>
      </c>
      <c r="V1573" s="122">
        <f t="shared" si="1004"/>
        <v>0</v>
      </c>
      <c r="W1573" s="122">
        <f t="shared" si="1001"/>
        <v>0</v>
      </c>
      <c r="X1573" s="122">
        <f t="shared" si="1002"/>
        <v>0</v>
      </c>
      <c r="Y1573" s="122">
        <f t="shared" si="1005"/>
        <v>0</v>
      </c>
      <c r="Z1573" s="125" t="str">
        <f t="shared" si="1006"/>
        <v/>
      </c>
      <c r="AA1573" s="125" t="str">
        <f t="shared" si="1007"/>
        <v/>
      </c>
      <c r="AB1573" s="125" t="str">
        <f t="shared" si="1008"/>
        <v/>
      </c>
      <c r="AC1573" s="125" t="str">
        <f t="shared" si="1009"/>
        <v/>
      </c>
      <c r="AD1573" s="125" t="str">
        <f t="shared" si="1003"/>
        <v/>
      </c>
    </row>
    <row r="1574" spans="1:30" ht="15" hidden="1" customHeight="1" outlineLevel="1">
      <c r="A1574" s="384" t="s">
        <v>258</v>
      </c>
      <c r="B1574" s="382" t="s">
        <v>263</v>
      </c>
      <c r="C1574" s="245" t="s">
        <v>235</v>
      </c>
      <c r="D1574" s="52"/>
      <c r="E1574" s="123">
        <f>E1577+E1580</f>
        <v>0</v>
      </c>
      <c r="F1574" s="123">
        <f>F1577+F1580</f>
        <v>0</v>
      </c>
      <c r="G1574" s="123">
        <f t="shared" ref="G1574:T1574" si="1027">G1577+G1580</f>
        <v>0</v>
      </c>
      <c r="H1574" s="123">
        <f t="shared" si="1027"/>
        <v>0</v>
      </c>
      <c r="I1574" s="123">
        <f t="shared" si="1027"/>
        <v>0</v>
      </c>
      <c r="J1574" s="123">
        <f t="shared" si="1027"/>
        <v>0</v>
      </c>
      <c r="K1574" s="123">
        <f t="shared" si="1027"/>
        <v>0</v>
      </c>
      <c r="L1574" s="123">
        <f t="shared" si="1027"/>
        <v>0</v>
      </c>
      <c r="M1574" s="123">
        <f t="shared" si="1027"/>
        <v>0</v>
      </c>
      <c r="N1574" s="123">
        <f t="shared" si="1027"/>
        <v>0</v>
      </c>
      <c r="O1574" s="123">
        <f t="shared" si="1027"/>
        <v>0</v>
      </c>
      <c r="P1574" s="123">
        <f t="shared" si="1027"/>
        <v>0</v>
      </c>
      <c r="Q1574" s="123">
        <f t="shared" si="1027"/>
        <v>0</v>
      </c>
      <c r="R1574" s="123">
        <f t="shared" si="1027"/>
        <v>0</v>
      </c>
      <c r="S1574" s="123">
        <f t="shared" si="1027"/>
        <v>0</v>
      </c>
      <c r="T1574" s="123">
        <f t="shared" si="1027"/>
        <v>0</v>
      </c>
      <c r="U1574" s="122">
        <f t="shared" si="1019"/>
        <v>0</v>
      </c>
      <c r="V1574" s="122">
        <f t="shared" si="1004"/>
        <v>0</v>
      </c>
      <c r="W1574" s="122">
        <f t="shared" si="1001"/>
        <v>0</v>
      </c>
      <c r="X1574" s="122">
        <f t="shared" si="1002"/>
        <v>0</v>
      </c>
      <c r="Y1574" s="122">
        <f t="shared" si="1005"/>
        <v>0</v>
      </c>
      <c r="Z1574" s="125" t="str">
        <f t="shared" si="1006"/>
        <v/>
      </c>
      <c r="AA1574" s="125" t="str">
        <f t="shared" si="1007"/>
        <v/>
      </c>
      <c r="AB1574" s="125" t="str">
        <f t="shared" si="1008"/>
        <v/>
      </c>
      <c r="AC1574" s="125" t="str">
        <f t="shared" si="1009"/>
        <v/>
      </c>
      <c r="AD1574" s="125" t="str">
        <f t="shared" si="1003"/>
        <v/>
      </c>
    </row>
    <row r="1575" spans="1:30" hidden="1" outlineLevel="1">
      <c r="A1575" s="384"/>
      <c r="B1575" s="383"/>
      <c r="C1575" s="245" t="s">
        <v>57</v>
      </c>
      <c r="D1575" s="52"/>
      <c r="E1575" s="123">
        <f>E1578+E1581</f>
        <v>0</v>
      </c>
      <c r="F1575" s="123">
        <f>F1578+F1581</f>
        <v>0</v>
      </c>
      <c r="G1575" s="123">
        <f t="shared" ref="G1575:T1575" si="1028">G1578+G1581</f>
        <v>0</v>
      </c>
      <c r="H1575" s="123">
        <f t="shared" si="1028"/>
        <v>0</v>
      </c>
      <c r="I1575" s="123">
        <f t="shared" si="1028"/>
        <v>0</v>
      </c>
      <c r="J1575" s="123">
        <f t="shared" si="1028"/>
        <v>0</v>
      </c>
      <c r="K1575" s="123">
        <f t="shared" si="1028"/>
        <v>0</v>
      </c>
      <c r="L1575" s="123">
        <f t="shared" si="1028"/>
        <v>0</v>
      </c>
      <c r="M1575" s="123">
        <f t="shared" si="1028"/>
        <v>0</v>
      </c>
      <c r="N1575" s="123">
        <f t="shared" si="1028"/>
        <v>0</v>
      </c>
      <c r="O1575" s="123">
        <f t="shared" si="1028"/>
        <v>0</v>
      </c>
      <c r="P1575" s="123">
        <f t="shared" si="1028"/>
        <v>0</v>
      </c>
      <c r="Q1575" s="123">
        <f t="shared" si="1028"/>
        <v>0</v>
      </c>
      <c r="R1575" s="123">
        <f t="shared" si="1028"/>
        <v>0</v>
      </c>
      <c r="S1575" s="123">
        <f t="shared" si="1028"/>
        <v>0</v>
      </c>
      <c r="T1575" s="123">
        <f t="shared" si="1028"/>
        <v>0</v>
      </c>
      <c r="U1575" s="122">
        <f t="shared" si="1019"/>
        <v>0</v>
      </c>
      <c r="V1575" s="122">
        <f t="shared" si="1004"/>
        <v>0</v>
      </c>
      <c r="W1575" s="122">
        <f t="shared" si="1001"/>
        <v>0</v>
      </c>
      <c r="X1575" s="122">
        <f t="shared" si="1002"/>
        <v>0</v>
      </c>
      <c r="Y1575" s="122">
        <f t="shared" si="1005"/>
        <v>0</v>
      </c>
      <c r="Z1575" s="125" t="str">
        <f t="shared" si="1006"/>
        <v/>
      </c>
      <c r="AA1575" s="125" t="str">
        <f t="shared" si="1007"/>
        <v/>
      </c>
      <c r="AB1575" s="125" t="str">
        <f t="shared" si="1008"/>
        <v/>
      </c>
      <c r="AC1575" s="125" t="str">
        <f t="shared" si="1009"/>
        <v/>
      </c>
      <c r="AD1575" s="125" t="str">
        <f t="shared" si="1003"/>
        <v/>
      </c>
    </row>
    <row r="1576" spans="1:30" hidden="1" outlineLevel="1">
      <c r="A1576" s="384" t="s">
        <v>264</v>
      </c>
      <c r="B1576" s="390" t="s">
        <v>257</v>
      </c>
      <c r="C1576" s="245" t="s">
        <v>342</v>
      </c>
      <c r="D1576" s="52"/>
      <c r="E1576" s="52"/>
      <c r="F1576" s="96"/>
      <c r="G1576" s="123">
        <f>SUM(H1576:K1576)</f>
        <v>0</v>
      </c>
      <c r="H1576" s="96"/>
      <c r="I1576" s="96"/>
      <c r="J1576" s="96"/>
      <c r="K1576" s="96"/>
      <c r="L1576" s="96"/>
      <c r="M1576" s="96"/>
      <c r="N1576" s="96"/>
      <c r="O1576" s="96"/>
      <c r="P1576" s="133"/>
      <c r="Q1576" s="133"/>
      <c r="R1576" s="133"/>
      <c r="S1576" s="133"/>
      <c r="T1576" s="133"/>
      <c r="U1576" s="122">
        <f t="shared" si="1019"/>
        <v>0</v>
      </c>
      <c r="V1576" s="122">
        <f t="shared" si="1004"/>
        <v>0</v>
      </c>
      <c r="W1576" s="122">
        <f t="shared" si="1001"/>
        <v>0</v>
      </c>
      <c r="X1576" s="122">
        <f t="shared" si="1002"/>
        <v>0</v>
      </c>
      <c r="Y1576" s="122">
        <f t="shared" si="1005"/>
        <v>0</v>
      </c>
      <c r="Z1576" s="125" t="str">
        <f t="shared" si="1006"/>
        <v/>
      </c>
      <c r="AA1576" s="125" t="str">
        <f t="shared" si="1007"/>
        <v/>
      </c>
      <c r="AB1576" s="125" t="str">
        <f t="shared" si="1008"/>
        <v/>
      </c>
      <c r="AC1576" s="125" t="str">
        <f t="shared" si="1009"/>
        <v/>
      </c>
      <c r="AD1576" s="125" t="str">
        <f t="shared" si="1003"/>
        <v/>
      </c>
    </row>
    <row r="1577" spans="1:30" hidden="1" outlineLevel="1">
      <c r="A1577" s="384"/>
      <c r="B1577" s="391"/>
      <c r="C1577" s="245" t="s">
        <v>235</v>
      </c>
      <c r="D1577" s="52"/>
      <c r="E1577" s="123">
        <f t="shared" ref="E1577:T1577" si="1029">1.154*E1576/1000</f>
        <v>0</v>
      </c>
      <c r="F1577" s="123">
        <f t="shared" si="1029"/>
        <v>0</v>
      </c>
      <c r="G1577" s="123">
        <f t="shared" si="1029"/>
        <v>0</v>
      </c>
      <c r="H1577" s="123">
        <f t="shared" si="1029"/>
        <v>0</v>
      </c>
      <c r="I1577" s="123">
        <f t="shared" si="1029"/>
        <v>0</v>
      </c>
      <c r="J1577" s="123">
        <f t="shared" si="1029"/>
        <v>0</v>
      </c>
      <c r="K1577" s="123">
        <f t="shared" si="1029"/>
        <v>0</v>
      </c>
      <c r="L1577" s="123">
        <f t="shared" si="1029"/>
        <v>0</v>
      </c>
      <c r="M1577" s="123">
        <f t="shared" si="1029"/>
        <v>0</v>
      </c>
      <c r="N1577" s="123">
        <f t="shared" si="1029"/>
        <v>0</v>
      </c>
      <c r="O1577" s="123">
        <f t="shared" si="1029"/>
        <v>0</v>
      </c>
      <c r="P1577" s="123">
        <f t="shared" si="1029"/>
        <v>0</v>
      </c>
      <c r="Q1577" s="123">
        <f t="shared" si="1029"/>
        <v>0</v>
      </c>
      <c r="R1577" s="123">
        <f t="shared" si="1029"/>
        <v>0</v>
      </c>
      <c r="S1577" s="123">
        <f t="shared" si="1029"/>
        <v>0</v>
      </c>
      <c r="T1577" s="123">
        <f t="shared" si="1029"/>
        <v>0</v>
      </c>
      <c r="U1577" s="122">
        <f t="shared" si="1019"/>
        <v>0</v>
      </c>
      <c r="V1577" s="122">
        <f t="shared" si="1004"/>
        <v>0</v>
      </c>
      <c r="W1577" s="122">
        <f t="shared" si="1001"/>
        <v>0</v>
      </c>
      <c r="X1577" s="122">
        <f t="shared" si="1002"/>
        <v>0</v>
      </c>
      <c r="Y1577" s="122">
        <f t="shared" si="1005"/>
        <v>0</v>
      </c>
      <c r="Z1577" s="125" t="str">
        <f t="shared" si="1006"/>
        <v/>
      </c>
      <c r="AA1577" s="125" t="str">
        <f t="shared" si="1007"/>
        <v/>
      </c>
      <c r="AB1577" s="125" t="str">
        <f t="shared" si="1008"/>
        <v/>
      </c>
      <c r="AC1577" s="125" t="str">
        <f t="shared" si="1009"/>
        <v/>
      </c>
      <c r="AD1577" s="125" t="str">
        <f t="shared" si="1003"/>
        <v/>
      </c>
    </row>
    <row r="1578" spans="1:30" hidden="1" outlineLevel="1">
      <c r="A1578" s="384"/>
      <c r="B1578" s="392"/>
      <c r="C1578" s="245" t="s">
        <v>57</v>
      </c>
      <c r="D1578" s="52"/>
      <c r="E1578" s="52"/>
      <c r="F1578" s="96"/>
      <c r="G1578" s="123">
        <f>SUM(H1578:K1578)</f>
        <v>0</v>
      </c>
      <c r="H1578" s="96"/>
      <c r="I1578" s="96"/>
      <c r="J1578" s="96"/>
      <c r="K1578" s="96"/>
      <c r="L1578" s="96"/>
      <c r="M1578" s="96"/>
      <c r="N1578" s="96"/>
      <c r="O1578" s="96"/>
      <c r="P1578" s="133"/>
      <c r="Q1578" s="133"/>
      <c r="R1578" s="133"/>
      <c r="S1578" s="133"/>
      <c r="T1578" s="133"/>
      <c r="U1578" s="122">
        <f t="shared" si="1019"/>
        <v>0</v>
      </c>
      <c r="V1578" s="122">
        <f t="shared" si="1004"/>
        <v>0</v>
      </c>
      <c r="W1578" s="122">
        <f t="shared" si="1001"/>
        <v>0</v>
      </c>
      <c r="X1578" s="122">
        <f t="shared" si="1002"/>
        <v>0</v>
      </c>
      <c r="Y1578" s="122">
        <f t="shared" si="1005"/>
        <v>0</v>
      </c>
      <c r="Z1578" s="125" t="str">
        <f t="shared" si="1006"/>
        <v/>
      </c>
      <c r="AA1578" s="125" t="str">
        <f t="shared" si="1007"/>
        <v/>
      </c>
      <c r="AB1578" s="125" t="str">
        <f t="shared" si="1008"/>
        <v/>
      </c>
      <c r="AC1578" s="125" t="str">
        <f t="shared" si="1009"/>
        <v/>
      </c>
      <c r="AD1578" s="125" t="str">
        <f t="shared" si="1003"/>
        <v/>
      </c>
    </row>
    <row r="1579" spans="1:30" hidden="1" outlineLevel="1">
      <c r="A1579" s="384" t="s">
        <v>259</v>
      </c>
      <c r="B1579" s="390" t="s">
        <v>256</v>
      </c>
      <c r="C1579" s="245" t="s">
        <v>60</v>
      </c>
      <c r="D1579" s="52"/>
      <c r="E1579" s="52"/>
      <c r="F1579" s="96"/>
      <c r="G1579" s="123">
        <f>SUM(H1579:K1579)</f>
        <v>0</v>
      </c>
      <c r="H1579" s="96"/>
      <c r="I1579" s="96"/>
      <c r="J1579" s="96"/>
      <c r="K1579" s="96"/>
      <c r="L1579" s="96"/>
      <c r="M1579" s="96"/>
      <c r="N1579" s="96"/>
      <c r="O1579" s="96"/>
      <c r="P1579" s="133"/>
      <c r="Q1579" s="133"/>
      <c r="R1579" s="133"/>
      <c r="S1579" s="133"/>
      <c r="T1579" s="133"/>
      <c r="U1579" s="122">
        <f t="shared" si="1019"/>
        <v>0</v>
      </c>
      <c r="V1579" s="122">
        <f t="shared" si="1004"/>
        <v>0</v>
      </c>
      <c r="W1579" s="122">
        <f t="shared" si="1001"/>
        <v>0</v>
      </c>
      <c r="X1579" s="122">
        <f t="shared" si="1002"/>
        <v>0</v>
      </c>
      <c r="Y1579" s="122">
        <f t="shared" si="1005"/>
        <v>0</v>
      </c>
      <c r="Z1579" s="125" t="str">
        <f t="shared" si="1006"/>
        <v/>
      </c>
      <c r="AA1579" s="125" t="str">
        <f t="shared" si="1007"/>
        <v/>
      </c>
      <c r="AB1579" s="125" t="str">
        <f t="shared" si="1008"/>
        <v/>
      </c>
      <c r="AC1579" s="125" t="str">
        <f t="shared" si="1009"/>
        <v/>
      </c>
      <c r="AD1579" s="125" t="str">
        <f t="shared" si="1003"/>
        <v/>
      </c>
    </row>
    <row r="1580" spans="1:30" hidden="1" outlineLevel="1">
      <c r="A1580" s="384"/>
      <c r="B1580" s="391"/>
      <c r="C1580" s="245" t="s">
        <v>58</v>
      </c>
      <c r="D1580" s="52"/>
      <c r="E1580" s="123">
        <f>0.12*E1579</f>
        <v>0</v>
      </c>
      <c r="F1580" s="123">
        <f>0.12*F1579</f>
        <v>0</v>
      </c>
      <c r="G1580" s="123">
        <f>0.12*G1579</f>
        <v>0</v>
      </c>
      <c r="H1580" s="123">
        <f t="shared" ref="H1580:T1580" si="1030">0.12*H1579</f>
        <v>0</v>
      </c>
      <c r="I1580" s="123">
        <f t="shared" si="1030"/>
        <v>0</v>
      </c>
      <c r="J1580" s="123">
        <f t="shared" si="1030"/>
        <v>0</v>
      </c>
      <c r="K1580" s="123">
        <f t="shared" si="1030"/>
        <v>0</v>
      </c>
      <c r="L1580" s="123">
        <f t="shared" si="1030"/>
        <v>0</v>
      </c>
      <c r="M1580" s="123">
        <f t="shared" si="1030"/>
        <v>0</v>
      </c>
      <c r="N1580" s="123">
        <f t="shared" si="1030"/>
        <v>0</v>
      </c>
      <c r="O1580" s="123">
        <f t="shared" si="1030"/>
        <v>0</v>
      </c>
      <c r="P1580" s="123">
        <f t="shared" si="1030"/>
        <v>0</v>
      </c>
      <c r="Q1580" s="123">
        <f t="shared" si="1030"/>
        <v>0</v>
      </c>
      <c r="R1580" s="123">
        <f t="shared" si="1030"/>
        <v>0</v>
      </c>
      <c r="S1580" s="123">
        <f t="shared" si="1030"/>
        <v>0</v>
      </c>
      <c r="T1580" s="123">
        <f t="shared" si="1030"/>
        <v>0</v>
      </c>
      <c r="U1580" s="122">
        <f t="shared" si="1019"/>
        <v>0</v>
      </c>
      <c r="V1580" s="122">
        <f t="shared" si="1004"/>
        <v>0</v>
      </c>
      <c r="W1580" s="122">
        <f t="shared" si="1001"/>
        <v>0</v>
      </c>
      <c r="X1580" s="122">
        <f t="shared" si="1002"/>
        <v>0</v>
      </c>
      <c r="Y1580" s="122">
        <f t="shared" si="1005"/>
        <v>0</v>
      </c>
      <c r="Z1580" s="125" t="str">
        <f t="shared" si="1006"/>
        <v/>
      </c>
      <c r="AA1580" s="125" t="str">
        <f t="shared" si="1007"/>
        <v/>
      </c>
      <c r="AB1580" s="125" t="str">
        <f t="shared" si="1008"/>
        <v/>
      </c>
      <c r="AC1580" s="125" t="str">
        <f t="shared" si="1009"/>
        <v/>
      </c>
      <c r="AD1580" s="125" t="str">
        <f t="shared" si="1003"/>
        <v/>
      </c>
    </row>
    <row r="1581" spans="1:30" hidden="1" outlineLevel="1">
      <c r="A1581" s="384"/>
      <c r="B1581" s="392"/>
      <c r="C1581" s="245" t="s">
        <v>57</v>
      </c>
      <c r="D1581" s="52"/>
      <c r="E1581" s="52"/>
      <c r="F1581" s="96"/>
      <c r="G1581" s="123">
        <f>SUM(H1581:K1581)</f>
        <v>0</v>
      </c>
      <c r="H1581" s="96"/>
      <c r="I1581" s="96"/>
      <c r="J1581" s="96"/>
      <c r="K1581" s="96"/>
      <c r="L1581" s="96"/>
      <c r="M1581" s="96"/>
      <c r="N1581" s="96"/>
      <c r="O1581" s="96"/>
      <c r="P1581" s="133"/>
      <c r="Q1581" s="133"/>
      <c r="R1581" s="133"/>
      <c r="S1581" s="133"/>
      <c r="T1581" s="133"/>
      <c r="U1581" s="122">
        <f t="shared" si="1019"/>
        <v>0</v>
      </c>
      <c r="V1581" s="122">
        <f t="shared" si="1004"/>
        <v>0</v>
      </c>
      <c r="W1581" s="122">
        <f t="shared" si="1001"/>
        <v>0</v>
      </c>
      <c r="X1581" s="122">
        <f t="shared" si="1002"/>
        <v>0</v>
      </c>
      <c r="Y1581" s="122">
        <f t="shared" si="1005"/>
        <v>0</v>
      </c>
      <c r="Z1581" s="125" t="str">
        <f t="shared" si="1006"/>
        <v/>
      </c>
      <c r="AA1581" s="125" t="str">
        <f t="shared" si="1007"/>
        <v/>
      </c>
      <c r="AB1581" s="125" t="str">
        <f t="shared" si="1008"/>
        <v/>
      </c>
      <c r="AC1581" s="125" t="str">
        <f t="shared" si="1009"/>
        <v/>
      </c>
      <c r="AD1581" s="125" t="str">
        <f t="shared" si="1003"/>
        <v/>
      </c>
    </row>
    <row r="1582" spans="1:30" collapsed="1"/>
  </sheetData>
  <mergeCells count="685">
    <mergeCell ref="A1579:A1581"/>
    <mergeCell ref="B1579:B1581"/>
    <mergeCell ref="A1545:A1547"/>
    <mergeCell ref="B1545:B1547"/>
    <mergeCell ref="A1574:A1575"/>
    <mergeCell ref="B1574:B1575"/>
    <mergeCell ref="A1576:A1578"/>
    <mergeCell ref="B1576:B1578"/>
    <mergeCell ref="A1537:A1538"/>
    <mergeCell ref="B1537:B1538"/>
    <mergeCell ref="A1539:A1540"/>
    <mergeCell ref="B1539:B1540"/>
    <mergeCell ref="A1541:A1544"/>
    <mergeCell ref="B1541:B1544"/>
    <mergeCell ref="A1527:A1529"/>
    <mergeCell ref="B1527:B1529"/>
    <mergeCell ref="A1530:A1534"/>
    <mergeCell ref="B1530:B1534"/>
    <mergeCell ref="A1535:A1536"/>
    <mergeCell ref="B1535:B1536"/>
    <mergeCell ref="A1517:A1518"/>
    <mergeCell ref="B1517:B1518"/>
    <mergeCell ref="A1519:A1522"/>
    <mergeCell ref="B1519:B1522"/>
    <mergeCell ref="A1523:A1526"/>
    <mergeCell ref="B1523:B1526"/>
    <mergeCell ref="A1511:A1512"/>
    <mergeCell ref="B1511:B1512"/>
    <mergeCell ref="A1513:A1514"/>
    <mergeCell ref="B1513:B1514"/>
    <mergeCell ref="A1515:A1516"/>
    <mergeCell ref="B1515:B1516"/>
    <mergeCell ref="A1501:A1504"/>
    <mergeCell ref="B1501:B1504"/>
    <mergeCell ref="A1505:A1508"/>
    <mergeCell ref="B1505:B1508"/>
    <mergeCell ref="A1509:A1510"/>
    <mergeCell ref="B1509:B1510"/>
    <mergeCell ref="A1489:A1492"/>
    <mergeCell ref="B1489:B1492"/>
    <mergeCell ref="A1493:A1496"/>
    <mergeCell ref="B1493:B1496"/>
    <mergeCell ref="A1497:A1500"/>
    <mergeCell ref="B1497:B1500"/>
    <mergeCell ref="A1471:A1473"/>
    <mergeCell ref="B1471:B1473"/>
    <mergeCell ref="A1474:A1476"/>
    <mergeCell ref="B1474:B1476"/>
    <mergeCell ref="A1477:AD1477"/>
    <mergeCell ref="A1436:A1439"/>
    <mergeCell ref="B1436:B1439"/>
    <mergeCell ref="A1440:A1442"/>
    <mergeCell ref="B1440:B1442"/>
    <mergeCell ref="A1469:A1470"/>
    <mergeCell ref="B1469:B1470"/>
    <mergeCell ref="A1430:A1431"/>
    <mergeCell ref="B1430:B1431"/>
    <mergeCell ref="A1432:A1433"/>
    <mergeCell ref="B1432:B1433"/>
    <mergeCell ref="A1434:A1435"/>
    <mergeCell ref="B1434:B1435"/>
    <mergeCell ref="A1418:A1421"/>
    <mergeCell ref="B1418:B1421"/>
    <mergeCell ref="A1422:A1424"/>
    <mergeCell ref="B1422:B1424"/>
    <mergeCell ref="A1425:A1429"/>
    <mergeCell ref="B1425:B1429"/>
    <mergeCell ref="A1410:A1411"/>
    <mergeCell ref="B1410:B1411"/>
    <mergeCell ref="A1412:A1413"/>
    <mergeCell ref="B1412:B1413"/>
    <mergeCell ref="A1414:A1417"/>
    <mergeCell ref="B1414:B1417"/>
    <mergeCell ref="A1404:A1405"/>
    <mergeCell ref="B1404:B1405"/>
    <mergeCell ref="A1406:A1407"/>
    <mergeCell ref="B1406:B1407"/>
    <mergeCell ref="A1408:A1409"/>
    <mergeCell ref="B1408:B1409"/>
    <mergeCell ref="A1392:A1395"/>
    <mergeCell ref="B1392:B1395"/>
    <mergeCell ref="A1396:A1399"/>
    <mergeCell ref="B1396:B1399"/>
    <mergeCell ref="A1400:A1403"/>
    <mergeCell ref="B1400:B1403"/>
    <mergeCell ref="A1372:AD1372"/>
    <mergeCell ref="A1384:A1387"/>
    <mergeCell ref="B1384:B1387"/>
    <mergeCell ref="A1388:A1391"/>
    <mergeCell ref="B1388:B1391"/>
    <mergeCell ref="A1364:A1365"/>
    <mergeCell ref="B1364:B1365"/>
    <mergeCell ref="A1366:A1368"/>
    <mergeCell ref="B1366:B1368"/>
    <mergeCell ref="A1369:A1371"/>
    <mergeCell ref="B1369:B1371"/>
    <mergeCell ref="A1329:A1330"/>
    <mergeCell ref="B1329:B1330"/>
    <mergeCell ref="A1331:A1334"/>
    <mergeCell ref="B1331:B1334"/>
    <mergeCell ref="A1335:A1337"/>
    <mergeCell ref="B1335:B1337"/>
    <mergeCell ref="A1320:A1324"/>
    <mergeCell ref="B1320:B1324"/>
    <mergeCell ref="A1325:A1326"/>
    <mergeCell ref="B1325:B1326"/>
    <mergeCell ref="A1327:A1328"/>
    <mergeCell ref="B1327:B1328"/>
    <mergeCell ref="A1309:A1312"/>
    <mergeCell ref="B1309:B1312"/>
    <mergeCell ref="A1313:A1316"/>
    <mergeCell ref="B1313:B1316"/>
    <mergeCell ref="A1317:A1319"/>
    <mergeCell ref="B1317:B1319"/>
    <mergeCell ref="A1303:A1304"/>
    <mergeCell ref="B1303:B1304"/>
    <mergeCell ref="A1305:A1306"/>
    <mergeCell ref="B1305:B1306"/>
    <mergeCell ref="A1307:A1308"/>
    <mergeCell ref="B1307:B1308"/>
    <mergeCell ref="A1295:A1298"/>
    <mergeCell ref="B1295:B1298"/>
    <mergeCell ref="A1299:A1300"/>
    <mergeCell ref="B1299:B1300"/>
    <mergeCell ref="A1301:A1302"/>
    <mergeCell ref="B1301:B1302"/>
    <mergeCell ref="A1283:A1286"/>
    <mergeCell ref="B1283:B1286"/>
    <mergeCell ref="A1287:A1290"/>
    <mergeCell ref="B1287:B1290"/>
    <mergeCell ref="A1291:A1294"/>
    <mergeCell ref="B1291:B1294"/>
    <mergeCell ref="A1264:A1266"/>
    <mergeCell ref="B1264:B1266"/>
    <mergeCell ref="A1267:AD1267"/>
    <mergeCell ref="A1279:A1282"/>
    <mergeCell ref="B1279:B1282"/>
    <mergeCell ref="A1230:A1232"/>
    <mergeCell ref="B1230:B1232"/>
    <mergeCell ref="A1259:A1260"/>
    <mergeCell ref="B1259:B1260"/>
    <mergeCell ref="A1261:A1263"/>
    <mergeCell ref="B1261:B1263"/>
    <mergeCell ref="A1222:A1223"/>
    <mergeCell ref="B1222:B1223"/>
    <mergeCell ref="A1224:A1225"/>
    <mergeCell ref="B1224:B1225"/>
    <mergeCell ref="A1226:A1229"/>
    <mergeCell ref="B1226:B1229"/>
    <mergeCell ref="A1212:A1214"/>
    <mergeCell ref="B1212:B1214"/>
    <mergeCell ref="A1215:A1219"/>
    <mergeCell ref="B1215:B1219"/>
    <mergeCell ref="A1220:A1221"/>
    <mergeCell ref="B1220:B1221"/>
    <mergeCell ref="A1202:A1203"/>
    <mergeCell ref="B1202:B1203"/>
    <mergeCell ref="A1204:A1207"/>
    <mergeCell ref="B1204:B1207"/>
    <mergeCell ref="A1208:A1211"/>
    <mergeCell ref="B1208:B1211"/>
    <mergeCell ref="A1196:A1197"/>
    <mergeCell ref="B1196:B1197"/>
    <mergeCell ref="A1198:A1199"/>
    <mergeCell ref="B1198:B1199"/>
    <mergeCell ref="A1200:A1201"/>
    <mergeCell ref="B1200:B1201"/>
    <mergeCell ref="A1186:A1189"/>
    <mergeCell ref="B1186:B1189"/>
    <mergeCell ref="A1190:A1193"/>
    <mergeCell ref="B1190:B1193"/>
    <mergeCell ref="A1194:A1195"/>
    <mergeCell ref="B1194:B1195"/>
    <mergeCell ref="A1174:A1177"/>
    <mergeCell ref="B1174:B1177"/>
    <mergeCell ref="A1178:A1181"/>
    <mergeCell ref="B1178:B1181"/>
    <mergeCell ref="A1182:A1185"/>
    <mergeCell ref="B1182:B1185"/>
    <mergeCell ref="A1156:A1158"/>
    <mergeCell ref="B1156:B1158"/>
    <mergeCell ref="A1159:A1161"/>
    <mergeCell ref="B1159:B1161"/>
    <mergeCell ref="A1162:AD1162"/>
    <mergeCell ref="A1121:A1124"/>
    <mergeCell ref="B1121:B1124"/>
    <mergeCell ref="A1125:A1127"/>
    <mergeCell ref="B1125:B1127"/>
    <mergeCell ref="A1154:A1155"/>
    <mergeCell ref="B1154:B1155"/>
    <mergeCell ref="A1115:A1116"/>
    <mergeCell ref="B1115:B1116"/>
    <mergeCell ref="A1117:A1118"/>
    <mergeCell ref="B1117:B1118"/>
    <mergeCell ref="A1119:A1120"/>
    <mergeCell ref="B1119:B1120"/>
    <mergeCell ref="A1103:A1106"/>
    <mergeCell ref="B1103:B1106"/>
    <mergeCell ref="A1107:A1109"/>
    <mergeCell ref="B1107:B1109"/>
    <mergeCell ref="A1110:A1114"/>
    <mergeCell ref="B1110:B1114"/>
    <mergeCell ref="A1095:A1096"/>
    <mergeCell ref="B1095:B1096"/>
    <mergeCell ref="A1097:A1098"/>
    <mergeCell ref="B1097:B1098"/>
    <mergeCell ref="A1099:A1102"/>
    <mergeCell ref="B1099:B1102"/>
    <mergeCell ref="A1089:A1090"/>
    <mergeCell ref="B1089:B1090"/>
    <mergeCell ref="A1091:A1092"/>
    <mergeCell ref="B1091:B1092"/>
    <mergeCell ref="A1093:A1094"/>
    <mergeCell ref="B1093:B1094"/>
    <mergeCell ref="A1077:A1080"/>
    <mergeCell ref="B1077:B1080"/>
    <mergeCell ref="A1081:A1084"/>
    <mergeCell ref="B1081:B1084"/>
    <mergeCell ref="A1085:A1088"/>
    <mergeCell ref="B1085:B1088"/>
    <mergeCell ref="A1057:AD1057"/>
    <mergeCell ref="A1069:A1072"/>
    <mergeCell ref="B1069:B1072"/>
    <mergeCell ref="A1073:A1076"/>
    <mergeCell ref="B1073:B1076"/>
    <mergeCell ref="A1049:A1050"/>
    <mergeCell ref="B1049:B1050"/>
    <mergeCell ref="A1051:A1053"/>
    <mergeCell ref="B1051:B1053"/>
    <mergeCell ref="A1054:A1056"/>
    <mergeCell ref="B1054:B1056"/>
    <mergeCell ref="A1014:A1015"/>
    <mergeCell ref="B1014:B1015"/>
    <mergeCell ref="A1016:A1019"/>
    <mergeCell ref="B1016:B1019"/>
    <mergeCell ref="A1020:A1022"/>
    <mergeCell ref="B1020:B1022"/>
    <mergeCell ref="A1005:A1009"/>
    <mergeCell ref="B1005:B1009"/>
    <mergeCell ref="A1010:A1011"/>
    <mergeCell ref="B1010:B1011"/>
    <mergeCell ref="A1012:A1013"/>
    <mergeCell ref="B1012:B1013"/>
    <mergeCell ref="A994:A997"/>
    <mergeCell ref="B994:B997"/>
    <mergeCell ref="A998:A1001"/>
    <mergeCell ref="B998:B1001"/>
    <mergeCell ref="A1002:A1004"/>
    <mergeCell ref="B1002:B1004"/>
    <mergeCell ref="A988:A989"/>
    <mergeCell ref="B988:B989"/>
    <mergeCell ref="A990:A991"/>
    <mergeCell ref="B990:B991"/>
    <mergeCell ref="A992:A993"/>
    <mergeCell ref="B992:B993"/>
    <mergeCell ref="A980:A983"/>
    <mergeCell ref="B980:B983"/>
    <mergeCell ref="A984:A985"/>
    <mergeCell ref="B984:B985"/>
    <mergeCell ref="A986:A987"/>
    <mergeCell ref="B986:B987"/>
    <mergeCell ref="A968:A971"/>
    <mergeCell ref="B968:B971"/>
    <mergeCell ref="A972:A975"/>
    <mergeCell ref="B972:B975"/>
    <mergeCell ref="A976:A979"/>
    <mergeCell ref="B976:B979"/>
    <mergeCell ref="A949:A951"/>
    <mergeCell ref="B949:B951"/>
    <mergeCell ref="A952:AD952"/>
    <mergeCell ref="A964:A967"/>
    <mergeCell ref="B964:B967"/>
    <mergeCell ref="A915:A917"/>
    <mergeCell ref="B915:B917"/>
    <mergeCell ref="A944:A945"/>
    <mergeCell ref="B944:B945"/>
    <mergeCell ref="A946:A948"/>
    <mergeCell ref="B946:B948"/>
    <mergeCell ref="A907:A908"/>
    <mergeCell ref="B907:B908"/>
    <mergeCell ref="A909:A910"/>
    <mergeCell ref="B909:B910"/>
    <mergeCell ref="A911:A914"/>
    <mergeCell ref="B911:B914"/>
    <mergeCell ref="A897:A899"/>
    <mergeCell ref="B897:B899"/>
    <mergeCell ref="A900:A904"/>
    <mergeCell ref="B900:B904"/>
    <mergeCell ref="A905:A906"/>
    <mergeCell ref="B905:B906"/>
    <mergeCell ref="A887:A888"/>
    <mergeCell ref="B887:B888"/>
    <mergeCell ref="A889:A892"/>
    <mergeCell ref="B889:B892"/>
    <mergeCell ref="A893:A896"/>
    <mergeCell ref="B893:B896"/>
    <mergeCell ref="A881:A882"/>
    <mergeCell ref="B881:B882"/>
    <mergeCell ref="A883:A884"/>
    <mergeCell ref="B883:B884"/>
    <mergeCell ref="A885:A886"/>
    <mergeCell ref="B885:B886"/>
    <mergeCell ref="A871:A874"/>
    <mergeCell ref="B871:B874"/>
    <mergeCell ref="A875:A878"/>
    <mergeCell ref="B875:B878"/>
    <mergeCell ref="A879:A880"/>
    <mergeCell ref="B879:B880"/>
    <mergeCell ref="A859:A862"/>
    <mergeCell ref="B859:B862"/>
    <mergeCell ref="A863:A866"/>
    <mergeCell ref="B863:B866"/>
    <mergeCell ref="A867:A870"/>
    <mergeCell ref="B867:B870"/>
    <mergeCell ref="A841:A843"/>
    <mergeCell ref="B841:B843"/>
    <mergeCell ref="A844:A846"/>
    <mergeCell ref="B844:B846"/>
    <mergeCell ref="A847:AD847"/>
    <mergeCell ref="A806:A809"/>
    <mergeCell ref="B806:B809"/>
    <mergeCell ref="A810:A812"/>
    <mergeCell ref="B810:B812"/>
    <mergeCell ref="A839:A840"/>
    <mergeCell ref="B839:B840"/>
    <mergeCell ref="A800:A801"/>
    <mergeCell ref="B800:B801"/>
    <mergeCell ref="A802:A803"/>
    <mergeCell ref="B802:B803"/>
    <mergeCell ref="A804:A805"/>
    <mergeCell ref="B804:B805"/>
    <mergeCell ref="A788:A791"/>
    <mergeCell ref="B788:B791"/>
    <mergeCell ref="A792:A794"/>
    <mergeCell ref="B792:B794"/>
    <mergeCell ref="A795:A799"/>
    <mergeCell ref="B795:B799"/>
    <mergeCell ref="A780:A781"/>
    <mergeCell ref="B780:B781"/>
    <mergeCell ref="A782:A783"/>
    <mergeCell ref="B782:B783"/>
    <mergeCell ref="A784:A787"/>
    <mergeCell ref="B784:B787"/>
    <mergeCell ref="A774:A775"/>
    <mergeCell ref="B774:B775"/>
    <mergeCell ref="A776:A777"/>
    <mergeCell ref="B776:B777"/>
    <mergeCell ref="A778:A779"/>
    <mergeCell ref="B778:B779"/>
    <mergeCell ref="A762:A765"/>
    <mergeCell ref="B762:B765"/>
    <mergeCell ref="A766:A769"/>
    <mergeCell ref="B766:B769"/>
    <mergeCell ref="A770:A773"/>
    <mergeCell ref="B770:B773"/>
    <mergeCell ref="A742:AD742"/>
    <mergeCell ref="A754:A757"/>
    <mergeCell ref="B754:B757"/>
    <mergeCell ref="A758:A761"/>
    <mergeCell ref="B758:B761"/>
    <mergeCell ref="A734:A735"/>
    <mergeCell ref="B734:B735"/>
    <mergeCell ref="A736:A738"/>
    <mergeCell ref="B736:B738"/>
    <mergeCell ref="A739:A741"/>
    <mergeCell ref="B739:B741"/>
    <mergeCell ref="A699:A700"/>
    <mergeCell ref="B699:B700"/>
    <mergeCell ref="A701:A704"/>
    <mergeCell ref="B701:B704"/>
    <mergeCell ref="A705:A707"/>
    <mergeCell ref="B705:B707"/>
    <mergeCell ref="A690:A694"/>
    <mergeCell ref="B690:B694"/>
    <mergeCell ref="A695:A696"/>
    <mergeCell ref="B695:B696"/>
    <mergeCell ref="A697:A698"/>
    <mergeCell ref="B697:B698"/>
    <mergeCell ref="A679:A682"/>
    <mergeCell ref="B679:B682"/>
    <mergeCell ref="A683:A686"/>
    <mergeCell ref="B683:B686"/>
    <mergeCell ref="A687:A689"/>
    <mergeCell ref="B687:B689"/>
    <mergeCell ref="A673:A674"/>
    <mergeCell ref="B673:B674"/>
    <mergeCell ref="A675:A676"/>
    <mergeCell ref="B675:B676"/>
    <mergeCell ref="A677:A678"/>
    <mergeCell ref="B677:B678"/>
    <mergeCell ref="A665:A668"/>
    <mergeCell ref="B665:B668"/>
    <mergeCell ref="A669:A670"/>
    <mergeCell ref="B669:B670"/>
    <mergeCell ref="A671:A672"/>
    <mergeCell ref="B671:B672"/>
    <mergeCell ref="A653:A656"/>
    <mergeCell ref="B653:B656"/>
    <mergeCell ref="A657:A660"/>
    <mergeCell ref="B657:B660"/>
    <mergeCell ref="A661:A664"/>
    <mergeCell ref="B661:B664"/>
    <mergeCell ref="A634:A636"/>
    <mergeCell ref="B634:B636"/>
    <mergeCell ref="A637:AD637"/>
    <mergeCell ref="A649:A652"/>
    <mergeCell ref="B649:B652"/>
    <mergeCell ref="A600:A602"/>
    <mergeCell ref="B600:B602"/>
    <mergeCell ref="A629:A630"/>
    <mergeCell ref="B629:B630"/>
    <mergeCell ref="A631:A633"/>
    <mergeCell ref="B631:B633"/>
    <mergeCell ref="A592:A593"/>
    <mergeCell ref="B592:B593"/>
    <mergeCell ref="A594:A595"/>
    <mergeCell ref="B594:B595"/>
    <mergeCell ref="A596:A599"/>
    <mergeCell ref="B596:B599"/>
    <mergeCell ref="A582:A584"/>
    <mergeCell ref="B582:B584"/>
    <mergeCell ref="A585:A589"/>
    <mergeCell ref="B585:B589"/>
    <mergeCell ref="A590:A591"/>
    <mergeCell ref="B590:B591"/>
    <mergeCell ref="A572:A573"/>
    <mergeCell ref="B572:B573"/>
    <mergeCell ref="A574:A577"/>
    <mergeCell ref="B574:B577"/>
    <mergeCell ref="A578:A581"/>
    <mergeCell ref="B578:B581"/>
    <mergeCell ref="A566:A567"/>
    <mergeCell ref="B566:B567"/>
    <mergeCell ref="A568:A569"/>
    <mergeCell ref="B568:B569"/>
    <mergeCell ref="A570:A571"/>
    <mergeCell ref="B570:B571"/>
    <mergeCell ref="A556:A559"/>
    <mergeCell ref="B556:B559"/>
    <mergeCell ref="A560:A563"/>
    <mergeCell ref="B560:B563"/>
    <mergeCell ref="A564:A565"/>
    <mergeCell ref="B564:B565"/>
    <mergeCell ref="A544:A547"/>
    <mergeCell ref="B544:B547"/>
    <mergeCell ref="A548:A551"/>
    <mergeCell ref="B548:B551"/>
    <mergeCell ref="A552:A555"/>
    <mergeCell ref="B552:B555"/>
    <mergeCell ref="A526:A528"/>
    <mergeCell ref="B526:B528"/>
    <mergeCell ref="A529:A531"/>
    <mergeCell ref="B529:B531"/>
    <mergeCell ref="A532:AD532"/>
    <mergeCell ref="A491:A494"/>
    <mergeCell ref="B491:B494"/>
    <mergeCell ref="A495:A497"/>
    <mergeCell ref="B495:B497"/>
    <mergeCell ref="A524:A525"/>
    <mergeCell ref="B524:B525"/>
    <mergeCell ref="A485:A486"/>
    <mergeCell ref="B485:B486"/>
    <mergeCell ref="A487:A488"/>
    <mergeCell ref="B487:B488"/>
    <mergeCell ref="A489:A490"/>
    <mergeCell ref="B489:B490"/>
    <mergeCell ref="A473:A476"/>
    <mergeCell ref="B473:B476"/>
    <mergeCell ref="A477:A479"/>
    <mergeCell ref="B477:B479"/>
    <mergeCell ref="A480:A484"/>
    <mergeCell ref="B480:B484"/>
    <mergeCell ref="A465:A466"/>
    <mergeCell ref="B465:B466"/>
    <mergeCell ref="A467:A468"/>
    <mergeCell ref="B467:B468"/>
    <mergeCell ref="A469:A472"/>
    <mergeCell ref="B469:B472"/>
    <mergeCell ref="A459:A460"/>
    <mergeCell ref="B459:B460"/>
    <mergeCell ref="A461:A462"/>
    <mergeCell ref="B461:B462"/>
    <mergeCell ref="A463:A464"/>
    <mergeCell ref="B463:B464"/>
    <mergeCell ref="A447:A450"/>
    <mergeCell ref="B447:B450"/>
    <mergeCell ref="A451:A454"/>
    <mergeCell ref="B451:B454"/>
    <mergeCell ref="A455:A458"/>
    <mergeCell ref="B455:B458"/>
    <mergeCell ref="A427:AD427"/>
    <mergeCell ref="A439:A442"/>
    <mergeCell ref="B439:B442"/>
    <mergeCell ref="A443:A446"/>
    <mergeCell ref="B443:B446"/>
    <mergeCell ref="A419:A420"/>
    <mergeCell ref="B419:B420"/>
    <mergeCell ref="A421:A423"/>
    <mergeCell ref="B421:B423"/>
    <mergeCell ref="A424:A426"/>
    <mergeCell ref="B424:B426"/>
    <mergeCell ref="A384:A385"/>
    <mergeCell ref="B384:B385"/>
    <mergeCell ref="A386:A389"/>
    <mergeCell ref="B386:B389"/>
    <mergeCell ref="A390:A392"/>
    <mergeCell ref="B390:B392"/>
    <mergeCell ref="A375:A379"/>
    <mergeCell ref="B375:B379"/>
    <mergeCell ref="A380:A381"/>
    <mergeCell ref="B380:B381"/>
    <mergeCell ref="A382:A383"/>
    <mergeCell ref="B382:B383"/>
    <mergeCell ref="A364:A367"/>
    <mergeCell ref="B364:B367"/>
    <mergeCell ref="A368:A371"/>
    <mergeCell ref="B368:B371"/>
    <mergeCell ref="A372:A374"/>
    <mergeCell ref="B372:B374"/>
    <mergeCell ref="A358:A359"/>
    <mergeCell ref="B358:B359"/>
    <mergeCell ref="A360:A361"/>
    <mergeCell ref="B360:B361"/>
    <mergeCell ref="A362:A363"/>
    <mergeCell ref="B362:B363"/>
    <mergeCell ref="A350:A353"/>
    <mergeCell ref="B350:B353"/>
    <mergeCell ref="A354:A355"/>
    <mergeCell ref="B354:B355"/>
    <mergeCell ref="A356:A357"/>
    <mergeCell ref="B356:B357"/>
    <mergeCell ref="A338:A341"/>
    <mergeCell ref="B338:B341"/>
    <mergeCell ref="A342:A345"/>
    <mergeCell ref="B342:B345"/>
    <mergeCell ref="A346:A349"/>
    <mergeCell ref="B346:B349"/>
    <mergeCell ref="A319:A321"/>
    <mergeCell ref="B319:B321"/>
    <mergeCell ref="A322:AD322"/>
    <mergeCell ref="A334:A337"/>
    <mergeCell ref="B334:B337"/>
    <mergeCell ref="A285:A287"/>
    <mergeCell ref="B285:B287"/>
    <mergeCell ref="A314:A315"/>
    <mergeCell ref="B314:B315"/>
    <mergeCell ref="A316:A318"/>
    <mergeCell ref="B316:B318"/>
    <mergeCell ref="A277:A278"/>
    <mergeCell ref="B277:B278"/>
    <mergeCell ref="A279:A280"/>
    <mergeCell ref="B279:B280"/>
    <mergeCell ref="A281:A284"/>
    <mergeCell ref="B281:B284"/>
    <mergeCell ref="A267:A269"/>
    <mergeCell ref="B267:B269"/>
    <mergeCell ref="A270:A274"/>
    <mergeCell ref="B270:B274"/>
    <mergeCell ref="A275:A276"/>
    <mergeCell ref="B275:B276"/>
    <mergeCell ref="A257:A258"/>
    <mergeCell ref="B257:B258"/>
    <mergeCell ref="A259:A262"/>
    <mergeCell ref="B259:B262"/>
    <mergeCell ref="A263:A266"/>
    <mergeCell ref="B263:B266"/>
    <mergeCell ref="A251:A252"/>
    <mergeCell ref="B251:B252"/>
    <mergeCell ref="A253:A254"/>
    <mergeCell ref="B253:B254"/>
    <mergeCell ref="A255:A256"/>
    <mergeCell ref="B255:B256"/>
    <mergeCell ref="A241:A244"/>
    <mergeCell ref="B241:B244"/>
    <mergeCell ref="A245:A248"/>
    <mergeCell ref="B245:B248"/>
    <mergeCell ref="A249:A250"/>
    <mergeCell ref="B249:B250"/>
    <mergeCell ref="A229:A232"/>
    <mergeCell ref="B229:B232"/>
    <mergeCell ref="A233:A236"/>
    <mergeCell ref="B233:B236"/>
    <mergeCell ref="A237:A240"/>
    <mergeCell ref="B237:B240"/>
    <mergeCell ref="A211:A213"/>
    <mergeCell ref="B211:B213"/>
    <mergeCell ref="A214:A216"/>
    <mergeCell ref="B214:B216"/>
    <mergeCell ref="A217:AD217"/>
    <mergeCell ref="A176:A179"/>
    <mergeCell ref="B176:B179"/>
    <mergeCell ref="A180:A182"/>
    <mergeCell ref="B180:B182"/>
    <mergeCell ref="A209:A210"/>
    <mergeCell ref="B209:B210"/>
    <mergeCell ref="A170:A171"/>
    <mergeCell ref="B170:B171"/>
    <mergeCell ref="A172:A173"/>
    <mergeCell ref="B172:B173"/>
    <mergeCell ref="A174:A175"/>
    <mergeCell ref="B174:B175"/>
    <mergeCell ref="A158:A161"/>
    <mergeCell ref="B158:B161"/>
    <mergeCell ref="A162:A164"/>
    <mergeCell ref="B162:B164"/>
    <mergeCell ref="A165:A169"/>
    <mergeCell ref="B165:B169"/>
    <mergeCell ref="A150:A151"/>
    <mergeCell ref="B150:B151"/>
    <mergeCell ref="A152:A153"/>
    <mergeCell ref="B152:B153"/>
    <mergeCell ref="A154:A157"/>
    <mergeCell ref="B154:B157"/>
    <mergeCell ref="A144:A145"/>
    <mergeCell ref="B144:B145"/>
    <mergeCell ref="A146:A147"/>
    <mergeCell ref="B146:B147"/>
    <mergeCell ref="A148:A149"/>
    <mergeCell ref="B148:B149"/>
    <mergeCell ref="A132:A135"/>
    <mergeCell ref="B132:B135"/>
    <mergeCell ref="A136:A139"/>
    <mergeCell ref="B136:B139"/>
    <mergeCell ref="A140:A143"/>
    <mergeCell ref="B140:B143"/>
    <mergeCell ref="A112:AD112"/>
    <mergeCell ref="A124:A127"/>
    <mergeCell ref="B124:B127"/>
    <mergeCell ref="A128:A131"/>
    <mergeCell ref="B128:B131"/>
    <mergeCell ref="B57:B59"/>
    <mergeCell ref="B60:B64"/>
    <mergeCell ref="U4:Y4"/>
    <mergeCell ref="B35:B38"/>
    <mergeCell ref="B47:B48"/>
    <mergeCell ref="B23:B26"/>
    <mergeCell ref="B27:B30"/>
    <mergeCell ref="B31:B34"/>
    <mergeCell ref="G4:O4"/>
    <mergeCell ref="E4:E5"/>
    <mergeCell ref="B39:B40"/>
    <mergeCell ref="A6:AD6"/>
    <mergeCell ref="Z4:AD4"/>
    <mergeCell ref="B49:B52"/>
    <mergeCell ref="B53:B56"/>
    <mergeCell ref="A23:A26"/>
    <mergeCell ref="A27:A30"/>
    <mergeCell ref="A31:A34"/>
    <mergeCell ref="A35:A38"/>
    <mergeCell ref="P4:T4"/>
    <mergeCell ref="B19:B22"/>
    <mergeCell ref="A19:A22"/>
    <mergeCell ref="A4:A5"/>
    <mergeCell ref="B4:B5"/>
    <mergeCell ref="C4:C5"/>
    <mergeCell ref="F4:F5"/>
    <mergeCell ref="D4:D5"/>
    <mergeCell ref="A47:A48"/>
    <mergeCell ref="A49:A52"/>
    <mergeCell ref="A53:A56"/>
    <mergeCell ref="A57:A59"/>
    <mergeCell ref="A60:A64"/>
    <mergeCell ref="A67:A68"/>
    <mergeCell ref="A39:A40"/>
    <mergeCell ref="B45:B46"/>
    <mergeCell ref="A45:A46"/>
    <mergeCell ref="B43:B44"/>
    <mergeCell ref="A41:A42"/>
    <mergeCell ref="A43:A44"/>
    <mergeCell ref="B41:B42"/>
    <mergeCell ref="B104:B105"/>
    <mergeCell ref="A104:A105"/>
    <mergeCell ref="A106:A108"/>
    <mergeCell ref="A109:A111"/>
    <mergeCell ref="B65:B66"/>
    <mergeCell ref="A65:A66"/>
    <mergeCell ref="A75:A77"/>
    <mergeCell ref="A69:A70"/>
    <mergeCell ref="B106:B108"/>
    <mergeCell ref="B109:B111"/>
    <mergeCell ref="B75:B77"/>
    <mergeCell ref="B69:B70"/>
    <mergeCell ref="B71:B74"/>
    <mergeCell ref="A71:A74"/>
    <mergeCell ref="B67:B68"/>
  </mergeCells>
  <pageMargins left="0.70866141732283472" right="0.70866141732283472" top="0.74803149606299213" bottom="0.74803149606299213" header="0.31496062992125984" footer="0.31496062992125984"/>
  <pageSetup paperSize="8" scale="10" orientation="landscape" horizontalDpi="300" verticalDpi="300" r:id="rId1"/>
  <rowBreaks count="2" manualBreakCount="2">
    <brk id="38" max="16383" man="1"/>
    <brk id="94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2:BR1641"/>
  <sheetViews>
    <sheetView topLeftCell="A4" zoomScaleNormal="100" zoomScaleSheetLayoutView="70" workbookViewId="0">
      <pane xSplit="4" ySplit="4" topLeftCell="W8" activePane="bottomRight" state="frozenSplit"/>
      <selection pane="topRight" activeCell="V1" sqref="V1"/>
      <selection pane="bottomLeft" activeCell="A6" sqref="A6"/>
      <selection pane="bottomRight" activeCell="AA48" sqref="AA48"/>
    </sheetView>
  </sheetViews>
  <sheetFormatPr defaultRowHeight="15" outlineLevelRow="2" outlineLevelCol="1"/>
  <cols>
    <col min="1" max="1" width="13.85546875" style="5" customWidth="1"/>
    <col min="2" max="2" width="10" style="5" customWidth="1"/>
    <col min="3" max="3" width="7" style="108" customWidth="1"/>
    <col min="4" max="4" width="47" customWidth="1"/>
    <col min="5" max="5" width="15.28515625" style="5" customWidth="1"/>
    <col min="6" max="6" width="21.7109375" customWidth="1"/>
    <col min="7" max="7" width="14.28515625" style="5" customWidth="1"/>
    <col min="8" max="8" width="13.5703125" style="5" customWidth="1"/>
    <col min="9" max="12" width="9.5703125" style="5" customWidth="1" outlineLevel="1"/>
    <col min="13" max="16" width="9.5703125" style="5" customWidth="1"/>
    <col min="17" max="22" width="8.42578125" style="5" customWidth="1"/>
    <col min="23" max="23" width="20.5703125" style="5" customWidth="1"/>
    <col min="24" max="24" width="15.28515625" style="5" customWidth="1"/>
    <col min="25" max="25" width="13.140625" customWidth="1"/>
    <col min="26" max="26" width="19.28515625" bestFit="1" customWidth="1"/>
    <col min="27" max="27" width="13.85546875" customWidth="1"/>
    <col min="28" max="28" width="13.85546875" style="5" customWidth="1" outlineLevel="1"/>
    <col min="29" max="29" width="19.28515625" style="5" bestFit="1" customWidth="1" outlineLevel="1"/>
    <col min="30" max="31" width="13.85546875" style="5" customWidth="1" outlineLevel="1"/>
    <col min="32" max="32" width="19.28515625" style="5" bestFit="1" customWidth="1" outlineLevel="1"/>
    <col min="33" max="34" width="13.85546875" style="5" customWidth="1" outlineLevel="1"/>
    <col min="35" max="35" width="19.28515625" style="5" bestFit="1" customWidth="1" outlineLevel="1"/>
    <col min="36" max="36" width="13.85546875" style="5" customWidth="1" outlineLevel="1"/>
    <col min="37" max="37" width="13.140625" style="5" customWidth="1" outlineLevel="1"/>
    <col min="38" max="38" width="19.28515625" style="5" bestFit="1" customWidth="1" outlineLevel="1"/>
    <col min="39" max="39" width="13.85546875" style="5" customWidth="1" outlineLevel="1"/>
    <col min="40" max="40" width="16.28515625" style="5" customWidth="1"/>
    <col min="41" max="41" width="19.28515625" style="5" bestFit="1" customWidth="1"/>
    <col min="42" max="43" width="13.85546875" style="5" customWidth="1"/>
    <col min="44" max="44" width="19.28515625" style="5" bestFit="1" customWidth="1"/>
    <col min="45" max="46" width="13.85546875" style="5" customWidth="1"/>
    <col min="47" max="47" width="19.28515625" style="5" bestFit="1" customWidth="1"/>
    <col min="48" max="49" width="13.85546875" style="5" customWidth="1"/>
    <col min="50" max="50" width="19.28515625" style="5" bestFit="1" customWidth="1"/>
    <col min="51" max="51" width="13.85546875" style="5" customWidth="1"/>
    <col min="52" max="55" width="12.140625" customWidth="1"/>
    <col min="56" max="61" width="12.140625" style="5" customWidth="1"/>
    <col min="62" max="62" width="12.140625" customWidth="1"/>
    <col min="63" max="63" width="12.140625" style="132" customWidth="1"/>
    <col min="64" max="67" width="12.140625" style="5" customWidth="1"/>
    <col min="68" max="68" width="10.28515625" style="5" customWidth="1"/>
    <col min="69" max="69" width="19.7109375" style="5" customWidth="1"/>
    <col min="70" max="70" width="11.5703125" customWidth="1"/>
  </cols>
  <sheetData>
    <row r="2" spans="1:70">
      <c r="A2" s="20" t="s">
        <v>237</v>
      </c>
    </row>
    <row r="3" spans="1:70" ht="15.75" thickBot="1"/>
    <row r="4" spans="1:70">
      <c r="A4" s="431" t="s">
        <v>297</v>
      </c>
      <c r="B4" s="434" t="s">
        <v>304</v>
      </c>
      <c r="C4" s="423" t="s">
        <v>28</v>
      </c>
      <c r="D4" s="426" t="s">
        <v>100</v>
      </c>
      <c r="E4" s="428" t="s">
        <v>160</v>
      </c>
      <c r="F4" s="442" t="s">
        <v>312</v>
      </c>
      <c r="G4" s="436" t="s">
        <v>203</v>
      </c>
      <c r="H4" s="436"/>
      <c r="I4" s="436"/>
      <c r="J4" s="436"/>
      <c r="K4" s="436"/>
      <c r="L4" s="436"/>
      <c r="M4" s="436"/>
      <c r="N4" s="436"/>
      <c r="O4" s="436"/>
      <c r="P4" s="436"/>
      <c r="Q4" s="436" t="s">
        <v>204</v>
      </c>
      <c r="R4" s="436"/>
      <c r="S4" s="436"/>
      <c r="T4" s="436"/>
      <c r="U4" s="436"/>
      <c r="V4" s="446"/>
      <c r="W4" s="442" t="s">
        <v>323</v>
      </c>
      <c r="X4" s="436" t="s">
        <v>161</v>
      </c>
      <c r="Y4" s="436" t="s">
        <v>101</v>
      </c>
      <c r="Z4" s="436"/>
      <c r="AA4" s="436"/>
      <c r="AB4" s="436"/>
      <c r="AC4" s="436"/>
      <c r="AD4" s="436"/>
      <c r="AE4" s="436"/>
      <c r="AF4" s="436"/>
      <c r="AG4" s="436"/>
      <c r="AH4" s="436"/>
      <c r="AI4" s="436"/>
      <c r="AJ4" s="436"/>
      <c r="AK4" s="436"/>
      <c r="AL4" s="436"/>
      <c r="AM4" s="436"/>
      <c r="AN4" s="436"/>
      <c r="AO4" s="436"/>
      <c r="AP4" s="436"/>
      <c r="AQ4" s="436"/>
      <c r="AR4" s="436"/>
      <c r="AS4" s="436"/>
      <c r="AT4" s="436"/>
      <c r="AU4" s="436"/>
      <c r="AV4" s="436"/>
      <c r="AW4" s="436"/>
      <c r="AX4" s="436"/>
      <c r="AY4" s="446"/>
      <c r="AZ4" s="461" t="s">
        <v>105</v>
      </c>
      <c r="BA4" s="426" t="s">
        <v>107</v>
      </c>
      <c r="BB4" s="426" t="s">
        <v>108</v>
      </c>
      <c r="BC4" s="436" t="s">
        <v>279</v>
      </c>
      <c r="BD4" s="452" t="s">
        <v>205</v>
      </c>
      <c r="BE4" s="453"/>
      <c r="BF4" s="453"/>
      <c r="BG4" s="453"/>
      <c r="BH4" s="453"/>
      <c r="BI4" s="454"/>
      <c r="BJ4" s="452" t="s">
        <v>206</v>
      </c>
      <c r="BK4" s="453"/>
      <c r="BL4" s="453"/>
      <c r="BM4" s="453"/>
      <c r="BN4" s="453"/>
      <c r="BO4" s="454"/>
      <c r="BP4" s="436" t="s">
        <v>280</v>
      </c>
      <c r="BQ4" s="439" t="s">
        <v>310</v>
      </c>
      <c r="BR4" s="446" t="s">
        <v>281</v>
      </c>
    </row>
    <row r="5" spans="1:70" s="5" customFormat="1">
      <c r="A5" s="432"/>
      <c r="B5" s="381"/>
      <c r="C5" s="424"/>
      <c r="D5" s="356"/>
      <c r="E5" s="429"/>
      <c r="F5" s="443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7"/>
      <c r="S5" s="437"/>
      <c r="T5" s="437"/>
      <c r="U5" s="437"/>
      <c r="V5" s="458"/>
      <c r="W5" s="443"/>
      <c r="X5" s="437"/>
      <c r="Y5" s="437">
        <v>2015</v>
      </c>
      <c r="Z5" s="437"/>
      <c r="AA5" s="437"/>
      <c r="AB5" s="460" t="s">
        <v>322</v>
      </c>
      <c r="AC5" s="460"/>
      <c r="AD5" s="460"/>
      <c r="AE5" s="460" t="s">
        <v>319</v>
      </c>
      <c r="AF5" s="460"/>
      <c r="AG5" s="460"/>
      <c r="AH5" s="460" t="s">
        <v>320</v>
      </c>
      <c r="AI5" s="460"/>
      <c r="AJ5" s="460"/>
      <c r="AK5" s="460" t="s">
        <v>321</v>
      </c>
      <c r="AL5" s="460"/>
      <c r="AM5" s="460"/>
      <c r="AN5" s="437">
        <v>2016</v>
      </c>
      <c r="AO5" s="437"/>
      <c r="AP5" s="437"/>
      <c r="AQ5" s="437">
        <v>2017</v>
      </c>
      <c r="AR5" s="437"/>
      <c r="AS5" s="437"/>
      <c r="AT5" s="437">
        <v>2018</v>
      </c>
      <c r="AU5" s="437"/>
      <c r="AV5" s="437"/>
      <c r="AW5" s="437">
        <v>2019</v>
      </c>
      <c r="AX5" s="437"/>
      <c r="AY5" s="458"/>
      <c r="AZ5" s="462"/>
      <c r="BA5" s="356"/>
      <c r="BB5" s="356"/>
      <c r="BC5" s="437"/>
      <c r="BD5" s="455"/>
      <c r="BE5" s="456"/>
      <c r="BF5" s="456"/>
      <c r="BG5" s="456"/>
      <c r="BH5" s="456"/>
      <c r="BI5" s="457"/>
      <c r="BJ5" s="455"/>
      <c r="BK5" s="456"/>
      <c r="BL5" s="456"/>
      <c r="BM5" s="456"/>
      <c r="BN5" s="456"/>
      <c r="BO5" s="457"/>
      <c r="BP5" s="437"/>
      <c r="BQ5" s="440"/>
      <c r="BR5" s="458"/>
    </row>
    <row r="6" spans="1:70" ht="75.75" thickBot="1">
      <c r="A6" s="433"/>
      <c r="B6" s="435"/>
      <c r="C6" s="425"/>
      <c r="D6" s="427"/>
      <c r="E6" s="430"/>
      <c r="F6" s="444"/>
      <c r="G6" s="129" t="s">
        <v>15</v>
      </c>
      <c r="H6" s="129">
        <v>2015</v>
      </c>
      <c r="I6" s="146" t="s">
        <v>318</v>
      </c>
      <c r="J6" s="146" t="s">
        <v>319</v>
      </c>
      <c r="K6" s="146" t="s">
        <v>320</v>
      </c>
      <c r="L6" s="146" t="s">
        <v>321</v>
      </c>
      <c r="M6" s="129">
        <v>2016</v>
      </c>
      <c r="N6" s="129">
        <v>2017</v>
      </c>
      <c r="O6" s="129">
        <v>2018</v>
      </c>
      <c r="P6" s="129">
        <v>2019</v>
      </c>
      <c r="Q6" s="129" t="s">
        <v>15</v>
      </c>
      <c r="R6" s="129">
        <v>2015</v>
      </c>
      <c r="S6" s="150">
        <v>2016</v>
      </c>
      <c r="T6" s="150">
        <v>2017</v>
      </c>
      <c r="U6" s="150">
        <v>2018</v>
      </c>
      <c r="V6" s="150">
        <v>2019</v>
      </c>
      <c r="W6" s="444"/>
      <c r="X6" s="445"/>
      <c r="Y6" s="129" t="s">
        <v>102</v>
      </c>
      <c r="Z6" s="129" t="s">
        <v>103</v>
      </c>
      <c r="AA6" s="129" t="s">
        <v>104</v>
      </c>
      <c r="AB6" s="129" t="s">
        <v>102</v>
      </c>
      <c r="AC6" s="129" t="s">
        <v>103</v>
      </c>
      <c r="AD6" s="129" t="s">
        <v>104</v>
      </c>
      <c r="AE6" s="129" t="s">
        <v>102</v>
      </c>
      <c r="AF6" s="129" t="s">
        <v>103</v>
      </c>
      <c r="AG6" s="129" t="s">
        <v>104</v>
      </c>
      <c r="AH6" s="129" t="s">
        <v>102</v>
      </c>
      <c r="AI6" s="129" t="s">
        <v>103</v>
      </c>
      <c r="AJ6" s="129" t="s">
        <v>104</v>
      </c>
      <c r="AK6" s="129" t="s">
        <v>102</v>
      </c>
      <c r="AL6" s="129" t="s">
        <v>103</v>
      </c>
      <c r="AM6" s="129" t="s">
        <v>104</v>
      </c>
      <c r="AN6" s="129" t="s">
        <v>102</v>
      </c>
      <c r="AO6" s="129" t="s">
        <v>103</v>
      </c>
      <c r="AP6" s="129" t="s">
        <v>104</v>
      </c>
      <c r="AQ6" s="129" t="s">
        <v>102</v>
      </c>
      <c r="AR6" s="129" t="s">
        <v>103</v>
      </c>
      <c r="AS6" s="129" t="s">
        <v>104</v>
      </c>
      <c r="AT6" s="129" t="s">
        <v>102</v>
      </c>
      <c r="AU6" s="129" t="s">
        <v>103</v>
      </c>
      <c r="AV6" s="129" t="s">
        <v>104</v>
      </c>
      <c r="AW6" s="129" t="s">
        <v>102</v>
      </c>
      <c r="AX6" s="129" t="s">
        <v>103</v>
      </c>
      <c r="AY6" s="128" t="s">
        <v>104</v>
      </c>
      <c r="AZ6" s="463"/>
      <c r="BA6" s="427"/>
      <c r="BB6" s="427"/>
      <c r="BC6" s="438"/>
      <c r="BD6" s="142" t="s">
        <v>15</v>
      </c>
      <c r="BE6" s="142">
        <v>2015</v>
      </c>
      <c r="BF6" s="142">
        <v>2016</v>
      </c>
      <c r="BG6" s="142">
        <v>2017</v>
      </c>
      <c r="BH6" s="142">
        <v>2018</v>
      </c>
      <c r="BI6" s="142">
        <v>2019</v>
      </c>
      <c r="BJ6" s="142" t="s">
        <v>15</v>
      </c>
      <c r="BK6" s="149">
        <v>2015</v>
      </c>
      <c r="BL6" s="149">
        <v>2016</v>
      </c>
      <c r="BM6" s="149">
        <v>2017</v>
      </c>
      <c r="BN6" s="149">
        <v>2018</v>
      </c>
      <c r="BO6" s="149">
        <v>2019</v>
      </c>
      <c r="BP6" s="438"/>
      <c r="BQ6" s="441"/>
      <c r="BR6" s="459"/>
    </row>
    <row r="7" spans="1:70" s="5" customFormat="1" ht="15" customHeight="1" thickBot="1">
      <c r="A7" s="236">
        <v>1</v>
      </c>
      <c r="B7" s="237">
        <v>2</v>
      </c>
      <c r="C7" s="238">
        <v>3</v>
      </c>
      <c r="D7" s="237">
        <v>4</v>
      </c>
      <c r="E7" s="237">
        <v>5</v>
      </c>
      <c r="F7" s="237">
        <v>6</v>
      </c>
      <c r="G7" s="237">
        <v>7</v>
      </c>
      <c r="H7" s="237">
        <v>8</v>
      </c>
      <c r="I7" s="237">
        <v>9</v>
      </c>
      <c r="J7" s="237">
        <v>10</v>
      </c>
      <c r="K7" s="237">
        <v>11</v>
      </c>
      <c r="L7" s="237">
        <v>12</v>
      </c>
      <c r="M7" s="237">
        <v>13</v>
      </c>
      <c r="N7" s="237">
        <v>14</v>
      </c>
      <c r="O7" s="237">
        <v>15</v>
      </c>
      <c r="P7" s="237">
        <v>16</v>
      </c>
      <c r="Q7" s="237">
        <v>17</v>
      </c>
      <c r="R7" s="237">
        <v>18</v>
      </c>
      <c r="S7" s="237">
        <v>19</v>
      </c>
      <c r="T7" s="237">
        <v>20</v>
      </c>
      <c r="U7" s="237">
        <v>21</v>
      </c>
      <c r="V7" s="237">
        <v>22</v>
      </c>
      <c r="W7" s="237">
        <v>23</v>
      </c>
      <c r="X7" s="237">
        <v>24</v>
      </c>
      <c r="Y7" s="237">
        <v>25</v>
      </c>
      <c r="Z7" s="237">
        <v>26</v>
      </c>
      <c r="AA7" s="237">
        <v>27</v>
      </c>
      <c r="AB7" s="239">
        <v>28</v>
      </c>
      <c r="AC7" s="239">
        <v>29</v>
      </c>
      <c r="AD7" s="239">
        <v>30</v>
      </c>
      <c r="AE7" s="239">
        <v>31</v>
      </c>
      <c r="AF7" s="239">
        <v>32</v>
      </c>
      <c r="AG7" s="239">
        <v>33</v>
      </c>
      <c r="AH7" s="239">
        <v>34</v>
      </c>
      <c r="AI7" s="239">
        <v>35</v>
      </c>
      <c r="AJ7" s="239">
        <v>36</v>
      </c>
      <c r="AK7" s="239">
        <v>37</v>
      </c>
      <c r="AL7" s="239">
        <v>38</v>
      </c>
      <c r="AM7" s="239">
        <v>39</v>
      </c>
      <c r="AN7" s="237">
        <v>40</v>
      </c>
      <c r="AO7" s="237">
        <v>41</v>
      </c>
      <c r="AP7" s="237">
        <v>42</v>
      </c>
      <c r="AQ7" s="237">
        <v>43</v>
      </c>
      <c r="AR7" s="237">
        <v>44</v>
      </c>
      <c r="AS7" s="237">
        <v>45</v>
      </c>
      <c r="AT7" s="237">
        <v>46</v>
      </c>
      <c r="AU7" s="237">
        <v>47</v>
      </c>
      <c r="AV7" s="237">
        <v>48</v>
      </c>
      <c r="AW7" s="237">
        <v>49</v>
      </c>
      <c r="AX7" s="237">
        <v>50</v>
      </c>
      <c r="AY7" s="237">
        <v>51</v>
      </c>
      <c r="AZ7" s="237">
        <v>52</v>
      </c>
      <c r="BA7" s="237">
        <v>53</v>
      </c>
      <c r="BB7" s="237">
        <v>54</v>
      </c>
      <c r="BC7" s="237">
        <v>55</v>
      </c>
      <c r="BD7" s="237">
        <v>56</v>
      </c>
      <c r="BE7" s="237">
        <v>57</v>
      </c>
      <c r="BF7" s="237">
        <v>58</v>
      </c>
      <c r="BG7" s="237">
        <v>59</v>
      </c>
      <c r="BH7" s="237">
        <v>60</v>
      </c>
      <c r="BI7" s="237">
        <v>61</v>
      </c>
      <c r="BJ7" s="237">
        <v>62</v>
      </c>
      <c r="BK7" s="237">
        <v>63</v>
      </c>
      <c r="BL7" s="237">
        <v>64</v>
      </c>
      <c r="BM7" s="237">
        <v>65</v>
      </c>
      <c r="BN7" s="237">
        <v>66</v>
      </c>
      <c r="BO7" s="237">
        <v>67</v>
      </c>
      <c r="BP7" s="237">
        <v>68</v>
      </c>
      <c r="BQ7" s="237">
        <v>69</v>
      </c>
      <c r="BR7" s="240">
        <v>70</v>
      </c>
    </row>
    <row r="8" spans="1:70" s="132" customFormat="1" ht="31.5">
      <c r="A8" s="79"/>
      <c r="B8" s="223"/>
      <c r="C8" s="109">
        <v>1</v>
      </c>
      <c r="D8" s="145" t="s">
        <v>300</v>
      </c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  <c r="T8" s="223"/>
      <c r="U8" s="223"/>
      <c r="V8" s="223"/>
      <c r="W8" s="145"/>
      <c r="X8" s="235">
        <f>Y8+AN8+AQ8+AT8+AW8</f>
        <v>340.64873205047269</v>
      </c>
      <c r="Y8" s="195">
        <f t="shared" ref="Y8:AY8" si="0">SUM(Y9:Y11)</f>
        <v>64.830565923738931</v>
      </c>
      <c r="Z8" s="195">
        <f t="shared" si="0"/>
        <v>22334.129960728063</v>
      </c>
      <c r="AA8" s="195">
        <f t="shared" si="0"/>
        <v>212.01509476515855</v>
      </c>
      <c r="AB8" s="195">
        <f t="shared" si="0"/>
        <v>17.707641480934733</v>
      </c>
      <c r="AC8" s="195">
        <f t="shared" si="0"/>
        <v>6100.2824901820159</v>
      </c>
      <c r="AD8" s="195">
        <f t="shared" si="0"/>
        <v>57.166331790730155</v>
      </c>
      <c r="AE8" s="195">
        <f t="shared" si="0"/>
        <v>17.707641480934733</v>
      </c>
      <c r="AF8" s="195">
        <f t="shared" si="0"/>
        <v>6100.2824901820159</v>
      </c>
      <c r="AG8" s="195">
        <f t="shared" si="0"/>
        <v>56.097483998032374</v>
      </c>
      <c r="AH8" s="195">
        <f t="shared" si="0"/>
        <v>14.707641480934733</v>
      </c>
      <c r="AI8" s="195">
        <f t="shared" si="0"/>
        <v>5066.7824901820159</v>
      </c>
      <c r="AJ8" s="195">
        <f t="shared" si="0"/>
        <v>49.075953581064233</v>
      </c>
      <c r="AK8" s="195">
        <f t="shared" si="0"/>
        <v>14.707641480934733</v>
      </c>
      <c r="AL8" s="195">
        <f t="shared" si="0"/>
        <v>5066.7824901820159</v>
      </c>
      <c r="AM8" s="195">
        <f t="shared" si="0"/>
        <v>49.675325395331804</v>
      </c>
      <c r="AN8" s="195">
        <f t="shared" si="0"/>
        <v>60.28260548468802</v>
      </c>
      <c r="AO8" s="195">
        <f t="shared" si="0"/>
        <v>20767.357589475025</v>
      </c>
      <c r="AP8" s="195">
        <f t="shared" si="0"/>
        <v>224.71339548219507</v>
      </c>
      <c r="AQ8" s="195">
        <f t="shared" si="0"/>
        <v>82.991215350811657</v>
      </c>
      <c r="AR8" s="195">
        <f t="shared" si="0"/>
        <v>28590.473688354617</v>
      </c>
      <c r="AS8" s="195">
        <f t="shared" si="0"/>
        <v>348.48030968088125</v>
      </c>
      <c r="AT8" s="195">
        <f t="shared" si="0"/>
        <v>66.106455350811714</v>
      </c>
      <c r="AU8" s="195">
        <f t="shared" si="0"/>
        <v>22773.673868354635</v>
      </c>
      <c r="AV8" s="195">
        <f t="shared" si="0"/>
        <v>312.99205179637596</v>
      </c>
      <c r="AW8" s="195">
        <f t="shared" si="0"/>
        <v>66.437889940422394</v>
      </c>
      <c r="AX8" s="195">
        <f t="shared" si="0"/>
        <v>22887.853084475511</v>
      </c>
      <c r="AY8" s="195">
        <f t="shared" si="0"/>
        <v>355.97020315206282</v>
      </c>
      <c r="AZ8" s="223"/>
      <c r="BA8" s="223"/>
      <c r="BB8" s="223"/>
      <c r="BC8" s="223"/>
      <c r="BD8" s="195">
        <f>SUM(BD9:BD11)</f>
        <v>0</v>
      </c>
      <c r="BE8" s="195">
        <f t="shared" ref="BE8:BO8" si="1">SUM(BE9:BE11)</f>
        <v>0</v>
      </c>
      <c r="BF8" s="195">
        <f t="shared" si="1"/>
        <v>0</v>
      </c>
      <c r="BG8" s="195">
        <f t="shared" si="1"/>
        <v>0</v>
      </c>
      <c r="BH8" s="195">
        <f t="shared" si="1"/>
        <v>0</v>
      </c>
      <c r="BI8" s="195">
        <f t="shared" si="1"/>
        <v>0</v>
      </c>
      <c r="BJ8" s="195">
        <f t="shared" si="1"/>
        <v>0</v>
      </c>
      <c r="BK8" s="195">
        <f t="shared" si="1"/>
        <v>0</v>
      </c>
      <c r="BL8" s="195">
        <f t="shared" si="1"/>
        <v>0</v>
      </c>
      <c r="BM8" s="195">
        <f t="shared" si="1"/>
        <v>0</v>
      </c>
      <c r="BN8" s="195">
        <f t="shared" si="1"/>
        <v>0</v>
      </c>
      <c r="BO8" s="195">
        <f t="shared" si="1"/>
        <v>0</v>
      </c>
      <c r="BP8" s="223"/>
      <c r="BQ8" s="223"/>
      <c r="BR8" s="223"/>
    </row>
    <row r="9" spans="1:70" s="132" customFormat="1" ht="15" customHeight="1">
      <c r="A9" s="197"/>
      <c r="B9" s="208"/>
      <c r="C9" s="185" t="s">
        <v>46</v>
      </c>
      <c r="D9" s="186" t="s">
        <v>106</v>
      </c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197"/>
      <c r="X9" s="210">
        <f t="shared" ref="X9:X36" si="2">Y9+AN9+AQ9+AT9+AW9</f>
        <v>329.6817320504727</v>
      </c>
      <c r="Y9" s="198">
        <f t="shared" ref="Y9:AY9" si="3">Y48+Y165+Y279+Y393+Y507+Y621+Y735+Y849+Y963+Y1077+Y1191+Y1305+Y1419+Y1533</f>
        <v>62.36456592373893</v>
      </c>
      <c r="Z9" s="198">
        <f t="shared" si="3"/>
        <v>21484.592960728063</v>
      </c>
      <c r="AA9" s="198">
        <f t="shared" si="3"/>
        <v>206.73569586937506</v>
      </c>
      <c r="AB9" s="198">
        <f t="shared" si="3"/>
        <v>17.091141480934734</v>
      </c>
      <c r="AC9" s="198">
        <f t="shared" si="3"/>
        <v>5887.8982401820158</v>
      </c>
      <c r="AD9" s="198">
        <f t="shared" si="3"/>
        <v>55.825469743987853</v>
      </c>
      <c r="AE9" s="198">
        <f t="shared" si="3"/>
        <v>17.091141480934734</v>
      </c>
      <c r="AF9" s="198">
        <f t="shared" si="3"/>
        <v>5887.8982401820158</v>
      </c>
      <c r="AG9" s="198">
        <f t="shared" si="3"/>
        <v>54.852498176474199</v>
      </c>
      <c r="AH9" s="198">
        <f t="shared" si="3"/>
        <v>14.091141480934732</v>
      </c>
      <c r="AI9" s="198">
        <f t="shared" si="3"/>
        <v>4854.3982401820158</v>
      </c>
      <c r="AJ9" s="198">
        <f t="shared" si="3"/>
        <v>47.744164285588745</v>
      </c>
      <c r="AK9" s="198">
        <f t="shared" si="3"/>
        <v>14.091141480934732</v>
      </c>
      <c r="AL9" s="198">
        <f t="shared" si="3"/>
        <v>4854.3982401820158</v>
      </c>
      <c r="AM9" s="198">
        <f t="shared" si="3"/>
        <v>48.313563663324288</v>
      </c>
      <c r="AN9" s="198">
        <f t="shared" si="3"/>
        <v>58.202605484688021</v>
      </c>
      <c r="AO9" s="198">
        <f t="shared" si="3"/>
        <v>20050.797589475023</v>
      </c>
      <c r="AP9" s="198">
        <f t="shared" si="3"/>
        <v>219.84288828219508</v>
      </c>
      <c r="AQ9" s="198">
        <f t="shared" si="3"/>
        <v>80.911215350811659</v>
      </c>
      <c r="AR9" s="198">
        <f t="shared" si="3"/>
        <v>27873.913688354616</v>
      </c>
      <c r="AS9" s="198">
        <f t="shared" si="3"/>
        <v>343.25426808088127</v>
      </c>
      <c r="AT9" s="198">
        <f t="shared" si="3"/>
        <v>64.041455350811717</v>
      </c>
      <c r="AU9" s="198">
        <f t="shared" si="3"/>
        <v>22062.281368354637</v>
      </c>
      <c r="AV9" s="198">
        <f t="shared" si="3"/>
        <v>307.42495634637595</v>
      </c>
      <c r="AW9" s="198">
        <f t="shared" si="3"/>
        <v>64.161889940422398</v>
      </c>
      <c r="AX9" s="198">
        <f t="shared" si="3"/>
        <v>22103.771084475513</v>
      </c>
      <c r="AY9" s="198">
        <f t="shared" si="3"/>
        <v>349.38632691206283</v>
      </c>
      <c r="AZ9" s="208"/>
      <c r="BA9" s="208"/>
      <c r="BB9" s="208"/>
      <c r="BC9" s="208"/>
      <c r="BD9" s="198">
        <f>BD48+BD165+BD279+BD393+BD507+BD621+BD735+BD849+BD963+BD1077+BD1191+BD1305+BD1419+BD1533</f>
        <v>0</v>
      </c>
      <c r="BE9" s="198">
        <f t="shared" ref="BE9:BO9" si="4">BE48+BE165+BE279+BE393+BE507+BE621+BE735+BE849+BE963+BE1077+BE1191+BE1305+BE1419+BE1533</f>
        <v>0</v>
      </c>
      <c r="BF9" s="198">
        <f t="shared" si="4"/>
        <v>0</v>
      </c>
      <c r="BG9" s="198">
        <f t="shared" si="4"/>
        <v>0</v>
      </c>
      <c r="BH9" s="198">
        <f t="shared" si="4"/>
        <v>0</v>
      </c>
      <c r="BI9" s="198">
        <f t="shared" si="4"/>
        <v>0</v>
      </c>
      <c r="BJ9" s="198">
        <f t="shared" si="4"/>
        <v>0</v>
      </c>
      <c r="BK9" s="198">
        <f t="shared" si="4"/>
        <v>0</v>
      </c>
      <c r="BL9" s="198">
        <f t="shared" si="4"/>
        <v>0</v>
      </c>
      <c r="BM9" s="198">
        <f t="shared" si="4"/>
        <v>0</v>
      </c>
      <c r="BN9" s="198">
        <f t="shared" si="4"/>
        <v>0</v>
      </c>
      <c r="BO9" s="198">
        <f t="shared" si="4"/>
        <v>0</v>
      </c>
      <c r="BP9" s="208"/>
      <c r="BQ9" s="208"/>
      <c r="BR9" s="208"/>
    </row>
    <row r="10" spans="1:70" s="132" customFormat="1" ht="15" customHeight="1">
      <c r="A10" s="197"/>
      <c r="B10" s="208"/>
      <c r="C10" s="185" t="s">
        <v>47</v>
      </c>
      <c r="D10" s="186" t="s">
        <v>110</v>
      </c>
      <c r="E10" s="208"/>
      <c r="F10" s="208"/>
      <c r="G10" s="208"/>
      <c r="H10" s="208"/>
      <c r="I10" s="208"/>
      <c r="J10" s="208"/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197"/>
      <c r="X10" s="210">
        <f t="shared" si="2"/>
        <v>0</v>
      </c>
      <c r="Y10" s="198">
        <f t="shared" ref="Y10:AY10" si="5">Y53+Y170+Y284+Y398+Y512+Y626+Y740+Y854+Y968+Y1082+Y1196+Y1310+Y1424+Y1538</f>
        <v>0</v>
      </c>
      <c r="Z10" s="198">
        <f t="shared" si="5"/>
        <v>0</v>
      </c>
      <c r="AA10" s="198">
        <f t="shared" si="5"/>
        <v>0</v>
      </c>
      <c r="AB10" s="198">
        <f t="shared" si="5"/>
        <v>0</v>
      </c>
      <c r="AC10" s="198">
        <f t="shared" si="5"/>
        <v>0</v>
      </c>
      <c r="AD10" s="198">
        <f t="shared" si="5"/>
        <v>0</v>
      </c>
      <c r="AE10" s="198">
        <f t="shared" si="5"/>
        <v>0</v>
      </c>
      <c r="AF10" s="198">
        <f t="shared" si="5"/>
        <v>0</v>
      </c>
      <c r="AG10" s="198">
        <f t="shared" si="5"/>
        <v>0</v>
      </c>
      <c r="AH10" s="198">
        <f t="shared" si="5"/>
        <v>0</v>
      </c>
      <c r="AI10" s="198">
        <f t="shared" si="5"/>
        <v>0</v>
      </c>
      <c r="AJ10" s="198">
        <f t="shared" si="5"/>
        <v>0</v>
      </c>
      <c r="AK10" s="198">
        <f t="shared" si="5"/>
        <v>0</v>
      </c>
      <c r="AL10" s="198">
        <f t="shared" si="5"/>
        <v>0</v>
      </c>
      <c r="AM10" s="198">
        <f t="shared" si="5"/>
        <v>0</v>
      </c>
      <c r="AN10" s="198">
        <f t="shared" si="5"/>
        <v>0</v>
      </c>
      <c r="AO10" s="198">
        <f t="shared" si="5"/>
        <v>0</v>
      </c>
      <c r="AP10" s="198">
        <f t="shared" si="5"/>
        <v>0</v>
      </c>
      <c r="AQ10" s="198">
        <f t="shared" si="5"/>
        <v>0</v>
      </c>
      <c r="AR10" s="198">
        <f t="shared" si="5"/>
        <v>0</v>
      </c>
      <c r="AS10" s="198">
        <f t="shared" si="5"/>
        <v>0</v>
      </c>
      <c r="AT10" s="198">
        <f t="shared" si="5"/>
        <v>0</v>
      </c>
      <c r="AU10" s="198">
        <f t="shared" si="5"/>
        <v>0</v>
      </c>
      <c r="AV10" s="198">
        <f t="shared" si="5"/>
        <v>0</v>
      </c>
      <c r="AW10" s="198">
        <f t="shared" si="5"/>
        <v>0</v>
      </c>
      <c r="AX10" s="198">
        <f t="shared" si="5"/>
        <v>0</v>
      </c>
      <c r="AY10" s="198">
        <f t="shared" si="5"/>
        <v>0</v>
      </c>
      <c r="AZ10" s="208"/>
      <c r="BA10" s="208"/>
      <c r="BB10" s="208"/>
      <c r="BC10" s="208"/>
      <c r="BD10" s="198">
        <f>BD53+BD170+BD284+BD398+BD512+BD626+BD740+BD854+BD968+BD1082+BD1196+BD1310+BD1424+BD1538</f>
        <v>0</v>
      </c>
      <c r="BE10" s="198">
        <f t="shared" ref="BE10:BO10" si="6">BE53+BE170+BE284+BE398+BE512+BE626+BE740+BE854+BE968+BE1082+BE1196+BE1310+BE1424+BE1538</f>
        <v>0</v>
      </c>
      <c r="BF10" s="198">
        <f t="shared" si="6"/>
        <v>0</v>
      </c>
      <c r="BG10" s="198">
        <f t="shared" si="6"/>
        <v>0</v>
      </c>
      <c r="BH10" s="198">
        <f t="shared" si="6"/>
        <v>0</v>
      </c>
      <c r="BI10" s="198">
        <f t="shared" si="6"/>
        <v>0</v>
      </c>
      <c r="BJ10" s="198">
        <f t="shared" si="6"/>
        <v>0</v>
      </c>
      <c r="BK10" s="198">
        <f t="shared" si="6"/>
        <v>0</v>
      </c>
      <c r="BL10" s="198">
        <f t="shared" si="6"/>
        <v>0</v>
      </c>
      <c r="BM10" s="198">
        <f t="shared" si="6"/>
        <v>0</v>
      </c>
      <c r="BN10" s="198">
        <f t="shared" si="6"/>
        <v>0</v>
      </c>
      <c r="BO10" s="198">
        <f t="shared" si="6"/>
        <v>0</v>
      </c>
      <c r="BP10" s="208"/>
      <c r="BQ10" s="208"/>
      <c r="BR10" s="208"/>
    </row>
    <row r="11" spans="1:70" s="132" customFormat="1" ht="45">
      <c r="A11" s="197"/>
      <c r="B11" s="208"/>
      <c r="C11" s="187" t="s">
        <v>48</v>
      </c>
      <c r="D11" s="188" t="s">
        <v>301</v>
      </c>
      <c r="E11" s="208"/>
      <c r="F11" s="208"/>
      <c r="G11" s="208"/>
      <c r="H11" s="208"/>
      <c r="I11" s="208"/>
      <c r="J11" s="208"/>
      <c r="K11" s="208"/>
      <c r="L11" s="208"/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197"/>
      <c r="X11" s="210">
        <f t="shared" si="2"/>
        <v>10.967000000000001</v>
      </c>
      <c r="Y11" s="198">
        <f t="shared" ref="Y11:AY11" si="7">Y12+Y13</f>
        <v>2.4660000000000002</v>
      </c>
      <c r="Z11" s="198">
        <f t="shared" si="7"/>
        <v>849.53700000000003</v>
      </c>
      <c r="AA11" s="198">
        <f t="shared" si="7"/>
        <v>5.2793988957834799</v>
      </c>
      <c r="AB11" s="198">
        <f t="shared" si="7"/>
        <v>0.61650000000000005</v>
      </c>
      <c r="AC11" s="198">
        <f t="shared" si="7"/>
        <v>212.38425000000001</v>
      </c>
      <c r="AD11" s="198">
        <f t="shared" si="7"/>
        <v>1.3408620467422987</v>
      </c>
      <c r="AE11" s="198">
        <f t="shared" si="7"/>
        <v>0.61650000000000005</v>
      </c>
      <c r="AF11" s="198">
        <f t="shared" si="7"/>
        <v>212.38425000000001</v>
      </c>
      <c r="AG11" s="198">
        <f t="shared" si="7"/>
        <v>1.2449858215581737</v>
      </c>
      <c r="AH11" s="198">
        <f t="shared" si="7"/>
        <v>0.61650000000000005</v>
      </c>
      <c r="AI11" s="198">
        <f t="shared" si="7"/>
        <v>212.38425000000001</v>
      </c>
      <c r="AJ11" s="198">
        <f t="shared" si="7"/>
        <v>1.3317892954754886</v>
      </c>
      <c r="AK11" s="198">
        <f t="shared" si="7"/>
        <v>0.61650000000000005</v>
      </c>
      <c r="AL11" s="198">
        <f t="shared" si="7"/>
        <v>212.38425000000001</v>
      </c>
      <c r="AM11" s="198">
        <f t="shared" si="7"/>
        <v>1.3617617320075184</v>
      </c>
      <c r="AN11" s="198">
        <f t="shared" si="7"/>
        <v>2.08</v>
      </c>
      <c r="AO11" s="198">
        <f t="shared" si="7"/>
        <v>716.56000000000006</v>
      </c>
      <c r="AP11" s="198">
        <f t="shared" si="7"/>
        <v>4.8705071999999996</v>
      </c>
      <c r="AQ11" s="198">
        <f t="shared" si="7"/>
        <v>2.08</v>
      </c>
      <c r="AR11" s="198">
        <f t="shared" si="7"/>
        <v>716.56000000000006</v>
      </c>
      <c r="AS11" s="198">
        <f t="shared" si="7"/>
        <v>5.2260416000000003</v>
      </c>
      <c r="AT11" s="198">
        <f t="shared" si="7"/>
        <v>2.0649999999999999</v>
      </c>
      <c r="AU11" s="198">
        <f t="shared" si="7"/>
        <v>711.39249999999993</v>
      </c>
      <c r="AV11" s="198">
        <f t="shared" si="7"/>
        <v>5.5670954500000001</v>
      </c>
      <c r="AW11" s="198">
        <f t="shared" si="7"/>
        <v>2.2760000000000002</v>
      </c>
      <c r="AX11" s="198">
        <f t="shared" si="7"/>
        <v>784.08200000000011</v>
      </c>
      <c r="AY11" s="198">
        <f t="shared" si="7"/>
        <v>6.5838762400000013</v>
      </c>
      <c r="AZ11" s="208"/>
      <c r="BA11" s="208"/>
      <c r="BB11" s="208"/>
      <c r="BC11" s="208"/>
      <c r="BD11" s="198">
        <f>BD12+BD13</f>
        <v>0</v>
      </c>
      <c r="BE11" s="198">
        <f t="shared" ref="BE11:BO11" si="8">BE12+BE13</f>
        <v>0</v>
      </c>
      <c r="BF11" s="198">
        <f t="shared" si="8"/>
        <v>0</v>
      </c>
      <c r="BG11" s="198">
        <f t="shared" si="8"/>
        <v>0</v>
      </c>
      <c r="BH11" s="198">
        <f t="shared" si="8"/>
        <v>0</v>
      </c>
      <c r="BI11" s="198">
        <f t="shared" si="8"/>
        <v>0</v>
      </c>
      <c r="BJ11" s="198">
        <f t="shared" si="8"/>
        <v>0</v>
      </c>
      <c r="BK11" s="198">
        <f t="shared" si="8"/>
        <v>0</v>
      </c>
      <c r="BL11" s="198">
        <f t="shared" si="8"/>
        <v>0</v>
      </c>
      <c r="BM11" s="198">
        <f t="shared" si="8"/>
        <v>0</v>
      </c>
      <c r="BN11" s="198">
        <f t="shared" si="8"/>
        <v>0</v>
      </c>
      <c r="BO11" s="198">
        <f t="shared" si="8"/>
        <v>0</v>
      </c>
      <c r="BP11" s="208"/>
      <c r="BQ11" s="208"/>
      <c r="BR11" s="208"/>
    </row>
    <row r="12" spans="1:70" s="132" customFormat="1" ht="15" customHeight="1">
      <c r="A12" s="133"/>
      <c r="B12" s="209"/>
      <c r="C12" s="110" t="s">
        <v>131</v>
      </c>
      <c r="D12" s="138" t="s">
        <v>106</v>
      </c>
      <c r="E12" s="209"/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140"/>
      <c r="X12" s="210">
        <f t="shared" si="2"/>
        <v>10.967000000000001</v>
      </c>
      <c r="Y12" s="192">
        <f t="shared" ref="Y12:AY12" si="9">Y59+Y176+Y290+Y404+Y518+Y632+Y746+Y860+Y974+Y1088+Y1202+Y1316+Y1430+Y1544</f>
        <v>2.4660000000000002</v>
      </c>
      <c r="Z12" s="192">
        <f t="shared" si="9"/>
        <v>849.53700000000003</v>
      </c>
      <c r="AA12" s="192">
        <f t="shared" si="9"/>
        <v>5.2793988957834799</v>
      </c>
      <c r="AB12" s="192">
        <f t="shared" si="9"/>
        <v>0.61650000000000005</v>
      </c>
      <c r="AC12" s="192">
        <f t="shared" si="9"/>
        <v>212.38425000000001</v>
      </c>
      <c r="AD12" s="192">
        <f t="shared" si="9"/>
        <v>1.3408620467422987</v>
      </c>
      <c r="AE12" s="192">
        <f t="shared" si="9"/>
        <v>0.61650000000000005</v>
      </c>
      <c r="AF12" s="192">
        <f t="shared" si="9"/>
        <v>212.38425000000001</v>
      </c>
      <c r="AG12" s="192">
        <f t="shared" si="9"/>
        <v>1.2449858215581737</v>
      </c>
      <c r="AH12" s="192">
        <f t="shared" si="9"/>
        <v>0.61650000000000005</v>
      </c>
      <c r="AI12" s="192">
        <f t="shared" si="9"/>
        <v>212.38425000000001</v>
      </c>
      <c r="AJ12" s="192">
        <f t="shared" si="9"/>
        <v>1.3317892954754886</v>
      </c>
      <c r="AK12" s="192">
        <f t="shared" si="9"/>
        <v>0.61650000000000005</v>
      </c>
      <c r="AL12" s="192">
        <f t="shared" si="9"/>
        <v>212.38425000000001</v>
      </c>
      <c r="AM12" s="192">
        <f t="shared" si="9"/>
        <v>1.3617617320075184</v>
      </c>
      <c r="AN12" s="192">
        <f t="shared" si="9"/>
        <v>2.08</v>
      </c>
      <c r="AO12" s="192">
        <f t="shared" si="9"/>
        <v>716.56000000000006</v>
      </c>
      <c r="AP12" s="192">
        <f t="shared" si="9"/>
        <v>4.8705071999999996</v>
      </c>
      <c r="AQ12" s="192">
        <f t="shared" si="9"/>
        <v>2.08</v>
      </c>
      <c r="AR12" s="192">
        <f t="shared" si="9"/>
        <v>716.56000000000006</v>
      </c>
      <c r="AS12" s="192">
        <f t="shared" si="9"/>
        <v>5.2260416000000003</v>
      </c>
      <c r="AT12" s="192">
        <f t="shared" si="9"/>
        <v>2.0649999999999999</v>
      </c>
      <c r="AU12" s="192">
        <f t="shared" si="9"/>
        <v>711.39249999999993</v>
      </c>
      <c r="AV12" s="192">
        <f t="shared" si="9"/>
        <v>5.5670954500000001</v>
      </c>
      <c r="AW12" s="192">
        <f t="shared" si="9"/>
        <v>2.2760000000000002</v>
      </c>
      <c r="AX12" s="192">
        <f t="shared" si="9"/>
        <v>784.08200000000011</v>
      </c>
      <c r="AY12" s="192">
        <f t="shared" si="9"/>
        <v>6.5838762400000013</v>
      </c>
      <c r="AZ12" s="209"/>
      <c r="BA12" s="209"/>
      <c r="BB12" s="209"/>
      <c r="BC12" s="209"/>
      <c r="BD12" s="192">
        <f>BD59+BD176+BD290+BD404+BD518+BD632+BD746+BD860+BD974+BD1088+BD1202+BD1316+BD1430+BD1544</f>
        <v>0</v>
      </c>
      <c r="BE12" s="192">
        <f t="shared" ref="BE12:BO12" si="10">BE59+BE176+BE290+BE404+BE518+BE632+BE746+BE860+BE974+BE1088+BE1202+BE1316+BE1430+BE1544</f>
        <v>0</v>
      </c>
      <c r="BF12" s="192">
        <f t="shared" si="10"/>
        <v>0</v>
      </c>
      <c r="BG12" s="192">
        <f t="shared" si="10"/>
        <v>0</v>
      </c>
      <c r="BH12" s="192">
        <f t="shared" si="10"/>
        <v>0</v>
      </c>
      <c r="BI12" s="192">
        <f t="shared" si="10"/>
        <v>0</v>
      </c>
      <c r="BJ12" s="192">
        <f t="shared" si="10"/>
        <v>0</v>
      </c>
      <c r="BK12" s="192">
        <f t="shared" si="10"/>
        <v>0</v>
      </c>
      <c r="BL12" s="192">
        <f t="shared" si="10"/>
        <v>0</v>
      </c>
      <c r="BM12" s="192">
        <f t="shared" si="10"/>
        <v>0</v>
      </c>
      <c r="BN12" s="192">
        <f t="shared" si="10"/>
        <v>0</v>
      </c>
      <c r="BO12" s="192">
        <f t="shared" si="10"/>
        <v>0</v>
      </c>
      <c r="BP12" s="209"/>
      <c r="BQ12" s="209"/>
      <c r="BR12" s="209"/>
    </row>
    <row r="13" spans="1:70" s="132" customFormat="1">
      <c r="A13" s="133"/>
      <c r="B13" s="209"/>
      <c r="C13" s="110" t="s">
        <v>132</v>
      </c>
      <c r="D13" s="138" t="s">
        <v>110</v>
      </c>
      <c r="E13" s="209"/>
      <c r="F13" s="209"/>
      <c r="G13" s="209"/>
      <c r="H13" s="209"/>
      <c r="I13" s="209"/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140"/>
      <c r="X13" s="210">
        <f t="shared" si="2"/>
        <v>0</v>
      </c>
      <c r="Y13" s="192">
        <f t="shared" ref="Y13:AY13" si="11">Y64+Y181+Y295+Y409+Y523+Y637+Y751+Y865+Y979+Y1093+Y1207+Y1321+Y1435+Y1549</f>
        <v>0</v>
      </c>
      <c r="Z13" s="192">
        <f t="shared" si="11"/>
        <v>0</v>
      </c>
      <c r="AA13" s="192">
        <f t="shared" si="11"/>
        <v>0</v>
      </c>
      <c r="AB13" s="192">
        <f t="shared" si="11"/>
        <v>0</v>
      </c>
      <c r="AC13" s="192">
        <f t="shared" si="11"/>
        <v>0</v>
      </c>
      <c r="AD13" s="192">
        <f t="shared" si="11"/>
        <v>0</v>
      </c>
      <c r="AE13" s="192">
        <f t="shared" si="11"/>
        <v>0</v>
      </c>
      <c r="AF13" s="192">
        <f t="shared" si="11"/>
        <v>0</v>
      </c>
      <c r="AG13" s="192">
        <f t="shared" si="11"/>
        <v>0</v>
      </c>
      <c r="AH13" s="192">
        <f t="shared" si="11"/>
        <v>0</v>
      </c>
      <c r="AI13" s="192">
        <f t="shared" si="11"/>
        <v>0</v>
      </c>
      <c r="AJ13" s="192">
        <f t="shared" si="11"/>
        <v>0</v>
      </c>
      <c r="AK13" s="192">
        <f t="shared" si="11"/>
        <v>0</v>
      </c>
      <c r="AL13" s="192">
        <f t="shared" si="11"/>
        <v>0</v>
      </c>
      <c r="AM13" s="192">
        <f t="shared" si="11"/>
        <v>0</v>
      </c>
      <c r="AN13" s="192">
        <f t="shared" si="11"/>
        <v>0</v>
      </c>
      <c r="AO13" s="192">
        <f t="shared" si="11"/>
        <v>0</v>
      </c>
      <c r="AP13" s="192">
        <f t="shared" si="11"/>
        <v>0</v>
      </c>
      <c r="AQ13" s="192">
        <f t="shared" si="11"/>
        <v>0</v>
      </c>
      <c r="AR13" s="192">
        <f t="shared" si="11"/>
        <v>0</v>
      </c>
      <c r="AS13" s="192">
        <f t="shared" si="11"/>
        <v>0</v>
      </c>
      <c r="AT13" s="192">
        <f t="shared" si="11"/>
        <v>0</v>
      </c>
      <c r="AU13" s="192">
        <f t="shared" si="11"/>
        <v>0</v>
      </c>
      <c r="AV13" s="192">
        <f t="shared" si="11"/>
        <v>0</v>
      </c>
      <c r="AW13" s="192">
        <f t="shared" si="11"/>
        <v>0</v>
      </c>
      <c r="AX13" s="192">
        <f t="shared" si="11"/>
        <v>0</v>
      </c>
      <c r="AY13" s="192">
        <f t="shared" si="11"/>
        <v>0</v>
      </c>
      <c r="AZ13" s="209"/>
      <c r="BA13" s="209"/>
      <c r="BB13" s="209"/>
      <c r="BC13" s="209"/>
      <c r="BD13" s="192">
        <f>BD64+BD181+BD295+BD409+BD523+BD637+BD751+BD865+BD979+BD1093+BD1207+BD1321+BD1435+BD1549</f>
        <v>0</v>
      </c>
      <c r="BE13" s="192">
        <f t="shared" ref="BE13:BO13" si="12">BE64+BE181+BE295+BE409+BE523+BE637+BE751+BE865+BE979+BE1093+BE1207+BE1321+BE1435+BE1549</f>
        <v>0</v>
      </c>
      <c r="BF13" s="192">
        <f t="shared" si="12"/>
        <v>0</v>
      </c>
      <c r="BG13" s="192">
        <f t="shared" si="12"/>
        <v>0</v>
      </c>
      <c r="BH13" s="192">
        <f t="shared" si="12"/>
        <v>0</v>
      </c>
      <c r="BI13" s="192">
        <f t="shared" si="12"/>
        <v>0</v>
      </c>
      <c r="BJ13" s="192">
        <f t="shared" si="12"/>
        <v>0</v>
      </c>
      <c r="BK13" s="192">
        <f t="shared" si="12"/>
        <v>0</v>
      </c>
      <c r="BL13" s="192">
        <f t="shared" si="12"/>
        <v>0</v>
      </c>
      <c r="BM13" s="192">
        <f t="shared" si="12"/>
        <v>0</v>
      </c>
      <c r="BN13" s="192">
        <f t="shared" si="12"/>
        <v>0</v>
      </c>
      <c r="BO13" s="192">
        <f t="shared" si="12"/>
        <v>0</v>
      </c>
      <c r="BP13" s="209"/>
      <c r="BQ13" s="209"/>
      <c r="BR13" s="209"/>
    </row>
    <row r="14" spans="1:70" s="132" customFormat="1" ht="78.75">
      <c r="A14" s="135"/>
      <c r="B14" s="207"/>
      <c r="C14" s="116">
        <v>2</v>
      </c>
      <c r="D14" s="26" t="s">
        <v>302</v>
      </c>
      <c r="E14" s="207"/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105">
        <f>Z15+Z22</f>
        <v>69.244500000000002</v>
      </c>
      <c r="AA14" s="105">
        <f>AA15+AA22</f>
        <v>0.6469693143222861</v>
      </c>
      <c r="AB14" s="207"/>
      <c r="AC14" s="105">
        <f>AC15+AC22</f>
        <v>17.311125000000001</v>
      </c>
      <c r="AD14" s="105">
        <f>AD15+AD22</f>
        <v>0.15588789652814547</v>
      </c>
      <c r="AE14" s="207"/>
      <c r="AF14" s="105">
        <f>AF15+AF22</f>
        <v>17.311125000000001</v>
      </c>
      <c r="AG14" s="105">
        <f>AG15+AG22</f>
        <v>0.15649823045443442</v>
      </c>
      <c r="AH14" s="207"/>
      <c r="AI14" s="105">
        <f>AI15+AI22</f>
        <v>17.311125000000001</v>
      </c>
      <c r="AJ14" s="105">
        <f>AJ15+AJ22</f>
        <v>0.1699025174536733</v>
      </c>
      <c r="AK14" s="207"/>
      <c r="AL14" s="105">
        <f>AL15+AL22</f>
        <v>17.311125000000001</v>
      </c>
      <c r="AM14" s="105">
        <f>AM15+AM22</f>
        <v>0.16468066988603289</v>
      </c>
      <c r="AN14" s="207"/>
      <c r="AO14" s="105">
        <f>AO15+AO22</f>
        <v>76.134500000000003</v>
      </c>
      <c r="AP14" s="105">
        <f>AP15+AP22</f>
        <v>0.73498644393212953</v>
      </c>
      <c r="AQ14" s="207"/>
      <c r="AR14" s="105">
        <f>AR15+AR22</f>
        <v>40.513199999999998</v>
      </c>
      <c r="AS14" s="105">
        <f>AS15+AS22</f>
        <v>0.40354279584671887</v>
      </c>
      <c r="AT14" s="207"/>
      <c r="AU14" s="105">
        <f>AU15+AU22</f>
        <v>37.068199999999997</v>
      </c>
      <c r="AV14" s="105">
        <f>AV15+AV22</f>
        <v>0.38608580124233449</v>
      </c>
      <c r="AW14" s="207"/>
      <c r="AX14" s="105">
        <f>AX15+AX22</f>
        <v>34.69115</v>
      </c>
      <c r="AY14" s="105">
        <f>AY15+AY22</f>
        <v>0.37107534900688316</v>
      </c>
      <c r="AZ14" s="207"/>
      <c r="BA14" s="207"/>
      <c r="BB14" s="207"/>
      <c r="BC14" s="207"/>
      <c r="BD14" s="105">
        <f>BD15+BD22</f>
        <v>3.5</v>
      </c>
      <c r="BE14" s="105">
        <f>BE15+BE22</f>
        <v>0.7</v>
      </c>
      <c r="BF14" s="105">
        <f t="shared" ref="BF14:BO14" si="13">BF15+BF22</f>
        <v>0.7</v>
      </c>
      <c r="BG14" s="105">
        <f t="shared" si="13"/>
        <v>0.7</v>
      </c>
      <c r="BH14" s="105">
        <f t="shared" si="13"/>
        <v>0.7</v>
      </c>
      <c r="BI14" s="105">
        <f t="shared" si="13"/>
        <v>0.7</v>
      </c>
      <c r="BJ14" s="105">
        <f t="shared" si="13"/>
        <v>0</v>
      </c>
      <c r="BK14" s="105">
        <f t="shared" si="13"/>
        <v>0</v>
      </c>
      <c r="BL14" s="105">
        <f t="shared" si="13"/>
        <v>0</v>
      </c>
      <c r="BM14" s="105">
        <f t="shared" si="13"/>
        <v>0</v>
      </c>
      <c r="BN14" s="105">
        <f t="shared" si="13"/>
        <v>0</v>
      </c>
      <c r="BO14" s="105">
        <f t="shared" si="13"/>
        <v>0</v>
      </c>
      <c r="BP14" s="207"/>
      <c r="BQ14" s="207"/>
      <c r="BR14" s="207"/>
    </row>
    <row r="15" spans="1:70" s="132" customFormat="1" ht="15" customHeight="1">
      <c r="A15" s="197"/>
      <c r="B15" s="208"/>
      <c r="C15" s="185" t="s">
        <v>53</v>
      </c>
      <c r="D15" s="186" t="s">
        <v>106</v>
      </c>
      <c r="E15" s="208"/>
      <c r="F15" s="208"/>
      <c r="G15" s="208"/>
      <c r="H15" s="208"/>
      <c r="I15" s="208"/>
      <c r="J15" s="208"/>
      <c r="K15" s="208"/>
      <c r="L15" s="208"/>
      <c r="M15" s="208"/>
      <c r="N15" s="208"/>
      <c r="O15" s="208"/>
      <c r="P15" s="208"/>
      <c r="Q15" s="208"/>
      <c r="R15" s="208"/>
      <c r="S15" s="208"/>
      <c r="T15" s="208"/>
      <c r="U15" s="208"/>
      <c r="V15" s="208"/>
      <c r="W15" s="140"/>
      <c r="X15" s="210">
        <f t="shared" si="2"/>
        <v>0</v>
      </c>
      <c r="Y15" s="197"/>
      <c r="Z15" s="198">
        <f>SUM(Z16:Z21)</f>
        <v>0</v>
      </c>
      <c r="AA15" s="198">
        <f>SUM(AA16:AA21)</f>
        <v>0</v>
      </c>
      <c r="AB15" s="197"/>
      <c r="AC15" s="198">
        <f>SUM(AC16:AC21)</f>
        <v>0</v>
      </c>
      <c r="AD15" s="198">
        <f>SUM(AD16:AD21)</f>
        <v>0</v>
      </c>
      <c r="AE15" s="197"/>
      <c r="AF15" s="198">
        <f>SUM(AF16:AF21)</f>
        <v>0</v>
      </c>
      <c r="AG15" s="198">
        <f>SUM(AG16:AG21)</f>
        <v>0</v>
      </c>
      <c r="AH15" s="197"/>
      <c r="AI15" s="198">
        <f>SUM(AI16:AI21)</f>
        <v>0</v>
      </c>
      <c r="AJ15" s="198">
        <f>SUM(AJ16:AJ21)</f>
        <v>0</v>
      </c>
      <c r="AK15" s="197"/>
      <c r="AL15" s="198">
        <f>SUM(AL16:AL21)</f>
        <v>0</v>
      </c>
      <c r="AM15" s="198">
        <f>SUM(AM16:AM21)</f>
        <v>0</v>
      </c>
      <c r="AN15" s="197"/>
      <c r="AO15" s="198">
        <f>SUM(AO16:AO21)</f>
        <v>0</v>
      </c>
      <c r="AP15" s="198">
        <f>SUM(AP16:AP21)</f>
        <v>0</v>
      </c>
      <c r="AQ15" s="197"/>
      <c r="AR15" s="198">
        <f>SUM(AR16:AR21)</f>
        <v>0</v>
      </c>
      <c r="AS15" s="198">
        <f>SUM(AS16:AS21)</f>
        <v>0</v>
      </c>
      <c r="AT15" s="197"/>
      <c r="AU15" s="198">
        <f>SUM(AU16:AU21)</f>
        <v>0</v>
      </c>
      <c r="AV15" s="198">
        <f>SUM(AV16:AV21)</f>
        <v>0</v>
      </c>
      <c r="AW15" s="197"/>
      <c r="AX15" s="198">
        <f>SUM(AX16:AX21)</f>
        <v>0</v>
      </c>
      <c r="AY15" s="198">
        <f>SUM(AY16:AY21)</f>
        <v>0</v>
      </c>
      <c r="AZ15" s="208"/>
      <c r="BA15" s="208"/>
      <c r="BB15" s="208"/>
      <c r="BC15" s="208"/>
      <c r="BD15" s="198">
        <f>SUM(BD16:BD21)</f>
        <v>0</v>
      </c>
      <c r="BE15" s="198">
        <f t="shared" ref="BE15:BO15" si="14">SUM(BE16:BE21)</f>
        <v>0</v>
      </c>
      <c r="BF15" s="198">
        <f t="shared" si="14"/>
        <v>0</v>
      </c>
      <c r="BG15" s="198">
        <f t="shared" si="14"/>
        <v>0</v>
      </c>
      <c r="BH15" s="198">
        <f t="shared" si="14"/>
        <v>0</v>
      </c>
      <c r="BI15" s="198">
        <f t="shared" si="14"/>
        <v>0</v>
      </c>
      <c r="BJ15" s="198">
        <f t="shared" si="14"/>
        <v>0</v>
      </c>
      <c r="BK15" s="198">
        <f t="shared" si="14"/>
        <v>0</v>
      </c>
      <c r="BL15" s="198">
        <f t="shared" si="14"/>
        <v>0</v>
      </c>
      <c r="BM15" s="198">
        <f t="shared" si="14"/>
        <v>0</v>
      </c>
      <c r="BN15" s="198">
        <f t="shared" si="14"/>
        <v>0</v>
      </c>
      <c r="BO15" s="198">
        <f t="shared" si="14"/>
        <v>0</v>
      </c>
      <c r="BP15" s="208"/>
      <c r="BQ15" s="208"/>
      <c r="BR15" s="208"/>
    </row>
    <row r="16" spans="1:70" s="132" customFormat="1" ht="15" customHeight="1">
      <c r="A16" s="133"/>
      <c r="B16" s="209"/>
      <c r="C16" s="193" t="s">
        <v>133</v>
      </c>
      <c r="D16" s="194" t="s">
        <v>111</v>
      </c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133"/>
      <c r="X16" s="210">
        <f t="shared" si="2"/>
        <v>0</v>
      </c>
      <c r="Y16" s="192">
        <f t="shared" ref="Y16:AY16" si="15">Y71+Y188+Y302+Y416+Y530+Y644+Y758+Y872+Y986+Y1100+Y1214+Y1328+Y1442+Y1556</f>
        <v>0</v>
      </c>
      <c r="Z16" s="192">
        <f t="shared" si="15"/>
        <v>0</v>
      </c>
      <c r="AA16" s="192">
        <f t="shared" si="15"/>
        <v>0</v>
      </c>
      <c r="AB16" s="192">
        <f t="shared" si="15"/>
        <v>0</v>
      </c>
      <c r="AC16" s="192">
        <f t="shared" si="15"/>
        <v>0</v>
      </c>
      <c r="AD16" s="192">
        <f t="shared" si="15"/>
        <v>0</v>
      </c>
      <c r="AE16" s="192">
        <f t="shared" si="15"/>
        <v>0</v>
      </c>
      <c r="AF16" s="192">
        <f t="shared" si="15"/>
        <v>0</v>
      </c>
      <c r="AG16" s="192">
        <f t="shared" si="15"/>
        <v>0</v>
      </c>
      <c r="AH16" s="192">
        <f t="shared" si="15"/>
        <v>0</v>
      </c>
      <c r="AI16" s="192">
        <f t="shared" si="15"/>
        <v>0</v>
      </c>
      <c r="AJ16" s="192">
        <f t="shared" si="15"/>
        <v>0</v>
      </c>
      <c r="AK16" s="192">
        <f t="shared" si="15"/>
        <v>0</v>
      </c>
      <c r="AL16" s="192">
        <f t="shared" si="15"/>
        <v>0</v>
      </c>
      <c r="AM16" s="192">
        <f t="shared" si="15"/>
        <v>0</v>
      </c>
      <c r="AN16" s="192">
        <f t="shared" si="15"/>
        <v>0</v>
      </c>
      <c r="AO16" s="192">
        <f t="shared" si="15"/>
        <v>0</v>
      </c>
      <c r="AP16" s="192">
        <f t="shared" si="15"/>
        <v>0</v>
      </c>
      <c r="AQ16" s="192">
        <f t="shared" si="15"/>
        <v>0</v>
      </c>
      <c r="AR16" s="192">
        <f t="shared" si="15"/>
        <v>0</v>
      </c>
      <c r="AS16" s="192">
        <f t="shared" si="15"/>
        <v>0</v>
      </c>
      <c r="AT16" s="192">
        <f t="shared" si="15"/>
        <v>0</v>
      </c>
      <c r="AU16" s="192">
        <f t="shared" si="15"/>
        <v>0</v>
      </c>
      <c r="AV16" s="192">
        <f t="shared" si="15"/>
        <v>0</v>
      </c>
      <c r="AW16" s="192">
        <f t="shared" si="15"/>
        <v>0</v>
      </c>
      <c r="AX16" s="192">
        <f t="shared" si="15"/>
        <v>0</v>
      </c>
      <c r="AY16" s="192">
        <f t="shared" si="15"/>
        <v>0</v>
      </c>
      <c r="AZ16" s="209"/>
      <c r="BA16" s="209"/>
      <c r="BB16" s="209"/>
      <c r="BC16" s="209"/>
      <c r="BD16" s="192">
        <f>BD71+BD188+BD302+BD416+BD530+BD644+BD758+BD872+BD986+BD1100+BD1214+BD1328+BD1442+BD1556</f>
        <v>0</v>
      </c>
      <c r="BE16" s="192">
        <f t="shared" ref="BE16:BO16" si="16">BE71+BE188+BE302+BE416+BE530+BE644+BE758+BE872+BE986+BE1100+BE1214+BE1328+BE1442+BE1556</f>
        <v>0</v>
      </c>
      <c r="BF16" s="192">
        <f t="shared" si="16"/>
        <v>0</v>
      </c>
      <c r="BG16" s="192">
        <f t="shared" si="16"/>
        <v>0</v>
      </c>
      <c r="BH16" s="192">
        <f t="shared" si="16"/>
        <v>0</v>
      </c>
      <c r="BI16" s="192">
        <f t="shared" si="16"/>
        <v>0</v>
      </c>
      <c r="BJ16" s="192">
        <f t="shared" si="16"/>
        <v>0</v>
      </c>
      <c r="BK16" s="192">
        <f t="shared" si="16"/>
        <v>0</v>
      </c>
      <c r="BL16" s="192">
        <f t="shared" si="16"/>
        <v>0</v>
      </c>
      <c r="BM16" s="192">
        <f t="shared" si="16"/>
        <v>0</v>
      </c>
      <c r="BN16" s="192">
        <f t="shared" si="16"/>
        <v>0</v>
      </c>
      <c r="BO16" s="192">
        <f t="shared" si="16"/>
        <v>0</v>
      </c>
      <c r="BP16" s="209"/>
      <c r="BQ16" s="209"/>
      <c r="BR16" s="209"/>
    </row>
    <row r="17" spans="1:70" s="132" customFormat="1" ht="15" customHeight="1">
      <c r="A17" s="133"/>
      <c r="B17" s="209"/>
      <c r="C17" s="193" t="s">
        <v>134</v>
      </c>
      <c r="D17" s="194" t="s">
        <v>284</v>
      </c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133"/>
      <c r="X17" s="210">
        <f t="shared" si="2"/>
        <v>0</v>
      </c>
      <c r="Y17" s="192">
        <f t="shared" ref="Y17:AY17" si="17">Y76+Y193+Y307+Y421+Y535+Y649+Y763+Y877+Y991+Y1105+Y1219+Y1333+Y1447+Y1561</f>
        <v>0</v>
      </c>
      <c r="Z17" s="192">
        <f t="shared" si="17"/>
        <v>0</v>
      </c>
      <c r="AA17" s="192">
        <f t="shared" si="17"/>
        <v>0</v>
      </c>
      <c r="AB17" s="192">
        <f t="shared" si="17"/>
        <v>0</v>
      </c>
      <c r="AC17" s="192">
        <f t="shared" si="17"/>
        <v>0</v>
      </c>
      <c r="AD17" s="192">
        <f t="shared" si="17"/>
        <v>0</v>
      </c>
      <c r="AE17" s="192">
        <f t="shared" si="17"/>
        <v>0</v>
      </c>
      <c r="AF17" s="192">
        <f t="shared" si="17"/>
        <v>0</v>
      </c>
      <c r="AG17" s="192">
        <f t="shared" si="17"/>
        <v>0</v>
      </c>
      <c r="AH17" s="192">
        <f t="shared" si="17"/>
        <v>0</v>
      </c>
      <c r="AI17" s="192">
        <f t="shared" si="17"/>
        <v>0</v>
      </c>
      <c r="AJ17" s="192">
        <f t="shared" si="17"/>
        <v>0</v>
      </c>
      <c r="AK17" s="192">
        <f t="shared" si="17"/>
        <v>0</v>
      </c>
      <c r="AL17" s="192">
        <f t="shared" si="17"/>
        <v>0</v>
      </c>
      <c r="AM17" s="192">
        <f t="shared" si="17"/>
        <v>0</v>
      </c>
      <c r="AN17" s="192">
        <f t="shared" si="17"/>
        <v>0</v>
      </c>
      <c r="AO17" s="192">
        <f t="shared" si="17"/>
        <v>0</v>
      </c>
      <c r="AP17" s="192">
        <f t="shared" si="17"/>
        <v>0</v>
      </c>
      <c r="AQ17" s="192">
        <f t="shared" si="17"/>
        <v>0</v>
      </c>
      <c r="AR17" s="192">
        <f t="shared" si="17"/>
        <v>0</v>
      </c>
      <c r="AS17" s="192">
        <f t="shared" si="17"/>
        <v>0</v>
      </c>
      <c r="AT17" s="192">
        <f t="shared" si="17"/>
        <v>0</v>
      </c>
      <c r="AU17" s="192">
        <f t="shared" si="17"/>
        <v>0</v>
      </c>
      <c r="AV17" s="192">
        <f t="shared" si="17"/>
        <v>0</v>
      </c>
      <c r="AW17" s="192">
        <f t="shared" si="17"/>
        <v>0</v>
      </c>
      <c r="AX17" s="192">
        <f t="shared" si="17"/>
        <v>0</v>
      </c>
      <c r="AY17" s="192">
        <f t="shared" si="17"/>
        <v>0</v>
      </c>
      <c r="AZ17" s="209"/>
      <c r="BA17" s="209"/>
      <c r="BB17" s="209"/>
      <c r="BC17" s="209"/>
      <c r="BD17" s="192">
        <f>BD76+BD193+BD307+BD421+BD535+BD649+BD763+BD877+BD991+BD1105+BD1219+BD1333+BD1447+BD1561</f>
        <v>0</v>
      </c>
      <c r="BE17" s="192">
        <f t="shared" ref="BE17:BO17" si="18">BE76+BE193+BE307+BE421+BE535+BE649+BE763+BE877+BE991+BE1105+BE1219+BE1333+BE1447+BE1561</f>
        <v>0</v>
      </c>
      <c r="BF17" s="192">
        <f t="shared" si="18"/>
        <v>0</v>
      </c>
      <c r="BG17" s="192">
        <f t="shared" si="18"/>
        <v>0</v>
      </c>
      <c r="BH17" s="192">
        <f t="shared" si="18"/>
        <v>0</v>
      </c>
      <c r="BI17" s="192">
        <f t="shared" si="18"/>
        <v>0</v>
      </c>
      <c r="BJ17" s="192">
        <f t="shared" si="18"/>
        <v>0</v>
      </c>
      <c r="BK17" s="192">
        <f t="shared" si="18"/>
        <v>0</v>
      </c>
      <c r="BL17" s="192">
        <f t="shared" si="18"/>
        <v>0</v>
      </c>
      <c r="BM17" s="192">
        <f t="shared" si="18"/>
        <v>0</v>
      </c>
      <c r="BN17" s="192">
        <f t="shared" si="18"/>
        <v>0</v>
      </c>
      <c r="BO17" s="192">
        <f t="shared" si="18"/>
        <v>0</v>
      </c>
      <c r="BP17" s="209"/>
      <c r="BQ17" s="209"/>
      <c r="BR17" s="209"/>
    </row>
    <row r="18" spans="1:70" s="132" customFormat="1" ht="15" customHeight="1">
      <c r="A18" s="133"/>
      <c r="B18" s="209"/>
      <c r="C18" s="193" t="s">
        <v>135</v>
      </c>
      <c r="D18" s="194" t="s">
        <v>285</v>
      </c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133"/>
      <c r="X18" s="210">
        <f t="shared" si="2"/>
        <v>0</v>
      </c>
      <c r="Y18" s="192">
        <f t="shared" ref="Y18:AY18" si="19">Y81+Y198+Y312+Y426+Y540+Y654+Y768+Y882+Y996+Y1110+Y1224+Y1338+Y1452+Y1566</f>
        <v>0</v>
      </c>
      <c r="Z18" s="192">
        <f t="shared" si="19"/>
        <v>0</v>
      </c>
      <c r="AA18" s="192">
        <f t="shared" si="19"/>
        <v>0</v>
      </c>
      <c r="AB18" s="192">
        <f t="shared" si="19"/>
        <v>0</v>
      </c>
      <c r="AC18" s="192">
        <f t="shared" si="19"/>
        <v>0</v>
      </c>
      <c r="AD18" s="192">
        <f t="shared" si="19"/>
        <v>0</v>
      </c>
      <c r="AE18" s="192">
        <f t="shared" si="19"/>
        <v>0</v>
      </c>
      <c r="AF18" s="192">
        <f t="shared" si="19"/>
        <v>0</v>
      </c>
      <c r="AG18" s="192">
        <f t="shared" si="19"/>
        <v>0</v>
      </c>
      <c r="AH18" s="192">
        <f t="shared" si="19"/>
        <v>0</v>
      </c>
      <c r="AI18" s="192">
        <f t="shared" si="19"/>
        <v>0</v>
      </c>
      <c r="AJ18" s="192">
        <f t="shared" si="19"/>
        <v>0</v>
      </c>
      <c r="AK18" s="192">
        <f t="shared" si="19"/>
        <v>0</v>
      </c>
      <c r="AL18" s="192">
        <f t="shared" si="19"/>
        <v>0</v>
      </c>
      <c r="AM18" s="192">
        <f t="shared" si="19"/>
        <v>0</v>
      </c>
      <c r="AN18" s="192">
        <f t="shared" si="19"/>
        <v>0</v>
      </c>
      <c r="AO18" s="192">
        <f t="shared" si="19"/>
        <v>0</v>
      </c>
      <c r="AP18" s="192">
        <f t="shared" si="19"/>
        <v>0</v>
      </c>
      <c r="AQ18" s="192">
        <f t="shared" si="19"/>
        <v>0</v>
      </c>
      <c r="AR18" s="192">
        <f t="shared" si="19"/>
        <v>0</v>
      </c>
      <c r="AS18" s="192">
        <f t="shared" si="19"/>
        <v>0</v>
      </c>
      <c r="AT18" s="192">
        <f t="shared" si="19"/>
        <v>0</v>
      </c>
      <c r="AU18" s="192">
        <f t="shared" si="19"/>
        <v>0</v>
      </c>
      <c r="AV18" s="192">
        <f t="shared" si="19"/>
        <v>0</v>
      </c>
      <c r="AW18" s="192">
        <f t="shared" si="19"/>
        <v>0</v>
      </c>
      <c r="AX18" s="192">
        <f t="shared" si="19"/>
        <v>0</v>
      </c>
      <c r="AY18" s="192">
        <f t="shared" si="19"/>
        <v>0</v>
      </c>
      <c r="AZ18" s="209"/>
      <c r="BA18" s="209"/>
      <c r="BB18" s="209"/>
      <c r="BC18" s="209"/>
      <c r="BD18" s="192">
        <f>BD81+BD198+BD312+BD426+BD540+BD654+BD768+BD882+BD996+BD1110+BD1224+BD1338+BD1452+BD1566</f>
        <v>0</v>
      </c>
      <c r="BE18" s="192">
        <f t="shared" ref="BE18:BO18" si="20">BE81+BE198+BE312+BE426+BE540+BE654+BE768+BE882+BE996+BE1110+BE1224+BE1338+BE1452+BE1566</f>
        <v>0</v>
      </c>
      <c r="BF18" s="192">
        <f t="shared" si="20"/>
        <v>0</v>
      </c>
      <c r="BG18" s="192">
        <f t="shared" si="20"/>
        <v>0</v>
      </c>
      <c r="BH18" s="192">
        <f t="shared" si="20"/>
        <v>0</v>
      </c>
      <c r="BI18" s="192">
        <f t="shared" si="20"/>
        <v>0</v>
      </c>
      <c r="BJ18" s="192">
        <f t="shared" si="20"/>
        <v>0</v>
      </c>
      <c r="BK18" s="192">
        <f t="shared" si="20"/>
        <v>0</v>
      </c>
      <c r="BL18" s="192">
        <f t="shared" si="20"/>
        <v>0</v>
      </c>
      <c r="BM18" s="192">
        <f t="shared" si="20"/>
        <v>0</v>
      </c>
      <c r="BN18" s="192">
        <f t="shared" si="20"/>
        <v>0</v>
      </c>
      <c r="BO18" s="192">
        <f t="shared" si="20"/>
        <v>0</v>
      </c>
      <c r="BP18" s="209"/>
      <c r="BQ18" s="209"/>
      <c r="BR18" s="209"/>
    </row>
    <row r="19" spans="1:70" s="132" customFormat="1" ht="15" customHeight="1">
      <c r="A19" s="133"/>
      <c r="B19" s="209"/>
      <c r="C19" s="193" t="s">
        <v>136</v>
      </c>
      <c r="D19" s="194" t="s">
        <v>223</v>
      </c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7"/>
      <c r="Y19" s="209"/>
      <c r="Z19" s="192">
        <f>Z86+Z203+Z317+Z431+Z545+Z659+Z773+Z887+Z1001+Z1115+Z1229+Z1343+Z1457+Z1571</f>
        <v>0</v>
      </c>
      <c r="AA19" s="192">
        <f>AA86+AA203+AA317+AA431+AA545+AA659+AA773+AA887+AA1001+AA1115+AA1229+AA1343+AA1457+AA1571</f>
        <v>0</v>
      </c>
      <c r="AB19" s="209"/>
      <c r="AC19" s="192">
        <f>AC86+AC203+AC317+AC431+AC545+AC659+AC773+AC887+AC1001+AC1115+AC1229+AC1343+AC1457+AC1571</f>
        <v>0</v>
      </c>
      <c r="AD19" s="192">
        <f>AD86+AD203+AD317+AD431+AD545+AD659+AD773+AD887+AD1001+AD1115+AD1229+AD1343+AD1457+AD1571</f>
        <v>0</v>
      </c>
      <c r="AE19" s="209"/>
      <c r="AF19" s="192">
        <f>AF86+AF203+AF317+AF431+AF545+AF659+AF773+AF887+AF1001+AF1115+AF1229+AF1343+AF1457+AF1571</f>
        <v>0</v>
      </c>
      <c r="AG19" s="192">
        <f>AG86+AG203+AG317+AG431+AG545+AG659+AG773+AG887+AG1001+AG1115+AG1229+AG1343+AG1457+AG1571</f>
        <v>0</v>
      </c>
      <c r="AH19" s="209"/>
      <c r="AI19" s="192">
        <f>AI86+AI203+AI317+AI431+AI545+AI659+AI773+AI887+AI1001+AI1115+AI1229+AI1343+AI1457+AI1571</f>
        <v>0</v>
      </c>
      <c r="AJ19" s="192">
        <f>AJ86+AJ203+AJ317+AJ431+AJ545+AJ659+AJ773+AJ887+AJ1001+AJ1115+AJ1229+AJ1343+AJ1457+AJ1571</f>
        <v>0</v>
      </c>
      <c r="AK19" s="209"/>
      <c r="AL19" s="192">
        <f>AL86+AL203+AL317+AL431+AL545+AL659+AL773+AL887+AL1001+AL1115+AL1229+AL1343+AL1457+AL1571</f>
        <v>0</v>
      </c>
      <c r="AM19" s="192">
        <f>AM86+AM203+AM317+AM431+AM545+AM659+AM773+AM887+AM1001+AM1115+AM1229+AM1343+AM1457+AM1571</f>
        <v>0</v>
      </c>
      <c r="AN19" s="209"/>
      <c r="AO19" s="192">
        <f>AO86+AO203+AO317+AO431+AO545+AO659+AO773+AO887+AO1001+AO1115+AO1229+AO1343+AO1457+AO1571</f>
        <v>0</v>
      </c>
      <c r="AP19" s="192">
        <f>AP86+AP203+AP317+AP431+AP545+AP659+AP773+AP887+AP1001+AP1115+AP1229+AP1343+AP1457+AP1571</f>
        <v>0</v>
      </c>
      <c r="AQ19" s="209"/>
      <c r="AR19" s="192">
        <f>AR86+AR203+AR317+AR431+AR545+AR659+AR773+AR887+AR1001+AR1115+AR1229+AR1343+AR1457+AR1571</f>
        <v>0</v>
      </c>
      <c r="AS19" s="192">
        <f>AS86+AS203+AS317+AS431+AS545+AS659+AS773+AS887+AS1001+AS1115+AS1229+AS1343+AS1457+AS1571</f>
        <v>0</v>
      </c>
      <c r="AT19" s="209"/>
      <c r="AU19" s="192">
        <f>AU86+AU203+AU317+AU431+AU545+AU659+AU773+AU887+AU1001+AU1115+AU1229+AU1343+AU1457+AU1571</f>
        <v>0</v>
      </c>
      <c r="AV19" s="192">
        <f>AV86+AV203+AV317+AV431+AV545+AV659+AV773+AV887+AV1001+AV1115+AV1229+AV1343+AV1457+AV1571</f>
        <v>0</v>
      </c>
      <c r="AW19" s="209"/>
      <c r="AX19" s="192">
        <f>AX86+AX203+AX317+AX431+AX545+AX659+AX773+AX887+AX1001+AX1115+AX1229+AX1343+AX1457+AX1571</f>
        <v>0</v>
      </c>
      <c r="AY19" s="192">
        <f>AY86+AY203+AY317+AY431+AY545+AY659+AY773+AY887+AY1001+AY1115+AY1229+AY1343+AY1457+AY1571</f>
        <v>0</v>
      </c>
      <c r="AZ19" s="209"/>
      <c r="BA19" s="209"/>
      <c r="BB19" s="209"/>
      <c r="BC19" s="209"/>
      <c r="BD19" s="192">
        <f>BD86+BD203+BD317+BD431+BD545+BD659+BD773+BD887+BD1001+BD1115+BD1229+BD1343+BD1457+BD1571</f>
        <v>0</v>
      </c>
      <c r="BE19" s="192">
        <f t="shared" ref="BE19:BO19" si="21">BE86+BE203+BE317+BE431+BE545+BE659+BE773+BE887+BE1001+BE1115+BE1229+BE1343+BE1457+BE1571</f>
        <v>0</v>
      </c>
      <c r="BF19" s="192">
        <f t="shared" si="21"/>
        <v>0</v>
      </c>
      <c r="BG19" s="192">
        <f t="shared" si="21"/>
        <v>0</v>
      </c>
      <c r="BH19" s="192">
        <f t="shared" si="21"/>
        <v>0</v>
      </c>
      <c r="BI19" s="192">
        <f t="shared" si="21"/>
        <v>0</v>
      </c>
      <c r="BJ19" s="192">
        <f t="shared" si="21"/>
        <v>0</v>
      </c>
      <c r="BK19" s="192">
        <f t="shared" si="21"/>
        <v>0</v>
      </c>
      <c r="BL19" s="192">
        <f t="shared" si="21"/>
        <v>0</v>
      </c>
      <c r="BM19" s="192">
        <f t="shared" si="21"/>
        <v>0</v>
      </c>
      <c r="BN19" s="192">
        <f t="shared" si="21"/>
        <v>0</v>
      </c>
      <c r="BO19" s="192">
        <f t="shared" si="21"/>
        <v>0</v>
      </c>
      <c r="BP19" s="209"/>
      <c r="BQ19" s="209"/>
      <c r="BR19" s="209"/>
    </row>
    <row r="20" spans="1:70" s="132" customFormat="1" ht="15" customHeight="1">
      <c r="A20" s="133"/>
      <c r="B20" s="209"/>
      <c r="C20" s="193" t="s">
        <v>137</v>
      </c>
      <c r="D20" s="194" t="s">
        <v>64</v>
      </c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133"/>
      <c r="X20" s="210">
        <f t="shared" si="2"/>
        <v>0</v>
      </c>
      <c r="Y20" s="192">
        <f t="shared" ref="Y20:AY20" si="22">Y91+Y208+Y322+Y436+Y550+Y664+Y778+Y892+Y1006+Y1120+Y1234+Y1348+Y1462+Y1576</f>
        <v>0</v>
      </c>
      <c r="Z20" s="192">
        <f t="shared" si="22"/>
        <v>0</v>
      </c>
      <c r="AA20" s="192">
        <f t="shared" si="22"/>
        <v>0</v>
      </c>
      <c r="AB20" s="192">
        <f t="shared" si="22"/>
        <v>0</v>
      </c>
      <c r="AC20" s="192">
        <f t="shared" si="22"/>
        <v>0</v>
      </c>
      <c r="AD20" s="192">
        <f t="shared" si="22"/>
        <v>0</v>
      </c>
      <c r="AE20" s="192">
        <f t="shared" si="22"/>
        <v>0</v>
      </c>
      <c r="AF20" s="192">
        <f t="shared" si="22"/>
        <v>0</v>
      </c>
      <c r="AG20" s="192">
        <f t="shared" si="22"/>
        <v>0</v>
      </c>
      <c r="AH20" s="192">
        <f t="shared" si="22"/>
        <v>0</v>
      </c>
      <c r="AI20" s="192">
        <f t="shared" si="22"/>
        <v>0</v>
      </c>
      <c r="AJ20" s="192">
        <f t="shared" si="22"/>
        <v>0</v>
      </c>
      <c r="AK20" s="192">
        <f t="shared" si="22"/>
        <v>0</v>
      </c>
      <c r="AL20" s="192">
        <f t="shared" si="22"/>
        <v>0</v>
      </c>
      <c r="AM20" s="192">
        <f t="shared" si="22"/>
        <v>0</v>
      </c>
      <c r="AN20" s="192">
        <f t="shared" si="22"/>
        <v>0</v>
      </c>
      <c r="AO20" s="192">
        <f t="shared" si="22"/>
        <v>0</v>
      </c>
      <c r="AP20" s="192">
        <f t="shared" si="22"/>
        <v>0</v>
      </c>
      <c r="AQ20" s="192">
        <f t="shared" si="22"/>
        <v>0</v>
      </c>
      <c r="AR20" s="192">
        <f t="shared" si="22"/>
        <v>0</v>
      </c>
      <c r="AS20" s="192">
        <f t="shared" si="22"/>
        <v>0</v>
      </c>
      <c r="AT20" s="192">
        <f t="shared" si="22"/>
        <v>0</v>
      </c>
      <c r="AU20" s="192">
        <f t="shared" si="22"/>
        <v>0</v>
      </c>
      <c r="AV20" s="192">
        <f t="shared" si="22"/>
        <v>0</v>
      </c>
      <c r="AW20" s="192">
        <f t="shared" si="22"/>
        <v>0</v>
      </c>
      <c r="AX20" s="192">
        <f t="shared" si="22"/>
        <v>0</v>
      </c>
      <c r="AY20" s="192">
        <f t="shared" si="22"/>
        <v>0</v>
      </c>
      <c r="AZ20" s="209"/>
      <c r="BA20" s="209"/>
      <c r="BB20" s="209"/>
      <c r="BC20" s="209"/>
      <c r="BD20" s="192">
        <f>BD91+BD208+BD322+BD436+BD550+BD664+BD778+BD892+BD1006+BD1120+BD1234+BD1348+BD1462+BD1576</f>
        <v>0</v>
      </c>
      <c r="BE20" s="192">
        <f t="shared" ref="BE20:BO20" si="23">BE91+BE208+BE322+BE436+BE550+BE664+BE778+BE892+BE1006+BE1120+BE1234+BE1348+BE1462+BE1576</f>
        <v>0</v>
      </c>
      <c r="BF20" s="192">
        <f t="shared" si="23"/>
        <v>0</v>
      </c>
      <c r="BG20" s="192">
        <f t="shared" si="23"/>
        <v>0</v>
      </c>
      <c r="BH20" s="192">
        <f t="shared" si="23"/>
        <v>0</v>
      </c>
      <c r="BI20" s="192">
        <f t="shared" si="23"/>
        <v>0</v>
      </c>
      <c r="BJ20" s="192">
        <f t="shared" si="23"/>
        <v>0</v>
      </c>
      <c r="BK20" s="192">
        <f t="shared" si="23"/>
        <v>0</v>
      </c>
      <c r="BL20" s="192">
        <f t="shared" si="23"/>
        <v>0</v>
      </c>
      <c r="BM20" s="192">
        <f t="shared" si="23"/>
        <v>0</v>
      </c>
      <c r="BN20" s="192">
        <f t="shared" si="23"/>
        <v>0</v>
      </c>
      <c r="BO20" s="192">
        <f t="shared" si="23"/>
        <v>0</v>
      </c>
      <c r="BP20" s="209"/>
      <c r="BQ20" s="209"/>
      <c r="BR20" s="209"/>
    </row>
    <row r="21" spans="1:70" s="132" customFormat="1" ht="15" customHeight="1">
      <c r="A21" s="133"/>
      <c r="B21" s="209"/>
      <c r="C21" s="193" t="s">
        <v>138</v>
      </c>
      <c r="D21" s="194" t="s">
        <v>65</v>
      </c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133"/>
      <c r="X21" s="210">
        <f t="shared" si="2"/>
        <v>0</v>
      </c>
      <c r="Y21" s="192">
        <f t="shared" ref="Y21:AY21" si="24">Y96+Y213+Y327+Y441+Y555+Y669+Y783+Y897+Y1011+Y1125+Y1239+Y1353+Y1467+Y1581</f>
        <v>0</v>
      </c>
      <c r="Z21" s="192">
        <f t="shared" si="24"/>
        <v>0</v>
      </c>
      <c r="AA21" s="192">
        <f t="shared" si="24"/>
        <v>0</v>
      </c>
      <c r="AB21" s="192">
        <f t="shared" si="24"/>
        <v>0</v>
      </c>
      <c r="AC21" s="192">
        <f t="shared" si="24"/>
        <v>0</v>
      </c>
      <c r="AD21" s="192">
        <f t="shared" si="24"/>
        <v>0</v>
      </c>
      <c r="AE21" s="192">
        <f t="shared" si="24"/>
        <v>0</v>
      </c>
      <c r="AF21" s="192">
        <f t="shared" si="24"/>
        <v>0</v>
      </c>
      <c r="AG21" s="192">
        <f t="shared" si="24"/>
        <v>0</v>
      </c>
      <c r="AH21" s="192">
        <f t="shared" si="24"/>
        <v>0</v>
      </c>
      <c r="AI21" s="192">
        <f t="shared" si="24"/>
        <v>0</v>
      </c>
      <c r="AJ21" s="192">
        <f t="shared" si="24"/>
        <v>0</v>
      </c>
      <c r="AK21" s="192">
        <f t="shared" si="24"/>
        <v>0</v>
      </c>
      <c r="AL21" s="192">
        <f t="shared" si="24"/>
        <v>0</v>
      </c>
      <c r="AM21" s="192">
        <f t="shared" si="24"/>
        <v>0</v>
      </c>
      <c r="AN21" s="192">
        <f t="shared" si="24"/>
        <v>0</v>
      </c>
      <c r="AO21" s="192">
        <f t="shared" si="24"/>
        <v>0</v>
      </c>
      <c r="AP21" s="192">
        <f t="shared" si="24"/>
        <v>0</v>
      </c>
      <c r="AQ21" s="192">
        <f t="shared" si="24"/>
        <v>0</v>
      </c>
      <c r="AR21" s="192">
        <f t="shared" si="24"/>
        <v>0</v>
      </c>
      <c r="AS21" s="192">
        <f t="shared" si="24"/>
        <v>0</v>
      </c>
      <c r="AT21" s="192">
        <f t="shared" si="24"/>
        <v>0</v>
      </c>
      <c r="AU21" s="192">
        <f t="shared" si="24"/>
        <v>0</v>
      </c>
      <c r="AV21" s="192">
        <f t="shared" si="24"/>
        <v>0</v>
      </c>
      <c r="AW21" s="192">
        <f t="shared" si="24"/>
        <v>0</v>
      </c>
      <c r="AX21" s="192">
        <f t="shared" si="24"/>
        <v>0</v>
      </c>
      <c r="AY21" s="192">
        <f t="shared" si="24"/>
        <v>0</v>
      </c>
      <c r="AZ21" s="209"/>
      <c r="BA21" s="209"/>
      <c r="BB21" s="209"/>
      <c r="BC21" s="209"/>
      <c r="BD21" s="192">
        <f>BD96+BD213+BD327+BD441+BD555+BD669+BD783+BD897+BD1011+BD1125+BD1239+BD1353+BD1467+BD1581</f>
        <v>0</v>
      </c>
      <c r="BE21" s="192">
        <f t="shared" ref="BE21:BO21" si="25">BE96+BE213+BE327+BE441+BE555+BE669+BE783+BE897+BE1011+BE1125+BE1239+BE1353+BE1467+BE1581</f>
        <v>0</v>
      </c>
      <c r="BF21" s="192">
        <f t="shared" si="25"/>
        <v>0</v>
      </c>
      <c r="BG21" s="192">
        <f t="shared" si="25"/>
        <v>0</v>
      </c>
      <c r="BH21" s="192">
        <f t="shared" si="25"/>
        <v>0</v>
      </c>
      <c r="BI21" s="192">
        <f t="shared" si="25"/>
        <v>0</v>
      </c>
      <c r="BJ21" s="192">
        <f t="shared" si="25"/>
        <v>0</v>
      </c>
      <c r="BK21" s="192">
        <f t="shared" si="25"/>
        <v>0</v>
      </c>
      <c r="BL21" s="192">
        <f t="shared" si="25"/>
        <v>0</v>
      </c>
      <c r="BM21" s="192">
        <f t="shared" si="25"/>
        <v>0</v>
      </c>
      <c r="BN21" s="192">
        <f t="shared" si="25"/>
        <v>0</v>
      </c>
      <c r="BO21" s="192">
        <f t="shared" si="25"/>
        <v>0</v>
      </c>
      <c r="BP21" s="209"/>
      <c r="BQ21" s="209"/>
      <c r="BR21" s="209"/>
    </row>
    <row r="22" spans="1:70" s="132" customFormat="1">
      <c r="A22" s="197"/>
      <c r="B22" s="208"/>
      <c r="C22" s="185" t="s">
        <v>54</v>
      </c>
      <c r="D22" s="186" t="s">
        <v>110</v>
      </c>
      <c r="E22" s="208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  <c r="R22" s="208"/>
      <c r="S22" s="208"/>
      <c r="T22" s="208"/>
      <c r="U22" s="208"/>
      <c r="V22" s="208"/>
      <c r="W22" s="197"/>
      <c r="X22" s="210">
        <f t="shared" si="2"/>
        <v>0</v>
      </c>
      <c r="Y22" s="197"/>
      <c r="Z22" s="198">
        <f>SUM(Z23:Z28)</f>
        <v>69.244500000000002</v>
      </c>
      <c r="AA22" s="198">
        <f>SUM(AA23:AA28)</f>
        <v>0.6469693143222861</v>
      </c>
      <c r="AB22" s="197"/>
      <c r="AC22" s="198">
        <f>SUM(AC23:AC28)</f>
        <v>17.311125000000001</v>
      </c>
      <c r="AD22" s="198">
        <f>SUM(AD23:AD28)</f>
        <v>0.15588789652814547</v>
      </c>
      <c r="AE22" s="197"/>
      <c r="AF22" s="198">
        <f>SUM(AF23:AF28)</f>
        <v>17.311125000000001</v>
      </c>
      <c r="AG22" s="198">
        <f>SUM(AG23:AG28)</f>
        <v>0.15649823045443442</v>
      </c>
      <c r="AH22" s="197"/>
      <c r="AI22" s="198">
        <f>SUM(AI23:AI28)</f>
        <v>17.311125000000001</v>
      </c>
      <c r="AJ22" s="198">
        <f>SUM(AJ23:AJ28)</f>
        <v>0.1699025174536733</v>
      </c>
      <c r="AK22" s="197"/>
      <c r="AL22" s="198">
        <f>SUM(AL23:AL28)</f>
        <v>17.311125000000001</v>
      </c>
      <c r="AM22" s="198">
        <f>SUM(AM23:AM28)</f>
        <v>0.16468066988603289</v>
      </c>
      <c r="AN22" s="197"/>
      <c r="AO22" s="198">
        <f>SUM(AO23:AO28)</f>
        <v>76.134500000000003</v>
      </c>
      <c r="AP22" s="198">
        <f>SUM(AP23:AP28)</f>
        <v>0.73498644393212953</v>
      </c>
      <c r="AQ22" s="197"/>
      <c r="AR22" s="198">
        <f>SUM(AR23:AR28)</f>
        <v>40.513199999999998</v>
      </c>
      <c r="AS22" s="198">
        <f>SUM(AS23:AS28)</f>
        <v>0.40354279584671887</v>
      </c>
      <c r="AT22" s="197"/>
      <c r="AU22" s="198">
        <f>SUM(AU23:AU28)</f>
        <v>37.068199999999997</v>
      </c>
      <c r="AV22" s="198">
        <f>SUM(AV23:AV28)</f>
        <v>0.38608580124233449</v>
      </c>
      <c r="AW22" s="197"/>
      <c r="AX22" s="198">
        <f>SUM(AX23:AX28)</f>
        <v>34.69115</v>
      </c>
      <c r="AY22" s="198">
        <f>SUM(AY23:AY28)</f>
        <v>0.37107534900688316</v>
      </c>
      <c r="AZ22" s="208"/>
      <c r="BA22" s="208"/>
      <c r="BB22" s="208"/>
      <c r="BC22" s="208"/>
      <c r="BD22" s="198">
        <f>SUM(BD23:BD28)</f>
        <v>3.5</v>
      </c>
      <c r="BE22" s="198">
        <f t="shared" ref="BE22:BO22" si="26">SUM(BE23:BE28)</f>
        <v>0.7</v>
      </c>
      <c r="BF22" s="198">
        <f t="shared" si="26"/>
        <v>0.7</v>
      </c>
      <c r="BG22" s="198">
        <f t="shared" si="26"/>
        <v>0.7</v>
      </c>
      <c r="BH22" s="198">
        <f t="shared" si="26"/>
        <v>0.7</v>
      </c>
      <c r="BI22" s="198">
        <f t="shared" si="26"/>
        <v>0.7</v>
      </c>
      <c r="BJ22" s="198">
        <f t="shared" si="26"/>
        <v>0</v>
      </c>
      <c r="BK22" s="198">
        <f t="shared" si="26"/>
        <v>0</v>
      </c>
      <c r="BL22" s="198">
        <f t="shared" si="26"/>
        <v>0</v>
      </c>
      <c r="BM22" s="198">
        <f t="shared" si="26"/>
        <v>0</v>
      </c>
      <c r="BN22" s="198">
        <f t="shared" si="26"/>
        <v>0</v>
      </c>
      <c r="BO22" s="198">
        <f t="shared" si="26"/>
        <v>0</v>
      </c>
      <c r="BP22" s="208"/>
      <c r="BQ22" s="208"/>
      <c r="BR22" s="208"/>
    </row>
    <row r="23" spans="1:70" s="132" customFormat="1" ht="15" customHeight="1">
      <c r="A23" s="133"/>
      <c r="B23" s="209"/>
      <c r="C23" s="193" t="s">
        <v>139</v>
      </c>
      <c r="D23" s="194" t="s">
        <v>111</v>
      </c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133"/>
      <c r="X23" s="210">
        <f t="shared" si="2"/>
        <v>0.74790000000000012</v>
      </c>
      <c r="Y23" s="192">
        <f t="shared" ref="Y23:AY23" si="27">Y102+Y219+Y333+Y447+Y561+Y675+Y789+Y903+Y1017+Y1131+Y1245+Y1359+Y1473+Y1587</f>
        <v>0.20100000000000001</v>
      </c>
      <c r="Z23" s="192">
        <f t="shared" si="27"/>
        <v>69.244500000000002</v>
      </c>
      <c r="AA23" s="192">
        <f t="shared" si="27"/>
        <v>0.6469693143222861</v>
      </c>
      <c r="AB23" s="192">
        <f t="shared" si="27"/>
        <v>5.0250000000000003E-2</v>
      </c>
      <c r="AC23" s="192">
        <f t="shared" si="27"/>
        <v>17.311125000000001</v>
      </c>
      <c r="AD23" s="192">
        <f t="shared" si="27"/>
        <v>0.15588789652814547</v>
      </c>
      <c r="AE23" s="192">
        <f t="shared" si="27"/>
        <v>5.0250000000000003E-2</v>
      </c>
      <c r="AF23" s="192">
        <f t="shared" si="27"/>
        <v>17.311125000000001</v>
      </c>
      <c r="AG23" s="192">
        <f t="shared" si="27"/>
        <v>0.15649823045443442</v>
      </c>
      <c r="AH23" s="192">
        <f t="shared" si="27"/>
        <v>5.0250000000000003E-2</v>
      </c>
      <c r="AI23" s="192">
        <f t="shared" si="27"/>
        <v>17.311125000000001</v>
      </c>
      <c r="AJ23" s="192">
        <f t="shared" si="27"/>
        <v>0.1699025174536733</v>
      </c>
      <c r="AK23" s="192">
        <f t="shared" si="27"/>
        <v>5.0250000000000003E-2</v>
      </c>
      <c r="AL23" s="192">
        <f t="shared" si="27"/>
        <v>17.311125000000001</v>
      </c>
      <c r="AM23" s="192">
        <f t="shared" si="27"/>
        <v>0.16468066988603289</v>
      </c>
      <c r="AN23" s="192">
        <f t="shared" si="27"/>
        <v>0.221</v>
      </c>
      <c r="AO23" s="192">
        <f t="shared" si="27"/>
        <v>76.134500000000003</v>
      </c>
      <c r="AP23" s="192">
        <f t="shared" si="27"/>
        <v>0.73498644393212953</v>
      </c>
      <c r="AQ23" s="192">
        <f t="shared" si="27"/>
        <v>0.11760000000000001</v>
      </c>
      <c r="AR23" s="192">
        <f t="shared" si="27"/>
        <v>40.513199999999998</v>
      </c>
      <c r="AS23" s="192">
        <f t="shared" si="27"/>
        <v>0.40354279584671887</v>
      </c>
      <c r="AT23" s="192">
        <f t="shared" si="27"/>
        <v>0.1076</v>
      </c>
      <c r="AU23" s="192">
        <f t="shared" si="27"/>
        <v>37.068199999999997</v>
      </c>
      <c r="AV23" s="192">
        <f t="shared" si="27"/>
        <v>0.38608580124233449</v>
      </c>
      <c r="AW23" s="192">
        <f t="shared" si="27"/>
        <v>0.1007</v>
      </c>
      <c r="AX23" s="192">
        <f t="shared" si="27"/>
        <v>34.69115</v>
      </c>
      <c r="AY23" s="192">
        <f t="shared" si="27"/>
        <v>0.37107534900688316</v>
      </c>
      <c r="AZ23" s="209"/>
      <c r="BA23" s="209"/>
      <c r="BB23" s="209"/>
      <c r="BC23" s="209"/>
      <c r="BD23" s="192">
        <f>BD102+BD219+BD333+BD447+BD561+BD675+BD789+BD903+BD1017+BD1131+BD1245+BD1359+BD1473+BD1587</f>
        <v>3.5</v>
      </c>
      <c r="BE23" s="192">
        <f t="shared" ref="BE23:BO23" si="28">BE102+BE219+BE333+BE447+BE561+BE675+BE789+BE903+BE1017+BE1131+BE1245+BE1359+BE1473+BE1587</f>
        <v>0.7</v>
      </c>
      <c r="BF23" s="192">
        <f t="shared" si="28"/>
        <v>0.7</v>
      </c>
      <c r="BG23" s="192">
        <f t="shared" si="28"/>
        <v>0.7</v>
      </c>
      <c r="BH23" s="192">
        <f t="shared" si="28"/>
        <v>0.7</v>
      </c>
      <c r="BI23" s="192">
        <f t="shared" si="28"/>
        <v>0.7</v>
      </c>
      <c r="BJ23" s="192">
        <f t="shared" si="28"/>
        <v>0</v>
      </c>
      <c r="BK23" s="192">
        <f t="shared" si="28"/>
        <v>0</v>
      </c>
      <c r="BL23" s="192">
        <f t="shared" si="28"/>
        <v>0</v>
      </c>
      <c r="BM23" s="192">
        <f t="shared" si="28"/>
        <v>0</v>
      </c>
      <c r="BN23" s="192">
        <f t="shared" si="28"/>
        <v>0</v>
      </c>
      <c r="BO23" s="192">
        <f t="shared" si="28"/>
        <v>0</v>
      </c>
      <c r="BP23" s="209"/>
      <c r="BQ23" s="209"/>
      <c r="BR23" s="209"/>
    </row>
    <row r="24" spans="1:70" s="132" customFormat="1" ht="15" customHeight="1">
      <c r="A24" s="133"/>
      <c r="B24" s="209"/>
      <c r="C24" s="193" t="s">
        <v>140</v>
      </c>
      <c r="D24" s="194" t="s">
        <v>284</v>
      </c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133"/>
      <c r="X24" s="210">
        <f t="shared" si="2"/>
        <v>0</v>
      </c>
      <c r="Y24" s="192">
        <f t="shared" ref="Y24:AY24" si="29">Y107+Y224+Y338+Y452+Y566+Y680+Y794+Y908+Y1022+Y1136+Y1250+Y1364+Y1478+Y1592</f>
        <v>0</v>
      </c>
      <c r="Z24" s="192">
        <f t="shared" si="29"/>
        <v>0</v>
      </c>
      <c r="AA24" s="192">
        <f t="shared" si="29"/>
        <v>0</v>
      </c>
      <c r="AB24" s="192">
        <f t="shared" si="29"/>
        <v>0</v>
      </c>
      <c r="AC24" s="192">
        <f t="shared" si="29"/>
        <v>0</v>
      </c>
      <c r="AD24" s="192">
        <f t="shared" si="29"/>
        <v>0</v>
      </c>
      <c r="AE24" s="192">
        <f t="shared" si="29"/>
        <v>0</v>
      </c>
      <c r="AF24" s="192">
        <f t="shared" si="29"/>
        <v>0</v>
      </c>
      <c r="AG24" s="192">
        <f t="shared" si="29"/>
        <v>0</v>
      </c>
      <c r="AH24" s="192">
        <f t="shared" si="29"/>
        <v>0</v>
      </c>
      <c r="AI24" s="192">
        <f t="shared" si="29"/>
        <v>0</v>
      </c>
      <c r="AJ24" s="192">
        <f t="shared" si="29"/>
        <v>0</v>
      </c>
      <c r="AK24" s="192">
        <f t="shared" si="29"/>
        <v>0</v>
      </c>
      <c r="AL24" s="192">
        <f t="shared" si="29"/>
        <v>0</v>
      </c>
      <c r="AM24" s="192">
        <f t="shared" si="29"/>
        <v>0</v>
      </c>
      <c r="AN24" s="192">
        <f t="shared" si="29"/>
        <v>0</v>
      </c>
      <c r="AO24" s="192">
        <f t="shared" si="29"/>
        <v>0</v>
      </c>
      <c r="AP24" s="192">
        <f t="shared" si="29"/>
        <v>0</v>
      </c>
      <c r="AQ24" s="192">
        <f t="shared" si="29"/>
        <v>0</v>
      </c>
      <c r="AR24" s="192">
        <f t="shared" si="29"/>
        <v>0</v>
      </c>
      <c r="AS24" s="192">
        <f t="shared" si="29"/>
        <v>0</v>
      </c>
      <c r="AT24" s="192">
        <f t="shared" si="29"/>
        <v>0</v>
      </c>
      <c r="AU24" s="192">
        <f t="shared" si="29"/>
        <v>0</v>
      </c>
      <c r="AV24" s="192">
        <f t="shared" si="29"/>
        <v>0</v>
      </c>
      <c r="AW24" s="192">
        <f t="shared" si="29"/>
        <v>0</v>
      </c>
      <c r="AX24" s="192">
        <f t="shared" si="29"/>
        <v>0</v>
      </c>
      <c r="AY24" s="192">
        <f t="shared" si="29"/>
        <v>0</v>
      </c>
      <c r="AZ24" s="209"/>
      <c r="BA24" s="209"/>
      <c r="BB24" s="209"/>
      <c r="BC24" s="209"/>
      <c r="BD24" s="192">
        <f>BD107+BD224+BD338+BD452+BD566+BD680+BD794+BD908+BD1022+BD1136+BD1250+BD1364+BD1478+BD1592</f>
        <v>0</v>
      </c>
      <c r="BE24" s="192">
        <f t="shared" ref="BE24:BO24" si="30">BE107+BE224+BE338+BE452+BE566+BE680+BE794+BE908+BE1022+BE1136+BE1250+BE1364+BE1478+BE1592</f>
        <v>0</v>
      </c>
      <c r="BF24" s="192">
        <f t="shared" si="30"/>
        <v>0</v>
      </c>
      <c r="BG24" s="192">
        <f t="shared" si="30"/>
        <v>0</v>
      </c>
      <c r="BH24" s="192">
        <f t="shared" si="30"/>
        <v>0</v>
      </c>
      <c r="BI24" s="192">
        <f t="shared" si="30"/>
        <v>0</v>
      </c>
      <c r="BJ24" s="192">
        <f t="shared" si="30"/>
        <v>0</v>
      </c>
      <c r="BK24" s="192">
        <f t="shared" si="30"/>
        <v>0</v>
      </c>
      <c r="BL24" s="192">
        <f t="shared" si="30"/>
        <v>0</v>
      </c>
      <c r="BM24" s="192">
        <f t="shared" si="30"/>
        <v>0</v>
      </c>
      <c r="BN24" s="192">
        <f t="shared" si="30"/>
        <v>0</v>
      </c>
      <c r="BO24" s="192">
        <f t="shared" si="30"/>
        <v>0</v>
      </c>
      <c r="BP24" s="209"/>
      <c r="BQ24" s="209"/>
      <c r="BR24" s="209"/>
    </row>
    <row r="25" spans="1:70" s="132" customFormat="1" ht="15" customHeight="1">
      <c r="A25" s="133"/>
      <c r="B25" s="209"/>
      <c r="C25" s="193" t="s">
        <v>141</v>
      </c>
      <c r="D25" s="194" t="s">
        <v>285</v>
      </c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133"/>
      <c r="X25" s="210">
        <f t="shared" si="2"/>
        <v>0</v>
      </c>
      <c r="Y25" s="192">
        <f t="shared" ref="Y25:AY25" si="31">Y112+Y229+Y343+Y457+Y571+Y685+Y799+Y913+Y1027+Y1141+Y1255+Y1369+Y1483+Y1597</f>
        <v>0</v>
      </c>
      <c r="Z25" s="192">
        <f t="shared" si="31"/>
        <v>0</v>
      </c>
      <c r="AA25" s="192">
        <f t="shared" si="31"/>
        <v>0</v>
      </c>
      <c r="AB25" s="192">
        <f t="shared" si="31"/>
        <v>0</v>
      </c>
      <c r="AC25" s="192">
        <f t="shared" si="31"/>
        <v>0</v>
      </c>
      <c r="AD25" s="192">
        <f t="shared" si="31"/>
        <v>0</v>
      </c>
      <c r="AE25" s="192">
        <f t="shared" si="31"/>
        <v>0</v>
      </c>
      <c r="AF25" s="192">
        <f t="shared" si="31"/>
        <v>0</v>
      </c>
      <c r="AG25" s="192">
        <f t="shared" si="31"/>
        <v>0</v>
      </c>
      <c r="AH25" s="192">
        <f t="shared" si="31"/>
        <v>0</v>
      </c>
      <c r="AI25" s="192">
        <f t="shared" si="31"/>
        <v>0</v>
      </c>
      <c r="AJ25" s="192">
        <f t="shared" si="31"/>
        <v>0</v>
      </c>
      <c r="AK25" s="192">
        <f t="shared" si="31"/>
        <v>0</v>
      </c>
      <c r="AL25" s="192">
        <f t="shared" si="31"/>
        <v>0</v>
      </c>
      <c r="AM25" s="192">
        <f t="shared" si="31"/>
        <v>0</v>
      </c>
      <c r="AN25" s="192">
        <f t="shared" si="31"/>
        <v>0</v>
      </c>
      <c r="AO25" s="192">
        <f t="shared" si="31"/>
        <v>0</v>
      </c>
      <c r="AP25" s="192">
        <f t="shared" si="31"/>
        <v>0</v>
      </c>
      <c r="AQ25" s="192">
        <f t="shared" si="31"/>
        <v>0</v>
      </c>
      <c r="AR25" s="192">
        <f t="shared" si="31"/>
        <v>0</v>
      </c>
      <c r="AS25" s="192">
        <f t="shared" si="31"/>
        <v>0</v>
      </c>
      <c r="AT25" s="192">
        <f t="shared" si="31"/>
        <v>0</v>
      </c>
      <c r="AU25" s="192">
        <f t="shared" si="31"/>
        <v>0</v>
      </c>
      <c r="AV25" s="192">
        <f t="shared" si="31"/>
        <v>0</v>
      </c>
      <c r="AW25" s="192">
        <f t="shared" si="31"/>
        <v>0</v>
      </c>
      <c r="AX25" s="192">
        <f t="shared" si="31"/>
        <v>0</v>
      </c>
      <c r="AY25" s="192">
        <f t="shared" si="31"/>
        <v>0</v>
      </c>
      <c r="AZ25" s="209"/>
      <c r="BA25" s="209"/>
      <c r="BB25" s="209"/>
      <c r="BC25" s="209"/>
      <c r="BD25" s="192">
        <f>BD112+BD229+BD343+BD457+BD571+BD685+BD799+BD913+BD1027+BD1141+BD1255+BD1369+BD1483+BD1597</f>
        <v>0</v>
      </c>
      <c r="BE25" s="192">
        <f t="shared" ref="BE25:BO25" si="32">BE112+BE229+BE343+BE457+BE571+BE685+BE799+BE913+BE1027+BE1141+BE1255+BE1369+BE1483+BE1597</f>
        <v>0</v>
      </c>
      <c r="BF25" s="192">
        <f t="shared" si="32"/>
        <v>0</v>
      </c>
      <c r="BG25" s="192">
        <f t="shared" si="32"/>
        <v>0</v>
      </c>
      <c r="BH25" s="192">
        <f t="shared" si="32"/>
        <v>0</v>
      </c>
      <c r="BI25" s="192">
        <f t="shared" si="32"/>
        <v>0</v>
      </c>
      <c r="BJ25" s="192">
        <f t="shared" si="32"/>
        <v>0</v>
      </c>
      <c r="BK25" s="192">
        <f t="shared" si="32"/>
        <v>0</v>
      </c>
      <c r="BL25" s="192">
        <f t="shared" si="32"/>
        <v>0</v>
      </c>
      <c r="BM25" s="192">
        <f t="shared" si="32"/>
        <v>0</v>
      </c>
      <c r="BN25" s="192">
        <f t="shared" si="32"/>
        <v>0</v>
      </c>
      <c r="BO25" s="192">
        <f t="shared" si="32"/>
        <v>0</v>
      </c>
      <c r="BP25" s="209"/>
      <c r="BQ25" s="209"/>
      <c r="BR25" s="209"/>
    </row>
    <row r="26" spans="1:70" s="132" customFormat="1" ht="15" customHeight="1">
      <c r="A26" s="133"/>
      <c r="B26" s="209"/>
      <c r="C26" s="193" t="s">
        <v>142</v>
      </c>
      <c r="D26" s="194" t="s">
        <v>223</v>
      </c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7"/>
      <c r="Y26" s="209"/>
      <c r="Z26" s="192">
        <f>Z117+Z234+Z348+Z462+Z576+Z690+Z804+Z918+Z1032+Z1146+Z1260+Z1374+Z1488+Z1602</f>
        <v>0</v>
      </c>
      <c r="AA26" s="192">
        <f>AA117+AA234+AA348+AA462+AA576+AA690+AA804+AA918+AA1032+AA1146+AA1260+AA1374+AA1488+AA1602</f>
        <v>0</v>
      </c>
      <c r="AB26" s="209"/>
      <c r="AC26" s="192">
        <f>AC117+AC234+AC348+AC462+AC576+AC690+AC804+AC918+AC1032+AC1146+AC1260+AC1374+AC1488+AC1602</f>
        <v>0</v>
      </c>
      <c r="AD26" s="192">
        <f>AD117+AD234+AD348+AD462+AD576+AD690+AD804+AD918+AD1032+AD1146+AD1260+AD1374+AD1488+AD1602</f>
        <v>0</v>
      </c>
      <c r="AE26" s="209"/>
      <c r="AF26" s="192">
        <f>AF117+AF234+AF348+AF462+AF576+AF690+AF804+AF918+AF1032+AF1146+AF1260+AF1374+AF1488+AF1602</f>
        <v>0</v>
      </c>
      <c r="AG26" s="192">
        <f>AG117+AG234+AG348+AG462+AG576+AG690+AG804+AG918+AG1032+AG1146+AG1260+AG1374+AG1488+AG1602</f>
        <v>0</v>
      </c>
      <c r="AH26" s="209"/>
      <c r="AI26" s="192">
        <f>AI117+AI234+AI348+AI462+AI576+AI690+AI804+AI918+AI1032+AI1146+AI1260+AI1374+AI1488+AI1602</f>
        <v>0</v>
      </c>
      <c r="AJ26" s="192">
        <f>AJ117+AJ234+AJ348+AJ462+AJ576+AJ690+AJ804+AJ918+AJ1032+AJ1146+AJ1260+AJ1374+AJ1488+AJ1602</f>
        <v>0</v>
      </c>
      <c r="AK26" s="209"/>
      <c r="AL26" s="192">
        <f>AL117+AL234+AL348+AL462+AL576+AL690+AL804+AL918+AL1032+AL1146+AL1260+AL1374+AL1488+AL1602</f>
        <v>0</v>
      </c>
      <c r="AM26" s="192">
        <f>AM117+AM234+AM348+AM462+AM576+AM690+AM804+AM918+AM1032+AM1146+AM1260+AM1374+AM1488+AM1602</f>
        <v>0</v>
      </c>
      <c r="AN26" s="209"/>
      <c r="AO26" s="192">
        <f>AO117+AO234+AO348+AO462+AO576+AO690+AO804+AO918+AO1032+AO1146+AO1260+AO1374+AO1488+AO1602</f>
        <v>0</v>
      </c>
      <c r="AP26" s="192">
        <f>AP117+AP234+AP348+AP462+AP576+AP690+AP804+AP918+AP1032+AP1146+AP1260+AP1374+AP1488+AP1602</f>
        <v>0</v>
      </c>
      <c r="AQ26" s="209"/>
      <c r="AR26" s="192">
        <f>AR117+AR234+AR348+AR462+AR576+AR690+AR804+AR918+AR1032+AR1146+AR1260+AR1374+AR1488+AR1602</f>
        <v>0</v>
      </c>
      <c r="AS26" s="192">
        <f>AS117+AS234+AS348+AS462+AS576+AS690+AS804+AS918+AS1032+AS1146+AS1260+AS1374+AS1488+AS1602</f>
        <v>0</v>
      </c>
      <c r="AT26" s="209"/>
      <c r="AU26" s="192">
        <f>AU117+AU234+AU348+AU462+AU576+AU690+AU804+AU918+AU1032+AU1146+AU1260+AU1374+AU1488+AU1602</f>
        <v>0</v>
      </c>
      <c r="AV26" s="192">
        <f>AV117+AV234+AV348+AV462+AV576+AV690+AV804+AV918+AV1032+AV1146+AV1260+AV1374+AV1488+AV1602</f>
        <v>0</v>
      </c>
      <c r="AW26" s="209"/>
      <c r="AX26" s="192">
        <f>AX117+AX234+AX348+AX462+AX576+AX690+AX804+AX918+AX1032+AX1146+AX1260+AX1374+AX1488+AX1602</f>
        <v>0</v>
      </c>
      <c r="AY26" s="192">
        <f>AY117+AY234+AY348+AY462+AY576+AY690+AY804+AY918+AY1032+AY1146+AY1260+AY1374+AY1488+AY1602</f>
        <v>0</v>
      </c>
      <c r="AZ26" s="209"/>
      <c r="BA26" s="209"/>
      <c r="BB26" s="209"/>
      <c r="BC26" s="209"/>
      <c r="BD26" s="192">
        <f>BD117+BD234+BD348+BD462+BD576+BD690+BD804+BD918+BD1032+BD1146+BD1260+BD1374+BD1488+BD1602</f>
        <v>0</v>
      </c>
      <c r="BE26" s="192">
        <f t="shared" ref="BE26:BO26" si="33">BE117+BE234+BE348+BE462+BE576+BE690+BE804+BE918+BE1032+BE1146+BE1260+BE1374+BE1488+BE1602</f>
        <v>0</v>
      </c>
      <c r="BF26" s="192">
        <f t="shared" si="33"/>
        <v>0</v>
      </c>
      <c r="BG26" s="192">
        <f t="shared" si="33"/>
        <v>0</v>
      </c>
      <c r="BH26" s="192">
        <f t="shared" si="33"/>
        <v>0</v>
      </c>
      <c r="BI26" s="192">
        <f t="shared" si="33"/>
        <v>0</v>
      </c>
      <c r="BJ26" s="192">
        <f t="shared" si="33"/>
        <v>0</v>
      </c>
      <c r="BK26" s="192">
        <f t="shared" si="33"/>
        <v>0</v>
      </c>
      <c r="BL26" s="192">
        <f t="shared" si="33"/>
        <v>0</v>
      </c>
      <c r="BM26" s="192">
        <f t="shared" si="33"/>
        <v>0</v>
      </c>
      <c r="BN26" s="192">
        <f t="shared" si="33"/>
        <v>0</v>
      </c>
      <c r="BO26" s="192">
        <f t="shared" si="33"/>
        <v>0</v>
      </c>
      <c r="BP26" s="209"/>
      <c r="BQ26" s="209"/>
      <c r="BR26" s="209"/>
    </row>
    <row r="27" spans="1:70" s="132" customFormat="1" ht="15" customHeight="1">
      <c r="A27" s="133"/>
      <c r="B27" s="209"/>
      <c r="C27" s="193" t="s">
        <v>143</v>
      </c>
      <c r="D27" s="194" t="s">
        <v>64</v>
      </c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133"/>
      <c r="X27" s="210">
        <f t="shared" si="2"/>
        <v>0</v>
      </c>
      <c r="Y27" s="192">
        <f t="shared" ref="Y27:AY27" si="34">Y122+Y239+Y353+Y467+Y581+Y695+Y809+Y923+Y1037+Y1151+Y1265+Y1379+Y1493+Y1607</f>
        <v>0</v>
      </c>
      <c r="Z27" s="192">
        <f t="shared" si="34"/>
        <v>0</v>
      </c>
      <c r="AA27" s="192">
        <f t="shared" si="34"/>
        <v>0</v>
      </c>
      <c r="AB27" s="192">
        <f t="shared" si="34"/>
        <v>0</v>
      </c>
      <c r="AC27" s="192">
        <f t="shared" si="34"/>
        <v>0</v>
      </c>
      <c r="AD27" s="192">
        <f t="shared" si="34"/>
        <v>0</v>
      </c>
      <c r="AE27" s="192">
        <f t="shared" si="34"/>
        <v>0</v>
      </c>
      <c r="AF27" s="192">
        <f t="shared" si="34"/>
        <v>0</v>
      </c>
      <c r="AG27" s="192">
        <f t="shared" si="34"/>
        <v>0</v>
      </c>
      <c r="AH27" s="192">
        <f t="shared" si="34"/>
        <v>0</v>
      </c>
      <c r="AI27" s="192">
        <f t="shared" si="34"/>
        <v>0</v>
      </c>
      <c r="AJ27" s="192">
        <f t="shared" si="34"/>
        <v>0</v>
      </c>
      <c r="AK27" s="192">
        <f t="shared" si="34"/>
        <v>0</v>
      </c>
      <c r="AL27" s="192">
        <f t="shared" si="34"/>
        <v>0</v>
      </c>
      <c r="AM27" s="192">
        <f t="shared" si="34"/>
        <v>0</v>
      </c>
      <c r="AN27" s="192">
        <f t="shared" si="34"/>
        <v>0</v>
      </c>
      <c r="AO27" s="192">
        <f t="shared" si="34"/>
        <v>0</v>
      </c>
      <c r="AP27" s="192">
        <f t="shared" si="34"/>
        <v>0</v>
      </c>
      <c r="AQ27" s="192">
        <f t="shared" si="34"/>
        <v>0</v>
      </c>
      <c r="AR27" s="192">
        <f t="shared" si="34"/>
        <v>0</v>
      </c>
      <c r="AS27" s="192">
        <f t="shared" si="34"/>
        <v>0</v>
      </c>
      <c r="AT27" s="192">
        <f t="shared" si="34"/>
        <v>0</v>
      </c>
      <c r="AU27" s="192">
        <f t="shared" si="34"/>
        <v>0</v>
      </c>
      <c r="AV27" s="192">
        <f t="shared" si="34"/>
        <v>0</v>
      </c>
      <c r="AW27" s="192">
        <f t="shared" si="34"/>
        <v>0</v>
      </c>
      <c r="AX27" s="192">
        <f t="shared" si="34"/>
        <v>0</v>
      </c>
      <c r="AY27" s="192">
        <f t="shared" si="34"/>
        <v>0</v>
      </c>
      <c r="AZ27" s="209"/>
      <c r="BA27" s="209"/>
      <c r="BB27" s="209"/>
      <c r="BC27" s="209"/>
      <c r="BD27" s="192">
        <f>BD122+BD239+BD353+BD467+BD581+BD695+BD809+BD923+BD1037+BD1151+BD1265+BD1379+BD1493+BD1607</f>
        <v>0</v>
      </c>
      <c r="BE27" s="192">
        <f t="shared" ref="BE27:BO27" si="35">BE122+BE239+BE353+BE467+BE581+BE695+BE809+BE923+BE1037+BE1151+BE1265+BE1379+BE1493+BE1607</f>
        <v>0</v>
      </c>
      <c r="BF27" s="192">
        <f t="shared" si="35"/>
        <v>0</v>
      </c>
      <c r="BG27" s="192">
        <f t="shared" si="35"/>
        <v>0</v>
      </c>
      <c r="BH27" s="192">
        <f t="shared" si="35"/>
        <v>0</v>
      </c>
      <c r="BI27" s="192">
        <f t="shared" si="35"/>
        <v>0</v>
      </c>
      <c r="BJ27" s="192">
        <f t="shared" si="35"/>
        <v>0</v>
      </c>
      <c r="BK27" s="192">
        <f t="shared" si="35"/>
        <v>0</v>
      </c>
      <c r="BL27" s="192">
        <f t="shared" si="35"/>
        <v>0</v>
      </c>
      <c r="BM27" s="192">
        <f t="shared" si="35"/>
        <v>0</v>
      </c>
      <c r="BN27" s="192">
        <f t="shared" si="35"/>
        <v>0</v>
      </c>
      <c r="BO27" s="192">
        <f t="shared" si="35"/>
        <v>0</v>
      </c>
      <c r="BP27" s="209"/>
      <c r="BQ27" s="209"/>
      <c r="BR27" s="209"/>
    </row>
    <row r="28" spans="1:70" s="132" customFormat="1" ht="15" customHeight="1">
      <c r="A28" s="133"/>
      <c r="B28" s="209"/>
      <c r="C28" s="193" t="s">
        <v>144</v>
      </c>
      <c r="D28" s="194" t="s">
        <v>65</v>
      </c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133"/>
      <c r="X28" s="210">
        <f t="shared" si="2"/>
        <v>0</v>
      </c>
      <c r="Y28" s="192">
        <f t="shared" ref="Y28:AY28" si="36">Y127+Y244+Y358+Y472+Y586+Y700+Y814+Y928+Y1042+Y1156+Y1270+Y1384+Y1498+Y1612</f>
        <v>0</v>
      </c>
      <c r="Z28" s="192">
        <f t="shared" si="36"/>
        <v>0</v>
      </c>
      <c r="AA28" s="192">
        <f t="shared" si="36"/>
        <v>0</v>
      </c>
      <c r="AB28" s="192">
        <f t="shared" si="36"/>
        <v>0</v>
      </c>
      <c r="AC28" s="192">
        <f t="shared" si="36"/>
        <v>0</v>
      </c>
      <c r="AD28" s="192">
        <f t="shared" si="36"/>
        <v>0</v>
      </c>
      <c r="AE28" s="192">
        <f t="shared" si="36"/>
        <v>0</v>
      </c>
      <c r="AF28" s="192">
        <f t="shared" si="36"/>
        <v>0</v>
      </c>
      <c r="AG28" s="192">
        <f t="shared" si="36"/>
        <v>0</v>
      </c>
      <c r="AH28" s="192">
        <f t="shared" si="36"/>
        <v>0</v>
      </c>
      <c r="AI28" s="192">
        <f t="shared" si="36"/>
        <v>0</v>
      </c>
      <c r="AJ28" s="192">
        <f t="shared" si="36"/>
        <v>0</v>
      </c>
      <c r="AK28" s="192">
        <f t="shared" si="36"/>
        <v>0</v>
      </c>
      <c r="AL28" s="192">
        <f t="shared" si="36"/>
        <v>0</v>
      </c>
      <c r="AM28" s="192">
        <f t="shared" si="36"/>
        <v>0</v>
      </c>
      <c r="AN28" s="192">
        <f t="shared" si="36"/>
        <v>0</v>
      </c>
      <c r="AO28" s="192">
        <f t="shared" si="36"/>
        <v>0</v>
      </c>
      <c r="AP28" s="192">
        <f t="shared" si="36"/>
        <v>0</v>
      </c>
      <c r="AQ28" s="192">
        <f t="shared" si="36"/>
        <v>0</v>
      </c>
      <c r="AR28" s="192">
        <f t="shared" si="36"/>
        <v>0</v>
      </c>
      <c r="AS28" s="192">
        <f t="shared" si="36"/>
        <v>0</v>
      </c>
      <c r="AT28" s="192">
        <f t="shared" si="36"/>
        <v>0</v>
      </c>
      <c r="AU28" s="192">
        <f t="shared" si="36"/>
        <v>0</v>
      </c>
      <c r="AV28" s="192">
        <f t="shared" si="36"/>
        <v>0</v>
      </c>
      <c r="AW28" s="192">
        <f t="shared" si="36"/>
        <v>0</v>
      </c>
      <c r="AX28" s="192">
        <f t="shared" si="36"/>
        <v>0</v>
      </c>
      <c r="AY28" s="192">
        <f t="shared" si="36"/>
        <v>0</v>
      </c>
      <c r="AZ28" s="209"/>
      <c r="BA28" s="209"/>
      <c r="BB28" s="209"/>
      <c r="BC28" s="209"/>
      <c r="BD28" s="192">
        <f>BD127+BD244+BD358+BD472+BD586+BD700+BD814+BD928+BD1042+BD1156+BD1270+BD1384+BD1498+BD1612</f>
        <v>0</v>
      </c>
      <c r="BE28" s="192">
        <f t="shared" ref="BE28:BO28" si="37">BE127+BE244+BE358+BE472+BE586+BE700+BE814+BE928+BE1042+BE1156+BE1270+BE1384+BE1498+BE1612</f>
        <v>0</v>
      </c>
      <c r="BF28" s="192">
        <f t="shared" si="37"/>
        <v>0</v>
      </c>
      <c r="BG28" s="192">
        <f t="shared" si="37"/>
        <v>0</v>
      </c>
      <c r="BH28" s="192">
        <f t="shared" si="37"/>
        <v>0</v>
      </c>
      <c r="BI28" s="192">
        <f t="shared" si="37"/>
        <v>0</v>
      </c>
      <c r="BJ28" s="192">
        <f t="shared" si="37"/>
        <v>0</v>
      </c>
      <c r="BK28" s="192">
        <f t="shared" si="37"/>
        <v>0</v>
      </c>
      <c r="BL28" s="192">
        <f t="shared" si="37"/>
        <v>0</v>
      </c>
      <c r="BM28" s="192">
        <f t="shared" si="37"/>
        <v>0</v>
      </c>
      <c r="BN28" s="192">
        <f t="shared" si="37"/>
        <v>0</v>
      </c>
      <c r="BO28" s="192">
        <f t="shared" si="37"/>
        <v>0</v>
      </c>
      <c r="BP28" s="209"/>
      <c r="BQ28" s="209"/>
      <c r="BR28" s="209"/>
    </row>
    <row r="29" spans="1:70" s="132" customFormat="1" ht="47.25">
      <c r="A29" s="135"/>
      <c r="B29" s="207"/>
      <c r="C29" s="116">
        <v>3</v>
      </c>
      <c r="D29" s="26" t="s">
        <v>303</v>
      </c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105">
        <f>Z30+Z34</f>
        <v>0</v>
      </c>
      <c r="AA29" s="105">
        <f>AA30+AA34</f>
        <v>0</v>
      </c>
      <c r="AB29" s="207"/>
      <c r="AC29" s="105">
        <f>AC30+AC34</f>
        <v>0</v>
      </c>
      <c r="AD29" s="105">
        <f>AD30+AD34</f>
        <v>0</v>
      </c>
      <c r="AE29" s="207"/>
      <c r="AF29" s="105">
        <f>AF30+AF34</f>
        <v>0</v>
      </c>
      <c r="AG29" s="105">
        <f>AG30+AG34</f>
        <v>0</v>
      </c>
      <c r="AH29" s="207"/>
      <c r="AI29" s="105">
        <f>AI30+AI34</f>
        <v>0</v>
      </c>
      <c r="AJ29" s="105">
        <f>AJ30+AJ34</f>
        <v>0</v>
      </c>
      <c r="AK29" s="207"/>
      <c r="AL29" s="105">
        <f>AL30+AL34</f>
        <v>0</v>
      </c>
      <c r="AM29" s="105">
        <f>AM30+AM34</f>
        <v>0</v>
      </c>
      <c r="AN29" s="207"/>
      <c r="AO29" s="105">
        <f>AO30+AO34</f>
        <v>0</v>
      </c>
      <c r="AP29" s="105">
        <f>AP30+AP34</f>
        <v>0</v>
      </c>
      <c r="AQ29" s="207"/>
      <c r="AR29" s="105">
        <f>AR30+AR34</f>
        <v>0</v>
      </c>
      <c r="AS29" s="105">
        <f>AS30+AS34</f>
        <v>0</v>
      </c>
      <c r="AT29" s="207"/>
      <c r="AU29" s="105">
        <f>AU30+AU34</f>
        <v>0</v>
      </c>
      <c r="AV29" s="105">
        <f>AV30+AV34</f>
        <v>0</v>
      </c>
      <c r="AW29" s="207"/>
      <c r="AX29" s="105">
        <f>AX30+AX34</f>
        <v>0</v>
      </c>
      <c r="AY29" s="105">
        <f>AY30+AY34</f>
        <v>0</v>
      </c>
      <c r="AZ29" s="207"/>
      <c r="BA29" s="207"/>
      <c r="BB29" s="207"/>
      <c r="BC29" s="207"/>
      <c r="BD29" s="105">
        <f>BD30+BD34</f>
        <v>0</v>
      </c>
      <c r="BE29" s="105">
        <f>BE30+BE34</f>
        <v>0</v>
      </c>
      <c r="BF29" s="105">
        <f t="shared" ref="BF29:BO29" si="38">BF30+BF34</f>
        <v>0</v>
      </c>
      <c r="BG29" s="105">
        <f t="shared" si="38"/>
        <v>0</v>
      </c>
      <c r="BH29" s="105">
        <f t="shared" si="38"/>
        <v>0</v>
      </c>
      <c r="BI29" s="105">
        <f t="shared" si="38"/>
        <v>0</v>
      </c>
      <c r="BJ29" s="105">
        <f t="shared" si="38"/>
        <v>0</v>
      </c>
      <c r="BK29" s="105">
        <f t="shared" si="38"/>
        <v>0</v>
      </c>
      <c r="BL29" s="105">
        <f t="shared" si="38"/>
        <v>0</v>
      </c>
      <c r="BM29" s="105">
        <f t="shared" si="38"/>
        <v>0</v>
      </c>
      <c r="BN29" s="105">
        <f t="shared" si="38"/>
        <v>0</v>
      </c>
      <c r="BO29" s="105">
        <f t="shared" si="38"/>
        <v>0</v>
      </c>
      <c r="BP29" s="207"/>
      <c r="BQ29" s="207"/>
      <c r="BR29" s="207"/>
    </row>
    <row r="30" spans="1:70" s="132" customFormat="1" ht="15" customHeight="1">
      <c r="A30" s="199"/>
      <c r="B30" s="208"/>
      <c r="C30" s="183" t="s">
        <v>67</v>
      </c>
      <c r="D30" s="184" t="s">
        <v>106</v>
      </c>
      <c r="E30" s="208"/>
      <c r="F30" s="208"/>
      <c r="G30" s="208"/>
      <c r="H30" s="208"/>
      <c r="I30" s="208"/>
      <c r="J30" s="208"/>
      <c r="K30" s="208"/>
      <c r="L30" s="208"/>
      <c r="M30" s="208"/>
      <c r="N30" s="208"/>
      <c r="O30" s="208"/>
      <c r="P30" s="208"/>
      <c r="Q30" s="208"/>
      <c r="R30" s="208"/>
      <c r="S30" s="208"/>
      <c r="T30" s="208"/>
      <c r="U30" s="208"/>
      <c r="V30" s="208"/>
      <c r="W30" s="199"/>
      <c r="X30" s="210">
        <f t="shared" si="2"/>
        <v>0</v>
      </c>
      <c r="Y30" s="199"/>
      <c r="Z30" s="200">
        <f>SUM(Z31:Z33)</f>
        <v>0</v>
      </c>
      <c r="AA30" s="200">
        <f>SUM(AA31:AA33)</f>
        <v>0</v>
      </c>
      <c r="AB30" s="199"/>
      <c r="AC30" s="200">
        <f>SUM(AC31:AC33)</f>
        <v>0</v>
      </c>
      <c r="AD30" s="200">
        <f>SUM(AD31:AD33)</f>
        <v>0</v>
      </c>
      <c r="AE30" s="199"/>
      <c r="AF30" s="200">
        <f>SUM(AF31:AF33)</f>
        <v>0</v>
      </c>
      <c r="AG30" s="200">
        <f>SUM(AG31:AG33)</f>
        <v>0</v>
      </c>
      <c r="AH30" s="199"/>
      <c r="AI30" s="200">
        <f>SUM(AI31:AI33)</f>
        <v>0</v>
      </c>
      <c r="AJ30" s="200">
        <f>SUM(AJ31:AJ33)</f>
        <v>0</v>
      </c>
      <c r="AK30" s="199"/>
      <c r="AL30" s="200">
        <f>SUM(AL31:AL33)</f>
        <v>0</v>
      </c>
      <c r="AM30" s="200">
        <f>SUM(AM31:AM33)</f>
        <v>0</v>
      </c>
      <c r="AN30" s="199"/>
      <c r="AO30" s="200">
        <f>SUM(AO31:AO33)</f>
        <v>0</v>
      </c>
      <c r="AP30" s="200">
        <f>SUM(AP31:AP33)</f>
        <v>0</v>
      </c>
      <c r="AQ30" s="199"/>
      <c r="AR30" s="200">
        <f>SUM(AR31:AR33)</f>
        <v>0</v>
      </c>
      <c r="AS30" s="200">
        <f>SUM(AS31:AS33)</f>
        <v>0</v>
      </c>
      <c r="AT30" s="199"/>
      <c r="AU30" s="200">
        <f>SUM(AU31:AU33)</f>
        <v>0</v>
      </c>
      <c r="AV30" s="200">
        <f>SUM(AV31:AV33)</f>
        <v>0</v>
      </c>
      <c r="AW30" s="199"/>
      <c r="AX30" s="200">
        <f>SUM(AX31:AX33)</f>
        <v>0</v>
      </c>
      <c r="AY30" s="200">
        <f>SUM(AY31:AY33)</f>
        <v>0</v>
      </c>
      <c r="AZ30" s="208"/>
      <c r="BA30" s="208"/>
      <c r="BB30" s="208"/>
      <c r="BC30" s="208"/>
      <c r="BD30" s="200">
        <f>SUM(BD31:BD33)</f>
        <v>0</v>
      </c>
      <c r="BE30" s="200">
        <f t="shared" ref="BE30:BO30" si="39">SUM(BE31:BE33)</f>
        <v>0</v>
      </c>
      <c r="BF30" s="200">
        <f t="shared" si="39"/>
        <v>0</v>
      </c>
      <c r="BG30" s="200">
        <f t="shared" si="39"/>
        <v>0</v>
      </c>
      <c r="BH30" s="200">
        <f t="shared" si="39"/>
        <v>0</v>
      </c>
      <c r="BI30" s="200">
        <f t="shared" si="39"/>
        <v>0</v>
      </c>
      <c r="BJ30" s="200">
        <f t="shared" si="39"/>
        <v>0</v>
      </c>
      <c r="BK30" s="200">
        <f t="shared" si="39"/>
        <v>0</v>
      </c>
      <c r="BL30" s="200">
        <f t="shared" si="39"/>
        <v>0</v>
      </c>
      <c r="BM30" s="200">
        <f t="shared" si="39"/>
        <v>0</v>
      </c>
      <c r="BN30" s="200">
        <f t="shared" si="39"/>
        <v>0</v>
      </c>
      <c r="BO30" s="200">
        <f t="shared" si="39"/>
        <v>0</v>
      </c>
      <c r="BP30" s="208"/>
      <c r="BQ30" s="208"/>
      <c r="BR30" s="208"/>
    </row>
    <row r="31" spans="1:70" s="132" customFormat="1" ht="15" customHeight="1">
      <c r="A31" s="133"/>
      <c r="B31" s="209"/>
      <c r="C31" s="193" t="s">
        <v>286</v>
      </c>
      <c r="D31" s="194" t="s">
        <v>287</v>
      </c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133"/>
      <c r="X31" s="210">
        <f t="shared" si="2"/>
        <v>0</v>
      </c>
      <c r="Y31" s="192">
        <f t="shared" ref="Y31:AY31" si="40">Y1618+Y1504+Y1390+Y1276+Y1162+Y1048+Y934+Y820+Y706+Y592+Y478+Y364+Y250+Y133</f>
        <v>0</v>
      </c>
      <c r="Z31" s="192">
        <f t="shared" si="40"/>
        <v>0</v>
      </c>
      <c r="AA31" s="192">
        <f t="shared" si="40"/>
        <v>0</v>
      </c>
      <c r="AB31" s="192">
        <f t="shared" si="40"/>
        <v>0</v>
      </c>
      <c r="AC31" s="192">
        <f t="shared" si="40"/>
        <v>0</v>
      </c>
      <c r="AD31" s="192">
        <f t="shared" si="40"/>
        <v>0</v>
      </c>
      <c r="AE31" s="192">
        <f t="shared" si="40"/>
        <v>0</v>
      </c>
      <c r="AF31" s="192">
        <f t="shared" si="40"/>
        <v>0</v>
      </c>
      <c r="AG31" s="192">
        <f t="shared" si="40"/>
        <v>0</v>
      </c>
      <c r="AH31" s="192">
        <f t="shared" si="40"/>
        <v>0</v>
      </c>
      <c r="AI31" s="192">
        <f t="shared" si="40"/>
        <v>0</v>
      </c>
      <c r="AJ31" s="192">
        <f t="shared" si="40"/>
        <v>0</v>
      </c>
      <c r="AK31" s="192">
        <f t="shared" si="40"/>
        <v>0</v>
      </c>
      <c r="AL31" s="192">
        <f t="shared" si="40"/>
        <v>0</v>
      </c>
      <c r="AM31" s="192">
        <f t="shared" si="40"/>
        <v>0</v>
      </c>
      <c r="AN31" s="192">
        <f t="shared" si="40"/>
        <v>0</v>
      </c>
      <c r="AO31" s="192">
        <f t="shared" si="40"/>
        <v>0</v>
      </c>
      <c r="AP31" s="192">
        <f t="shared" si="40"/>
        <v>0</v>
      </c>
      <c r="AQ31" s="192">
        <f t="shared" si="40"/>
        <v>0</v>
      </c>
      <c r="AR31" s="192">
        <f t="shared" si="40"/>
        <v>0</v>
      </c>
      <c r="AS31" s="192">
        <f t="shared" si="40"/>
        <v>0</v>
      </c>
      <c r="AT31" s="192">
        <f t="shared" si="40"/>
        <v>0</v>
      </c>
      <c r="AU31" s="192">
        <f t="shared" si="40"/>
        <v>0</v>
      </c>
      <c r="AV31" s="192">
        <f t="shared" si="40"/>
        <v>0</v>
      </c>
      <c r="AW31" s="192">
        <f t="shared" si="40"/>
        <v>0</v>
      </c>
      <c r="AX31" s="192">
        <f t="shared" si="40"/>
        <v>0</v>
      </c>
      <c r="AY31" s="192">
        <f t="shared" si="40"/>
        <v>0</v>
      </c>
      <c r="AZ31" s="209"/>
      <c r="BA31" s="209"/>
      <c r="BB31" s="209"/>
      <c r="BC31" s="209"/>
      <c r="BD31" s="192">
        <f>BD1618+BD1504+BD1390+BD1276+BD1162+BD1048+BD934+BD820+BD706+BD592+BD478+BD364+BD250+BD133</f>
        <v>0</v>
      </c>
      <c r="BE31" s="192">
        <f t="shared" ref="BE31:BO31" si="41">BE1618+BE1504+BE1390+BE1276+BE1162+BE1048+BE934+BE820+BE706+BE592+BE478+BE364+BE250+BE133</f>
        <v>0</v>
      </c>
      <c r="BF31" s="192">
        <f t="shared" si="41"/>
        <v>0</v>
      </c>
      <c r="BG31" s="192">
        <f t="shared" si="41"/>
        <v>0</v>
      </c>
      <c r="BH31" s="192">
        <f t="shared" si="41"/>
        <v>0</v>
      </c>
      <c r="BI31" s="192">
        <f t="shared" si="41"/>
        <v>0</v>
      </c>
      <c r="BJ31" s="192">
        <f t="shared" si="41"/>
        <v>0</v>
      </c>
      <c r="BK31" s="192">
        <f t="shared" si="41"/>
        <v>0</v>
      </c>
      <c r="BL31" s="192">
        <f t="shared" si="41"/>
        <v>0</v>
      </c>
      <c r="BM31" s="192">
        <f t="shared" si="41"/>
        <v>0</v>
      </c>
      <c r="BN31" s="192">
        <f t="shared" si="41"/>
        <v>0</v>
      </c>
      <c r="BO31" s="192">
        <f t="shared" si="41"/>
        <v>0</v>
      </c>
      <c r="BP31" s="209"/>
      <c r="BQ31" s="209"/>
      <c r="BR31" s="209"/>
    </row>
    <row r="32" spans="1:70" s="132" customFormat="1" ht="15" customHeight="1">
      <c r="A32" s="133"/>
      <c r="B32" s="209"/>
      <c r="C32" s="193" t="s">
        <v>288</v>
      </c>
      <c r="D32" s="194" t="s">
        <v>290</v>
      </c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133"/>
      <c r="X32" s="210">
        <f t="shared" si="2"/>
        <v>0</v>
      </c>
      <c r="Y32" s="192">
        <f t="shared" ref="Y32:AY32" si="42">Y1622+Y1508+Y1394+Y1280+Y1166+Y1052+Y938+Y824+Y710+Y596+Y482+Y368+Y254+Y137</f>
        <v>0</v>
      </c>
      <c r="Z32" s="192">
        <f t="shared" si="42"/>
        <v>0</v>
      </c>
      <c r="AA32" s="192">
        <f t="shared" si="42"/>
        <v>0</v>
      </c>
      <c r="AB32" s="192">
        <f t="shared" si="42"/>
        <v>0</v>
      </c>
      <c r="AC32" s="192">
        <f t="shared" si="42"/>
        <v>0</v>
      </c>
      <c r="AD32" s="192">
        <f t="shared" si="42"/>
        <v>0</v>
      </c>
      <c r="AE32" s="192">
        <f t="shared" si="42"/>
        <v>0</v>
      </c>
      <c r="AF32" s="192">
        <f t="shared" si="42"/>
        <v>0</v>
      </c>
      <c r="AG32" s="192">
        <f t="shared" si="42"/>
        <v>0</v>
      </c>
      <c r="AH32" s="192">
        <f t="shared" si="42"/>
        <v>0</v>
      </c>
      <c r="AI32" s="192">
        <f t="shared" si="42"/>
        <v>0</v>
      </c>
      <c r="AJ32" s="192">
        <f t="shared" si="42"/>
        <v>0</v>
      </c>
      <c r="AK32" s="192">
        <f t="shared" si="42"/>
        <v>0</v>
      </c>
      <c r="AL32" s="192">
        <f t="shared" si="42"/>
        <v>0</v>
      </c>
      <c r="AM32" s="192">
        <f t="shared" si="42"/>
        <v>0</v>
      </c>
      <c r="AN32" s="192">
        <f t="shared" si="42"/>
        <v>0</v>
      </c>
      <c r="AO32" s="192">
        <f t="shared" si="42"/>
        <v>0</v>
      </c>
      <c r="AP32" s="192">
        <f t="shared" si="42"/>
        <v>0</v>
      </c>
      <c r="AQ32" s="192">
        <f t="shared" si="42"/>
        <v>0</v>
      </c>
      <c r="AR32" s="192">
        <f t="shared" si="42"/>
        <v>0</v>
      </c>
      <c r="AS32" s="192">
        <f t="shared" si="42"/>
        <v>0</v>
      </c>
      <c r="AT32" s="192">
        <f t="shared" si="42"/>
        <v>0</v>
      </c>
      <c r="AU32" s="192">
        <f t="shared" si="42"/>
        <v>0</v>
      </c>
      <c r="AV32" s="192">
        <f t="shared" si="42"/>
        <v>0</v>
      </c>
      <c r="AW32" s="192">
        <f t="shared" si="42"/>
        <v>0</v>
      </c>
      <c r="AX32" s="192">
        <f t="shared" si="42"/>
        <v>0</v>
      </c>
      <c r="AY32" s="192">
        <f t="shared" si="42"/>
        <v>0</v>
      </c>
      <c r="AZ32" s="209"/>
      <c r="BA32" s="209"/>
      <c r="BB32" s="209"/>
      <c r="BC32" s="209"/>
      <c r="BD32" s="192">
        <f>BD1622+BD1508+BD1394+BD1280+BD1166+BD1052+BD938+BD824+BD710+BD596+BD482+BD368+BD254+BD137</f>
        <v>0</v>
      </c>
      <c r="BE32" s="192">
        <f t="shared" ref="BE32:BO32" si="43">BE1622+BE1508+BE1394+BE1280+BE1166+BE1052+BE938+BE824+BE710+BE596+BE482+BE368+BE254+BE137</f>
        <v>0</v>
      </c>
      <c r="BF32" s="192">
        <f t="shared" si="43"/>
        <v>0</v>
      </c>
      <c r="BG32" s="192">
        <f t="shared" si="43"/>
        <v>0</v>
      </c>
      <c r="BH32" s="192">
        <f t="shared" si="43"/>
        <v>0</v>
      </c>
      <c r="BI32" s="192">
        <f t="shared" si="43"/>
        <v>0</v>
      </c>
      <c r="BJ32" s="192">
        <f t="shared" si="43"/>
        <v>0</v>
      </c>
      <c r="BK32" s="192">
        <f t="shared" si="43"/>
        <v>0</v>
      </c>
      <c r="BL32" s="192">
        <f t="shared" si="43"/>
        <v>0</v>
      </c>
      <c r="BM32" s="192">
        <f t="shared" si="43"/>
        <v>0</v>
      </c>
      <c r="BN32" s="192">
        <f t="shared" si="43"/>
        <v>0</v>
      </c>
      <c r="BO32" s="192">
        <f t="shared" si="43"/>
        <v>0</v>
      </c>
      <c r="BP32" s="209"/>
      <c r="BQ32" s="209"/>
      <c r="BR32" s="209"/>
    </row>
    <row r="33" spans="1:70" s="132" customFormat="1" ht="15" customHeight="1">
      <c r="A33" s="133"/>
      <c r="B33" s="209"/>
      <c r="C33" s="193" t="s">
        <v>289</v>
      </c>
      <c r="D33" s="194" t="s">
        <v>291</v>
      </c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7"/>
      <c r="Y33" s="209"/>
      <c r="Z33" s="192">
        <f>Z1626+Z1512+Z1398+Z1284+Z1170+Z1056+Z942+Z828+Z714+Z600+Z486+Z372+Z258+Z141</f>
        <v>0</v>
      </c>
      <c r="AA33" s="192">
        <f>AA1626+AA1512+AA1398+AA1284+AA1170+AA1056+AA942+AA828+AA714+AA600+AA486+AA372+AA258+AA141</f>
        <v>0</v>
      </c>
      <c r="AB33" s="209"/>
      <c r="AC33" s="192">
        <f>AC1626+AC1512+AC1398+AC1284+AC1170+AC1056+AC942+AC828+AC714+AC600+AC486+AC372+AC258+AC141</f>
        <v>0</v>
      </c>
      <c r="AD33" s="192">
        <f>AD1626+AD1512+AD1398+AD1284+AD1170+AD1056+AD942+AD828+AD714+AD600+AD486+AD372+AD258+AD141</f>
        <v>0</v>
      </c>
      <c r="AE33" s="209"/>
      <c r="AF33" s="192">
        <f>AF1626+AF1512+AF1398+AF1284+AF1170+AF1056+AF942+AF828+AF714+AF600+AF486+AF372+AF258+AF141</f>
        <v>0</v>
      </c>
      <c r="AG33" s="192">
        <f>AG1626+AG1512+AG1398+AG1284+AG1170+AG1056+AG942+AG828+AG714+AG600+AG486+AG372+AG258+AG141</f>
        <v>0</v>
      </c>
      <c r="AH33" s="209"/>
      <c r="AI33" s="192">
        <f>AI1626+AI1512+AI1398+AI1284+AI1170+AI1056+AI942+AI828+AI714+AI600+AI486+AI372+AI258+AI141</f>
        <v>0</v>
      </c>
      <c r="AJ33" s="192">
        <f>AJ1626+AJ1512+AJ1398+AJ1284+AJ1170+AJ1056+AJ942+AJ828+AJ714+AJ600+AJ486+AJ372+AJ258+AJ141</f>
        <v>0</v>
      </c>
      <c r="AK33" s="209"/>
      <c r="AL33" s="192">
        <f>AL1626+AL1512+AL1398+AL1284+AL1170+AL1056+AL942+AL828+AL714+AL600+AL486+AL372+AL258+AL141</f>
        <v>0</v>
      </c>
      <c r="AM33" s="192">
        <f>AM1626+AM1512+AM1398+AM1284+AM1170+AM1056+AM942+AM828+AM714+AM600+AM486+AM372+AM258+AM141</f>
        <v>0</v>
      </c>
      <c r="AN33" s="209"/>
      <c r="AO33" s="192">
        <f>AO1626+AO1512+AO1398+AO1284+AO1170+AO1056+AO942+AO828+AO714+AO600+AO486+AO372+AO258+AO141</f>
        <v>0</v>
      </c>
      <c r="AP33" s="192">
        <f>AP1626+AP1512+AP1398+AP1284+AP1170+AP1056+AP942+AP828+AP714+AP600+AP486+AP372+AP258+AP141</f>
        <v>0</v>
      </c>
      <c r="AQ33" s="209"/>
      <c r="AR33" s="192">
        <f>AR1626+AR1512+AR1398+AR1284+AR1170+AR1056+AR942+AR828+AR714+AR600+AR486+AR372+AR258+AR141</f>
        <v>0</v>
      </c>
      <c r="AS33" s="192">
        <f>AS1626+AS1512+AS1398+AS1284+AS1170+AS1056+AS942+AS828+AS714+AS600+AS486+AS372+AS258+AS141</f>
        <v>0</v>
      </c>
      <c r="AT33" s="209"/>
      <c r="AU33" s="192">
        <f>AU1626+AU1512+AU1398+AU1284+AU1170+AU1056+AU942+AU828+AU714+AU600+AU486+AU372+AU258+AU141</f>
        <v>0</v>
      </c>
      <c r="AV33" s="192">
        <f>AV1626+AV1512+AV1398+AV1284+AV1170+AV1056+AV942+AV828+AV714+AV600+AV486+AV372+AV258+AV141</f>
        <v>0</v>
      </c>
      <c r="AW33" s="209"/>
      <c r="AX33" s="192">
        <f>AX1626+AX1512+AX1398+AX1284+AX1170+AX1056+AX942+AX828+AX714+AX600+AX486+AX372+AX258+AX141</f>
        <v>0</v>
      </c>
      <c r="AY33" s="192">
        <f>AY1626+AY1512+AY1398+AY1284+AY1170+AY1056+AY942+AY828+AY714+AY600+AY486+AY372+AY258+AY141</f>
        <v>0</v>
      </c>
      <c r="AZ33" s="209"/>
      <c r="BA33" s="209"/>
      <c r="BB33" s="209"/>
      <c r="BC33" s="209"/>
      <c r="BD33" s="192">
        <f>BD1626+BD1512+BD1398+BD1284+BD1170+BD1056+BD942+BD828+BD714+BD600+BD486+BD372+BD258+BD141</f>
        <v>0</v>
      </c>
      <c r="BE33" s="192">
        <f t="shared" ref="BE33:BO33" si="44">BE1626+BE1512+BE1398+BE1284+BE1170+BE1056+BE942+BE828+BE714+BE600+BE486+BE372+BE258+BE141</f>
        <v>0</v>
      </c>
      <c r="BF33" s="192">
        <f t="shared" si="44"/>
        <v>0</v>
      </c>
      <c r="BG33" s="192">
        <f t="shared" si="44"/>
        <v>0</v>
      </c>
      <c r="BH33" s="192">
        <f t="shared" si="44"/>
        <v>0</v>
      </c>
      <c r="BI33" s="192">
        <f t="shared" si="44"/>
        <v>0</v>
      </c>
      <c r="BJ33" s="192">
        <f t="shared" si="44"/>
        <v>0</v>
      </c>
      <c r="BK33" s="192">
        <f t="shared" si="44"/>
        <v>0</v>
      </c>
      <c r="BL33" s="192">
        <f t="shared" si="44"/>
        <v>0</v>
      </c>
      <c r="BM33" s="192">
        <f t="shared" si="44"/>
        <v>0</v>
      </c>
      <c r="BN33" s="192">
        <f t="shared" si="44"/>
        <v>0</v>
      </c>
      <c r="BO33" s="192">
        <f t="shared" si="44"/>
        <v>0</v>
      </c>
      <c r="BP33" s="209"/>
      <c r="BQ33" s="209"/>
      <c r="BR33" s="209"/>
    </row>
    <row r="34" spans="1:70" s="132" customFormat="1" ht="15" customHeight="1">
      <c r="A34" s="197"/>
      <c r="B34" s="208"/>
      <c r="C34" s="185" t="s">
        <v>91</v>
      </c>
      <c r="D34" s="186" t="s">
        <v>110</v>
      </c>
      <c r="E34" s="208"/>
      <c r="F34" s="208"/>
      <c r="G34" s="208"/>
      <c r="H34" s="208"/>
      <c r="I34" s="208"/>
      <c r="J34" s="208"/>
      <c r="K34" s="208"/>
      <c r="L34" s="208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197"/>
      <c r="X34" s="210">
        <f t="shared" si="2"/>
        <v>0</v>
      </c>
      <c r="Y34" s="197"/>
      <c r="Z34" s="198">
        <f>SUM(Z35:Z37)</f>
        <v>0</v>
      </c>
      <c r="AA34" s="198">
        <f>SUM(AA35:AA37)</f>
        <v>0</v>
      </c>
      <c r="AB34" s="197"/>
      <c r="AC34" s="198">
        <f>SUM(AC35:AC37)</f>
        <v>0</v>
      </c>
      <c r="AD34" s="198">
        <f>SUM(AD35:AD37)</f>
        <v>0</v>
      </c>
      <c r="AE34" s="197"/>
      <c r="AF34" s="198">
        <f>SUM(AF35:AF37)</f>
        <v>0</v>
      </c>
      <c r="AG34" s="198">
        <f>SUM(AG35:AG37)</f>
        <v>0</v>
      </c>
      <c r="AH34" s="197"/>
      <c r="AI34" s="198">
        <f>SUM(AI35:AI37)</f>
        <v>0</v>
      </c>
      <c r="AJ34" s="198">
        <f>SUM(AJ35:AJ37)</f>
        <v>0</v>
      </c>
      <c r="AK34" s="197"/>
      <c r="AL34" s="198">
        <f>SUM(AL35:AL37)</f>
        <v>0</v>
      </c>
      <c r="AM34" s="198">
        <f>SUM(AM35:AM37)</f>
        <v>0</v>
      </c>
      <c r="AN34" s="197"/>
      <c r="AO34" s="198">
        <f>SUM(AO35:AO37)</f>
        <v>0</v>
      </c>
      <c r="AP34" s="198">
        <f>SUM(AP35:AP37)</f>
        <v>0</v>
      </c>
      <c r="AQ34" s="197"/>
      <c r="AR34" s="198">
        <f>SUM(AR35:AR37)</f>
        <v>0</v>
      </c>
      <c r="AS34" s="198">
        <f>SUM(AS35:AS37)</f>
        <v>0</v>
      </c>
      <c r="AT34" s="197"/>
      <c r="AU34" s="198">
        <f>SUM(AU35:AU37)</f>
        <v>0</v>
      </c>
      <c r="AV34" s="198">
        <f>SUM(AV35:AV37)</f>
        <v>0</v>
      </c>
      <c r="AW34" s="197"/>
      <c r="AX34" s="198">
        <f>SUM(AX35:AX37)</f>
        <v>0</v>
      </c>
      <c r="AY34" s="198">
        <f>SUM(AY35:AY37)</f>
        <v>0</v>
      </c>
      <c r="AZ34" s="208"/>
      <c r="BA34" s="208"/>
      <c r="BB34" s="208"/>
      <c r="BC34" s="208"/>
      <c r="BD34" s="198">
        <f>SUM(BD35:BD37)</f>
        <v>0</v>
      </c>
      <c r="BE34" s="198">
        <f t="shared" ref="BE34:BO34" si="45">SUM(BE35:BE37)</f>
        <v>0</v>
      </c>
      <c r="BF34" s="198">
        <f t="shared" si="45"/>
        <v>0</v>
      </c>
      <c r="BG34" s="198">
        <f t="shared" si="45"/>
        <v>0</v>
      </c>
      <c r="BH34" s="198">
        <f t="shared" si="45"/>
        <v>0</v>
      </c>
      <c r="BI34" s="198">
        <f t="shared" si="45"/>
        <v>0</v>
      </c>
      <c r="BJ34" s="198">
        <f t="shared" si="45"/>
        <v>0</v>
      </c>
      <c r="BK34" s="198">
        <f t="shared" si="45"/>
        <v>0</v>
      </c>
      <c r="BL34" s="198">
        <f t="shared" si="45"/>
        <v>0</v>
      </c>
      <c r="BM34" s="198">
        <f t="shared" si="45"/>
        <v>0</v>
      </c>
      <c r="BN34" s="198">
        <f t="shared" si="45"/>
        <v>0</v>
      </c>
      <c r="BO34" s="198">
        <f t="shared" si="45"/>
        <v>0</v>
      </c>
      <c r="BP34" s="208"/>
      <c r="BQ34" s="208"/>
      <c r="BR34" s="208"/>
    </row>
    <row r="35" spans="1:70" s="132" customFormat="1" ht="15" customHeight="1">
      <c r="A35" s="133"/>
      <c r="B35" s="209"/>
      <c r="C35" s="193" t="s">
        <v>292</v>
      </c>
      <c r="D35" s="194" t="s">
        <v>287</v>
      </c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133"/>
      <c r="X35" s="210">
        <f t="shared" si="2"/>
        <v>0</v>
      </c>
      <c r="Y35" s="192">
        <f t="shared" ref="Y35:AY35" si="46">Y1631+Y1517+Y1403+Y1289+Y1175+Y1061+Y947+Y833+Y719+Y605+Y491+Y377+Y263+Y146</f>
        <v>0</v>
      </c>
      <c r="Z35" s="192">
        <f t="shared" si="46"/>
        <v>0</v>
      </c>
      <c r="AA35" s="192">
        <f t="shared" si="46"/>
        <v>0</v>
      </c>
      <c r="AB35" s="192">
        <f t="shared" si="46"/>
        <v>0</v>
      </c>
      <c r="AC35" s="192">
        <f t="shared" si="46"/>
        <v>0</v>
      </c>
      <c r="AD35" s="192">
        <f t="shared" si="46"/>
        <v>0</v>
      </c>
      <c r="AE35" s="192">
        <f t="shared" si="46"/>
        <v>0</v>
      </c>
      <c r="AF35" s="192">
        <f t="shared" si="46"/>
        <v>0</v>
      </c>
      <c r="AG35" s="192">
        <f t="shared" si="46"/>
        <v>0</v>
      </c>
      <c r="AH35" s="192">
        <f t="shared" si="46"/>
        <v>0</v>
      </c>
      <c r="AI35" s="192">
        <f t="shared" si="46"/>
        <v>0</v>
      </c>
      <c r="AJ35" s="192">
        <f t="shared" si="46"/>
        <v>0</v>
      </c>
      <c r="AK35" s="192">
        <f t="shared" si="46"/>
        <v>0</v>
      </c>
      <c r="AL35" s="192">
        <f t="shared" si="46"/>
        <v>0</v>
      </c>
      <c r="AM35" s="192">
        <f t="shared" si="46"/>
        <v>0</v>
      </c>
      <c r="AN35" s="192">
        <f t="shared" si="46"/>
        <v>0</v>
      </c>
      <c r="AO35" s="192">
        <f t="shared" si="46"/>
        <v>0</v>
      </c>
      <c r="AP35" s="192">
        <f t="shared" si="46"/>
        <v>0</v>
      </c>
      <c r="AQ35" s="192">
        <f t="shared" si="46"/>
        <v>0</v>
      </c>
      <c r="AR35" s="192">
        <f t="shared" si="46"/>
        <v>0</v>
      </c>
      <c r="AS35" s="192">
        <f t="shared" si="46"/>
        <v>0</v>
      </c>
      <c r="AT35" s="192">
        <f t="shared" si="46"/>
        <v>0</v>
      </c>
      <c r="AU35" s="192">
        <f t="shared" si="46"/>
        <v>0</v>
      </c>
      <c r="AV35" s="192">
        <f t="shared" si="46"/>
        <v>0</v>
      </c>
      <c r="AW35" s="192">
        <f t="shared" si="46"/>
        <v>0</v>
      </c>
      <c r="AX35" s="192">
        <f t="shared" si="46"/>
        <v>0</v>
      </c>
      <c r="AY35" s="192">
        <f t="shared" si="46"/>
        <v>0</v>
      </c>
      <c r="AZ35" s="209"/>
      <c r="BA35" s="209"/>
      <c r="BB35" s="209"/>
      <c r="BC35" s="209"/>
      <c r="BD35" s="192">
        <f>BD1631+BD1517+BD1403+BD1289+BD1175+BD1061+BD947+BD833+BD719+BD605+BD491+BD377+BD263+BD146</f>
        <v>0</v>
      </c>
      <c r="BE35" s="192">
        <f t="shared" ref="BE35:BO35" si="47">BE1631+BE1517+BE1403+BE1289+BE1175+BE1061+BE947+BE833+BE719+BE605+BE491+BE377+BE263+BE146</f>
        <v>0</v>
      </c>
      <c r="BF35" s="192">
        <f t="shared" si="47"/>
        <v>0</v>
      </c>
      <c r="BG35" s="192">
        <f t="shared" si="47"/>
        <v>0</v>
      </c>
      <c r="BH35" s="192">
        <f t="shared" si="47"/>
        <v>0</v>
      </c>
      <c r="BI35" s="192">
        <f t="shared" si="47"/>
        <v>0</v>
      </c>
      <c r="BJ35" s="192">
        <f t="shared" si="47"/>
        <v>0</v>
      </c>
      <c r="BK35" s="192">
        <f t="shared" si="47"/>
        <v>0</v>
      </c>
      <c r="BL35" s="192">
        <f t="shared" si="47"/>
        <v>0</v>
      </c>
      <c r="BM35" s="192">
        <f t="shared" si="47"/>
        <v>0</v>
      </c>
      <c r="BN35" s="192">
        <f t="shared" si="47"/>
        <v>0</v>
      </c>
      <c r="BO35" s="192">
        <f t="shared" si="47"/>
        <v>0</v>
      </c>
      <c r="BP35" s="209"/>
      <c r="BQ35" s="209"/>
      <c r="BR35" s="209"/>
    </row>
    <row r="36" spans="1:70" s="132" customFormat="1" ht="15" customHeight="1">
      <c r="A36" s="133"/>
      <c r="B36" s="209"/>
      <c r="C36" s="193" t="s">
        <v>293</v>
      </c>
      <c r="D36" s="194" t="s">
        <v>290</v>
      </c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133"/>
      <c r="X36" s="210">
        <f t="shared" si="2"/>
        <v>0</v>
      </c>
      <c r="Y36" s="192">
        <f t="shared" ref="Y36:AY36" si="48">Y1635+Y1521+Y1407+Y1293+Y1179+Y1065+Y951+Y837+Y723+Y609+Y495+Y381+Y267+Y150</f>
        <v>0</v>
      </c>
      <c r="Z36" s="192">
        <f t="shared" si="48"/>
        <v>0</v>
      </c>
      <c r="AA36" s="192">
        <f t="shared" si="48"/>
        <v>0</v>
      </c>
      <c r="AB36" s="192">
        <f t="shared" si="48"/>
        <v>0</v>
      </c>
      <c r="AC36" s="192">
        <f t="shared" si="48"/>
        <v>0</v>
      </c>
      <c r="AD36" s="192">
        <f t="shared" si="48"/>
        <v>0</v>
      </c>
      <c r="AE36" s="192">
        <f t="shared" si="48"/>
        <v>0</v>
      </c>
      <c r="AF36" s="192">
        <f t="shared" si="48"/>
        <v>0</v>
      </c>
      <c r="AG36" s="192">
        <f t="shared" si="48"/>
        <v>0</v>
      </c>
      <c r="AH36" s="192">
        <f t="shared" si="48"/>
        <v>0</v>
      </c>
      <c r="AI36" s="192">
        <f t="shared" si="48"/>
        <v>0</v>
      </c>
      <c r="AJ36" s="192">
        <f t="shared" si="48"/>
        <v>0</v>
      </c>
      <c r="AK36" s="192">
        <f t="shared" si="48"/>
        <v>0</v>
      </c>
      <c r="AL36" s="192">
        <f t="shared" si="48"/>
        <v>0</v>
      </c>
      <c r="AM36" s="192">
        <f t="shared" si="48"/>
        <v>0</v>
      </c>
      <c r="AN36" s="192">
        <f t="shared" si="48"/>
        <v>0</v>
      </c>
      <c r="AO36" s="192">
        <f t="shared" si="48"/>
        <v>0</v>
      </c>
      <c r="AP36" s="192">
        <f t="shared" si="48"/>
        <v>0</v>
      </c>
      <c r="AQ36" s="192">
        <f t="shared" si="48"/>
        <v>0</v>
      </c>
      <c r="AR36" s="192">
        <f t="shared" si="48"/>
        <v>0</v>
      </c>
      <c r="AS36" s="192">
        <f t="shared" si="48"/>
        <v>0</v>
      </c>
      <c r="AT36" s="192">
        <f t="shared" si="48"/>
        <v>0</v>
      </c>
      <c r="AU36" s="192">
        <f t="shared" si="48"/>
        <v>0</v>
      </c>
      <c r="AV36" s="192">
        <f t="shared" si="48"/>
        <v>0</v>
      </c>
      <c r="AW36" s="192">
        <f t="shared" si="48"/>
        <v>0</v>
      </c>
      <c r="AX36" s="192">
        <f t="shared" si="48"/>
        <v>0</v>
      </c>
      <c r="AY36" s="192">
        <f t="shared" si="48"/>
        <v>0</v>
      </c>
      <c r="AZ36" s="209"/>
      <c r="BA36" s="209"/>
      <c r="BB36" s="209"/>
      <c r="BC36" s="209"/>
      <c r="BD36" s="192">
        <f>BD1635+BD1521+BD1407+BD1293+BD1179+BD1065+BD951+BD837+BD723+BD609+BD495+BD381+BD267+BD150</f>
        <v>0</v>
      </c>
      <c r="BE36" s="192">
        <f t="shared" ref="BE36:BO36" si="49">BE1635+BE1521+BE1407+BE1293+BE1179+BE1065+BE951+BE837+BE723+BE609+BE495+BE381+BE267+BE150</f>
        <v>0</v>
      </c>
      <c r="BF36" s="192">
        <f t="shared" si="49"/>
        <v>0</v>
      </c>
      <c r="BG36" s="192">
        <f t="shared" si="49"/>
        <v>0</v>
      </c>
      <c r="BH36" s="192">
        <f t="shared" si="49"/>
        <v>0</v>
      </c>
      <c r="BI36" s="192">
        <f t="shared" si="49"/>
        <v>0</v>
      </c>
      <c r="BJ36" s="192">
        <f t="shared" si="49"/>
        <v>0</v>
      </c>
      <c r="BK36" s="192">
        <f t="shared" si="49"/>
        <v>0</v>
      </c>
      <c r="BL36" s="192">
        <f t="shared" si="49"/>
        <v>0</v>
      </c>
      <c r="BM36" s="192">
        <f t="shared" si="49"/>
        <v>0</v>
      </c>
      <c r="BN36" s="192">
        <f t="shared" si="49"/>
        <v>0</v>
      </c>
      <c r="BO36" s="192">
        <f t="shared" si="49"/>
        <v>0</v>
      </c>
      <c r="BP36" s="209"/>
      <c r="BQ36" s="209"/>
      <c r="BR36" s="209"/>
    </row>
    <row r="37" spans="1:70" s="132" customFormat="1" ht="15.75" thickBot="1">
      <c r="A37" s="144"/>
      <c r="B37" s="230"/>
      <c r="C37" s="228" t="s">
        <v>294</v>
      </c>
      <c r="D37" s="229" t="s">
        <v>291</v>
      </c>
      <c r="E37" s="230"/>
      <c r="F37" s="230"/>
      <c r="G37" s="230"/>
      <c r="H37" s="230"/>
      <c r="I37" s="230"/>
      <c r="J37" s="230"/>
      <c r="K37" s="230"/>
      <c r="L37" s="230"/>
      <c r="M37" s="230"/>
      <c r="N37" s="230"/>
      <c r="O37" s="230"/>
      <c r="P37" s="230"/>
      <c r="Q37" s="230"/>
      <c r="R37" s="230"/>
      <c r="S37" s="230"/>
      <c r="T37" s="230"/>
      <c r="U37" s="230"/>
      <c r="V37" s="230"/>
      <c r="W37" s="230"/>
      <c r="X37" s="231"/>
      <c r="Y37" s="230"/>
      <c r="Z37" s="232">
        <f t="shared" ref="Z37:AY37" si="50">Z1639+Z1525+Z1411+Z1297+Z1183+Z1069+Z955+Z841+Z727+Z613+Z499+Z385+Z271+Z154</f>
        <v>0</v>
      </c>
      <c r="AA37" s="232">
        <f t="shared" si="50"/>
        <v>0</v>
      </c>
      <c r="AB37" s="230"/>
      <c r="AC37" s="232">
        <f t="shared" si="50"/>
        <v>0</v>
      </c>
      <c r="AD37" s="232">
        <f t="shared" si="50"/>
        <v>0</v>
      </c>
      <c r="AE37" s="230"/>
      <c r="AF37" s="232">
        <f t="shared" si="50"/>
        <v>0</v>
      </c>
      <c r="AG37" s="232">
        <f t="shared" si="50"/>
        <v>0</v>
      </c>
      <c r="AH37" s="230"/>
      <c r="AI37" s="232">
        <f t="shared" si="50"/>
        <v>0</v>
      </c>
      <c r="AJ37" s="232">
        <f t="shared" si="50"/>
        <v>0</v>
      </c>
      <c r="AK37" s="230"/>
      <c r="AL37" s="232">
        <f t="shared" si="50"/>
        <v>0</v>
      </c>
      <c r="AM37" s="232">
        <f t="shared" si="50"/>
        <v>0</v>
      </c>
      <c r="AN37" s="230"/>
      <c r="AO37" s="232">
        <f t="shared" si="50"/>
        <v>0</v>
      </c>
      <c r="AP37" s="232">
        <f t="shared" si="50"/>
        <v>0</v>
      </c>
      <c r="AQ37" s="230"/>
      <c r="AR37" s="232">
        <f t="shared" si="50"/>
        <v>0</v>
      </c>
      <c r="AS37" s="232">
        <f t="shared" si="50"/>
        <v>0</v>
      </c>
      <c r="AT37" s="230"/>
      <c r="AU37" s="232">
        <f t="shared" si="50"/>
        <v>0</v>
      </c>
      <c r="AV37" s="232">
        <f t="shared" si="50"/>
        <v>0</v>
      </c>
      <c r="AW37" s="230"/>
      <c r="AX37" s="232">
        <f t="shared" si="50"/>
        <v>0</v>
      </c>
      <c r="AY37" s="232">
        <f t="shared" si="50"/>
        <v>0</v>
      </c>
      <c r="AZ37" s="230"/>
      <c r="BA37" s="230"/>
      <c r="BB37" s="230"/>
      <c r="BC37" s="230"/>
      <c r="BD37" s="232">
        <f>BD1639+BD1525+BD1411+BD1297+BD1183+BD1069+BD955+BD841+BD727+BD613+BD499+BD385+BD271+BD154</f>
        <v>0</v>
      </c>
      <c r="BE37" s="232">
        <f t="shared" ref="BE37:BO37" si="51">BE1639+BE1525+BE1411+BE1297+BE1183+BE1069+BE955+BE841+BE727+BE613+BE499+BE385+BE271+BE154</f>
        <v>0</v>
      </c>
      <c r="BF37" s="232">
        <f t="shared" si="51"/>
        <v>0</v>
      </c>
      <c r="BG37" s="232">
        <f t="shared" si="51"/>
        <v>0</v>
      </c>
      <c r="BH37" s="232">
        <f t="shared" si="51"/>
        <v>0</v>
      </c>
      <c r="BI37" s="232">
        <f t="shared" si="51"/>
        <v>0</v>
      </c>
      <c r="BJ37" s="232">
        <f t="shared" si="51"/>
        <v>0</v>
      </c>
      <c r="BK37" s="232">
        <f t="shared" si="51"/>
        <v>0</v>
      </c>
      <c r="BL37" s="232">
        <f t="shared" si="51"/>
        <v>0</v>
      </c>
      <c r="BM37" s="232">
        <f t="shared" si="51"/>
        <v>0</v>
      </c>
      <c r="BN37" s="232">
        <f t="shared" si="51"/>
        <v>0</v>
      </c>
      <c r="BO37" s="232">
        <f t="shared" si="51"/>
        <v>0</v>
      </c>
      <c r="BP37" s="230"/>
      <c r="BQ37" s="230"/>
      <c r="BR37" s="230"/>
    </row>
    <row r="38" spans="1:70" s="132" customFormat="1" ht="19.5" thickBot="1">
      <c r="A38" s="224"/>
      <c r="B38" s="233"/>
      <c r="C38" s="225"/>
      <c r="D38" s="226" t="s">
        <v>15</v>
      </c>
      <c r="E38" s="233"/>
      <c r="F38" s="233"/>
      <c r="G38" s="233"/>
      <c r="H38" s="233"/>
      <c r="I38" s="233"/>
      <c r="J38" s="233"/>
      <c r="K38" s="233"/>
      <c r="L38" s="233"/>
      <c r="M38" s="233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27">
        <f>Z29+Z14+Z8</f>
        <v>22403.374460728064</v>
      </c>
      <c r="AA38" s="227">
        <f>AA29+AA14+AA8</f>
        <v>212.66206407948084</v>
      </c>
      <c r="AB38" s="233"/>
      <c r="AC38" s="227">
        <f>AC29+AC14+AC8</f>
        <v>6117.593615182016</v>
      </c>
      <c r="AD38" s="227">
        <f>AD29+AD14+AD8</f>
        <v>57.322219687258297</v>
      </c>
      <c r="AE38" s="233"/>
      <c r="AF38" s="227">
        <f>AF29+AF14+AF8</f>
        <v>6117.593615182016</v>
      </c>
      <c r="AG38" s="227">
        <f>AG29+AG14+AG8</f>
        <v>56.253982228486805</v>
      </c>
      <c r="AH38" s="233"/>
      <c r="AI38" s="227">
        <f>AI29+AI14+AI8</f>
        <v>5084.093615182016</v>
      </c>
      <c r="AJ38" s="227">
        <f>AJ29+AJ14+AJ8</f>
        <v>49.245856098517905</v>
      </c>
      <c r="AK38" s="233"/>
      <c r="AL38" s="227">
        <f>AL29+AL14+AL8</f>
        <v>5084.093615182016</v>
      </c>
      <c r="AM38" s="227">
        <f>AM29+AM14+AM8</f>
        <v>49.840006065217835</v>
      </c>
      <c r="AN38" s="233"/>
      <c r="AO38" s="227">
        <f>AO29+AO14+AO8</f>
        <v>20843.492089475025</v>
      </c>
      <c r="AP38" s="227">
        <f>AP29+AP14+AP8</f>
        <v>225.44838192612721</v>
      </c>
      <c r="AQ38" s="233"/>
      <c r="AR38" s="227">
        <f>AR29+AR14+AR8</f>
        <v>28630.986888354619</v>
      </c>
      <c r="AS38" s="227">
        <f>AS29+AS14+AS8</f>
        <v>348.88385247672795</v>
      </c>
      <c r="AT38" s="233"/>
      <c r="AU38" s="227">
        <f>AU29+AU14+AU8</f>
        <v>22810.742068354637</v>
      </c>
      <c r="AV38" s="227">
        <f>AV29+AV14+AV8</f>
        <v>313.37813759761832</v>
      </c>
      <c r="AW38" s="233"/>
      <c r="AX38" s="227">
        <f>AX29+AX14+AX8</f>
        <v>22922.54423447551</v>
      </c>
      <c r="AY38" s="227">
        <f>AY29+AY14+AY8</f>
        <v>356.34127850106972</v>
      </c>
      <c r="AZ38" s="233"/>
      <c r="BA38" s="233"/>
      <c r="BB38" s="233"/>
      <c r="BC38" s="233"/>
      <c r="BD38" s="227">
        <f>BD29+BD14+BD8</f>
        <v>3.5</v>
      </c>
      <c r="BE38" s="227">
        <f>BE29+BE14+BE8</f>
        <v>0.7</v>
      </c>
      <c r="BF38" s="227">
        <f t="shared" ref="BF38:BO38" si="52">BF29+BF14+BF8</f>
        <v>0.7</v>
      </c>
      <c r="BG38" s="227">
        <f t="shared" si="52"/>
        <v>0.7</v>
      </c>
      <c r="BH38" s="227">
        <f t="shared" si="52"/>
        <v>0.7</v>
      </c>
      <c r="BI38" s="227">
        <f t="shared" si="52"/>
        <v>0.7</v>
      </c>
      <c r="BJ38" s="227">
        <f t="shared" si="52"/>
        <v>0</v>
      </c>
      <c r="BK38" s="227">
        <f t="shared" si="52"/>
        <v>0</v>
      </c>
      <c r="BL38" s="227">
        <f t="shared" si="52"/>
        <v>0</v>
      </c>
      <c r="BM38" s="227">
        <f t="shared" si="52"/>
        <v>0</v>
      </c>
      <c r="BN38" s="227">
        <f t="shared" si="52"/>
        <v>0</v>
      </c>
      <c r="BO38" s="227">
        <f t="shared" si="52"/>
        <v>0</v>
      </c>
      <c r="BP38" s="233"/>
      <c r="BQ38" s="233"/>
      <c r="BR38" s="234"/>
    </row>
    <row r="39" spans="1:70" s="132" customFormat="1" ht="15" customHeight="1">
      <c r="A39" s="447" t="s">
        <v>377</v>
      </c>
      <c r="B39" s="448"/>
      <c r="C39" s="448"/>
      <c r="D39" s="448"/>
      <c r="E39" s="448"/>
      <c r="F39" s="448"/>
      <c r="G39" s="448"/>
      <c r="H39" s="448"/>
      <c r="I39" s="448"/>
      <c r="J39" s="448"/>
      <c r="K39" s="448"/>
      <c r="L39" s="448"/>
      <c r="M39" s="448"/>
      <c r="N39" s="448"/>
      <c r="O39" s="448"/>
      <c r="P39" s="448"/>
      <c r="Q39" s="448"/>
      <c r="R39" s="448"/>
      <c r="S39" s="448"/>
      <c r="T39" s="448"/>
      <c r="U39" s="448"/>
      <c r="V39" s="448"/>
      <c r="W39" s="448"/>
      <c r="X39" s="448"/>
      <c r="Y39" s="448"/>
      <c r="Z39" s="448"/>
      <c r="AA39" s="448"/>
      <c r="AB39" s="448"/>
      <c r="AC39" s="448"/>
      <c r="AD39" s="448"/>
      <c r="AE39" s="448"/>
      <c r="AF39" s="448"/>
      <c r="AG39" s="448"/>
      <c r="AH39" s="448"/>
      <c r="AI39" s="448"/>
      <c r="AJ39" s="448"/>
      <c r="AK39" s="448"/>
      <c r="AL39" s="448"/>
      <c r="AM39" s="448"/>
      <c r="AN39" s="448"/>
      <c r="AO39" s="448"/>
      <c r="AP39" s="448"/>
      <c r="AQ39" s="448"/>
      <c r="AR39" s="448"/>
      <c r="AS39" s="448"/>
      <c r="AT39" s="448"/>
      <c r="AU39" s="448"/>
      <c r="AV39" s="448"/>
      <c r="AW39" s="448"/>
      <c r="AX39" s="448"/>
      <c r="AY39" s="448"/>
      <c r="AZ39" s="448"/>
      <c r="BA39" s="448"/>
      <c r="BB39" s="448"/>
      <c r="BC39" s="448"/>
      <c r="BD39" s="448"/>
      <c r="BE39" s="448"/>
      <c r="BF39" s="448"/>
      <c r="BG39" s="448"/>
      <c r="BH39" s="448"/>
      <c r="BI39" s="448"/>
      <c r="BJ39" s="448"/>
      <c r="BK39" s="448"/>
      <c r="BL39" s="448"/>
      <c r="BM39" s="448"/>
      <c r="BN39" s="448"/>
      <c r="BO39" s="448"/>
      <c r="BP39" s="448"/>
      <c r="BQ39" s="448"/>
      <c r="BR39" s="449"/>
    </row>
    <row r="40" spans="1:70" s="132" customFormat="1" ht="31.5" outlineLevel="1">
      <c r="A40" s="79"/>
      <c r="B40" s="79"/>
      <c r="C40" s="109">
        <v>1</v>
      </c>
      <c r="D40" s="145" t="s">
        <v>300</v>
      </c>
      <c r="E40" s="223"/>
      <c r="F40" s="223"/>
      <c r="G40" s="223"/>
      <c r="H40" s="223"/>
      <c r="I40" s="223"/>
      <c r="J40" s="223"/>
      <c r="K40" s="223"/>
      <c r="L40" s="223"/>
      <c r="M40" s="223"/>
      <c r="N40" s="223"/>
      <c r="O40" s="223"/>
      <c r="P40" s="223"/>
      <c r="Q40" s="223"/>
      <c r="R40" s="223"/>
      <c r="S40" s="223"/>
      <c r="T40" s="223"/>
      <c r="U40" s="223"/>
      <c r="V40" s="223"/>
      <c r="W40" s="223"/>
      <c r="X40" s="195">
        <f t="shared" ref="X40:AY40" si="53">X48+X53+X59+X64</f>
        <v>247.5545314882238</v>
      </c>
      <c r="Y40" s="195">
        <f t="shared" si="53"/>
        <v>47.803045249430099</v>
      </c>
      <c r="Z40" s="195">
        <f t="shared" si="53"/>
        <v>16468.149088428669</v>
      </c>
      <c r="AA40" s="195">
        <f t="shared" si="53"/>
        <v>152.60335395501059</v>
      </c>
      <c r="AB40" s="195">
        <f t="shared" si="53"/>
        <v>13.450761312357525</v>
      </c>
      <c r="AC40" s="195">
        <f t="shared" si="53"/>
        <v>4633.7872721071672</v>
      </c>
      <c r="AD40" s="195">
        <f t="shared" si="53"/>
        <v>42.452118484722305</v>
      </c>
      <c r="AE40" s="195">
        <f t="shared" si="53"/>
        <v>13.450761312357525</v>
      </c>
      <c r="AF40" s="195">
        <f t="shared" si="53"/>
        <v>4633.7872721071672</v>
      </c>
      <c r="AG40" s="195">
        <f t="shared" si="53"/>
        <v>42.150626817508787</v>
      </c>
      <c r="AH40" s="195">
        <f t="shared" si="53"/>
        <v>10.450761312357525</v>
      </c>
      <c r="AI40" s="195">
        <f t="shared" si="53"/>
        <v>3600.2872721071672</v>
      </c>
      <c r="AJ40" s="195">
        <f t="shared" si="53"/>
        <v>33.869107462825994</v>
      </c>
      <c r="AK40" s="195">
        <f t="shared" si="53"/>
        <v>10.450761312357525</v>
      </c>
      <c r="AL40" s="195">
        <f t="shared" si="53"/>
        <v>3600.2872721071672</v>
      </c>
      <c r="AM40" s="195">
        <f t="shared" si="53"/>
        <v>34.131501189953511</v>
      </c>
      <c r="AN40" s="195">
        <f t="shared" si="53"/>
        <v>42.950905249430086</v>
      </c>
      <c r="AO40" s="195">
        <f t="shared" si="53"/>
        <v>14796.586858428664</v>
      </c>
      <c r="AP40" s="195">
        <f t="shared" si="53"/>
        <v>154.85845653529702</v>
      </c>
      <c r="AQ40" s="195">
        <f t="shared" si="53"/>
        <v>62.499272280649336</v>
      </c>
      <c r="AR40" s="195">
        <f t="shared" si="53"/>
        <v>21530.999300683696</v>
      </c>
      <c r="AS40" s="195">
        <f t="shared" si="53"/>
        <v>255.1909560757114</v>
      </c>
      <c r="AT40" s="195">
        <f t="shared" si="53"/>
        <v>48.154744280649382</v>
      </c>
      <c r="AU40" s="195">
        <f t="shared" si="53"/>
        <v>16589.30940468371</v>
      </c>
      <c r="AV40" s="195">
        <f t="shared" si="53"/>
        <v>223.50672831458411</v>
      </c>
      <c r="AW40" s="195">
        <f t="shared" si="53"/>
        <v>46.146564428064899</v>
      </c>
      <c r="AX40" s="195">
        <f t="shared" si="53"/>
        <v>15897.491445468357</v>
      </c>
      <c r="AY40" s="195">
        <f t="shared" si="53"/>
        <v>243.42026869985054</v>
      </c>
      <c r="AZ40" s="223"/>
      <c r="BA40" s="223"/>
      <c r="BB40" s="223"/>
      <c r="BC40" s="223"/>
      <c r="BD40" s="195">
        <f>BD48+BD53+BD59+BD64</f>
        <v>0</v>
      </c>
      <c r="BE40" s="195">
        <f>BE48+BE53+BE59+BE64</f>
        <v>0</v>
      </c>
      <c r="BF40" s="195">
        <f t="shared" ref="BF40:BO40" si="54">BF48+BF53+BF59+BF64</f>
        <v>0</v>
      </c>
      <c r="BG40" s="195">
        <f t="shared" si="54"/>
        <v>0</v>
      </c>
      <c r="BH40" s="195">
        <f t="shared" si="54"/>
        <v>0</v>
      </c>
      <c r="BI40" s="195">
        <f t="shared" si="54"/>
        <v>0</v>
      </c>
      <c r="BJ40" s="195">
        <f t="shared" si="54"/>
        <v>0</v>
      </c>
      <c r="BK40" s="195">
        <f t="shared" si="54"/>
        <v>0</v>
      </c>
      <c r="BL40" s="195">
        <f t="shared" si="54"/>
        <v>0</v>
      </c>
      <c r="BM40" s="195">
        <f t="shared" si="54"/>
        <v>0</v>
      </c>
      <c r="BN40" s="195">
        <f t="shared" si="54"/>
        <v>0</v>
      </c>
      <c r="BO40" s="195">
        <f t="shared" si="54"/>
        <v>0</v>
      </c>
      <c r="BP40" s="223"/>
      <c r="BQ40" s="223"/>
      <c r="BR40" s="223"/>
    </row>
    <row r="41" spans="1:70" s="132" customFormat="1" ht="15" customHeight="1" outlineLevel="1">
      <c r="A41" s="133"/>
      <c r="B41" s="133"/>
      <c r="C41" s="110" t="s">
        <v>46</v>
      </c>
      <c r="D41" s="138" t="s">
        <v>106</v>
      </c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39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</row>
    <row r="42" spans="1:70" s="132" customFormat="1" ht="15" customHeight="1" outlineLevel="1">
      <c r="A42" s="133"/>
      <c r="B42" s="133"/>
      <c r="C42" s="292" t="s">
        <v>213</v>
      </c>
      <c r="D42" s="293" t="s">
        <v>345</v>
      </c>
      <c r="E42" s="291" t="s">
        <v>78</v>
      </c>
      <c r="F42" s="291" t="s">
        <v>346</v>
      </c>
      <c r="G42" s="126">
        <f t="shared" ref="G42:G47" si="55">H42+M42+N42+O42+P42</f>
        <v>0</v>
      </c>
      <c r="H42" s="126">
        <f t="shared" ref="H42:H47" si="56">SUM(I42:L42)</f>
        <v>0</v>
      </c>
      <c r="I42" s="296"/>
      <c r="J42" s="296"/>
      <c r="K42" s="296"/>
      <c r="L42" s="296"/>
      <c r="M42" s="296"/>
      <c r="N42" s="296"/>
      <c r="O42" s="296"/>
      <c r="P42" s="296"/>
      <c r="Q42" s="296"/>
      <c r="R42" s="296"/>
      <c r="S42" s="296"/>
      <c r="T42" s="296"/>
      <c r="U42" s="296"/>
      <c r="V42" s="296"/>
      <c r="W42" s="296" t="s">
        <v>356</v>
      </c>
      <c r="X42" s="126">
        <f t="shared" ref="X42:X47" si="57">Y42+AN42+AQ42+AT42+AW42</f>
        <v>0</v>
      </c>
      <c r="Y42" s="298">
        <f t="shared" ref="Y42:Y47" si="58">+AB42+AE42+AH42+AK42</f>
        <v>0</v>
      </c>
      <c r="Z42" s="298">
        <f t="shared" ref="Z42:AA47" si="59">+AC42+AF42+AI42+AL42</f>
        <v>0</v>
      </c>
      <c r="AA42" s="298">
        <f t="shared" si="59"/>
        <v>0</v>
      </c>
      <c r="AB42" s="298"/>
      <c r="AC42" s="298">
        <f>+AB42*'Служебный лист'!$C$14</f>
        <v>0</v>
      </c>
      <c r="AD42" s="298">
        <f>+AB42*'Служебный лист'!$E$3</f>
        <v>0</v>
      </c>
      <c r="AE42" s="298"/>
      <c r="AF42" s="298">
        <f>+AE42*'Служебный лист'!$C$14</f>
        <v>0</v>
      </c>
      <c r="AG42" s="298">
        <f>+AE42*'Служебный лист'!$F$3</f>
        <v>0</v>
      </c>
      <c r="AH42" s="298"/>
      <c r="AI42" s="298">
        <f>+AH42*'Служебный лист'!$C$14</f>
        <v>0</v>
      </c>
      <c r="AJ42" s="298">
        <f>+AH42*'Служебный лист'!$G$3</f>
        <v>0</v>
      </c>
      <c r="AK42" s="298"/>
      <c r="AL42" s="298">
        <f>+AK42*'Служебный лист'!$C$14</f>
        <v>0</v>
      </c>
      <c r="AM42" s="298">
        <f>+AK42*'Служебный лист'!$H$3</f>
        <v>0</v>
      </c>
      <c r="AN42" s="298"/>
      <c r="AO42" s="298">
        <f>+AN42*'Служебный лист'!$C$14</f>
        <v>0</v>
      </c>
      <c r="AP42" s="298">
        <f>+AN42*'Служебный лист'!$J$3</f>
        <v>0</v>
      </c>
      <c r="AQ42" s="298"/>
      <c r="AR42" s="298">
        <f>+AQ42*'Служебный лист'!$C$14</f>
        <v>0</v>
      </c>
      <c r="AS42" s="298">
        <f>+AQ42*'Служебный лист'!$K$3</f>
        <v>0</v>
      </c>
      <c r="AT42" s="298"/>
      <c r="AU42" s="298">
        <f>+AT42*'Служебный лист'!$C$14</f>
        <v>0</v>
      </c>
      <c r="AV42" s="298">
        <f>+AT42*'Служебный лист'!$L$3</f>
        <v>0</v>
      </c>
      <c r="AW42" s="298"/>
      <c r="AX42" s="298">
        <f>+AW42*'Служебный лист'!$C$14</f>
        <v>0</v>
      </c>
      <c r="AY42" s="298">
        <f>+AW42*'Служебный лист'!$M$3</f>
        <v>0</v>
      </c>
      <c r="AZ42" s="139"/>
      <c r="BA42" s="139"/>
      <c r="BB42" s="139"/>
      <c r="BC42" s="139"/>
      <c r="BD42" s="126">
        <f t="shared" ref="BD42:BD47" si="60">SUM(BE42:BI42)</f>
        <v>0</v>
      </c>
      <c r="BE42" s="298">
        <v>0</v>
      </c>
      <c r="BF42" s="298">
        <v>0</v>
      </c>
      <c r="BG42" s="298">
        <v>0</v>
      </c>
      <c r="BH42" s="298">
        <v>0</v>
      </c>
      <c r="BI42" s="298">
        <v>0</v>
      </c>
      <c r="BJ42" s="126">
        <f t="shared" ref="BJ42:BJ47" si="61">SUM(BK42:BO42)</f>
        <v>0</v>
      </c>
      <c r="BK42" s="298">
        <v>0</v>
      </c>
      <c r="BL42" s="298">
        <v>0</v>
      </c>
      <c r="BM42" s="298">
        <v>0</v>
      </c>
      <c r="BN42" s="298">
        <v>0</v>
      </c>
      <c r="BO42" s="298">
        <v>0</v>
      </c>
      <c r="BP42" s="139"/>
      <c r="BQ42" s="139"/>
      <c r="BR42" s="133"/>
    </row>
    <row r="43" spans="1:70" s="132" customFormat="1" ht="15" customHeight="1" outlineLevel="1">
      <c r="A43" s="96"/>
      <c r="B43" s="96"/>
      <c r="C43" s="292" t="s">
        <v>215</v>
      </c>
      <c r="D43" s="293" t="s">
        <v>347</v>
      </c>
      <c r="E43" s="291" t="s">
        <v>78</v>
      </c>
      <c r="F43" s="291" t="s">
        <v>346</v>
      </c>
      <c r="G43" s="126">
        <f t="shared" si="55"/>
        <v>0</v>
      </c>
      <c r="H43" s="126">
        <f t="shared" si="56"/>
        <v>0</v>
      </c>
      <c r="I43" s="300"/>
      <c r="J43" s="300"/>
      <c r="K43" s="300"/>
      <c r="L43" s="300"/>
      <c r="M43" s="300"/>
      <c r="N43" s="300"/>
      <c r="O43" s="300"/>
      <c r="P43" s="300"/>
      <c r="Q43" s="298"/>
      <c r="R43" s="298"/>
      <c r="S43" s="298"/>
      <c r="T43" s="298"/>
      <c r="U43" s="298"/>
      <c r="V43" s="298"/>
      <c r="W43" s="296" t="s">
        <v>356</v>
      </c>
      <c r="X43" s="126">
        <f t="shared" si="57"/>
        <v>0</v>
      </c>
      <c r="Y43" s="298">
        <f t="shared" si="58"/>
        <v>0</v>
      </c>
      <c r="Z43" s="298">
        <f t="shared" si="59"/>
        <v>0</v>
      </c>
      <c r="AA43" s="298">
        <f t="shared" si="59"/>
        <v>0</v>
      </c>
      <c r="AB43" s="96"/>
      <c r="AC43" s="298">
        <f>+AB43*'Служебный лист'!$C$14</f>
        <v>0</v>
      </c>
      <c r="AD43" s="298">
        <f>+AB43*'Служебный лист'!$E$3</f>
        <v>0</v>
      </c>
      <c r="AE43" s="96"/>
      <c r="AF43" s="298">
        <f>+AE43*'Служебный лист'!$C$14</f>
        <v>0</v>
      </c>
      <c r="AG43" s="298">
        <f>+AE43*'Служебный лист'!$F$3</f>
        <v>0</v>
      </c>
      <c r="AH43" s="96"/>
      <c r="AI43" s="298">
        <f>+AH43*'Служебный лист'!$C$14</f>
        <v>0</v>
      </c>
      <c r="AJ43" s="298">
        <f>+AH43*'Служебный лист'!$G$3</f>
        <v>0</v>
      </c>
      <c r="AK43" s="298"/>
      <c r="AL43" s="298">
        <f>+AK43*'Служебный лист'!$C$14</f>
        <v>0</v>
      </c>
      <c r="AM43" s="298">
        <f>+AK43*'Служебный лист'!$H$3</f>
        <v>0</v>
      </c>
      <c r="AN43" s="96"/>
      <c r="AO43" s="298">
        <f>+AN43*'Служебный лист'!$C$14</f>
        <v>0</v>
      </c>
      <c r="AP43" s="298">
        <f>+AN43*'Служебный лист'!$J$3</f>
        <v>0</v>
      </c>
      <c r="AQ43" s="298"/>
      <c r="AR43" s="298">
        <f>+AQ43*'Служебный лист'!$C$14</f>
        <v>0</v>
      </c>
      <c r="AS43" s="298">
        <f>+AQ43*'Служебный лист'!$K$3</f>
        <v>0</v>
      </c>
      <c r="AT43" s="298"/>
      <c r="AU43" s="298">
        <f>+AT43*'Служебный лист'!$C$14</f>
        <v>0</v>
      </c>
      <c r="AV43" s="298">
        <f>+AT43*'Служебный лист'!$L$3</f>
        <v>0</v>
      </c>
      <c r="AW43" s="298"/>
      <c r="AX43" s="298">
        <f>+AW43*'Служебный лист'!$C$14</f>
        <v>0</v>
      </c>
      <c r="AY43" s="298">
        <f>+AW43*'Служебный лист'!$M$3</f>
        <v>0</v>
      </c>
      <c r="AZ43" s="96"/>
      <c r="BA43" s="96"/>
      <c r="BB43" s="96"/>
      <c r="BC43" s="96"/>
      <c r="BD43" s="126">
        <f t="shared" si="60"/>
        <v>0</v>
      </c>
      <c r="BE43" s="96">
        <v>0</v>
      </c>
      <c r="BF43" s="96">
        <v>0</v>
      </c>
      <c r="BG43" s="96">
        <v>0</v>
      </c>
      <c r="BH43" s="96">
        <v>0</v>
      </c>
      <c r="BI43" s="96">
        <v>0</v>
      </c>
      <c r="BJ43" s="126">
        <f t="shared" si="61"/>
        <v>0</v>
      </c>
      <c r="BK43" s="298">
        <v>0</v>
      </c>
      <c r="BL43" s="298">
        <v>0</v>
      </c>
      <c r="BM43" s="298">
        <v>0</v>
      </c>
      <c r="BN43" s="298">
        <v>0</v>
      </c>
      <c r="BO43" s="298">
        <v>0</v>
      </c>
      <c r="BP43" s="101"/>
      <c r="BQ43" s="101"/>
      <c r="BR43" s="96"/>
    </row>
    <row r="44" spans="1:70" s="286" customFormat="1" ht="15" customHeight="1" outlineLevel="1">
      <c r="A44" s="287"/>
      <c r="B44" s="287"/>
      <c r="C44" s="292" t="s">
        <v>217</v>
      </c>
      <c r="D44" s="293" t="s">
        <v>348</v>
      </c>
      <c r="E44" s="291" t="s">
        <v>79</v>
      </c>
      <c r="F44" s="291" t="s">
        <v>16</v>
      </c>
      <c r="G44" s="290">
        <f t="shared" si="55"/>
        <v>51.2</v>
      </c>
      <c r="H44" s="290">
        <f t="shared" si="56"/>
        <v>13.6</v>
      </c>
      <c r="I44" s="300">
        <v>3.4</v>
      </c>
      <c r="J44" s="300">
        <v>3.4</v>
      </c>
      <c r="K44" s="300">
        <v>3.4</v>
      </c>
      <c r="L44" s="300">
        <v>3.4</v>
      </c>
      <c r="M44" s="300">
        <v>14.4</v>
      </c>
      <c r="N44" s="300">
        <v>11.200000000000001</v>
      </c>
      <c r="O44" s="300">
        <v>12</v>
      </c>
      <c r="P44" s="300"/>
      <c r="Q44" s="298"/>
      <c r="R44" s="298"/>
      <c r="S44" s="298"/>
      <c r="T44" s="298"/>
      <c r="U44" s="298"/>
      <c r="V44" s="298"/>
      <c r="W44" s="296" t="s">
        <v>356</v>
      </c>
      <c r="X44" s="290">
        <f t="shared" si="57"/>
        <v>3.15E-2</v>
      </c>
      <c r="Y44" s="298">
        <f t="shared" si="58"/>
        <v>7.6E-3</v>
      </c>
      <c r="Z44" s="298">
        <f t="shared" si="59"/>
        <v>2.6181999999999999</v>
      </c>
      <c r="AA44" s="298">
        <f t="shared" si="59"/>
        <v>1.2523470278891403E-2</v>
      </c>
      <c r="AB44" s="287">
        <v>1.9E-3</v>
      </c>
      <c r="AC44" s="298">
        <f>+AB44*'Служебный лист'!$C$14</f>
        <v>0.65454999999999997</v>
      </c>
      <c r="AD44" s="298">
        <f>+AB44*'Служебный лист'!$E$3</f>
        <v>3.1053755625113457E-3</v>
      </c>
      <c r="AE44" s="287">
        <v>1.9E-3</v>
      </c>
      <c r="AF44" s="298">
        <f>+AE44*'Служебный лист'!$C$14</f>
        <v>0.65454999999999997</v>
      </c>
      <c r="AG44" s="298">
        <f>+AE44*'Служебный лист'!$F$3</f>
        <v>3.0634203282478606E-3</v>
      </c>
      <c r="AH44" s="298">
        <v>1.9E-3</v>
      </c>
      <c r="AI44" s="298">
        <f>+AH44*'Служебный лист'!$C$14</f>
        <v>0.65454999999999997</v>
      </c>
      <c r="AJ44" s="298">
        <f>+AH44*'Служебный лист'!$G$3</f>
        <v>3.1881630630102775E-3</v>
      </c>
      <c r="AK44" s="298">
        <v>1.9E-3</v>
      </c>
      <c r="AL44" s="298">
        <f>+AK44*'Служебный лист'!$C$14</f>
        <v>0.65454999999999997</v>
      </c>
      <c r="AM44" s="298">
        <f>+AK44*'Служебный лист'!$H$3</f>
        <v>3.1665113251219193E-3</v>
      </c>
      <c r="AN44" s="287">
        <v>7.7000000000000002E-3</v>
      </c>
      <c r="AO44" s="298">
        <f>+AN44*'Служебный лист'!$C$14</f>
        <v>2.65265</v>
      </c>
      <c r="AP44" s="298">
        <f>+AN44*'Служебный лист'!$J$3</f>
        <v>1.3834128005881883E-2</v>
      </c>
      <c r="AQ44" s="298">
        <v>8.0999999999999996E-3</v>
      </c>
      <c r="AR44" s="298">
        <f>+AQ44*'Служебный лист'!$C$14</f>
        <v>2.7904499999999999</v>
      </c>
      <c r="AS44" s="298">
        <f>+AQ44*'Служебный лист'!$K$3</f>
        <v>1.5615098999999999E-2</v>
      </c>
      <c r="AT44" s="298">
        <v>8.0999999999999996E-3</v>
      </c>
      <c r="AU44" s="298">
        <f>+AT44*'Служебный лист'!$C$14</f>
        <v>2.7904499999999999</v>
      </c>
      <c r="AV44" s="298">
        <f>+AT44*'Служебный лист'!$L$3</f>
        <v>1.6755012E-2</v>
      </c>
      <c r="AW44" s="298"/>
      <c r="AX44" s="298">
        <f>+AW44*'Служебный лист'!$C$14</f>
        <v>0</v>
      </c>
      <c r="AY44" s="298">
        <f>+AW44*'Служебный лист'!$M$3</f>
        <v>0</v>
      </c>
      <c r="AZ44" s="287"/>
      <c r="BA44" s="287"/>
      <c r="BB44" s="287"/>
      <c r="BC44" s="287"/>
      <c r="BD44" s="290">
        <f t="shared" si="60"/>
        <v>0</v>
      </c>
      <c r="BE44" s="287">
        <v>0</v>
      </c>
      <c r="BF44" s="287">
        <v>0</v>
      </c>
      <c r="BG44" s="287">
        <v>0</v>
      </c>
      <c r="BH44" s="287">
        <v>0</v>
      </c>
      <c r="BI44" s="287">
        <v>0</v>
      </c>
      <c r="BJ44" s="290">
        <f t="shared" si="61"/>
        <v>0</v>
      </c>
      <c r="BK44" s="298">
        <v>0</v>
      </c>
      <c r="BL44" s="298">
        <v>0</v>
      </c>
      <c r="BM44" s="298">
        <v>0</v>
      </c>
      <c r="BN44" s="298">
        <v>0</v>
      </c>
      <c r="BO44" s="298">
        <v>0</v>
      </c>
      <c r="BP44" s="289"/>
      <c r="BQ44" s="289"/>
      <c r="BR44" s="287"/>
    </row>
    <row r="45" spans="1:70" s="286" customFormat="1" ht="15" customHeight="1" outlineLevel="1">
      <c r="A45" s="287"/>
      <c r="B45" s="287"/>
      <c r="C45" s="292" t="s">
        <v>219</v>
      </c>
      <c r="D45" s="293" t="s">
        <v>349</v>
      </c>
      <c r="E45" s="291" t="s">
        <v>78</v>
      </c>
      <c r="F45" s="291" t="s">
        <v>350</v>
      </c>
      <c r="G45" s="290">
        <f t="shared" si="55"/>
        <v>0</v>
      </c>
      <c r="H45" s="290">
        <f t="shared" si="56"/>
        <v>0</v>
      </c>
      <c r="I45" s="300"/>
      <c r="J45" s="300"/>
      <c r="K45" s="300"/>
      <c r="L45" s="300"/>
      <c r="M45" s="300"/>
      <c r="N45" s="300"/>
      <c r="O45" s="300"/>
      <c r="P45" s="300"/>
      <c r="Q45" s="298"/>
      <c r="R45" s="298"/>
      <c r="S45" s="298"/>
      <c r="T45" s="298"/>
      <c r="U45" s="298"/>
      <c r="V45" s="298"/>
      <c r="W45" s="296" t="s">
        <v>356</v>
      </c>
      <c r="X45" s="290">
        <f t="shared" si="57"/>
        <v>6.5000000000000002E-2</v>
      </c>
      <c r="Y45" s="298">
        <f t="shared" si="58"/>
        <v>0</v>
      </c>
      <c r="Z45" s="298">
        <f t="shared" si="59"/>
        <v>0</v>
      </c>
      <c r="AA45" s="298">
        <f t="shared" si="59"/>
        <v>0</v>
      </c>
      <c r="AB45" s="287"/>
      <c r="AC45" s="298">
        <f>+AB45*'Служебный лист'!$C$14</f>
        <v>0</v>
      </c>
      <c r="AD45" s="298">
        <f>+AB45*'Служебный лист'!$E$3</f>
        <v>0</v>
      </c>
      <c r="AE45" s="287"/>
      <c r="AF45" s="298">
        <f>+AE45*'Служебный лист'!$C$14</f>
        <v>0</v>
      </c>
      <c r="AG45" s="298">
        <f>+AE45*'Служебный лист'!$F$3</f>
        <v>0</v>
      </c>
      <c r="AH45" s="287"/>
      <c r="AI45" s="298">
        <f>+AH45*'Служебный лист'!$C$14</f>
        <v>0</v>
      </c>
      <c r="AJ45" s="298">
        <f>+AH45*'Служебный лист'!$G$3</f>
        <v>0</v>
      </c>
      <c r="AK45" s="298"/>
      <c r="AL45" s="298">
        <f>+AK45*'Служебный лист'!$C$14</f>
        <v>0</v>
      </c>
      <c r="AM45" s="298">
        <f>+AK45*'Служебный лист'!$H$3</f>
        <v>0</v>
      </c>
      <c r="AN45" s="287"/>
      <c r="AO45" s="298">
        <f>+AN45*'Служебный лист'!$C$14</f>
        <v>0</v>
      </c>
      <c r="AP45" s="298">
        <f>+AN45*'Служебный лист'!$J$3</f>
        <v>0</v>
      </c>
      <c r="AQ45" s="298"/>
      <c r="AR45" s="298">
        <f>+AQ45*'Служебный лист'!$C$14</f>
        <v>0</v>
      </c>
      <c r="AS45" s="298">
        <f>+AQ45*'Служебный лист'!$K$3</f>
        <v>0</v>
      </c>
      <c r="AT45" s="298"/>
      <c r="AU45" s="298">
        <f>+AT45*'Служебный лист'!$C$14</f>
        <v>0</v>
      </c>
      <c r="AV45" s="298">
        <f>+AT45*'Служебный лист'!$L$3</f>
        <v>0</v>
      </c>
      <c r="AW45" s="298">
        <v>6.5000000000000002E-2</v>
      </c>
      <c r="AX45" s="298">
        <f>+AW45*'Служебный лист'!$C$14</f>
        <v>22.392500000000002</v>
      </c>
      <c r="AY45" s="298">
        <f>+AW45*'Служебный лист'!$M$3</f>
        <v>0.1442688</v>
      </c>
      <c r="AZ45" s="287"/>
      <c r="BA45" s="287"/>
      <c r="BB45" s="287"/>
      <c r="BC45" s="287"/>
      <c r="BD45" s="290">
        <f t="shared" si="60"/>
        <v>0</v>
      </c>
      <c r="BE45" s="287">
        <v>0</v>
      </c>
      <c r="BF45" s="287">
        <v>0</v>
      </c>
      <c r="BG45" s="287">
        <v>0</v>
      </c>
      <c r="BH45" s="287">
        <v>0</v>
      </c>
      <c r="BI45" s="287">
        <v>0</v>
      </c>
      <c r="BJ45" s="290">
        <f t="shared" si="61"/>
        <v>0</v>
      </c>
      <c r="BK45" s="298">
        <v>0</v>
      </c>
      <c r="BL45" s="298">
        <v>0</v>
      </c>
      <c r="BM45" s="298">
        <v>0</v>
      </c>
      <c r="BN45" s="298">
        <v>0</v>
      </c>
      <c r="BO45" s="298">
        <v>0</v>
      </c>
      <c r="BP45" s="289"/>
      <c r="BQ45" s="289"/>
      <c r="BR45" s="287"/>
    </row>
    <row r="46" spans="1:70" s="286" customFormat="1" ht="15" customHeight="1" outlineLevel="1">
      <c r="A46" s="287"/>
      <c r="B46" s="287"/>
      <c r="C46" s="292" t="s">
        <v>351</v>
      </c>
      <c r="D46" s="293" t="s">
        <v>352</v>
      </c>
      <c r="E46" s="291" t="s">
        <v>79</v>
      </c>
      <c r="F46" s="291" t="s">
        <v>16</v>
      </c>
      <c r="G46" s="290">
        <f t="shared" si="55"/>
        <v>315</v>
      </c>
      <c r="H46" s="290">
        <f t="shared" si="56"/>
        <v>315</v>
      </c>
      <c r="I46" s="300">
        <v>78.75</v>
      </c>
      <c r="J46" s="300">
        <v>78.75</v>
      </c>
      <c r="K46" s="300">
        <v>78.75</v>
      </c>
      <c r="L46" s="300">
        <v>78.75</v>
      </c>
      <c r="M46" s="300"/>
      <c r="N46" s="300"/>
      <c r="O46" s="300"/>
      <c r="P46" s="300"/>
      <c r="Q46" s="298"/>
      <c r="R46" s="298"/>
      <c r="S46" s="298"/>
      <c r="T46" s="298"/>
      <c r="U46" s="298"/>
      <c r="V46" s="298"/>
      <c r="W46" s="296" t="s">
        <v>356</v>
      </c>
      <c r="X46" s="290">
        <f t="shared" si="57"/>
        <v>22.917000000000002</v>
      </c>
      <c r="Y46" s="298">
        <f t="shared" si="58"/>
        <v>7.8789999999999996</v>
      </c>
      <c r="Z46" s="298">
        <f t="shared" si="59"/>
        <v>2714.3155000000002</v>
      </c>
      <c r="AA46" s="298">
        <f t="shared" si="59"/>
        <v>24.882384313131674</v>
      </c>
      <c r="AB46" s="298">
        <f>13.879/4</f>
        <v>3.4697499999999999</v>
      </c>
      <c r="AC46" s="298">
        <f>+AB46*'Служебный лист'!$C$14</f>
        <v>1195.3288749999999</v>
      </c>
      <c r="AD46" s="298">
        <f>+AB46*'Служебный лист'!$E$3+AB46*'Служебный лист'!$E$8</f>
        <v>10.951667937877513</v>
      </c>
      <c r="AE46" s="298">
        <f>13.879/4</f>
        <v>3.4697499999999999</v>
      </c>
      <c r="AF46" s="298">
        <f>+AE46*'Служебный лист'!$C$14</f>
        <v>1195.3288749999999</v>
      </c>
      <c r="AG46" s="298">
        <f>+AE46*'Служебный лист'!$F$3+AE46*'Служебный лист'!$F$8</f>
        <v>10.873895172299289</v>
      </c>
      <c r="AH46" s="298">
        <v>0.46974999999999989</v>
      </c>
      <c r="AI46" s="298">
        <f>+AH46*'Служебный лист'!$C$14</f>
        <v>161.82887499999995</v>
      </c>
      <c r="AJ46" s="298">
        <f>+AH46*'Служебный лист'!$G$3+AH46*'Служебный лист'!$G$8</f>
        <v>1.5225118905778932</v>
      </c>
      <c r="AK46" s="298">
        <v>0.46974999999999989</v>
      </c>
      <c r="AL46" s="298">
        <f>+AK46*'Служебный лист'!$C$14</f>
        <v>161.82887499999995</v>
      </c>
      <c r="AM46" s="298">
        <f>+AK46*'Служебный лист'!$H$3+AK46*'Служебный лист'!$H$8</f>
        <v>1.534309312376978</v>
      </c>
      <c r="AN46" s="287">
        <v>2.9449999999999998</v>
      </c>
      <c r="AO46" s="298">
        <f>+AN46*'Служебный лист'!$C$14</f>
        <v>1014.5524999999999</v>
      </c>
      <c r="AP46" s="298">
        <f>+AN46*'Служебный лист'!$J$3+AN46*'Служебный лист'!$J$8</f>
        <v>10.619081885964354</v>
      </c>
      <c r="AQ46" s="287">
        <v>4.0110000000000001</v>
      </c>
      <c r="AR46" s="298">
        <f>+AQ46*'Служебный лист'!$C$14</f>
        <v>1381.7895000000001</v>
      </c>
      <c r="AS46" s="298">
        <f>+AQ46*'Служебный лист'!$K$3+AQ46*'Служебный лист'!$K$8</f>
        <v>16.37844603172092</v>
      </c>
      <c r="AT46" s="287">
        <v>3.5409999999999999</v>
      </c>
      <c r="AU46" s="298">
        <f>+AT46*'Служебный лист'!$C$14</f>
        <v>1219.8744999999999</v>
      </c>
      <c r="AV46" s="298">
        <f>+AT46*'Служебный лист'!$L$3+AT46*'Служебный лист'!$L$8</f>
        <v>16.436825604116152</v>
      </c>
      <c r="AW46" s="287">
        <v>4.5410000000000004</v>
      </c>
      <c r="AX46" s="298">
        <f>+AW46*'Служебный лист'!$C$14</f>
        <v>1564.3745000000001</v>
      </c>
      <c r="AY46" s="298">
        <f>+AW46*'Служебный лист'!$M$3+AW46*'Служебный лист'!$M$8</f>
        <v>23.973064483731363</v>
      </c>
      <c r="AZ46" s="287"/>
      <c r="BA46" s="287"/>
      <c r="BB46" s="287"/>
      <c r="BC46" s="287"/>
      <c r="BD46" s="290">
        <f t="shared" si="60"/>
        <v>0</v>
      </c>
      <c r="BE46" s="287">
        <v>0</v>
      </c>
      <c r="BF46" s="287">
        <v>0</v>
      </c>
      <c r="BG46" s="287">
        <v>0</v>
      </c>
      <c r="BH46" s="287">
        <v>0</v>
      </c>
      <c r="BI46" s="287">
        <v>0</v>
      </c>
      <c r="BJ46" s="290">
        <f t="shared" si="61"/>
        <v>0</v>
      </c>
      <c r="BK46" s="298">
        <v>0</v>
      </c>
      <c r="BL46" s="298">
        <v>0</v>
      </c>
      <c r="BM46" s="298">
        <v>0</v>
      </c>
      <c r="BN46" s="298">
        <v>0</v>
      </c>
      <c r="BO46" s="298">
        <v>0</v>
      </c>
      <c r="BP46" s="289"/>
      <c r="BQ46" s="289"/>
      <c r="BR46" s="287"/>
    </row>
    <row r="47" spans="1:70" s="132" customFormat="1" ht="15" customHeight="1" outlineLevel="1">
      <c r="A47" s="96"/>
      <c r="B47" s="96"/>
      <c r="C47" s="292" t="s">
        <v>353</v>
      </c>
      <c r="D47" s="293" t="s">
        <v>354</v>
      </c>
      <c r="E47" s="291" t="s">
        <v>79</v>
      </c>
      <c r="F47" s="291" t="s">
        <v>355</v>
      </c>
      <c r="G47" s="126">
        <f t="shared" si="55"/>
        <v>0</v>
      </c>
      <c r="H47" s="126">
        <f t="shared" si="56"/>
        <v>0</v>
      </c>
      <c r="I47" s="300"/>
      <c r="J47" s="300"/>
      <c r="K47" s="300"/>
      <c r="L47" s="300"/>
      <c r="M47" s="300"/>
      <c r="N47" s="300"/>
      <c r="O47" s="300"/>
      <c r="P47" s="300"/>
      <c r="Q47" s="298"/>
      <c r="R47" s="298"/>
      <c r="S47" s="298"/>
      <c r="T47" s="298"/>
      <c r="U47" s="298"/>
      <c r="V47" s="298"/>
      <c r="W47" s="296" t="s">
        <v>356</v>
      </c>
      <c r="X47" s="126">
        <f t="shared" si="57"/>
        <v>224.54103148822381</v>
      </c>
      <c r="Y47" s="96">
        <f t="shared" si="58"/>
        <v>39.916445249430097</v>
      </c>
      <c r="Z47" s="96">
        <f t="shared" si="59"/>
        <v>13751.215388428669</v>
      </c>
      <c r="AA47" s="96">
        <f t="shared" si="59"/>
        <v>127.70844617160003</v>
      </c>
      <c r="AB47" s="96">
        <f>39.9164452494301/4</f>
        <v>9.9791113123575244</v>
      </c>
      <c r="AC47" s="298">
        <f>+AB47*'Служебный лист'!$C$14</f>
        <v>3437.8038471071673</v>
      </c>
      <c r="AD47" s="298">
        <f>+AB47*'Служебный лист'!$E$3+AB47*'Служебный лист'!$E$8</f>
        <v>31.497345171282284</v>
      </c>
      <c r="AE47" s="298">
        <f>39.9164452494301/4</f>
        <v>9.9791113123575244</v>
      </c>
      <c r="AF47" s="298">
        <f>+AE47*'Служебный лист'!$C$14</f>
        <v>3437.8038471071673</v>
      </c>
      <c r="AG47" s="298">
        <f>+AE47*'Служебный лист'!$F$3+AE47*'Служебный лист'!$F$8</f>
        <v>31.273668224881249</v>
      </c>
      <c r="AH47" s="298">
        <f>39.9164452494301/4</f>
        <v>9.9791113123575244</v>
      </c>
      <c r="AI47" s="298">
        <f>+AH47*'Служебный лист'!$C$14</f>
        <v>3437.8038471071673</v>
      </c>
      <c r="AJ47" s="298">
        <f>+AH47*'Служебный лист'!$G$3+AH47*'Служебный лист'!$G$8</f>
        <v>32.34340740918509</v>
      </c>
      <c r="AK47" s="298">
        <f>39.9164452494301/4</f>
        <v>9.9791113123575244</v>
      </c>
      <c r="AL47" s="298">
        <f>+AK47*'Служебный лист'!$C$14</f>
        <v>3437.8038471071673</v>
      </c>
      <c r="AM47" s="298">
        <f>+AK47*'Служебный лист'!$H$3+AK47*'Служебный лист'!$H$8</f>
        <v>32.594025366251408</v>
      </c>
      <c r="AN47" s="96">
        <v>39.998205249430086</v>
      </c>
      <c r="AO47" s="298">
        <f>+AN47*'Служебный лист'!$C$14</f>
        <v>13779.381708428664</v>
      </c>
      <c r="AP47" s="298">
        <f>+AN47*'Служебный лист'!$J$3+AN47*'Служебный лист'!$J$8</f>
        <v>144.22554052132679</v>
      </c>
      <c r="AQ47" s="96">
        <v>58.480172280649334</v>
      </c>
      <c r="AR47" s="298">
        <f>+AQ47*'Служебный лист'!$C$14</f>
        <v>20146.419350683696</v>
      </c>
      <c r="AS47" s="298">
        <f>+AQ47*'Служебный лист'!$K$3+AQ47*'Служебный лист'!$K$8</f>
        <v>238.79689494499047</v>
      </c>
      <c r="AT47" s="96">
        <v>44.605644280649379</v>
      </c>
      <c r="AU47" s="298">
        <f>+AT47*'Служебный лист'!$C$14</f>
        <v>15366.644454683712</v>
      </c>
      <c r="AV47" s="298">
        <f>+AT47*'Служебный лист'!$L$3+AT47*'Служебный лист'!$L$8</f>
        <v>207.05314769846797</v>
      </c>
      <c r="AW47" s="96">
        <v>41.540564428064897</v>
      </c>
      <c r="AX47" s="298">
        <f>+AW47*'Служебный лист'!$C$14</f>
        <v>14310.724445468357</v>
      </c>
      <c r="AY47" s="298">
        <f>+AW47*'Служебный лист'!$M$3+AW47*'Служебный лист'!$M$8</f>
        <v>219.30293541611917</v>
      </c>
      <c r="AZ47" s="96"/>
      <c r="BA47" s="96"/>
      <c r="BB47" s="96"/>
      <c r="BC47" s="96"/>
      <c r="BD47" s="126">
        <f t="shared" si="60"/>
        <v>0</v>
      </c>
      <c r="BE47" s="96">
        <v>0</v>
      </c>
      <c r="BF47" s="96">
        <v>0</v>
      </c>
      <c r="BG47" s="96">
        <v>0</v>
      </c>
      <c r="BH47" s="96">
        <v>0</v>
      </c>
      <c r="BI47" s="96">
        <v>0</v>
      </c>
      <c r="BJ47" s="126">
        <f t="shared" si="61"/>
        <v>0</v>
      </c>
      <c r="BK47" s="298">
        <v>0</v>
      </c>
      <c r="BL47" s="298">
        <v>0</v>
      </c>
      <c r="BM47" s="298">
        <v>0</v>
      </c>
      <c r="BN47" s="298">
        <v>0</v>
      </c>
      <c r="BO47" s="298">
        <v>0</v>
      </c>
      <c r="BP47" s="101"/>
      <c r="BQ47" s="101"/>
      <c r="BR47" s="96"/>
    </row>
    <row r="48" spans="1:70" s="132" customFormat="1" ht="15" customHeight="1" outlineLevel="1">
      <c r="A48" s="133"/>
      <c r="B48" s="133"/>
      <c r="C48" s="112"/>
      <c r="D48" s="140" t="s">
        <v>15</v>
      </c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40"/>
      <c r="X48" s="126">
        <f t="shared" ref="X48:AY48" si="62">SUM(X42:X47)</f>
        <v>247.5545314882238</v>
      </c>
      <c r="Y48" s="126">
        <f t="shared" si="62"/>
        <v>47.803045249430099</v>
      </c>
      <c r="Z48" s="126">
        <f t="shared" si="62"/>
        <v>16468.149088428669</v>
      </c>
      <c r="AA48" s="126">
        <f t="shared" si="62"/>
        <v>152.60335395501059</v>
      </c>
      <c r="AB48" s="126">
        <f t="shared" si="62"/>
        <v>13.450761312357525</v>
      </c>
      <c r="AC48" s="126">
        <f t="shared" si="62"/>
        <v>4633.7872721071672</v>
      </c>
      <c r="AD48" s="126">
        <f t="shared" si="62"/>
        <v>42.452118484722305</v>
      </c>
      <c r="AE48" s="126">
        <f t="shared" si="62"/>
        <v>13.450761312357525</v>
      </c>
      <c r="AF48" s="126">
        <f t="shared" si="62"/>
        <v>4633.7872721071672</v>
      </c>
      <c r="AG48" s="126">
        <f t="shared" si="62"/>
        <v>42.150626817508787</v>
      </c>
      <c r="AH48" s="126">
        <f t="shared" si="62"/>
        <v>10.450761312357525</v>
      </c>
      <c r="AI48" s="126">
        <f t="shared" si="62"/>
        <v>3600.2872721071672</v>
      </c>
      <c r="AJ48" s="126">
        <f t="shared" si="62"/>
        <v>33.869107462825994</v>
      </c>
      <c r="AK48" s="126">
        <f t="shared" si="62"/>
        <v>10.450761312357525</v>
      </c>
      <c r="AL48" s="126">
        <f t="shared" si="62"/>
        <v>3600.2872721071672</v>
      </c>
      <c r="AM48" s="126">
        <f t="shared" si="62"/>
        <v>34.131501189953511</v>
      </c>
      <c r="AN48" s="126">
        <f t="shared" si="62"/>
        <v>42.950905249430086</v>
      </c>
      <c r="AO48" s="126">
        <f t="shared" si="62"/>
        <v>14796.586858428664</v>
      </c>
      <c r="AP48" s="126">
        <f t="shared" si="62"/>
        <v>154.85845653529702</v>
      </c>
      <c r="AQ48" s="126">
        <f t="shared" si="62"/>
        <v>62.499272280649336</v>
      </c>
      <c r="AR48" s="126">
        <f t="shared" si="62"/>
        <v>21530.999300683696</v>
      </c>
      <c r="AS48" s="126">
        <f t="shared" si="62"/>
        <v>255.1909560757114</v>
      </c>
      <c r="AT48" s="126">
        <f t="shared" si="62"/>
        <v>48.154744280649382</v>
      </c>
      <c r="AU48" s="126">
        <f t="shared" si="62"/>
        <v>16589.30940468371</v>
      </c>
      <c r="AV48" s="126">
        <f t="shared" si="62"/>
        <v>223.50672831458411</v>
      </c>
      <c r="AW48" s="126">
        <f t="shared" si="62"/>
        <v>46.146564428064899</v>
      </c>
      <c r="AX48" s="126">
        <f t="shared" si="62"/>
        <v>15897.491445468357</v>
      </c>
      <c r="AY48" s="126">
        <f t="shared" si="62"/>
        <v>243.42026869985054</v>
      </c>
      <c r="AZ48" s="127"/>
      <c r="BA48" s="127"/>
      <c r="BB48" s="127"/>
      <c r="BC48" s="127"/>
      <c r="BD48" s="126">
        <f t="shared" ref="BD48:BO48" si="63">SUM(BD42:BD47)</f>
        <v>0</v>
      </c>
      <c r="BE48" s="126">
        <f t="shared" si="63"/>
        <v>0</v>
      </c>
      <c r="BF48" s="126">
        <f t="shared" si="63"/>
        <v>0</v>
      </c>
      <c r="BG48" s="126">
        <f t="shared" si="63"/>
        <v>0</v>
      </c>
      <c r="BH48" s="126">
        <f t="shared" si="63"/>
        <v>0</v>
      </c>
      <c r="BI48" s="126">
        <f t="shared" si="63"/>
        <v>0</v>
      </c>
      <c r="BJ48" s="126">
        <f t="shared" si="63"/>
        <v>0</v>
      </c>
      <c r="BK48" s="126">
        <f t="shared" si="63"/>
        <v>0</v>
      </c>
      <c r="BL48" s="126">
        <f t="shared" si="63"/>
        <v>0</v>
      </c>
      <c r="BM48" s="126">
        <f t="shared" si="63"/>
        <v>0</v>
      </c>
      <c r="BN48" s="126">
        <f t="shared" si="63"/>
        <v>0</v>
      </c>
      <c r="BO48" s="126">
        <f t="shared" si="63"/>
        <v>0</v>
      </c>
      <c r="BP48" s="127"/>
      <c r="BQ48" s="127"/>
      <c r="BR48" s="127"/>
    </row>
    <row r="49" spans="1:70" s="132" customFormat="1" ht="15" customHeight="1" outlineLevel="1">
      <c r="A49" s="133"/>
      <c r="B49" s="133"/>
      <c r="C49" s="110" t="s">
        <v>47</v>
      </c>
      <c r="D49" s="138" t="s">
        <v>110</v>
      </c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39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</row>
    <row r="50" spans="1:70" s="132" customFormat="1" ht="15" hidden="1" customHeight="1" outlineLevel="1">
      <c r="A50" s="133"/>
      <c r="B50" s="133"/>
      <c r="C50" s="110"/>
      <c r="D50" s="138"/>
      <c r="E50" s="139"/>
      <c r="F50" s="139"/>
      <c r="G50" s="126">
        <f>H50+M50+N50+O50+P50</f>
        <v>0</v>
      </c>
      <c r="H50" s="126">
        <f>SUM(I50:L50)</f>
        <v>0</v>
      </c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26">
        <f>Y50+AN50+AQ50+AT50+AW50</f>
        <v>0</v>
      </c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40"/>
      <c r="BA50" s="140"/>
      <c r="BB50" s="140"/>
      <c r="BC50" s="140"/>
      <c r="BD50" s="126">
        <f>SUM(BE50:BI50)</f>
        <v>0</v>
      </c>
      <c r="BE50" s="139"/>
      <c r="BF50" s="139"/>
      <c r="BG50" s="139"/>
      <c r="BH50" s="139"/>
      <c r="BI50" s="139"/>
      <c r="BJ50" s="126">
        <f>SUM(BK50:BO50)</f>
        <v>0</v>
      </c>
      <c r="BK50" s="139"/>
      <c r="BL50" s="139"/>
      <c r="BM50" s="139"/>
      <c r="BN50" s="139"/>
      <c r="BO50" s="139"/>
      <c r="BP50" s="139"/>
      <c r="BQ50" s="139"/>
      <c r="BR50" s="133"/>
    </row>
    <row r="51" spans="1:70" s="132" customFormat="1" ht="15" hidden="1" customHeight="1" outlineLevel="1">
      <c r="A51" s="133"/>
      <c r="B51" s="133"/>
      <c r="C51" s="110"/>
      <c r="D51" s="138"/>
      <c r="E51" s="139"/>
      <c r="F51" s="139"/>
      <c r="G51" s="126">
        <f>H51+M51+N51+O51+P51</f>
        <v>0</v>
      </c>
      <c r="H51" s="126">
        <f>SUM(I51:L51)</f>
        <v>0</v>
      </c>
      <c r="I51" s="102"/>
      <c r="J51" s="102"/>
      <c r="K51" s="102"/>
      <c r="L51" s="102"/>
      <c r="M51" s="102"/>
      <c r="N51" s="102"/>
      <c r="O51" s="102"/>
      <c r="P51" s="102"/>
      <c r="Q51" s="96"/>
      <c r="R51" s="96"/>
      <c r="S51" s="96"/>
      <c r="T51" s="96"/>
      <c r="U51" s="96"/>
      <c r="V51" s="96"/>
      <c r="W51" s="139"/>
      <c r="X51" s="126">
        <f>Y51+AN51+AQ51+AT51+AW51</f>
        <v>0</v>
      </c>
      <c r="Y51" s="96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40"/>
      <c r="BA51" s="140"/>
      <c r="BB51" s="140"/>
      <c r="BC51" s="140"/>
      <c r="BD51" s="126">
        <f>SUM(BE51:BI51)</f>
        <v>0</v>
      </c>
      <c r="BE51" s="139"/>
      <c r="BF51" s="139"/>
      <c r="BG51" s="139"/>
      <c r="BH51" s="139"/>
      <c r="BI51" s="139"/>
      <c r="BJ51" s="126">
        <f>SUM(BK51:BO51)</f>
        <v>0</v>
      </c>
      <c r="BK51" s="139"/>
      <c r="BL51" s="139"/>
      <c r="BM51" s="139"/>
      <c r="BN51" s="139"/>
      <c r="BO51" s="139"/>
      <c r="BP51" s="139"/>
      <c r="BQ51" s="139"/>
      <c r="BR51" s="133"/>
    </row>
    <row r="52" spans="1:70" s="132" customFormat="1" ht="15" hidden="1" customHeight="1" outlineLevel="1">
      <c r="A52" s="133"/>
      <c r="B52" s="133"/>
      <c r="C52" s="110" t="s">
        <v>109</v>
      </c>
      <c r="D52" s="138"/>
      <c r="E52" s="139"/>
      <c r="F52" s="139"/>
      <c r="G52" s="126">
        <f>H52+M52+N52+O52+P52</f>
        <v>0</v>
      </c>
      <c r="H52" s="126">
        <f>SUM(I52:L52)</f>
        <v>0</v>
      </c>
      <c r="I52" s="102"/>
      <c r="J52" s="102"/>
      <c r="K52" s="102"/>
      <c r="L52" s="102"/>
      <c r="M52" s="102"/>
      <c r="N52" s="102"/>
      <c r="O52" s="102"/>
      <c r="P52" s="102"/>
      <c r="Q52" s="96"/>
      <c r="R52" s="96"/>
      <c r="S52" s="96"/>
      <c r="T52" s="96"/>
      <c r="U52" s="96"/>
      <c r="V52" s="96"/>
      <c r="W52" s="139"/>
      <c r="X52" s="126">
        <f>Y52+AN52+AQ52+AT52+AW52</f>
        <v>0</v>
      </c>
      <c r="Y52" s="96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40"/>
      <c r="BA52" s="140"/>
      <c r="BB52" s="140"/>
      <c r="BC52" s="140"/>
      <c r="BD52" s="126">
        <f>SUM(BE52:BI52)</f>
        <v>0</v>
      </c>
      <c r="BE52" s="139"/>
      <c r="BF52" s="139"/>
      <c r="BG52" s="139"/>
      <c r="BH52" s="139"/>
      <c r="BI52" s="139"/>
      <c r="BJ52" s="126">
        <f>SUM(BK52:BO52)</f>
        <v>0</v>
      </c>
      <c r="BK52" s="139"/>
      <c r="BL52" s="139"/>
      <c r="BM52" s="139"/>
      <c r="BN52" s="139"/>
      <c r="BO52" s="139"/>
      <c r="BP52" s="139"/>
      <c r="BQ52" s="139"/>
      <c r="BR52" s="133"/>
    </row>
    <row r="53" spans="1:70" s="132" customFormat="1" ht="15" customHeight="1" outlineLevel="1">
      <c r="A53" s="133"/>
      <c r="B53" s="133"/>
      <c r="C53" s="112"/>
      <c r="D53" s="140" t="s">
        <v>15</v>
      </c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40"/>
      <c r="X53" s="126">
        <f t="shared" ref="X53:AY53" si="64">SUM(X50:X52)</f>
        <v>0</v>
      </c>
      <c r="Y53" s="126">
        <f t="shared" si="64"/>
        <v>0</v>
      </c>
      <c r="Z53" s="126">
        <f t="shared" si="64"/>
        <v>0</v>
      </c>
      <c r="AA53" s="126">
        <f t="shared" si="64"/>
        <v>0</v>
      </c>
      <c r="AB53" s="126">
        <f t="shared" si="64"/>
        <v>0</v>
      </c>
      <c r="AC53" s="126">
        <f t="shared" si="64"/>
        <v>0</v>
      </c>
      <c r="AD53" s="126">
        <f t="shared" si="64"/>
        <v>0</v>
      </c>
      <c r="AE53" s="126">
        <f t="shared" si="64"/>
        <v>0</v>
      </c>
      <c r="AF53" s="126">
        <f t="shared" si="64"/>
        <v>0</v>
      </c>
      <c r="AG53" s="126">
        <f t="shared" si="64"/>
        <v>0</v>
      </c>
      <c r="AH53" s="126">
        <f t="shared" si="64"/>
        <v>0</v>
      </c>
      <c r="AI53" s="126">
        <f t="shared" si="64"/>
        <v>0</v>
      </c>
      <c r="AJ53" s="126">
        <f t="shared" si="64"/>
        <v>0</v>
      </c>
      <c r="AK53" s="126">
        <f t="shared" si="64"/>
        <v>0</v>
      </c>
      <c r="AL53" s="126">
        <f t="shared" si="64"/>
        <v>0</v>
      </c>
      <c r="AM53" s="126">
        <f t="shared" si="64"/>
        <v>0</v>
      </c>
      <c r="AN53" s="126">
        <f t="shared" si="64"/>
        <v>0</v>
      </c>
      <c r="AO53" s="126">
        <f t="shared" si="64"/>
        <v>0</v>
      </c>
      <c r="AP53" s="126">
        <f t="shared" si="64"/>
        <v>0</v>
      </c>
      <c r="AQ53" s="126">
        <f t="shared" si="64"/>
        <v>0</v>
      </c>
      <c r="AR53" s="126">
        <f t="shared" si="64"/>
        <v>0</v>
      </c>
      <c r="AS53" s="126">
        <f t="shared" si="64"/>
        <v>0</v>
      </c>
      <c r="AT53" s="126">
        <f t="shared" si="64"/>
        <v>0</v>
      </c>
      <c r="AU53" s="126">
        <f t="shared" si="64"/>
        <v>0</v>
      </c>
      <c r="AV53" s="126">
        <f t="shared" si="64"/>
        <v>0</v>
      </c>
      <c r="AW53" s="126">
        <f t="shared" si="64"/>
        <v>0</v>
      </c>
      <c r="AX53" s="126">
        <f t="shared" si="64"/>
        <v>0</v>
      </c>
      <c r="AY53" s="126">
        <f t="shared" si="64"/>
        <v>0</v>
      </c>
      <c r="AZ53" s="127"/>
      <c r="BA53" s="127"/>
      <c r="BB53" s="127"/>
      <c r="BC53" s="127"/>
      <c r="BD53" s="126">
        <f t="shared" ref="BD53:BO53" si="65">SUM(BD50:BD52)</f>
        <v>0</v>
      </c>
      <c r="BE53" s="126">
        <f t="shared" si="65"/>
        <v>0</v>
      </c>
      <c r="BF53" s="126">
        <f t="shared" si="65"/>
        <v>0</v>
      </c>
      <c r="BG53" s="126">
        <f t="shared" si="65"/>
        <v>0</v>
      </c>
      <c r="BH53" s="126">
        <f t="shared" si="65"/>
        <v>0</v>
      </c>
      <c r="BI53" s="126">
        <f t="shared" si="65"/>
        <v>0</v>
      </c>
      <c r="BJ53" s="126">
        <f t="shared" si="65"/>
        <v>0</v>
      </c>
      <c r="BK53" s="126">
        <f t="shared" si="65"/>
        <v>0</v>
      </c>
      <c r="BL53" s="126">
        <f t="shared" si="65"/>
        <v>0</v>
      </c>
      <c r="BM53" s="126">
        <f t="shared" si="65"/>
        <v>0</v>
      </c>
      <c r="BN53" s="126">
        <f t="shared" si="65"/>
        <v>0</v>
      </c>
      <c r="BO53" s="126">
        <f t="shared" si="65"/>
        <v>0</v>
      </c>
      <c r="BP53" s="127"/>
      <c r="BQ53" s="127"/>
      <c r="BR53" s="127"/>
    </row>
    <row r="54" spans="1:70" s="132" customFormat="1" ht="45" outlineLevel="1">
      <c r="A54" s="133"/>
      <c r="B54" s="133"/>
      <c r="C54" s="113" t="s">
        <v>48</v>
      </c>
      <c r="D54" s="39" t="s">
        <v>301</v>
      </c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39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  <c r="BO54" s="127"/>
      <c r="BP54" s="127"/>
      <c r="BQ54" s="127"/>
      <c r="BR54" s="127"/>
    </row>
    <row r="55" spans="1:70" s="132" customFormat="1" ht="15" customHeight="1" outlineLevel="1">
      <c r="A55" s="133"/>
      <c r="B55" s="133"/>
      <c r="C55" s="110" t="s">
        <v>131</v>
      </c>
      <c r="D55" s="138" t="s">
        <v>106</v>
      </c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40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  <c r="BQ55" s="127"/>
      <c r="BR55" s="127"/>
    </row>
    <row r="56" spans="1:70" s="132" customFormat="1" ht="15" hidden="1" customHeight="1" outlineLevel="1">
      <c r="A56" s="133"/>
      <c r="B56" s="133"/>
      <c r="C56" s="114"/>
      <c r="D56" s="133"/>
      <c r="E56" s="140"/>
      <c r="F56" s="140"/>
      <c r="G56" s="126">
        <f>H56+M56+N56+O56+P56</f>
        <v>0</v>
      </c>
      <c r="H56" s="126">
        <f>SUM(I56:L56)</f>
        <v>0</v>
      </c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40"/>
      <c r="X56" s="126">
        <f>Y56+AN56+AQ56+AT56+AW56</f>
        <v>0</v>
      </c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40"/>
      <c r="BA56" s="140"/>
      <c r="BB56" s="140"/>
      <c r="BC56" s="140"/>
      <c r="BD56" s="126">
        <f>SUM(BE56:BI56)</f>
        <v>0</v>
      </c>
      <c r="BE56" s="139"/>
      <c r="BF56" s="139"/>
      <c r="BG56" s="139"/>
      <c r="BH56" s="139"/>
      <c r="BI56" s="139"/>
      <c r="BJ56" s="126">
        <f>SUM(BK56:BO56)</f>
        <v>0</v>
      </c>
      <c r="BK56" s="139"/>
      <c r="BL56" s="139"/>
      <c r="BM56" s="139"/>
      <c r="BN56" s="139"/>
      <c r="BO56" s="139"/>
      <c r="BP56" s="140"/>
      <c r="BQ56" s="140"/>
      <c r="BR56" s="133"/>
    </row>
    <row r="57" spans="1:70" s="132" customFormat="1" ht="15" hidden="1" customHeight="1" outlineLevel="1">
      <c r="A57" s="133"/>
      <c r="B57" s="133"/>
      <c r="C57" s="114"/>
      <c r="D57" s="133"/>
      <c r="E57" s="140"/>
      <c r="F57" s="140"/>
      <c r="G57" s="126">
        <f>H57+M57+N57+O57+P57</f>
        <v>0</v>
      </c>
      <c r="H57" s="126">
        <f>SUM(I57:L57)</f>
        <v>0</v>
      </c>
      <c r="I57" s="102"/>
      <c r="J57" s="102"/>
      <c r="K57" s="102"/>
      <c r="L57" s="102"/>
      <c r="M57" s="102"/>
      <c r="N57" s="102"/>
      <c r="O57" s="102"/>
      <c r="P57" s="102"/>
      <c r="Q57" s="96"/>
      <c r="R57" s="96"/>
      <c r="S57" s="96"/>
      <c r="T57" s="96"/>
      <c r="U57" s="96"/>
      <c r="V57" s="96"/>
      <c r="W57" s="140"/>
      <c r="X57" s="126">
        <f>Y57+AN57+AQ57+AT57+AW57</f>
        <v>0</v>
      </c>
      <c r="Y57" s="96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40"/>
      <c r="BA57" s="140"/>
      <c r="BB57" s="140"/>
      <c r="BC57" s="140"/>
      <c r="BD57" s="126">
        <f>SUM(BE57:BI57)</f>
        <v>0</v>
      </c>
      <c r="BE57" s="96"/>
      <c r="BF57" s="96"/>
      <c r="BG57" s="96"/>
      <c r="BH57" s="96"/>
      <c r="BI57" s="96"/>
      <c r="BJ57" s="126">
        <f>SUM(BK57:BO57)</f>
        <v>0</v>
      </c>
      <c r="BK57" s="96"/>
      <c r="BL57" s="96"/>
      <c r="BM57" s="96"/>
      <c r="BN57" s="96"/>
      <c r="BO57" s="96"/>
      <c r="BP57" s="140"/>
      <c r="BQ57" s="140"/>
      <c r="BR57" s="133"/>
    </row>
    <row r="58" spans="1:70" s="132" customFormat="1" ht="15" hidden="1" customHeight="1" outlineLevel="1">
      <c r="A58" s="133"/>
      <c r="B58" s="133"/>
      <c r="C58" s="114" t="s">
        <v>109</v>
      </c>
      <c r="D58" s="133"/>
      <c r="E58" s="140"/>
      <c r="F58" s="140"/>
      <c r="G58" s="126">
        <f>H58+M58+N58+O58+P58</f>
        <v>0</v>
      </c>
      <c r="H58" s="126">
        <f>SUM(I58:L58)</f>
        <v>0</v>
      </c>
      <c r="I58" s="102"/>
      <c r="J58" s="102"/>
      <c r="K58" s="102"/>
      <c r="L58" s="102"/>
      <c r="M58" s="102"/>
      <c r="N58" s="102"/>
      <c r="O58" s="102"/>
      <c r="P58" s="102"/>
      <c r="Q58" s="96"/>
      <c r="R58" s="96"/>
      <c r="S58" s="96"/>
      <c r="T58" s="96"/>
      <c r="U58" s="96"/>
      <c r="V58" s="96"/>
      <c r="W58" s="140"/>
      <c r="X58" s="126">
        <f>Y58+AN58+AQ58+AT58+AW58</f>
        <v>0</v>
      </c>
      <c r="Y58" s="96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40"/>
      <c r="BA58" s="140"/>
      <c r="BB58" s="140"/>
      <c r="BC58" s="140"/>
      <c r="BD58" s="126">
        <f>SUM(BE58:BI58)</f>
        <v>0</v>
      </c>
      <c r="BE58" s="96"/>
      <c r="BF58" s="96"/>
      <c r="BG58" s="96"/>
      <c r="BH58" s="96"/>
      <c r="BI58" s="96"/>
      <c r="BJ58" s="126">
        <f>SUM(BK58:BO58)</f>
        <v>0</v>
      </c>
      <c r="BK58" s="96"/>
      <c r="BL58" s="96"/>
      <c r="BM58" s="96"/>
      <c r="BN58" s="96"/>
      <c r="BO58" s="96"/>
      <c r="BP58" s="140"/>
      <c r="BQ58" s="140"/>
      <c r="BR58" s="133"/>
    </row>
    <row r="59" spans="1:70" s="132" customFormat="1" ht="15" hidden="1" customHeight="1" outlineLevel="1">
      <c r="A59" s="133"/>
      <c r="B59" s="133"/>
      <c r="C59" s="112"/>
      <c r="D59" s="140" t="s">
        <v>15</v>
      </c>
      <c r="E59" s="127"/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40"/>
      <c r="X59" s="126">
        <f t="shared" ref="X59:AY59" si="66">SUM(X56:X58)</f>
        <v>0</v>
      </c>
      <c r="Y59" s="126">
        <f t="shared" si="66"/>
        <v>0</v>
      </c>
      <c r="Z59" s="126">
        <f t="shared" si="66"/>
        <v>0</v>
      </c>
      <c r="AA59" s="126">
        <f t="shared" si="66"/>
        <v>0</v>
      </c>
      <c r="AB59" s="126">
        <f t="shared" si="66"/>
        <v>0</v>
      </c>
      <c r="AC59" s="126">
        <f t="shared" si="66"/>
        <v>0</v>
      </c>
      <c r="AD59" s="126">
        <f t="shared" si="66"/>
        <v>0</v>
      </c>
      <c r="AE59" s="126">
        <f t="shared" si="66"/>
        <v>0</v>
      </c>
      <c r="AF59" s="126">
        <f t="shared" si="66"/>
        <v>0</v>
      </c>
      <c r="AG59" s="126">
        <f t="shared" si="66"/>
        <v>0</v>
      </c>
      <c r="AH59" s="126">
        <f t="shared" si="66"/>
        <v>0</v>
      </c>
      <c r="AI59" s="126">
        <f t="shared" si="66"/>
        <v>0</v>
      </c>
      <c r="AJ59" s="126">
        <f t="shared" si="66"/>
        <v>0</v>
      </c>
      <c r="AK59" s="126">
        <f t="shared" si="66"/>
        <v>0</v>
      </c>
      <c r="AL59" s="126">
        <f t="shared" si="66"/>
        <v>0</v>
      </c>
      <c r="AM59" s="126">
        <f t="shared" si="66"/>
        <v>0</v>
      </c>
      <c r="AN59" s="126">
        <f t="shared" si="66"/>
        <v>0</v>
      </c>
      <c r="AO59" s="126">
        <f t="shared" si="66"/>
        <v>0</v>
      </c>
      <c r="AP59" s="126">
        <f t="shared" si="66"/>
        <v>0</v>
      </c>
      <c r="AQ59" s="126">
        <f t="shared" si="66"/>
        <v>0</v>
      </c>
      <c r="AR59" s="126">
        <f t="shared" si="66"/>
        <v>0</v>
      </c>
      <c r="AS59" s="126">
        <f t="shared" si="66"/>
        <v>0</v>
      </c>
      <c r="AT59" s="126">
        <f t="shared" si="66"/>
        <v>0</v>
      </c>
      <c r="AU59" s="126">
        <f t="shared" si="66"/>
        <v>0</v>
      </c>
      <c r="AV59" s="126">
        <f t="shared" si="66"/>
        <v>0</v>
      </c>
      <c r="AW59" s="126">
        <f t="shared" si="66"/>
        <v>0</v>
      </c>
      <c r="AX59" s="126">
        <f t="shared" si="66"/>
        <v>0</v>
      </c>
      <c r="AY59" s="126">
        <f t="shared" si="66"/>
        <v>0</v>
      </c>
      <c r="AZ59" s="127"/>
      <c r="BA59" s="127"/>
      <c r="BB59" s="127"/>
      <c r="BC59" s="127"/>
      <c r="BD59" s="126">
        <f t="shared" ref="BD59:BO59" si="67">SUM(BD56:BD58)</f>
        <v>0</v>
      </c>
      <c r="BE59" s="126">
        <f t="shared" si="67"/>
        <v>0</v>
      </c>
      <c r="BF59" s="126">
        <f t="shared" si="67"/>
        <v>0</v>
      </c>
      <c r="BG59" s="126">
        <f t="shared" si="67"/>
        <v>0</v>
      </c>
      <c r="BH59" s="126">
        <f t="shared" si="67"/>
        <v>0</v>
      </c>
      <c r="BI59" s="126">
        <f t="shared" si="67"/>
        <v>0</v>
      </c>
      <c r="BJ59" s="126">
        <f t="shared" si="67"/>
        <v>0</v>
      </c>
      <c r="BK59" s="126">
        <f t="shared" si="67"/>
        <v>0</v>
      </c>
      <c r="BL59" s="126">
        <f t="shared" si="67"/>
        <v>0</v>
      </c>
      <c r="BM59" s="126">
        <f t="shared" si="67"/>
        <v>0</v>
      </c>
      <c r="BN59" s="126">
        <f t="shared" si="67"/>
        <v>0</v>
      </c>
      <c r="BO59" s="126">
        <f t="shared" si="67"/>
        <v>0</v>
      </c>
      <c r="BP59" s="127"/>
      <c r="BQ59" s="127"/>
      <c r="BR59" s="127"/>
    </row>
    <row r="60" spans="1:70" s="132" customFormat="1" ht="15" customHeight="1" outlineLevel="1">
      <c r="A60" s="133"/>
      <c r="B60" s="133"/>
      <c r="C60" s="110" t="s">
        <v>132</v>
      </c>
      <c r="D60" s="138" t="s">
        <v>110</v>
      </c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40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27"/>
      <c r="BC60" s="127"/>
      <c r="BD60" s="127"/>
      <c r="BE60" s="127"/>
      <c r="BF60" s="127"/>
      <c r="BG60" s="127"/>
      <c r="BH60" s="127"/>
      <c r="BI60" s="127"/>
      <c r="BJ60" s="127"/>
      <c r="BK60" s="127"/>
      <c r="BL60" s="127"/>
      <c r="BM60" s="127"/>
      <c r="BN60" s="127"/>
      <c r="BO60" s="127"/>
      <c r="BP60" s="127"/>
      <c r="BQ60" s="127"/>
      <c r="BR60" s="127"/>
    </row>
    <row r="61" spans="1:70" s="132" customFormat="1" ht="15" hidden="1" customHeight="1" outlineLevel="1">
      <c r="A61" s="133"/>
      <c r="B61" s="133"/>
      <c r="C61" s="115"/>
      <c r="D61" s="133"/>
      <c r="E61" s="140"/>
      <c r="F61" s="140"/>
      <c r="G61" s="126">
        <f>H61+M61+N61+O61+P61</f>
        <v>0</v>
      </c>
      <c r="H61" s="126">
        <f>SUM(I61:L61)</f>
        <v>0</v>
      </c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40"/>
      <c r="X61" s="126">
        <f>Y61+AN61+AQ61+AT61+AW61</f>
        <v>0</v>
      </c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40"/>
      <c r="BA61" s="140"/>
      <c r="BB61" s="140"/>
      <c r="BC61" s="140"/>
      <c r="BD61" s="126">
        <f>SUM(BE61:BI61)</f>
        <v>0</v>
      </c>
      <c r="BE61" s="139"/>
      <c r="BF61" s="139"/>
      <c r="BG61" s="139"/>
      <c r="BH61" s="139"/>
      <c r="BI61" s="139"/>
      <c r="BJ61" s="126">
        <f>SUM(BK61:BO61)</f>
        <v>0</v>
      </c>
      <c r="BK61" s="139"/>
      <c r="BL61" s="139"/>
      <c r="BM61" s="139"/>
      <c r="BN61" s="139"/>
      <c r="BO61" s="139"/>
      <c r="BP61" s="140"/>
      <c r="BQ61" s="140"/>
      <c r="BR61" s="133"/>
    </row>
    <row r="62" spans="1:70" s="132" customFormat="1" ht="15" hidden="1" customHeight="1" outlineLevel="1">
      <c r="A62" s="133"/>
      <c r="B62" s="133"/>
      <c r="C62" s="115"/>
      <c r="D62" s="133"/>
      <c r="E62" s="140"/>
      <c r="F62" s="140"/>
      <c r="G62" s="126">
        <f>H62+M62+N62+O62+P62</f>
        <v>0</v>
      </c>
      <c r="H62" s="126">
        <f>SUM(I62:L62)</f>
        <v>0</v>
      </c>
      <c r="I62" s="102"/>
      <c r="J62" s="102"/>
      <c r="K62" s="102"/>
      <c r="L62" s="102"/>
      <c r="M62" s="102"/>
      <c r="N62" s="102"/>
      <c r="O62" s="102"/>
      <c r="P62" s="102"/>
      <c r="Q62" s="96"/>
      <c r="R62" s="96"/>
      <c r="S62" s="96"/>
      <c r="T62" s="96"/>
      <c r="U62" s="96"/>
      <c r="V62" s="96"/>
      <c r="W62" s="140"/>
      <c r="X62" s="126">
        <f>Y62+AN62+AQ62+AT62+AW62</f>
        <v>0</v>
      </c>
      <c r="Y62" s="96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40"/>
      <c r="BA62" s="140"/>
      <c r="BB62" s="140"/>
      <c r="BC62" s="140"/>
      <c r="BD62" s="126">
        <f>SUM(BE62:BI62)</f>
        <v>0</v>
      </c>
      <c r="BE62" s="139"/>
      <c r="BF62" s="139"/>
      <c r="BG62" s="139"/>
      <c r="BH62" s="139"/>
      <c r="BI62" s="139"/>
      <c r="BJ62" s="126">
        <f>SUM(BK62:BO62)</f>
        <v>0</v>
      </c>
      <c r="BK62" s="139"/>
      <c r="BL62" s="139"/>
      <c r="BM62" s="139"/>
      <c r="BN62" s="139"/>
      <c r="BO62" s="139"/>
      <c r="BP62" s="140"/>
      <c r="BQ62" s="140"/>
      <c r="BR62" s="133"/>
    </row>
    <row r="63" spans="1:70" s="132" customFormat="1" ht="15" hidden="1" customHeight="1" outlineLevel="1">
      <c r="A63" s="133"/>
      <c r="B63" s="133"/>
      <c r="C63" s="115" t="s">
        <v>109</v>
      </c>
      <c r="D63" s="133"/>
      <c r="E63" s="140"/>
      <c r="F63" s="140"/>
      <c r="G63" s="126">
        <f>H63+M63+N63+O63+P63</f>
        <v>0</v>
      </c>
      <c r="H63" s="126">
        <f>SUM(I63:L63)</f>
        <v>0</v>
      </c>
      <c r="I63" s="102"/>
      <c r="J63" s="102"/>
      <c r="K63" s="102"/>
      <c r="L63" s="102"/>
      <c r="M63" s="102"/>
      <c r="N63" s="102"/>
      <c r="O63" s="102"/>
      <c r="P63" s="102"/>
      <c r="Q63" s="96"/>
      <c r="R63" s="96"/>
      <c r="S63" s="96"/>
      <c r="T63" s="96"/>
      <c r="U63" s="96"/>
      <c r="V63" s="96"/>
      <c r="W63" s="140"/>
      <c r="X63" s="126">
        <f>Y63+AN63+AQ63+AT63+AW63</f>
        <v>0</v>
      </c>
      <c r="Y63" s="96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40"/>
      <c r="BA63" s="140"/>
      <c r="BB63" s="140"/>
      <c r="BC63" s="140"/>
      <c r="BD63" s="126">
        <f>SUM(BE63:BI63)</f>
        <v>0</v>
      </c>
      <c r="BE63" s="139"/>
      <c r="BF63" s="139"/>
      <c r="BG63" s="139"/>
      <c r="BH63" s="139"/>
      <c r="BI63" s="139"/>
      <c r="BJ63" s="126">
        <f>SUM(BK63:BO63)</f>
        <v>0</v>
      </c>
      <c r="BK63" s="139"/>
      <c r="BL63" s="139"/>
      <c r="BM63" s="139"/>
      <c r="BN63" s="139"/>
      <c r="BO63" s="139"/>
      <c r="BP63" s="140"/>
      <c r="BQ63" s="140"/>
      <c r="BR63" s="133"/>
    </row>
    <row r="64" spans="1:70" s="132" customFormat="1" ht="15" hidden="1" customHeight="1" outlineLevel="1">
      <c r="A64" s="133"/>
      <c r="B64" s="133"/>
      <c r="C64" s="112"/>
      <c r="D64" s="140" t="s">
        <v>15</v>
      </c>
      <c r="E64" s="127"/>
      <c r="F64" s="127"/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/>
      <c r="T64" s="127"/>
      <c r="U64" s="127"/>
      <c r="V64" s="127"/>
      <c r="W64" s="140"/>
      <c r="X64" s="126">
        <f t="shared" ref="X64:AY64" si="68">SUM(X61:X63)</f>
        <v>0</v>
      </c>
      <c r="Y64" s="126">
        <f t="shared" si="68"/>
        <v>0</v>
      </c>
      <c r="Z64" s="126">
        <f t="shared" si="68"/>
        <v>0</v>
      </c>
      <c r="AA64" s="126">
        <f t="shared" si="68"/>
        <v>0</v>
      </c>
      <c r="AB64" s="126">
        <f t="shared" si="68"/>
        <v>0</v>
      </c>
      <c r="AC64" s="126">
        <f t="shared" si="68"/>
        <v>0</v>
      </c>
      <c r="AD64" s="126">
        <f t="shared" si="68"/>
        <v>0</v>
      </c>
      <c r="AE64" s="126">
        <f t="shared" si="68"/>
        <v>0</v>
      </c>
      <c r="AF64" s="126">
        <f t="shared" si="68"/>
        <v>0</v>
      </c>
      <c r="AG64" s="126">
        <f t="shared" si="68"/>
        <v>0</v>
      </c>
      <c r="AH64" s="126">
        <f t="shared" si="68"/>
        <v>0</v>
      </c>
      <c r="AI64" s="126">
        <f t="shared" si="68"/>
        <v>0</v>
      </c>
      <c r="AJ64" s="126">
        <f t="shared" si="68"/>
        <v>0</v>
      </c>
      <c r="AK64" s="126">
        <f t="shared" si="68"/>
        <v>0</v>
      </c>
      <c r="AL64" s="126">
        <f t="shared" si="68"/>
        <v>0</v>
      </c>
      <c r="AM64" s="126">
        <f t="shared" si="68"/>
        <v>0</v>
      </c>
      <c r="AN64" s="126">
        <f t="shared" si="68"/>
        <v>0</v>
      </c>
      <c r="AO64" s="126">
        <f t="shared" si="68"/>
        <v>0</v>
      </c>
      <c r="AP64" s="126">
        <f t="shared" si="68"/>
        <v>0</v>
      </c>
      <c r="AQ64" s="126">
        <f t="shared" si="68"/>
        <v>0</v>
      </c>
      <c r="AR64" s="126">
        <f t="shared" si="68"/>
        <v>0</v>
      </c>
      <c r="AS64" s="126">
        <f t="shared" si="68"/>
        <v>0</v>
      </c>
      <c r="AT64" s="126">
        <f t="shared" si="68"/>
        <v>0</v>
      </c>
      <c r="AU64" s="126">
        <f t="shared" si="68"/>
        <v>0</v>
      </c>
      <c r="AV64" s="126">
        <f t="shared" si="68"/>
        <v>0</v>
      </c>
      <c r="AW64" s="126">
        <f t="shared" si="68"/>
        <v>0</v>
      </c>
      <c r="AX64" s="126">
        <f t="shared" si="68"/>
        <v>0</v>
      </c>
      <c r="AY64" s="126">
        <f t="shared" si="68"/>
        <v>0</v>
      </c>
      <c r="AZ64" s="127"/>
      <c r="BA64" s="127"/>
      <c r="BB64" s="127"/>
      <c r="BC64" s="127"/>
      <c r="BD64" s="126">
        <f t="shared" ref="BD64:BO64" si="69">SUM(BD61:BD63)</f>
        <v>0</v>
      </c>
      <c r="BE64" s="126">
        <f t="shared" si="69"/>
        <v>0</v>
      </c>
      <c r="BF64" s="126">
        <f t="shared" si="69"/>
        <v>0</v>
      </c>
      <c r="BG64" s="126">
        <f t="shared" si="69"/>
        <v>0</v>
      </c>
      <c r="BH64" s="126">
        <f t="shared" si="69"/>
        <v>0</v>
      </c>
      <c r="BI64" s="126">
        <f t="shared" si="69"/>
        <v>0</v>
      </c>
      <c r="BJ64" s="126">
        <f t="shared" si="69"/>
        <v>0</v>
      </c>
      <c r="BK64" s="126">
        <f t="shared" si="69"/>
        <v>0</v>
      </c>
      <c r="BL64" s="126">
        <f t="shared" si="69"/>
        <v>0</v>
      </c>
      <c r="BM64" s="126">
        <f t="shared" si="69"/>
        <v>0</v>
      </c>
      <c r="BN64" s="126">
        <f t="shared" si="69"/>
        <v>0</v>
      </c>
      <c r="BO64" s="126">
        <f t="shared" si="69"/>
        <v>0</v>
      </c>
      <c r="BP64" s="127"/>
      <c r="BQ64" s="127"/>
      <c r="BR64" s="127"/>
    </row>
    <row r="65" spans="1:70" s="132" customFormat="1" ht="78.75" outlineLevel="1">
      <c r="A65" s="135"/>
      <c r="B65" s="135"/>
      <c r="C65" s="116">
        <v>2</v>
      </c>
      <c r="D65" s="26" t="s">
        <v>302</v>
      </c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196">
        <f>Z71+Z76+Z81+Z86+Z91+Z96+Z102+Z107+Z112+Z117+Z122+Z127</f>
        <v>34.622250000000001</v>
      </c>
      <c r="AA65" s="196">
        <f>AA71+AA76+AA81+AA86+AA91+AA96+AA102+AA107+AA112+AA117+AA122+AA127</f>
        <v>0.33353972423048606</v>
      </c>
      <c r="AB65" s="207"/>
      <c r="AC65" s="196">
        <f>AC71+AC76+AC81+AC86+AC91+AC96+AC102+AC107+AC112+AC117+AC122+AC127</f>
        <v>8.6555625000000003</v>
      </c>
      <c r="AD65" s="196">
        <f>AD71+AD76+AD81+AD86+AD91+AD96+AD102+AD107+AD112+AD117+AD122+AD127</f>
        <v>8.0165548803646014E-2</v>
      </c>
      <c r="AE65" s="207"/>
      <c r="AF65" s="196">
        <f>AF71+AF76+AF81+AF86+AF91+AF96+AF102+AF107+AF112+AF117+AF122+AF127</f>
        <v>8.6555625000000003</v>
      </c>
      <c r="AG65" s="196">
        <f>AG71+AG76+AG81+AG86+AG91+AG96+AG102+AG107+AG112+AG117+AG122+AG127</f>
        <v>8.1254460971734499E-2</v>
      </c>
      <c r="AH65" s="207"/>
      <c r="AI65" s="196">
        <f>AI71+AI76+AI81+AI86+AI91+AI96+AI102+AI107+AI112+AI117+AI122+AI127</f>
        <v>8.6555625000000003</v>
      </c>
      <c r="AJ65" s="196">
        <f>AJ71+AJ76+AJ81+AJ86+AJ91+AJ96+AJ102+AJ107+AJ112+AJ117+AJ122+AJ127</f>
        <v>8.746777418444196E-2</v>
      </c>
      <c r="AK65" s="207"/>
      <c r="AL65" s="196">
        <f>AL71+AL76+AL81+AL86+AL91+AL96+AL102+AL107+AL112+AL117+AL122+AL127</f>
        <v>8.6555625000000003</v>
      </c>
      <c r="AM65" s="196">
        <f>AM71+AM76+AM81+AM86+AM91+AM96+AM102+AM107+AM112+AM117+AM122+AM127</f>
        <v>8.4651940270663556E-2</v>
      </c>
      <c r="AN65" s="207"/>
      <c r="AO65" s="196">
        <f>AO71+AO76+AO81+AO86+AO91+AO96+AO102+AO107+AO112+AO117+AO122+AO127</f>
        <v>34.622250000000001</v>
      </c>
      <c r="AP65" s="196">
        <f>AP71+AP76+AP81+AP86+AP91+AP96+AP102+AP107+AP112+AP117+AP122+AP127</f>
        <v>0.34568360840714263</v>
      </c>
      <c r="AQ65" s="207"/>
      <c r="AR65" s="196">
        <f>AR71+AR76+AR81+AR86+AR91+AR96+AR102+AR107+AR112+AR117+AR122+AR127</f>
        <v>10.886199999999999</v>
      </c>
      <c r="AS65" s="196">
        <f>AS71+AS76+AS81+AS86+AS91+AS96+AS102+AS107+AS112+AS117+AS122+AS127</f>
        <v>0.11347502999796018</v>
      </c>
      <c r="AT65" s="207"/>
      <c r="AU65" s="196">
        <f>AU71+AU76+AU81+AU86+AU91+AU96+AU102+AU107+AU112+AU117+AU122+AU127</f>
        <v>10.886199999999999</v>
      </c>
      <c r="AV65" s="196">
        <f>AV71+AV76+AV81+AV86+AV91+AV96+AV102+AV107+AV112+AV117+AV122+AV127</f>
        <v>0.11846793131787041</v>
      </c>
      <c r="AW65" s="207"/>
      <c r="AX65" s="196">
        <f>AX71+AX76+AX81+AX86+AX91+AX96+AX102+AX107+AX112+AX117+AX122+AX127</f>
        <v>1.2746500000000001</v>
      </c>
      <c r="AY65" s="196">
        <f>AY71+AY76+AY81+AY86+AY91+AY96+AY102+AY107+AY112+AY117+AY122+AY127</f>
        <v>1.4481579908059174E-2</v>
      </c>
      <c r="AZ65" s="207"/>
      <c r="BA65" s="207"/>
      <c r="BB65" s="207"/>
      <c r="BC65" s="207"/>
      <c r="BD65" s="196">
        <f>BD71+BD76+BD81+BD86+BD91+BD96+BD102+BD107+BD112+BD117+BD122+BD127</f>
        <v>1.75</v>
      </c>
      <c r="BE65" s="196">
        <f>BE71+BE76+BE81+BE86+BE91+BE96+BE102+BE107+BE112+BE117+BE122+BE127</f>
        <v>0.35</v>
      </c>
      <c r="BF65" s="196">
        <f t="shared" ref="BF65:BO65" si="70">BF71+BF76+BF81+BF86+BF91+BF96+BF102+BF107+BF112+BF117+BF122+BF127</f>
        <v>0.35</v>
      </c>
      <c r="BG65" s="196">
        <f t="shared" si="70"/>
        <v>0.35</v>
      </c>
      <c r="BH65" s="196">
        <f t="shared" si="70"/>
        <v>0.35</v>
      </c>
      <c r="BI65" s="196">
        <f t="shared" si="70"/>
        <v>0.35</v>
      </c>
      <c r="BJ65" s="196">
        <f t="shared" si="70"/>
        <v>0</v>
      </c>
      <c r="BK65" s="196">
        <f t="shared" si="70"/>
        <v>0</v>
      </c>
      <c r="BL65" s="196">
        <f t="shared" si="70"/>
        <v>0</v>
      </c>
      <c r="BM65" s="196">
        <f t="shared" si="70"/>
        <v>0</v>
      </c>
      <c r="BN65" s="196">
        <f t="shared" si="70"/>
        <v>0</v>
      </c>
      <c r="BO65" s="196">
        <f t="shared" si="70"/>
        <v>0</v>
      </c>
      <c r="BP65" s="207"/>
      <c r="BQ65" s="207"/>
      <c r="BR65" s="207"/>
    </row>
    <row r="66" spans="1:70" s="132" customFormat="1" ht="15" customHeight="1" outlineLevel="1">
      <c r="A66" s="133"/>
      <c r="B66" s="133"/>
      <c r="C66" s="110" t="s">
        <v>53</v>
      </c>
      <c r="D66" s="138" t="s">
        <v>106</v>
      </c>
      <c r="E66" s="127"/>
      <c r="F66" s="127"/>
      <c r="G66" s="127"/>
      <c r="H66" s="127"/>
      <c r="I66" s="127"/>
      <c r="J66" s="127"/>
      <c r="K66" s="127"/>
      <c r="L66" s="127"/>
      <c r="M66" s="127"/>
      <c r="N66" s="127"/>
      <c r="O66" s="127"/>
      <c r="P66" s="127"/>
      <c r="Q66" s="127"/>
      <c r="R66" s="127"/>
      <c r="S66" s="127"/>
      <c r="T66" s="127"/>
      <c r="U66" s="127"/>
      <c r="V66" s="127"/>
      <c r="W66" s="139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A66" s="127"/>
      <c r="BB66" s="127"/>
      <c r="BC66" s="127"/>
      <c r="BD66" s="127"/>
      <c r="BE66" s="127"/>
      <c r="BF66" s="127"/>
      <c r="BG66" s="127"/>
      <c r="BH66" s="127"/>
      <c r="BI66" s="127"/>
      <c r="BJ66" s="127"/>
      <c r="BK66" s="127"/>
      <c r="BL66" s="127"/>
      <c r="BM66" s="127"/>
      <c r="BN66" s="127"/>
      <c r="BO66" s="127"/>
      <c r="BP66" s="127"/>
      <c r="BQ66" s="127"/>
      <c r="BR66" s="127"/>
    </row>
    <row r="67" spans="1:70" s="132" customFormat="1" ht="15" customHeight="1" outlineLevel="1">
      <c r="A67" s="133"/>
      <c r="B67" s="133"/>
      <c r="C67" s="117" t="s">
        <v>133</v>
      </c>
      <c r="D67" s="37" t="s">
        <v>111</v>
      </c>
      <c r="E67" s="127"/>
      <c r="F67" s="127"/>
      <c r="G67" s="127"/>
      <c r="H67" s="127"/>
      <c r="I67" s="127"/>
      <c r="J67" s="127"/>
      <c r="K67" s="127"/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33"/>
      <c r="X67" s="127"/>
      <c r="Y67" s="127"/>
      <c r="Z67" s="127"/>
      <c r="AA67" s="127"/>
      <c r="AB67" s="127"/>
      <c r="AC67" s="127"/>
      <c r="AD67" s="127"/>
      <c r="AE67" s="127"/>
      <c r="AF67" s="127"/>
      <c r="AG67" s="127"/>
      <c r="AH67" s="127"/>
      <c r="AI67" s="127"/>
      <c r="AJ67" s="127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BA67" s="127"/>
      <c r="BB67" s="127"/>
      <c r="BC67" s="127"/>
      <c r="BD67" s="127"/>
      <c r="BE67" s="127"/>
      <c r="BF67" s="127"/>
      <c r="BG67" s="127"/>
      <c r="BH67" s="127"/>
      <c r="BI67" s="127"/>
      <c r="BJ67" s="127"/>
      <c r="BK67" s="127"/>
      <c r="BL67" s="127"/>
      <c r="BM67" s="127"/>
      <c r="BN67" s="127"/>
      <c r="BO67" s="127"/>
      <c r="BP67" s="127"/>
      <c r="BQ67" s="127"/>
      <c r="BR67" s="127"/>
    </row>
    <row r="68" spans="1:70" s="132" customFormat="1" ht="15" hidden="1" customHeight="1" outlineLevel="1">
      <c r="A68" s="133"/>
      <c r="B68" s="133"/>
      <c r="C68" s="118"/>
      <c r="D68" s="147"/>
      <c r="E68" s="133"/>
      <c r="F68" s="133"/>
      <c r="G68" s="126">
        <f>H68+M68+N68+O68+P68</f>
        <v>0</v>
      </c>
      <c r="H68" s="126">
        <f>SUM(I68:L68)</f>
        <v>0</v>
      </c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26">
        <f>Y68+AN68+AQ68+AT68+AW68</f>
        <v>0</v>
      </c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26">
        <f>SUM(BE68:BI68)</f>
        <v>0</v>
      </c>
      <c r="BE68" s="139"/>
      <c r="BF68" s="139"/>
      <c r="BG68" s="139"/>
      <c r="BH68" s="139"/>
      <c r="BI68" s="139"/>
      <c r="BJ68" s="126">
        <f>SUM(BK68:BO68)</f>
        <v>0</v>
      </c>
      <c r="BK68" s="139"/>
      <c r="BL68" s="139"/>
      <c r="BM68" s="139"/>
      <c r="BN68" s="139"/>
      <c r="BO68" s="139"/>
      <c r="BP68" s="133"/>
      <c r="BQ68" s="133"/>
      <c r="BR68" s="133"/>
    </row>
    <row r="69" spans="1:70" s="132" customFormat="1" ht="15" hidden="1" customHeight="1" outlineLevel="1">
      <c r="A69" s="133"/>
      <c r="B69" s="133"/>
      <c r="C69" s="118"/>
      <c r="D69" s="147"/>
      <c r="E69" s="133"/>
      <c r="F69" s="133"/>
      <c r="G69" s="126">
        <f>H69+M69+N69+O69+P69</f>
        <v>0</v>
      </c>
      <c r="H69" s="126">
        <f>SUM(I69:L69)</f>
        <v>0</v>
      </c>
      <c r="I69" s="102"/>
      <c r="J69" s="102"/>
      <c r="K69" s="102"/>
      <c r="L69" s="102"/>
      <c r="M69" s="102"/>
      <c r="N69" s="102"/>
      <c r="O69" s="102"/>
      <c r="P69" s="102"/>
      <c r="Q69" s="96"/>
      <c r="R69" s="96"/>
      <c r="S69" s="96"/>
      <c r="T69" s="96"/>
      <c r="U69" s="96"/>
      <c r="V69" s="96"/>
      <c r="W69" s="96"/>
      <c r="X69" s="126">
        <f>Y69+AN69+AQ69+AT69+AW69</f>
        <v>0</v>
      </c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126">
        <f>SUM(BE69:BI69)</f>
        <v>0</v>
      </c>
      <c r="BE69" s="96"/>
      <c r="BF69" s="96"/>
      <c r="BG69" s="96"/>
      <c r="BH69" s="96"/>
      <c r="BI69" s="96"/>
      <c r="BJ69" s="126">
        <f>SUM(BK69:BO69)</f>
        <v>0</v>
      </c>
      <c r="BK69" s="96"/>
      <c r="BL69" s="96"/>
      <c r="BM69" s="96"/>
      <c r="BN69" s="96"/>
      <c r="BO69" s="96"/>
      <c r="BP69" s="133"/>
      <c r="BQ69" s="133"/>
      <c r="BR69" s="133"/>
    </row>
    <row r="70" spans="1:70" s="132" customFormat="1" ht="15" hidden="1" customHeight="1" outlineLevel="1">
      <c r="A70" s="133"/>
      <c r="B70" s="133"/>
      <c r="C70" s="118"/>
      <c r="D70" s="147"/>
      <c r="E70" s="133"/>
      <c r="F70" s="133"/>
      <c r="G70" s="126">
        <f>H70+M70+N70+O70+P70</f>
        <v>0</v>
      </c>
      <c r="H70" s="126">
        <f>SUM(I70:L70)</f>
        <v>0</v>
      </c>
      <c r="I70" s="102"/>
      <c r="J70" s="102"/>
      <c r="K70" s="102"/>
      <c r="L70" s="102"/>
      <c r="M70" s="102"/>
      <c r="N70" s="102"/>
      <c r="O70" s="102"/>
      <c r="P70" s="102"/>
      <c r="Q70" s="96"/>
      <c r="R70" s="96"/>
      <c r="S70" s="96"/>
      <c r="T70" s="96"/>
      <c r="U70" s="96"/>
      <c r="V70" s="96"/>
      <c r="W70" s="96"/>
      <c r="X70" s="126">
        <f>Y70+AN70+AQ70+AT70+AW70</f>
        <v>0</v>
      </c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126">
        <f>SUM(BE70:BI70)</f>
        <v>0</v>
      </c>
      <c r="BE70" s="96"/>
      <c r="BF70" s="96"/>
      <c r="BG70" s="96"/>
      <c r="BH70" s="96"/>
      <c r="BI70" s="96"/>
      <c r="BJ70" s="126">
        <f>SUM(BK70:BO70)</f>
        <v>0</v>
      </c>
      <c r="BK70" s="96"/>
      <c r="BL70" s="96"/>
      <c r="BM70" s="96"/>
      <c r="BN70" s="96"/>
      <c r="BO70" s="96"/>
      <c r="BP70" s="133"/>
      <c r="BQ70" s="133"/>
      <c r="BR70" s="133"/>
    </row>
    <row r="71" spans="1:70" s="132" customFormat="1" ht="15" hidden="1" customHeight="1" outlineLevel="1">
      <c r="A71" s="133"/>
      <c r="B71" s="133"/>
      <c r="C71" s="118"/>
      <c r="D71" s="38" t="s">
        <v>112</v>
      </c>
      <c r="E71" s="127"/>
      <c r="F71" s="127"/>
      <c r="G71" s="127"/>
      <c r="H71" s="127"/>
      <c r="I71" s="127"/>
      <c r="J71" s="127"/>
      <c r="K71" s="127"/>
      <c r="L71" s="127"/>
      <c r="M71" s="127"/>
      <c r="N71" s="127"/>
      <c r="O71" s="127"/>
      <c r="P71" s="127"/>
      <c r="Q71" s="127"/>
      <c r="R71" s="127"/>
      <c r="S71" s="127"/>
      <c r="T71" s="127"/>
      <c r="U71" s="127"/>
      <c r="V71" s="127"/>
      <c r="W71" s="140"/>
      <c r="X71" s="126">
        <f t="shared" ref="X71:AY71" si="71">SUM(X68:X70)</f>
        <v>0</v>
      </c>
      <c r="Y71" s="126">
        <f t="shared" si="71"/>
        <v>0</v>
      </c>
      <c r="Z71" s="126">
        <f t="shared" si="71"/>
        <v>0</v>
      </c>
      <c r="AA71" s="126">
        <f t="shared" si="71"/>
        <v>0</v>
      </c>
      <c r="AB71" s="126">
        <f t="shared" si="71"/>
        <v>0</v>
      </c>
      <c r="AC71" s="126">
        <f t="shared" si="71"/>
        <v>0</v>
      </c>
      <c r="AD71" s="126">
        <f t="shared" si="71"/>
        <v>0</v>
      </c>
      <c r="AE71" s="126">
        <f t="shared" si="71"/>
        <v>0</v>
      </c>
      <c r="AF71" s="126">
        <f t="shared" si="71"/>
        <v>0</v>
      </c>
      <c r="AG71" s="126">
        <f t="shared" si="71"/>
        <v>0</v>
      </c>
      <c r="AH71" s="126">
        <f t="shared" si="71"/>
        <v>0</v>
      </c>
      <c r="AI71" s="126">
        <f t="shared" si="71"/>
        <v>0</v>
      </c>
      <c r="AJ71" s="126">
        <f t="shared" si="71"/>
        <v>0</v>
      </c>
      <c r="AK71" s="126">
        <f t="shared" si="71"/>
        <v>0</v>
      </c>
      <c r="AL71" s="126">
        <f t="shared" si="71"/>
        <v>0</v>
      </c>
      <c r="AM71" s="126">
        <f t="shared" si="71"/>
        <v>0</v>
      </c>
      <c r="AN71" s="126">
        <f t="shared" si="71"/>
        <v>0</v>
      </c>
      <c r="AO71" s="126">
        <f t="shared" si="71"/>
        <v>0</v>
      </c>
      <c r="AP71" s="126">
        <f t="shared" si="71"/>
        <v>0</v>
      </c>
      <c r="AQ71" s="126">
        <f t="shared" si="71"/>
        <v>0</v>
      </c>
      <c r="AR71" s="126">
        <f t="shared" si="71"/>
        <v>0</v>
      </c>
      <c r="AS71" s="126">
        <f t="shared" si="71"/>
        <v>0</v>
      </c>
      <c r="AT71" s="126">
        <f t="shared" si="71"/>
        <v>0</v>
      </c>
      <c r="AU71" s="126">
        <f t="shared" si="71"/>
        <v>0</v>
      </c>
      <c r="AV71" s="126">
        <f t="shared" si="71"/>
        <v>0</v>
      </c>
      <c r="AW71" s="126">
        <f t="shared" si="71"/>
        <v>0</v>
      </c>
      <c r="AX71" s="126">
        <f t="shared" si="71"/>
        <v>0</v>
      </c>
      <c r="AY71" s="126">
        <f t="shared" si="71"/>
        <v>0</v>
      </c>
      <c r="AZ71" s="127"/>
      <c r="BA71" s="127"/>
      <c r="BB71" s="127"/>
      <c r="BC71" s="127"/>
      <c r="BD71" s="126">
        <f t="shared" ref="BD71:BO71" si="72">SUM(BD68:BD70)</f>
        <v>0</v>
      </c>
      <c r="BE71" s="126">
        <f t="shared" si="72"/>
        <v>0</v>
      </c>
      <c r="BF71" s="126">
        <f t="shared" si="72"/>
        <v>0</v>
      </c>
      <c r="BG71" s="126">
        <f t="shared" si="72"/>
        <v>0</v>
      </c>
      <c r="BH71" s="126">
        <f t="shared" si="72"/>
        <v>0</v>
      </c>
      <c r="BI71" s="126">
        <f t="shared" si="72"/>
        <v>0</v>
      </c>
      <c r="BJ71" s="126">
        <f t="shared" si="72"/>
        <v>0</v>
      </c>
      <c r="BK71" s="126">
        <f t="shared" si="72"/>
        <v>0</v>
      </c>
      <c r="BL71" s="126">
        <f t="shared" si="72"/>
        <v>0</v>
      </c>
      <c r="BM71" s="126">
        <f t="shared" si="72"/>
        <v>0</v>
      </c>
      <c r="BN71" s="126">
        <f t="shared" si="72"/>
        <v>0</v>
      </c>
      <c r="BO71" s="126">
        <f t="shared" si="72"/>
        <v>0</v>
      </c>
      <c r="BP71" s="127"/>
      <c r="BQ71" s="127"/>
      <c r="BR71" s="127"/>
    </row>
    <row r="72" spans="1:70" s="132" customFormat="1" ht="15" customHeight="1" outlineLevel="1">
      <c r="A72" s="133"/>
      <c r="B72" s="133"/>
      <c r="C72" s="117" t="s">
        <v>134</v>
      </c>
      <c r="D72" s="37" t="s">
        <v>284</v>
      </c>
      <c r="E72" s="127"/>
      <c r="F72" s="127"/>
      <c r="G72" s="127"/>
      <c r="H72" s="127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33"/>
      <c r="X72" s="127"/>
      <c r="Y72" s="127"/>
      <c r="Z72" s="127"/>
      <c r="AA72" s="127"/>
      <c r="AB72" s="127"/>
      <c r="AC72" s="127"/>
      <c r="AD72" s="127"/>
      <c r="AE72" s="127"/>
      <c r="AF72" s="127"/>
      <c r="AG72" s="127"/>
      <c r="AH72" s="127"/>
      <c r="AI72" s="127"/>
      <c r="AJ72" s="127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BA72" s="127"/>
      <c r="BB72" s="127"/>
      <c r="BC72" s="127"/>
      <c r="BD72" s="127"/>
      <c r="BE72" s="127"/>
      <c r="BF72" s="127"/>
      <c r="BG72" s="127"/>
      <c r="BH72" s="127"/>
      <c r="BI72" s="127"/>
      <c r="BJ72" s="127"/>
      <c r="BK72" s="127"/>
      <c r="BL72" s="127"/>
      <c r="BM72" s="127"/>
      <c r="BN72" s="127"/>
      <c r="BO72" s="127"/>
      <c r="BP72" s="127"/>
      <c r="BQ72" s="127"/>
      <c r="BR72" s="127"/>
    </row>
    <row r="73" spans="1:70" s="132" customFormat="1" ht="15" hidden="1" customHeight="1" outlineLevel="1">
      <c r="A73" s="133"/>
      <c r="B73" s="133"/>
      <c r="C73" s="118"/>
      <c r="D73" s="24"/>
      <c r="E73" s="133"/>
      <c r="F73" s="133"/>
      <c r="G73" s="126">
        <f>H73+M73+N73+O73+P73</f>
        <v>0</v>
      </c>
      <c r="H73" s="126">
        <f>SUM(I73:L73)</f>
        <v>0</v>
      </c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26">
        <f>Y73+AN73+AQ73+AT73+AW73</f>
        <v>0</v>
      </c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  <c r="BA73" s="139"/>
      <c r="BB73" s="139"/>
      <c r="BC73" s="139"/>
      <c r="BD73" s="126">
        <f>SUM(BE73:BI73)</f>
        <v>0</v>
      </c>
      <c r="BE73" s="139"/>
      <c r="BF73" s="139"/>
      <c r="BG73" s="139"/>
      <c r="BH73" s="139"/>
      <c r="BI73" s="139"/>
      <c r="BJ73" s="126">
        <f>SUM(BK73:BO73)</f>
        <v>0</v>
      </c>
      <c r="BK73" s="139"/>
      <c r="BL73" s="139"/>
      <c r="BM73" s="139"/>
      <c r="BN73" s="139"/>
      <c r="BO73" s="139"/>
      <c r="BP73" s="133"/>
      <c r="BQ73" s="133"/>
      <c r="BR73" s="133"/>
    </row>
    <row r="74" spans="1:70" s="132" customFormat="1" ht="15" hidden="1" customHeight="1" outlineLevel="1">
      <c r="A74" s="133"/>
      <c r="B74" s="133"/>
      <c r="C74" s="118"/>
      <c r="D74" s="24"/>
      <c r="E74" s="133"/>
      <c r="F74" s="133"/>
      <c r="G74" s="126">
        <f>H74+M74+N74+O74+P74</f>
        <v>0</v>
      </c>
      <c r="H74" s="126">
        <f>SUM(I74:L74)</f>
        <v>0</v>
      </c>
      <c r="I74" s="102"/>
      <c r="J74" s="102"/>
      <c r="K74" s="102"/>
      <c r="L74" s="102"/>
      <c r="M74" s="102"/>
      <c r="N74" s="102"/>
      <c r="O74" s="102"/>
      <c r="P74" s="102"/>
      <c r="Q74" s="96"/>
      <c r="R74" s="96"/>
      <c r="S74" s="96"/>
      <c r="T74" s="96"/>
      <c r="U74" s="96"/>
      <c r="V74" s="96"/>
      <c r="W74" s="96"/>
      <c r="X74" s="126">
        <f>Y74+AN74+AQ74+AT74+AW74</f>
        <v>0</v>
      </c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126">
        <f>SUM(BE74:BI74)</f>
        <v>0</v>
      </c>
      <c r="BE74" s="96"/>
      <c r="BF74" s="96"/>
      <c r="BG74" s="96"/>
      <c r="BH74" s="96"/>
      <c r="BI74" s="96"/>
      <c r="BJ74" s="126">
        <f>SUM(BK74:BO74)</f>
        <v>0</v>
      </c>
      <c r="BK74" s="96"/>
      <c r="BL74" s="96"/>
      <c r="BM74" s="96"/>
      <c r="BN74" s="96"/>
      <c r="BO74" s="96"/>
      <c r="BP74" s="133"/>
      <c r="BQ74" s="133"/>
      <c r="BR74" s="133"/>
    </row>
    <row r="75" spans="1:70" s="132" customFormat="1" ht="15" hidden="1" customHeight="1" outlineLevel="1">
      <c r="A75" s="133"/>
      <c r="B75" s="133"/>
      <c r="C75" s="118" t="s">
        <v>109</v>
      </c>
      <c r="D75" s="24"/>
      <c r="E75" s="133"/>
      <c r="F75" s="133"/>
      <c r="G75" s="126">
        <f>H75+M75+N75+O75+P75</f>
        <v>0</v>
      </c>
      <c r="H75" s="126">
        <f>SUM(I75:L75)</f>
        <v>0</v>
      </c>
      <c r="I75" s="102"/>
      <c r="J75" s="102"/>
      <c r="K75" s="102"/>
      <c r="L75" s="102"/>
      <c r="M75" s="102"/>
      <c r="N75" s="102"/>
      <c r="O75" s="102"/>
      <c r="P75" s="102"/>
      <c r="Q75" s="96"/>
      <c r="R75" s="96"/>
      <c r="S75" s="96"/>
      <c r="T75" s="96"/>
      <c r="U75" s="96"/>
      <c r="V75" s="96"/>
      <c r="W75" s="96"/>
      <c r="X75" s="126">
        <f>Y75+AN75+AQ75+AT75+AW75</f>
        <v>0</v>
      </c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126">
        <f>SUM(BE75:BI75)</f>
        <v>0</v>
      </c>
      <c r="BE75" s="96"/>
      <c r="BF75" s="96"/>
      <c r="BG75" s="96"/>
      <c r="BH75" s="96"/>
      <c r="BI75" s="96"/>
      <c r="BJ75" s="126">
        <f>SUM(BK75:BO75)</f>
        <v>0</v>
      </c>
      <c r="BK75" s="96"/>
      <c r="BL75" s="96"/>
      <c r="BM75" s="96"/>
      <c r="BN75" s="96"/>
      <c r="BO75" s="96"/>
      <c r="BP75" s="133"/>
      <c r="BQ75" s="133"/>
      <c r="BR75" s="133"/>
    </row>
    <row r="76" spans="1:70" s="132" customFormat="1" ht="15" hidden="1" customHeight="1" outlineLevel="1">
      <c r="A76" s="133"/>
      <c r="B76" s="133"/>
      <c r="C76" s="118"/>
      <c r="D76" s="38" t="s">
        <v>112</v>
      </c>
      <c r="E76" s="127"/>
      <c r="F76" s="127"/>
      <c r="G76" s="127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40"/>
      <c r="X76" s="126">
        <f t="shared" ref="X76:AY76" si="73">SUM(X73:X75)</f>
        <v>0</v>
      </c>
      <c r="Y76" s="126">
        <f t="shared" si="73"/>
        <v>0</v>
      </c>
      <c r="Z76" s="126">
        <f t="shared" si="73"/>
        <v>0</v>
      </c>
      <c r="AA76" s="126">
        <f t="shared" si="73"/>
        <v>0</v>
      </c>
      <c r="AB76" s="126">
        <f t="shared" si="73"/>
        <v>0</v>
      </c>
      <c r="AC76" s="126">
        <f t="shared" si="73"/>
        <v>0</v>
      </c>
      <c r="AD76" s="126">
        <f t="shared" si="73"/>
        <v>0</v>
      </c>
      <c r="AE76" s="126">
        <f t="shared" si="73"/>
        <v>0</v>
      </c>
      <c r="AF76" s="126">
        <f t="shared" si="73"/>
        <v>0</v>
      </c>
      <c r="AG76" s="126">
        <f t="shared" si="73"/>
        <v>0</v>
      </c>
      <c r="AH76" s="126">
        <f t="shared" si="73"/>
        <v>0</v>
      </c>
      <c r="AI76" s="126">
        <f t="shared" si="73"/>
        <v>0</v>
      </c>
      <c r="AJ76" s="126">
        <f t="shared" si="73"/>
        <v>0</v>
      </c>
      <c r="AK76" s="126">
        <f t="shared" si="73"/>
        <v>0</v>
      </c>
      <c r="AL76" s="126">
        <f t="shared" si="73"/>
        <v>0</v>
      </c>
      <c r="AM76" s="126">
        <f t="shared" si="73"/>
        <v>0</v>
      </c>
      <c r="AN76" s="126">
        <f t="shared" si="73"/>
        <v>0</v>
      </c>
      <c r="AO76" s="126">
        <f t="shared" si="73"/>
        <v>0</v>
      </c>
      <c r="AP76" s="126">
        <f t="shared" si="73"/>
        <v>0</v>
      </c>
      <c r="AQ76" s="126">
        <f t="shared" si="73"/>
        <v>0</v>
      </c>
      <c r="AR76" s="126">
        <f t="shared" si="73"/>
        <v>0</v>
      </c>
      <c r="AS76" s="126">
        <f t="shared" si="73"/>
        <v>0</v>
      </c>
      <c r="AT76" s="126">
        <f t="shared" si="73"/>
        <v>0</v>
      </c>
      <c r="AU76" s="126">
        <f t="shared" si="73"/>
        <v>0</v>
      </c>
      <c r="AV76" s="126">
        <f t="shared" si="73"/>
        <v>0</v>
      </c>
      <c r="AW76" s="126">
        <f t="shared" si="73"/>
        <v>0</v>
      </c>
      <c r="AX76" s="126">
        <f t="shared" si="73"/>
        <v>0</v>
      </c>
      <c r="AY76" s="126">
        <f t="shared" si="73"/>
        <v>0</v>
      </c>
      <c r="AZ76" s="127"/>
      <c r="BA76" s="127"/>
      <c r="BB76" s="127"/>
      <c r="BC76" s="127"/>
      <c r="BD76" s="126">
        <f t="shared" ref="BD76:BO76" si="74">SUM(BD73:BD75)</f>
        <v>0</v>
      </c>
      <c r="BE76" s="126">
        <f t="shared" si="74"/>
        <v>0</v>
      </c>
      <c r="BF76" s="126">
        <f t="shared" si="74"/>
        <v>0</v>
      </c>
      <c r="BG76" s="126">
        <f t="shared" si="74"/>
        <v>0</v>
      </c>
      <c r="BH76" s="126">
        <f t="shared" si="74"/>
        <v>0</v>
      </c>
      <c r="BI76" s="126">
        <f t="shared" si="74"/>
        <v>0</v>
      </c>
      <c r="BJ76" s="126">
        <f t="shared" si="74"/>
        <v>0</v>
      </c>
      <c r="BK76" s="126">
        <f t="shared" si="74"/>
        <v>0</v>
      </c>
      <c r="BL76" s="126">
        <f t="shared" si="74"/>
        <v>0</v>
      </c>
      <c r="BM76" s="126">
        <f t="shared" si="74"/>
        <v>0</v>
      </c>
      <c r="BN76" s="126">
        <f t="shared" si="74"/>
        <v>0</v>
      </c>
      <c r="BO76" s="126">
        <f t="shared" si="74"/>
        <v>0</v>
      </c>
      <c r="BP76" s="127"/>
      <c r="BQ76" s="127"/>
      <c r="BR76" s="127"/>
    </row>
    <row r="77" spans="1:70" s="132" customFormat="1" ht="15" customHeight="1" outlineLevel="1">
      <c r="A77" s="133"/>
      <c r="B77" s="133"/>
      <c r="C77" s="117" t="s">
        <v>135</v>
      </c>
      <c r="D77" s="37" t="s">
        <v>285</v>
      </c>
      <c r="E77" s="127"/>
      <c r="F77" s="127"/>
      <c r="G77" s="127"/>
      <c r="H77" s="127"/>
      <c r="I77" s="127"/>
      <c r="J77" s="127"/>
      <c r="K77" s="127"/>
      <c r="L77" s="127"/>
      <c r="M77" s="127"/>
      <c r="N77" s="127"/>
      <c r="O77" s="127"/>
      <c r="P77" s="127"/>
      <c r="Q77" s="127"/>
      <c r="R77" s="127"/>
      <c r="S77" s="127"/>
      <c r="T77" s="127"/>
      <c r="U77" s="127"/>
      <c r="V77" s="127"/>
      <c r="W77" s="133"/>
      <c r="X77" s="127"/>
      <c r="Y77" s="127"/>
      <c r="Z77" s="127"/>
      <c r="AA77" s="127"/>
      <c r="AB77" s="127"/>
      <c r="AC77" s="127"/>
      <c r="AD77" s="127"/>
      <c r="AE77" s="127"/>
      <c r="AF77" s="127"/>
      <c r="AG77" s="127"/>
      <c r="AH77" s="127"/>
      <c r="AI77" s="127"/>
      <c r="AJ77" s="127"/>
      <c r="AK77" s="127"/>
      <c r="AL77" s="127"/>
      <c r="AM77" s="127"/>
      <c r="AN77" s="127"/>
      <c r="AO77" s="127"/>
      <c r="AP77" s="127"/>
      <c r="AQ77" s="127"/>
      <c r="AR77" s="127"/>
      <c r="AS77" s="127"/>
      <c r="AT77" s="127"/>
      <c r="AU77" s="127"/>
      <c r="AV77" s="127"/>
      <c r="AW77" s="127"/>
      <c r="AX77" s="127"/>
      <c r="AY77" s="127"/>
      <c r="AZ77" s="127"/>
      <c r="BA77" s="127"/>
      <c r="BB77" s="127"/>
      <c r="BC77" s="127"/>
      <c r="BD77" s="127"/>
      <c r="BE77" s="127"/>
      <c r="BF77" s="127"/>
      <c r="BG77" s="127"/>
      <c r="BH77" s="127"/>
      <c r="BI77" s="127"/>
      <c r="BJ77" s="127"/>
      <c r="BK77" s="127"/>
      <c r="BL77" s="127"/>
      <c r="BM77" s="127"/>
      <c r="BN77" s="127"/>
      <c r="BO77" s="127"/>
      <c r="BP77" s="127"/>
      <c r="BQ77" s="127"/>
      <c r="BR77" s="127"/>
    </row>
    <row r="78" spans="1:70" s="132" customFormat="1" ht="15" hidden="1" customHeight="1" outlineLevel="1">
      <c r="A78" s="133"/>
      <c r="B78" s="133"/>
      <c r="C78" s="118"/>
      <c r="D78" s="24"/>
      <c r="E78" s="133"/>
      <c r="F78" s="133"/>
      <c r="G78" s="126">
        <f>H78+M78+N78+O78+P78</f>
        <v>0</v>
      </c>
      <c r="H78" s="126">
        <f>SUM(I78:L78)</f>
        <v>0</v>
      </c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26">
        <f>Y78+AN78+AQ78+AT78+AW78</f>
        <v>0</v>
      </c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  <c r="BA78" s="139"/>
      <c r="BB78" s="139"/>
      <c r="BC78" s="139"/>
      <c r="BD78" s="126">
        <f>SUM(BE78:BI78)</f>
        <v>0</v>
      </c>
      <c r="BE78" s="139"/>
      <c r="BF78" s="139"/>
      <c r="BG78" s="139"/>
      <c r="BH78" s="139"/>
      <c r="BI78" s="139"/>
      <c r="BJ78" s="126">
        <f>SUM(BK78:BO78)</f>
        <v>0</v>
      </c>
      <c r="BK78" s="139"/>
      <c r="BL78" s="139"/>
      <c r="BM78" s="139"/>
      <c r="BN78" s="139"/>
      <c r="BO78" s="139"/>
      <c r="BP78" s="133"/>
      <c r="BQ78" s="133"/>
      <c r="BR78" s="133"/>
    </row>
    <row r="79" spans="1:70" s="132" customFormat="1" ht="15" hidden="1" customHeight="1" outlineLevel="1">
      <c r="A79" s="133"/>
      <c r="B79" s="133"/>
      <c r="C79" s="118"/>
      <c r="D79" s="24"/>
      <c r="E79" s="133"/>
      <c r="F79" s="133"/>
      <c r="G79" s="126">
        <f>H79+M79+N79+O79+P79</f>
        <v>0</v>
      </c>
      <c r="H79" s="126">
        <f>SUM(I79:L79)</f>
        <v>0</v>
      </c>
      <c r="I79" s="102"/>
      <c r="J79" s="102"/>
      <c r="K79" s="102"/>
      <c r="L79" s="102"/>
      <c r="M79" s="102"/>
      <c r="N79" s="102"/>
      <c r="O79" s="102"/>
      <c r="P79" s="102"/>
      <c r="Q79" s="96"/>
      <c r="R79" s="96"/>
      <c r="S79" s="96"/>
      <c r="T79" s="96"/>
      <c r="U79" s="96"/>
      <c r="V79" s="96"/>
      <c r="W79" s="96"/>
      <c r="X79" s="126">
        <f>Y79+AN79+AQ79+AT79+AW79</f>
        <v>0</v>
      </c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126">
        <f>SUM(BE79:BI79)</f>
        <v>0</v>
      </c>
      <c r="BE79" s="96"/>
      <c r="BF79" s="96"/>
      <c r="BG79" s="96"/>
      <c r="BH79" s="96"/>
      <c r="BI79" s="96"/>
      <c r="BJ79" s="126">
        <f>SUM(BK79:BO79)</f>
        <v>0</v>
      </c>
      <c r="BK79" s="96"/>
      <c r="BL79" s="96"/>
      <c r="BM79" s="96"/>
      <c r="BN79" s="96"/>
      <c r="BO79" s="96"/>
      <c r="BP79" s="133"/>
      <c r="BQ79" s="133"/>
      <c r="BR79" s="133"/>
    </row>
    <row r="80" spans="1:70" s="132" customFormat="1" ht="15" hidden="1" customHeight="1" outlineLevel="1">
      <c r="A80" s="133"/>
      <c r="B80" s="133"/>
      <c r="C80" s="118" t="s">
        <v>109</v>
      </c>
      <c r="D80" s="24"/>
      <c r="E80" s="133"/>
      <c r="F80" s="133"/>
      <c r="G80" s="126">
        <f>H80+M80+N80+O80+P80</f>
        <v>0</v>
      </c>
      <c r="H80" s="126">
        <f>SUM(I80:L80)</f>
        <v>0</v>
      </c>
      <c r="I80" s="102"/>
      <c r="J80" s="102"/>
      <c r="K80" s="102"/>
      <c r="L80" s="102"/>
      <c r="M80" s="102"/>
      <c r="N80" s="102"/>
      <c r="O80" s="102"/>
      <c r="P80" s="102"/>
      <c r="Q80" s="96"/>
      <c r="R80" s="96"/>
      <c r="S80" s="96"/>
      <c r="T80" s="96"/>
      <c r="U80" s="96"/>
      <c r="V80" s="96"/>
      <c r="W80" s="96"/>
      <c r="X80" s="126">
        <f>Y80+AN80+AQ80+AT80+AW80</f>
        <v>0</v>
      </c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126">
        <f>SUM(BE80:BI80)</f>
        <v>0</v>
      </c>
      <c r="BE80" s="96"/>
      <c r="BF80" s="96"/>
      <c r="BG80" s="96"/>
      <c r="BH80" s="96"/>
      <c r="BI80" s="96"/>
      <c r="BJ80" s="126">
        <f>SUM(BK80:BO80)</f>
        <v>0</v>
      </c>
      <c r="BK80" s="96"/>
      <c r="BL80" s="96"/>
      <c r="BM80" s="96"/>
      <c r="BN80" s="96"/>
      <c r="BO80" s="96"/>
      <c r="BP80" s="133"/>
      <c r="BQ80" s="133"/>
      <c r="BR80" s="133"/>
    </row>
    <row r="81" spans="1:70" s="132" customFormat="1" ht="15" hidden="1" customHeight="1" outlineLevel="1">
      <c r="A81" s="133"/>
      <c r="B81" s="133"/>
      <c r="C81" s="118"/>
      <c r="D81" s="38" t="s">
        <v>112</v>
      </c>
      <c r="E81" s="127"/>
      <c r="F81" s="127"/>
      <c r="G81" s="127"/>
      <c r="H81" s="127"/>
      <c r="I81" s="127"/>
      <c r="J81" s="127"/>
      <c r="K81" s="127"/>
      <c r="L81" s="127"/>
      <c r="M81" s="127"/>
      <c r="N81" s="127"/>
      <c r="O81" s="127"/>
      <c r="P81" s="127"/>
      <c r="Q81" s="127"/>
      <c r="R81" s="127"/>
      <c r="S81" s="127"/>
      <c r="T81" s="127"/>
      <c r="U81" s="127"/>
      <c r="V81" s="127"/>
      <c r="W81" s="140"/>
      <c r="X81" s="126">
        <f t="shared" ref="X81:AY81" si="75">SUM(X78:X80)</f>
        <v>0</v>
      </c>
      <c r="Y81" s="126">
        <f t="shared" si="75"/>
        <v>0</v>
      </c>
      <c r="Z81" s="126">
        <f t="shared" si="75"/>
        <v>0</v>
      </c>
      <c r="AA81" s="126">
        <f t="shared" si="75"/>
        <v>0</v>
      </c>
      <c r="AB81" s="126">
        <f t="shared" si="75"/>
        <v>0</v>
      </c>
      <c r="AC81" s="126">
        <f t="shared" si="75"/>
        <v>0</v>
      </c>
      <c r="AD81" s="126">
        <f t="shared" si="75"/>
        <v>0</v>
      </c>
      <c r="AE81" s="126">
        <f t="shared" si="75"/>
        <v>0</v>
      </c>
      <c r="AF81" s="126">
        <f t="shared" si="75"/>
        <v>0</v>
      </c>
      <c r="AG81" s="126">
        <f t="shared" si="75"/>
        <v>0</v>
      </c>
      <c r="AH81" s="126">
        <f t="shared" si="75"/>
        <v>0</v>
      </c>
      <c r="AI81" s="126">
        <f t="shared" si="75"/>
        <v>0</v>
      </c>
      <c r="AJ81" s="126">
        <f t="shared" si="75"/>
        <v>0</v>
      </c>
      <c r="AK81" s="126">
        <f t="shared" si="75"/>
        <v>0</v>
      </c>
      <c r="AL81" s="126">
        <f t="shared" si="75"/>
        <v>0</v>
      </c>
      <c r="AM81" s="126">
        <f t="shared" si="75"/>
        <v>0</v>
      </c>
      <c r="AN81" s="126">
        <f t="shared" si="75"/>
        <v>0</v>
      </c>
      <c r="AO81" s="126">
        <f t="shared" si="75"/>
        <v>0</v>
      </c>
      <c r="AP81" s="126">
        <f t="shared" si="75"/>
        <v>0</v>
      </c>
      <c r="AQ81" s="126">
        <f t="shared" si="75"/>
        <v>0</v>
      </c>
      <c r="AR81" s="126">
        <f t="shared" si="75"/>
        <v>0</v>
      </c>
      <c r="AS81" s="126">
        <f t="shared" si="75"/>
        <v>0</v>
      </c>
      <c r="AT81" s="126">
        <f t="shared" si="75"/>
        <v>0</v>
      </c>
      <c r="AU81" s="126">
        <f t="shared" si="75"/>
        <v>0</v>
      </c>
      <c r="AV81" s="126">
        <f t="shared" si="75"/>
        <v>0</v>
      </c>
      <c r="AW81" s="126">
        <f t="shared" si="75"/>
        <v>0</v>
      </c>
      <c r="AX81" s="126">
        <f t="shared" si="75"/>
        <v>0</v>
      </c>
      <c r="AY81" s="126">
        <f t="shared" si="75"/>
        <v>0</v>
      </c>
      <c r="AZ81" s="127"/>
      <c r="BA81" s="127"/>
      <c r="BB81" s="127"/>
      <c r="BC81" s="127"/>
      <c r="BD81" s="126">
        <f t="shared" ref="BD81:BO81" si="76">SUM(BD78:BD80)</f>
        <v>0</v>
      </c>
      <c r="BE81" s="126">
        <f t="shared" si="76"/>
        <v>0</v>
      </c>
      <c r="BF81" s="126">
        <f t="shared" si="76"/>
        <v>0</v>
      </c>
      <c r="BG81" s="126">
        <f t="shared" si="76"/>
        <v>0</v>
      </c>
      <c r="BH81" s="126">
        <f t="shared" si="76"/>
        <v>0</v>
      </c>
      <c r="BI81" s="126">
        <f t="shared" si="76"/>
        <v>0</v>
      </c>
      <c r="BJ81" s="126">
        <f t="shared" si="76"/>
        <v>0</v>
      </c>
      <c r="BK81" s="126">
        <f t="shared" si="76"/>
        <v>0</v>
      </c>
      <c r="BL81" s="126">
        <f t="shared" si="76"/>
        <v>0</v>
      </c>
      <c r="BM81" s="126">
        <f t="shared" si="76"/>
        <v>0</v>
      </c>
      <c r="BN81" s="126">
        <f t="shared" si="76"/>
        <v>0</v>
      </c>
      <c r="BO81" s="126">
        <f t="shared" si="76"/>
        <v>0</v>
      </c>
      <c r="BP81" s="127"/>
      <c r="BQ81" s="127"/>
      <c r="BR81" s="127"/>
    </row>
    <row r="82" spans="1:70" s="132" customFormat="1" ht="15" customHeight="1" outlineLevel="1">
      <c r="A82" s="133"/>
      <c r="B82" s="133"/>
      <c r="C82" s="117" t="s">
        <v>136</v>
      </c>
      <c r="D82" s="37" t="s">
        <v>223</v>
      </c>
      <c r="E82" s="127"/>
      <c r="F82" s="127"/>
      <c r="G82" s="127"/>
      <c r="H82" s="127"/>
      <c r="I82" s="127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33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  <c r="AQ82" s="127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27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/>
      <c r="BM82" s="127"/>
      <c r="BN82" s="127"/>
      <c r="BO82" s="127"/>
      <c r="BP82" s="127"/>
      <c r="BQ82" s="127"/>
      <c r="BR82" s="127"/>
    </row>
    <row r="83" spans="1:70" s="132" customFormat="1" ht="15" hidden="1" customHeight="1" outlineLevel="1">
      <c r="A83" s="133"/>
      <c r="B83" s="133"/>
      <c r="C83" s="118"/>
      <c r="D83" s="24"/>
      <c r="E83" s="133"/>
      <c r="F83" s="133"/>
      <c r="G83" s="126">
        <f>H83+M83+N83+O83+P83</f>
        <v>0</v>
      </c>
      <c r="H83" s="126">
        <f>SUM(I83:L83)</f>
        <v>0</v>
      </c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26">
        <f>Y83+AN83+AQ83+AT83+AW83</f>
        <v>0</v>
      </c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  <c r="BA83" s="139"/>
      <c r="BB83" s="139"/>
      <c r="BC83" s="139"/>
      <c r="BD83" s="126">
        <f>SUM(BE83:BI83)</f>
        <v>0</v>
      </c>
      <c r="BE83" s="139"/>
      <c r="BF83" s="139"/>
      <c r="BG83" s="139"/>
      <c r="BH83" s="139"/>
      <c r="BI83" s="139"/>
      <c r="BJ83" s="126">
        <f>SUM(BK83:BO83)</f>
        <v>0</v>
      </c>
      <c r="BK83" s="139"/>
      <c r="BL83" s="139"/>
      <c r="BM83" s="139"/>
      <c r="BN83" s="139"/>
      <c r="BO83" s="139"/>
      <c r="BP83" s="133"/>
      <c r="BQ83" s="133"/>
      <c r="BR83" s="133"/>
    </row>
    <row r="84" spans="1:70" s="132" customFormat="1" ht="15" hidden="1" customHeight="1" outlineLevel="1">
      <c r="A84" s="133"/>
      <c r="B84" s="133"/>
      <c r="C84" s="118"/>
      <c r="D84" s="24"/>
      <c r="E84" s="133"/>
      <c r="F84" s="133"/>
      <c r="G84" s="126">
        <f>H84+M84+N84+O84+P84</f>
        <v>0</v>
      </c>
      <c r="H84" s="126">
        <f>SUM(I84:L84)</f>
        <v>0</v>
      </c>
      <c r="I84" s="102"/>
      <c r="J84" s="102"/>
      <c r="K84" s="102"/>
      <c r="L84" s="102"/>
      <c r="M84" s="102"/>
      <c r="N84" s="102"/>
      <c r="O84" s="102"/>
      <c r="P84" s="102"/>
      <c r="Q84" s="96"/>
      <c r="R84" s="96"/>
      <c r="S84" s="96"/>
      <c r="T84" s="96"/>
      <c r="U84" s="96"/>
      <c r="V84" s="96"/>
      <c r="W84" s="96"/>
      <c r="X84" s="126">
        <f>Y84+AN84+AQ84+AT84+AW84</f>
        <v>0</v>
      </c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126">
        <f>SUM(BE84:BI84)</f>
        <v>0</v>
      </c>
      <c r="BE84" s="96"/>
      <c r="BF84" s="96"/>
      <c r="BG84" s="96"/>
      <c r="BH84" s="96"/>
      <c r="BI84" s="96"/>
      <c r="BJ84" s="126">
        <f>SUM(BK84:BO84)</f>
        <v>0</v>
      </c>
      <c r="BK84" s="96"/>
      <c r="BL84" s="96"/>
      <c r="BM84" s="96"/>
      <c r="BN84" s="96"/>
      <c r="BO84" s="96"/>
      <c r="BP84" s="133"/>
      <c r="BQ84" s="133"/>
      <c r="BR84" s="133"/>
    </row>
    <row r="85" spans="1:70" s="132" customFormat="1" ht="15" hidden="1" customHeight="1" outlineLevel="1">
      <c r="A85" s="133"/>
      <c r="B85" s="133"/>
      <c r="C85" s="118" t="s">
        <v>109</v>
      </c>
      <c r="D85" s="24"/>
      <c r="E85" s="133"/>
      <c r="F85" s="133"/>
      <c r="G85" s="126">
        <f>H85+M85+N85+O85+P85</f>
        <v>0</v>
      </c>
      <c r="H85" s="126">
        <f>SUM(I85:L85)</f>
        <v>0</v>
      </c>
      <c r="I85" s="102"/>
      <c r="J85" s="102"/>
      <c r="K85" s="102"/>
      <c r="L85" s="102"/>
      <c r="M85" s="102"/>
      <c r="N85" s="102"/>
      <c r="O85" s="102"/>
      <c r="P85" s="102"/>
      <c r="Q85" s="96"/>
      <c r="R85" s="96"/>
      <c r="S85" s="96"/>
      <c r="T85" s="96"/>
      <c r="U85" s="96"/>
      <c r="V85" s="96"/>
      <c r="W85" s="96"/>
      <c r="X85" s="126">
        <f>Y85+AN85+AQ85+AT85+AW85</f>
        <v>0</v>
      </c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126">
        <f>SUM(BE85:BI85)</f>
        <v>0</v>
      </c>
      <c r="BE85" s="96"/>
      <c r="BF85" s="96"/>
      <c r="BG85" s="96"/>
      <c r="BH85" s="96"/>
      <c r="BI85" s="96"/>
      <c r="BJ85" s="126">
        <f>SUM(BK85:BO85)</f>
        <v>0</v>
      </c>
      <c r="BK85" s="96"/>
      <c r="BL85" s="96"/>
      <c r="BM85" s="96"/>
      <c r="BN85" s="96"/>
      <c r="BO85" s="96"/>
      <c r="BP85" s="133"/>
      <c r="BQ85" s="133"/>
      <c r="BR85" s="133"/>
    </row>
    <row r="86" spans="1:70" s="132" customFormat="1" ht="15" hidden="1" customHeight="1" outlineLevel="1">
      <c r="A86" s="133"/>
      <c r="B86" s="133"/>
      <c r="C86" s="118"/>
      <c r="D86" s="38" t="s">
        <v>112</v>
      </c>
      <c r="E86" s="127"/>
      <c r="F86" s="127"/>
      <c r="G86" s="127"/>
      <c r="H86" s="127"/>
      <c r="I86" s="127"/>
      <c r="J86" s="127"/>
      <c r="K86" s="127"/>
      <c r="L86" s="127"/>
      <c r="M86" s="127"/>
      <c r="N86" s="127"/>
      <c r="O86" s="127"/>
      <c r="P86" s="127"/>
      <c r="Q86" s="127"/>
      <c r="R86" s="127"/>
      <c r="S86" s="127"/>
      <c r="T86" s="127"/>
      <c r="U86" s="127"/>
      <c r="V86" s="127"/>
      <c r="W86" s="140"/>
      <c r="X86" s="127"/>
      <c r="Y86" s="127"/>
      <c r="Z86" s="126">
        <f>SUM(Z83:Z85)</f>
        <v>0</v>
      </c>
      <c r="AA86" s="126">
        <f>SUM(AA83:AA85)</f>
        <v>0</v>
      </c>
      <c r="AB86" s="127"/>
      <c r="AC86" s="126">
        <f>SUM(AC83:AC85)</f>
        <v>0</v>
      </c>
      <c r="AD86" s="126">
        <f>SUM(AD83:AD85)</f>
        <v>0</v>
      </c>
      <c r="AE86" s="127"/>
      <c r="AF86" s="126">
        <f>SUM(AF83:AF85)</f>
        <v>0</v>
      </c>
      <c r="AG86" s="126">
        <f>SUM(AG83:AG85)</f>
        <v>0</v>
      </c>
      <c r="AH86" s="127"/>
      <c r="AI86" s="126">
        <f>SUM(AI83:AI85)</f>
        <v>0</v>
      </c>
      <c r="AJ86" s="126">
        <f>SUM(AJ83:AJ85)</f>
        <v>0</v>
      </c>
      <c r="AK86" s="127"/>
      <c r="AL86" s="126">
        <f>SUM(AL83:AL85)</f>
        <v>0</v>
      </c>
      <c r="AM86" s="126">
        <f>SUM(AM83:AM85)</f>
        <v>0</v>
      </c>
      <c r="AN86" s="127"/>
      <c r="AO86" s="126">
        <f>SUM(AO83:AO85)</f>
        <v>0</v>
      </c>
      <c r="AP86" s="126">
        <f>SUM(AP83:AP85)</f>
        <v>0</v>
      </c>
      <c r="AQ86" s="127"/>
      <c r="AR86" s="126">
        <f>SUM(AR83:AR85)</f>
        <v>0</v>
      </c>
      <c r="AS86" s="126">
        <f>SUM(AS83:AS85)</f>
        <v>0</v>
      </c>
      <c r="AT86" s="127"/>
      <c r="AU86" s="126">
        <f>SUM(AU83:AU85)</f>
        <v>0</v>
      </c>
      <c r="AV86" s="126">
        <f>SUM(AV83:AV85)</f>
        <v>0</v>
      </c>
      <c r="AW86" s="127"/>
      <c r="AX86" s="126">
        <f>SUM(AX83:AX85)</f>
        <v>0</v>
      </c>
      <c r="AY86" s="126">
        <f>SUM(AY83:AY85)</f>
        <v>0</v>
      </c>
      <c r="AZ86" s="127"/>
      <c r="BA86" s="127"/>
      <c r="BB86" s="127"/>
      <c r="BC86" s="127"/>
      <c r="BD86" s="126">
        <f t="shared" ref="BD86:BO86" si="77">SUM(BD83:BD85)</f>
        <v>0</v>
      </c>
      <c r="BE86" s="126">
        <f t="shared" si="77"/>
        <v>0</v>
      </c>
      <c r="BF86" s="126">
        <f t="shared" si="77"/>
        <v>0</v>
      </c>
      <c r="BG86" s="126">
        <f t="shared" si="77"/>
        <v>0</v>
      </c>
      <c r="BH86" s="126">
        <f t="shared" si="77"/>
        <v>0</v>
      </c>
      <c r="BI86" s="126">
        <f t="shared" si="77"/>
        <v>0</v>
      </c>
      <c r="BJ86" s="126">
        <f t="shared" si="77"/>
        <v>0</v>
      </c>
      <c r="BK86" s="126">
        <f t="shared" si="77"/>
        <v>0</v>
      </c>
      <c r="BL86" s="126">
        <f t="shared" si="77"/>
        <v>0</v>
      </c>
      <c r="BM86" s="126">
        <f t="shared" si="77"/>
        <v>0</v>
      </c>
      <c r="BN86" s="126">
        <f t="shared" si="77"/>
        <v>0</v>
      </c>
      <c r="BO86" s="126">
        <f t="shared" si="77"/>
        <v>0</v>
      </c>
      <c r="BP86" s="127"/>
      <c r="BQ86" s="127"/>
      <c r="BR86" s="127"/>
    </row>
    <row r="87" spans="1:70" s="132" customFormat="1" ht="15" customHeight="1" outlineLevel="1">
      <c r="A87" s="133"/>
      <c r="B87" s="133"/>
      <c r="C87" s="117" t="s">
        <v>137</v>
      </c>
      <c r="D87" s="37" t="s">
        <v>64</v>
      </c>
      <c r="E87" s="127"/>
      <c r="F87" s="127"/>
      <c r="G87" s="127"/>
      <c r="H87" s="127"/>
      <c r="I87" s="127"/>
      <c r="J87" s="127"/>
      <c r="K87" s="127"/>
      <c r="L87" s="127"/>
      <c r="M87" s="127"/>
      <c r="N87" s="127"/>
      <c r="O87" s="127"/>
      <c r="P87" s="127"/>
      <c r="Q87" s="127"/>
      <c r="R87" s="127"/>
      <c r="S87" s="127"/>
      <c r="T87" s="127"/>
      <c r="U87" s="127"/>
      <c r="V87" s="127"/>
      <c r="W87" s="133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7"/>
      <c r="AM87" s="127"/>
      <c r="AN87" s="127"/>
      <c r="AO87" s="127"/>
      <c r="AP87" s="127"/>
      <c r="AQ87" s="127"/>
      <c r="AR87" s="127"/>
      <c r="AS87" s="127"/>
      <c r="AT87" s="127"/>
      <c r="AU87" s="127"/>
      <c r="AV87" s="127"/>
      <c r="AW87" s="127"/>
      <c r="AX87" s="127"/>
      <c r="AY87" s="127"/>
      <c r="AZ87" s="127"/>
      <c r="BA87" s="127"/>
      <c r="BB87" s="127"/>
      <c r="BC87" s="127"/>
      <c r="BD87" s="127"/>
      <c r="BE87" s="127"/>
      <c r="BF87" s="127"/>
      <c r="BG87" s="127"/>
      <c r="BH87" s="127"/>
      <c r="BI87" s="127"/>
      <c r="BJ87" s="127"/>
      <c r="BK87" s="127"/>
      <c r="BL87" s="127"/>
      <c r="BM87" s="127"/>
      <c r="BN87" s="127"/>
      <c r="BO87" s="127"/>
      <c r="BP87" s="127"/>
      <c r="BQ87" s="127"/>
      <c r="BR87" s="127"/>
    </row>
    <row r="88" spans="1:70" s="132" customFormat="1" ht="15" hidden="1" customHeight="1" outlineLevel="1">
      <c r="A88" s="133"/>
      <c r="B88" s="133"/>
      <c r="C88" s="118"/>
      <c r="D88" s="24"/>
      <c r="E88" s="133"/>
      <c r="F88" s="133"/>
      <c r="G88" s="126">
        <f>H88+M88+N88+O88+P88</f>
        <v>0</v>
      </c>
      <c r="H88" s="126">
        <f>SUM(I88:L88)</f>
        <v>0</v>
      </c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26">
        <f>Y88+AN88+AQ88+AT88+AW88</f>
        <v>0</v>
      </c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  <c r="BA88" s="139"/>
      <c r="BB88" s="139"/>
      <c r="BC88" s="139"/>
      <c r="BD88" s="126">
        <f>SUM(BE88:BI88)</f>
        <v>0</v>
      </c>
      <c r="BE88" s="139"/>
      <c r="BF88" s="139"/>
      <c r="BG88" s="139"/>
      <c r="BH88" s="139"/>
      <c r="BI88" s="139"/>
      <c r="BJ88" s="126">
        <f>SUM(BK88:BO88)</f>
        <v>0</v>
      </c>
      <c r="BK88" s="139"/>
      <c r="BL88" s="139"/>
      <c r="BM88" s="139"/>
      <c r="BN88" s="139"/>
      <c r="BO88" s="139"/>
      <c r="BP88" s="133"/>
      <c r="BQ88" s="133"/>
      <c r="BR88" s="133"/>
    </row>
    <row r="89" spans="1:70" s="132" customFormat="1" ht="15" hidden="1" customHeight="1" outlineLevel="1">
      <c r="A89" s="133"/>
      <c r="B89" s="133"/>
      <c r="C89" s="118"/>
      <c r="D89" s="24"/>
      <c r="E89" s="133"/>
      <c r="F89" s="133"/>
      <c r="G89" s="126">
        <f>H89+M89+N89+O89+P89</f>
        <v>0</v>
      </c>
      <c r="H89" s="126">
        <f>SUM(I89:L89)</f>
        <v>0</v>
      </c>
      <c r="I89" s="102"/>
      <c r="J89" s="102"/>
      <c r="K89" s="102"/>
      <c r="L89" s="102"/>
      <c r="M89" s="102"/>
      <c r="N89" s="102"/>
      <c r="O89" s="102"/>
      <c r="P89" s="102"/>
      <c r="Q89" s="96"/>
      <c r="R89" s="96"/>
      <c r="S89" s="96"/>
      <c r="T89" s="96"/>
      <c r="U89" s="96"/>
      <c r="V89" s="96"/>
      <c r="W89" s="96"/>
      <c r="X89" s="126">
        <f>Y89+AN89+AQ89+AT89+AW89</f>
        <v>0</v>
      </c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126">
        <f>SUM(BE89:BI89)</f>
        <v>0</v>
      </c>
      <c r="BE89" s="96"/>
      <c r="BF89" s="96"/>
      <c r="BG89" s="96"/>
      <c r="BH89" s="96"/>
      <c r="BI89" s="96"/>
      <c r="BJ89" s="126">
        <f>SUM(BK89:BO89)</f>
        <v>0</v>
      </c>
      <c r="BK89" s="96"/>
      <c r="BL89" s="96"/>
      <c r="BM89" s="96"/>
      <c r="BN89" s="96"/>
      <c r="BO89" s="96"/>
      <c r="BP89" s="133"/>
      <c r="BQ89" s="133"/>
      <c r="BR89" s="133"/>
    </row>
    <row r="90" spans="1:70" s="132" customFormat="1" ht="15" hidden="1" customHeight="1" outlineLevel="1">
      <c r="A90" s="133"/>
      <c r="B90" s="133"/>
      <c r="C90" s="118" t="s">
        <v>109</v>
      </c>
      <c r="D90" s="24"/>
      <c r="E90" s="133"/>
      <c r="F90" s="133"/>
      <c r="G90" s="126">
        <f>H90+M90+N90+O90+P90</f>
        <v>0</v>
      </c>
      <c r="H90" s="126">
        <f>SUM(I90:L90)</f>
        <v>0</v>
      </c>
      <c r="I90" s="102"/>
      <c r="J90" s="102"/>
      <c r="K90" s="102"/>
      <c r="L90" s="102"/>
      <c r="M90" s="102"/>
      <c r="N90" s="102"/>
      <c r="O90" s="102"/>
      <c r="P90" s="102"/>
      <c r="Q90" s="96"/>
      <c r="R90" s="96"/>
      <c r="S90" s="96"/>
      <c r="T90" s="96"/>
      <c r="U90" s="96"/>
      <c r="V90" s="96"/>
      <c r="W90" s="96"/>
      <c r="X90" s="126">
        <f>Y90+AN90+AQ90+AT90+AW90</f>
        <v>0</v>
      </c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126">
        <f>SUM(BE90:BI90)</f>
        <v>0</v>
      </c>
      <c r="BE90" s="96"/>
      <c r="BF90" s="96"/>
      <c r="BG90" s="96"/>
      <c r="BH90" s="96"/>
      <c r="BI90" s="96"/>
      <c r="BJ90" s="126">
        <f>SUM(BK90:BO90)</f>
        <v>0</v>
      </c>
      <c r="BK90" s="96"/>
      <c r="BL90" s="96"/>
      <c r="BM90" s="96"/>
      <c r="BN90" s="96"/>
      <c r="BO90" s="96"/>
      <c r="BP90" s="133"/>
      <c r="BQ90" s="133"/>
      <c r="BR90" s="133"/>
    </row>
    <row r="91" spans="1:70" s="132" customFormat="1" ht="15" hidden="1" customHeight="1" outlineLevel="1">
      <c r="A91" s="133"/>
      <c r="B91" s="133"/>
      <c r="C91" s="118"/>
      <c r="D91" s="38" t="s">
        <v>112</v>
      </c>
      <c r="E91" s="127"/>
      <c r="F91" s="127"/>
      <c r="G91" s="127"/>
      <c r="H91" s="127"/>
      <c r="I91" s="127"/>
      <c r="J91" s="127"/>
      <c r="K91" s="127"/>
      <c r="L91" s="127"/>
      <c r="M91" s="127"/>
      <c r="N91" s="127"/>
      <c r="O91" s="127"/>
      <c r="P91" s="127"/>
      <c r="Q91" s="127"/>
      <c r="R91" s="127"/>
      <c r="S91" s="127"/>
      <c r="T91" s="127"/>
      <c r="U91" s="127"/>
      <c r="V91" s="127"/>
      <c r="W91" s="140"/>
      <c r="X91" s="126">
        <f t="shared" ref="X91:AY91" si="78">SUM(X88:X90)</f>
        <v>0</v>
      </c>
      <c r="Y91" s="126">
        <f t="shared" si="78"/>
        <v>0</v>
      </c>
      <c r="Z91" s="126">
        <f t="shared" si="78"/>
        <v>0</v>
      </c>
      <c r="AA91" s="126">
        <f t="shared" si="78"/>
        <v>0</v>
      </c>
      <c r="AB91" s="126">
        <f t="shared" si="78"/>
        <v>0</v>
      </c>
      <c r="AC91" s="126">
        <f t="shared" si="78"/>
        <v>0</v>
      </c>
      <c r="AD91" s="126">
        <f t="shared" si="78"/>
        <v>0</v>
      </c>
      <c r="AE91" s="126">
        <f t="shared" si="78"/>
        <v>0</v>
      </c>
      <c r="AF91" s="126">
        <f t="shared" si="78"/>
        <v>0</v>
      </c>
      <c r="AG91" s="126">
        <f t="shared" si="78"/>
        <v>0</v>
      </c>
      <c r="AH91" s="126">
        <f t="shared" si="78"/>
        <v>0</v>
      </c>
      <c r="AI91" s="126">
        <f t="shared" si="78"/>
        <v>0</v>
      </c>
      <c r="AJ91" s="126">
        <f t="shared" si="78"/>
        <v>0</v>
      </c>
      <c r="AK91" s="126">
        <f t="shared" si="78"/>
        <v>0</v>
      </c>
      <c r="AL91" s="126">
        <f t="shared" si="78"/>
        <v>0</v>
      </c>
      <c r="AM91" s="126">
        <f t="shared" si="78"/>
        <v>0</v>
      </c>
      <c r="AN91" s="126">
        <f t="shared" si="78"/>
        <v>0</v>
      </c>
      <c r="AO91" s="126">
        <f t="shared" si="78"/>
        <v>0</v>
      </c>
      <c r="AP91" s="126">
        <f t="shared" si="78"/>
        <v>0</v>
      </c>
      <c r="AQ91" s="126">
        <f t="shared" si="78"/>
        <v>0</v>
      </c>
      <c r="AR91" s="126">
        <f t="shared" si="78"/>
        <v>0</v>
      </c>
      <c r="AS91" s="126">
        <f t="shared" si="78"/>
        <v>0</v>
      </c>
      <c r="AT91" s="126">
        <f t="shared" si="78"/>
        <v>0</v>
      </c>
      <c r="AU91" s="126">
        <f t="shared" si="78"/>
        <v>0</v>
      </c>
      <c r="AV91" s="126">
        <f t="shared" si="78"/>
        <v>0</v>
      </c>
      <c r="AW91" s="126">
        <f t="shared" si="78"/>
        <v>0</v>
      </c>
      <c r="AX91" s="126">
        <f t="shared" si="78"/>
        <v>0</v>
      </c>
      <c r="AY91" s="126">
        <f t="shared" si="78"/>
        <v>0</v>
      </c>
      <c r="AZ91" s="127"/>
      <c r="BA91" s="127"/>
      <c r="BB91" s="127"/>
      <c r="BC91" s="127"/>
      <c r="BD91" s="126">
        <f t="shared" ref="BD91:BO91" si="79">SUM(BD88:BD90)</f>
        <v>0</v>
      </c>
      <c r="BE91" s="126">
        <f t="shared" si="79"/>
        <v>0</v>
      </c>
      <c r="BF91" s="126">
        <f t="shared" si="79"/>
        <v>0</v>
      </c>
      <c r="BG91" s="126">
        <f t="shared" si="79"/>
        <v>0</v>
      </c>
      <c r="BH91" s="126">
        <f t="shared" si="79"/>
        <v>0</v>
      </c>
      <c r="BI91" s="126">
        <f t="shared" si="79"/>
        <v>0</v>
      </c>
      <c r="BJ91" s="126">
        <f t="shared" si="79"/>
        <v>0</v>
      </c>
      <c r="BK91" s="126">
        <f t="shared" si="79"/>
        <v>0</v>
      </c>
      <c r="BL91" s="126">
        <f t="shared" si="79"/>
        <v>0</v>
      </c>
      <c r="BM91" s="126">
        <f t="shared" si="79"/>
        <v>0</v>
      </c>
      <c r="BN91" s="126">
        <f t="shared" si="79"/>
        <v>0</v>
      </c>
      <c r="BO91" s="126">
        <f t="shared" si="79"/>
        <v>0</v>
      </c>
      <c r="BP91" s="127"/>
      <c r="BQ91" s="127"/>
      <c r="BR91" s="127"/>
    </row>
    <row r="92" spans="1:70" s="132" customFormat="1" ht="15" customHeight="1" outlineLevel="1">
      <c r="A92" s="133"/>
      <c r="B92" s="133"/>
      <c r="C92" s="117" t="s">
        <v>138</v>
      </c>
      <c r="D92" s="37" t="s">
        <v>65</v>
      </c>
      <c r="E92" s="127"/>
      <c r="F92" s="127"/>
      <c r="G92" s="127"/>
      <c r="H92" s="127"/>
      <c r="I92" s="127"/>
      <c r="J92" s="127"/>
      <c r="K92" s="127"/>
      <c r="L92" s="127"/>
      <c r="M92" s="127"/>
      <c r="N92" s="127"/>
      <c r="O92" s="127"/>
      <c r="P92" s="127"/>
      <c r="Q92" s="127"/>
      <c r="R92" s="127"/>
      <c r="S92" s="127"/>
      <c r="T92" s="127"/>
      <c r="U92" s="127"/>
      <c r="V92" s="127"/>
      <c r="W92" s="133"/>
      <c r="X92" s="127"/>
      <c r="Y92" s="127"/>
      <c r="Z92" s="127"/>
      <c r="AA92" s="127"/>
      <c r="AB92" s="127"/>
      <c r="AC92" s="127"/>
      <c r="AD92" s="127"/>
      <c r="AE92" s="127"/>
      <c r="AF92" s="127"/>
      <c r="AG92" s="127"/>
      <c r="AH92" s="127"/>
      <c r="AI92" s="127"/>
      <c r="AJ92" s="127"/>
      <c r="AK92" s="127"/>
      <c r="AL92" s="127"/>
      <c r="AM92" s="127"/>
      <c r="AN92" s="127"/>
      <c r="AO92" s="127"/>
      <c r="AP92" s="127"/>
      <c r="AQ92" s="127"/>
      <c r="AR92" s="127"/>
      <c r="AS92" s="127"/>
      <c r="AT92" s="127"/>
      <c r="AU92" s="127"/>
      <c r="AV92" s="127"/>
      <c r="AW92" s="127"/>
      <c r="AX92" s="127"/>
      <c r="AY92" s="127"/>
      <c r="AZ92" s="127"/>
      <c r="BA92" s="127"/>
      <c r="BB92" s="127"/>
      <c r="BC92" s="127"/>
      <c r="BD92" s="127"/>
      <c r="BE92" s="127"/>
      <c r="BF92" s="127"/>
      <c r="BG92" s="127"/>
      <c r="BH92" s="127"/>
      <c r="BI92" s="127"/>
      <c r="BJ92" s="127"/>
      <c r="BK92" s="127"/>
      <c r="BL92" s="127"/>
      <c r="BM92" s="127"/>
      <c r="BN92" s="127"/>
      <c r="BO92" s="127"/>
      <c r="BP92" s="127"/>
      <c r="BQ92" s="127"/>
      <c r="BR92" s="127"/>
    </row>
    <row r="93" spans="1:70" s="132" customFormat="1" ht="15" hidden="1" customHeight="1" outlineLevel="1">
      <c r="A93" s="133"/>
      <c r="B93" s="133"/>
      <c r="C93" s="118"/>
      <c r="D93" s="24"/>
      <c r="E93" s="133"/>
      <c r="F93" s="133"/>
      <c r="G93" s="126">
        <f>H93+M93+N93+O93+P93</f>
        <v>0</v>
      </c>
      <c r="H93" s="126">
        <f>SUM(I93:L93)</f>
        <v>0</v>
      </c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26">
        <f>Y93+AN93+AQ93+AT93+AW93</f>
        <v>0</v>
      </c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  <c r="BA93" s="139"/>
      <c r="BB93" s="139"/>
      <c r="BC93" s="139"/>
      <c r="BD93" s="126">
        <f>SUM(BE93:BI93)</f>
        <v>0</v>
      </c>
      <c r="BE93" s="139"/>
      <c r="BF93" s="139"/>
      <c r="BG93" s="139"/>
      <c r="BH93" s="139"/>
      <c r="BI93" s="139"/>
      <c r="BJ93" s="126">
        <f>SUM(BK93:BO93)</f>
        <v>0</v>
      </c>
      <c r="BK93" s="139"/>
      <c r="BL93" s="139"/>
      <c r="BM93" s="139"/>
      <c r="BN93" s="139"/>
      <c r="BO93" s="139"/>
      <c r="BP93" s="133"/>
      <c r="BQ93" s="133"/>
      <c r="BR93" s="133"/>
    </row>
    <row r="94" spans="1:70" s="132" customFormat="1" ht="15" hidden="1" customHeight="1" outlineLevel="1">
      <c r="A94" s="133"/>
      <c r="B94" s="133"/>
      <c r="C94" s="118"/>
      <c r="D94" s="24"/>
      <c r="E94" s="133"/>
      <c r="F94" s="133"/>
      <c r="G94" s="126">
        <f>H94+M94+N94+O94+P94</f>
        <v>0</v>
      </c>
      <c r="H94" s="126">
        <f>SUM(I94:L94)</f>
        <v>0</v>
      </c>
      <c r="I94" s="102"/>
      <c r="J94" s="102"/>
      <c r="K94" s="102"/>
      <c r="L94" s="102"/>
      <c r="M94" s="102"/>
      <c r="N94" s="102"/>
      <c r="O94" s="102"/>
      <c r="P94" s="102"/>
      <c r="Q94" s="96"/>
      <c r="R94" s="96"/>
      <c r="S94" s="96"/>
      <c r="T94" s="96"/>
      <c r="U94" s="96"/>
      <c r="V94" s="96"/>
      <c r="W94" s="96"/>
      <c r="X94" s="126">
        <f>Y94+AN94+AQ94+AT94+AW94</f>
        <v>0</v>
      </c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126">
        <f>SUM(BE94:BI94)</f>
        <v>0</v>
      </c>
      <c r="BE94" s="96"/>
      <c r="BF94" s="96"/>
      <c r="BG94" s="96"/>
      <c r="BH94" s="96"/>
      <c r="BI94" s="96"/>
      <c r="BJ94" s="126">
        <f>SUM(BK94:BO94)</f>
        <v>0</v>
      </c>
      <c r="BK94" s="96"/>
      <c r="BL94" s="96"/>
      <c r="BM94" s="96"/>
      <c r="BN94" s="96"/>
      <c r="BO94" s="96"/>
      <c r="BP94" s="133"/>
      <c r="BQ94" s="133"/>
      <c r="BR94" s="133"/>
    </row>
    <row r="95" spans="1:70" s="132" customFormat="1" ht="15" hidden="1" customHeight="1" outlineLevel="1">
      <c r="A95" s="133"/>
      <c r="B95" s="133"/>
      <c r="C95" s="118" t="s">
        <v>109</v>
      </c>
      <c r="D95" s="24"/>
      <c r="E95" s="133"/>
      <c r="F95" s="133"/>
      <c r="G95" s="126">
        <f>H95+M95+N95+O95+P95</f>
        <v>0</v>
      </c>
      <c r="H95" s="126">
        <f>SUM(I95:L95)</f>
        <v>0</v>
      </c>
      <c r="I95" s="102"/>
      <c r="J95" s="102"/>
      <c r="K95" s="102"/>
      <c r="L95" s="102"/>
      <c r="M95" s="102"/>
      <c r="N95" s="102"/>
      <c r="O95" s="102"/>
      <c r="P95" s="102"/>
      <c r="Q95" s="96"/>
      <c r="R95" s="96"/>
      <c r="S95" s="96"/>
      <c r="T95" s="96"/>
      <c r="U95" s="96"/>
      <c r="V95" s="96"/>
      <c r="W95" s="96"/>
      <c r="X95" s="126">
        <f>Y95+AN95+AQ95+AT95+AW95</f>
        <v>0</v>
      </c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126">
        <f>SUM(BE95:BI95)</f>
        <v>0</v>
      </c>
      <c r="BE95" s="96"/>
      <c r="BF95" s="96"/>
      <c r="BG95" s="96"/>
      <c r="BH95" s="96"/>
      <c r="BI95" s="96"/>
      <c r="BJ95" s="126">
        <f>SUM(BK95:BO95)</f>
        <v>0</v>
      </c>
      <c r="BK95" s="96"/>
      <c r="BL95" s="96"/>
      <c r="BM95" s="96"/>
      <c r="BN95" s="96"/>
      <c r="BO95" s="96"/>
      <c r="BP95" s="133"/>
      <c r="BQ95" s="133"/>
      <c r="BR95" s="133"/>
    </row>
    <row r="96" spans="1:70" s="132" customFormat="1" ht="15" hidden="1" customHeight="1" outlineLevel="1">
      <c r="A96" s="133"/>
      <c r="B96" s="133"/>
      <c r="C96" s="118"/>
      <c r="D96" s="38" t="s">
        <v>112</v>
      </c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/>
      <c r="W96" s="140"/>
      <c r="X96" s="126">
        <f t="shared" ref="X96:AY96" si="80">SUM(X93:X95)</f>
        <v>0</v>
      </c>
      <c r="Y96" s="126">
        <f t="shared" si="80"/>
        <v>0</v>
      </c>
      <c r="Z96" s="126">
        <f t="shared" si="80"/>
        <v>0</v>
      </c>
      <c r="AA96" s="126">
        <f t="shared" si="80"/>
        <v>0</v>
      </c>
      <c r="AB96" s="126">
        <f t="shared" si="80"/>
        <v>0</v>
      </c>
      <c r="AC96" s="126">
        <f t="shared" si="80"/>
        <v>0</v>
      </c>
      <c r="AD96" s="126">
        <f t="shared" si="80"/>
        <v>0</v>
      </c>
      <c r="AE96" s="126">
        <f t="shared" si="80"/>
        <v>0</v>
      </c>
      <c r="AF96" s="126">
        <f t="shared" si="80"/>
        <v>0</v>
      </c>
      <c r="AG96" s="126">
        <f t="shared" si="80"/>
        <v>0</v>
      </c>
      <c r="AH96" s="126">
        <f t="shared" si="80"/>
        <v>0</v>
      </c>
      <c r="AI96" s="126">
        <f t="shared" si="80"/>
        <v>0</v>
      </c>
      <c r="AJ96" s="126">
        <f t="shared" si="80"/>
        <v>0</v>
      </c>
      <c r="AK96" s="126">
        <f t="shared" si="80"/>
        <v>0</v>
      </c>
      <c r="AL96" s="126">
        <f t="shared" si="80"/>
        <v>0</v>
      </c>
      <c r="AM96" s="126">
        <f t="shared" si="80"/>
        <v>0</v>
      </c>
      <c r="AN96" s="126">
        <f t="shared" si="80"/>
        <v>0</v>
      </c>
      <c r="AO96" s="126">
        <f t="shared" si="80"/>
        <v>0</v>
      </c>
      <c r="AP96" s="126">
        <f t="shared" si="80"/>
        <v>0</v>
      </c>
      <c r="AQ96" s="126">
        <f t="shared" si="80"/>
        <v>0</v>
      </c>
      <c r="AR96" s="126">
        <f t="shared" si="80"/>
        <v>0</v>
      </c>
      <c r="AS96" s="126">
        <f t="shared" si="80"/>
        <v>0</v>
      </c>
      <c r="AT96" s="126">
        <f t="shared" si="80"/>
        <v>0</v>
      </c>
      <c r="AU96" s="126">
        <f t="shared" si="80"/>
        <v>0</v>
      </c>
      <c r="AV96" s="126">
        <f t="shared" si="80"/>
        <v>0</v>
      </c>
      <c r="AW96" s="126">
        <f t="shared" si="80"/>
        <v>0</v>
      </c>
      <c r="AX96" s="126">
        <f t="shared" si="80"/>
        <v>0</v>
      </c>
      <c r="AY96" s="126">
        <f t="shared" si="80"/>
        <v>0</v>
      </c>
      <c r="AZ96" s="127"/>
      <c r="BA96" s="127"/>
      <c r="BB96" s="127"/>
      <c r="BC96" s="127"/>
      <c r="BD96" s="126">
        <f t="shared" ref="BD96:BO96" si="81">SUM(BD93:BD95)</f>
        <v>0</v>
      </c>
      <c r="BE96" s="126">
        <f t="shared" si="81"/>
        <v>0</v>
      </c>
      <c r="BF96" s="126">
        <f t="shared" si="81"/>
        <v>0</v>
      </c>
      <c r="BG96" s="126">
        <f t="shared" si="81"/>
        <v>0</v>
      </c>
      <c r="BH96" s="126">
        <f t="shared" si="81"/>
        <v>0</v>
      </c>
      <c r="BI96" s="126">
        <f t="shared" si="81"/>
        <v>0</v>
      </c>
      <c r="BJ96" s="126">
        <f t="shared" si="81"/>
        <v>0</v>
      </c>
      <c r="BK96" s="126">
        <f t="shared" si="81"/>
        <v>0</v>
      </c>
      <c r="BL96" s="126">
        <f t="shared" si="81"/>
        <v>0</v>
      </c>
      <c r="BM96" s="126">
        <f t="shared" si="81"/>
        <v>0</v>
      </c>
      <c r="BN96" s="126">
        <f t="shared" si="81"/>
        <v>0</v>
      </c>
      <c r="BO96" s="126">
        <f t="shared" si="81"/>
        <v>0</v>
      </c>
      <c r="BP96" s="127"/>
      <c r="BQ96" s="127"/>
      <c r="BR96" s="127"/>
    </row>
    <row r="97" spans="1:70" s="132" customFormat="1" outlineLevel="1">
      <c r="A97" s="133"/>
      <c r="B97" s="133"/>
      <c r="C97" s="110" t="s">
        <v>54</v>
      </c>
      <c r="D97" s="138" t="s">
        <v>110</v>
      </c>
      <c r="E97" s="127"/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33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  <c r="BA97" s="127"/>
      <c r="BB97" s="127"/>
      <c r="BC97" s="127"/>
      <c r="BD97" s="127"/>
      <c r="BE97" s="127"/>
      <c r="BF97" s="127"/>
      <c r="BG97" s="127"/>
      <c r="BH97" s="127"/>
      <c r="BI97" s="127"/>
      <c r="BJ97" s="127"/>
      <c r="BK97" s="127"/>
      <c r="BL97" s="127"/>
      <c r="BM97" s="127"/>
      <c r="BN97" s="127"/>
      <c r="BO97" s="127"/>
      <c r="BP97" s="127"/>
      <c r="BQ97" s="127"/>
      <c r="BR97" s="127"/>
    </row>
    <row r="98" spans="1:70" s="132" customFormat="1" ht="15" customHeight="1" outlineLevel="1">
      <c r="A98" s="133"/>
      <c r="B98" s="133"/>
      <c r="C98" s="117" t="s">
        <v>139</v>
      </c>
      <c r="D98" s="37" t="s">
        <v>111</v>
      </c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  <c r="S98" s="127"/>
      <c r="T98" s="127"/>
      <c r="U98" s="127"/>
      <c r="V98" s="127"/>
      <c r="W98" s="133"/>
      <c r="X98" s="127"/>
      <c r="Y98" s="127"/>
      <c r="Z98" s="127"/>
      <c r="AA98" s="127"/>
      <c r="AB98" s="127"/>
      <c r="AC98" s="127"/>
      <c r="AD98" s="127"/>
      <c r="AE98" s="127"/>
      <c r="AF98" s="127"/>
      <c r="AG98" s="127"/>
      <c r="AH98" s="127"/>
      <c r="AI98" s="127"/>
      <c r="AJ98" s="127"/>
      <c r="AK98" s="127"/>
      <c r="AL98" s="127"/>
      <c r="AM98" s="127"/>
      <c r="AN98" s="127"/>
      <c r="AO98" s="127"/>
      <c r="AP98" s="127"/>
      <c r="AQ98" s="127"/>
      <c r="AR98" s="127"/>
      <c r="AS98" s="127"/>
      <c r="AT98" s="127"/>
      <c r="AU98" s="127"/>
      <c r="AV98" s="127"/>
      <c r="AW98" s="127"/>
      <c r="AX98" s="127"/>
      <c r="AY98" s="127"/>
      <c r="AZ98" s="127"/>
      <c r="BA98" s="127"/>
      <c r="BB98" s="127"/>
      <c r="BC98" s="127"/>
      <c r="BD98" s="127"/>
      <c r="BE98" s="127"/>
      <c r="BF98" s="127"/>
      <c r="BG98" s="127"/>
      <c r="BH98" s="127"/>
      <c r="BI98" s="127"/>
      <c r="BJ98" s="127"/>
      <c r="BK98" s="127"/>
      <c r="BL98" s="127"/>
      <c r="BM98" s="127"/>
      <c r="BN98" s="127"/>
      <c r="BO98" s="127"/>
      <c r="BP98" s="127"/>
      <c r="BQ98" s="127"/>
      <c r="BR98" s="127"/>
    </row>
    <row r="99" spans="1:70" s="132" customFormat="1" ht="15" customHeight="1" outlineLevel="1">
      <c r="A99" s="133"/>
      <c r="B99" s="133"/>
      <c r="C99" s="118"/>
      <c r="D99" s="333" t="s">
        <v>373</v>
      </c>
      <c r="E99" s="133"/>
      <c r="F99" s="133"/>
      <c r="G99" s="126">
        <f>H99+M99+N99+O99+P99</f>
        <v>0</v>
      </c>
      <c r="H99" s="126">
        <f>SUM(I99:L99)</f>
        <v>0</v>
      </c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272">
        <f>Y99+AN99+AQ99+AT99+AW99</f>
        <v>0.122</v>
      </c>
      <c r="Y99" s="260">
        <f>+AB99+AE99+AH99+AK99</f>
        <v>0.03</v>
      </c>
      <c r="Z99" s="298">
        <f>+AC99+AF99+AI99+AL99</f>
        <v>10.334999999999999</v>
      </c>
      <c r="AA99" s="298">
        <f>+AD99+AG99+AJ99+AM99</f>
        <v>9.95640967852197E-2</v>
      </c>
      <c r="AB99" s="139">
        <v>7.4999999999999997E-3</v>
      </c>
      <c r="AC99" s="256">
        <f>+AB99*'Служебный лист'!$C$14</f>
        <v>2.5837499999999998</v>
      </c>
      <c r="AD99" s="345">
        <f>AB99*'Служебный лист'!$D$18</f>
        <v>2.3930014568252538E-2</v>
      </c>
      <c r="AE99" s="139">
        <v>7.4999999999999997E-3</v>
      </c>
      <c r="AF99" s="256">
        <f>+AE99*'Служебный лист'!$C$14</f>
        <v>2.5837499999999998</v>
      </c>
      <c r="AG99" s="345">
        <f>AE99*'Служебный лист'!$E$18</f>
        <v>2.4255062976637164E-2</v>
      </c>
      <c r="AH99" s="139">
        <v>7.4999999999999997E-3</v>
      </c>
      <c r="AI99" s="256">
        <f>+AH99*'Служебный лист'!$C$14</f>
        <v>2.5837499999999998</v>
      </c>
      <c r="AJ99" s="345">
        <f>AH99*'Служебный лист'!$F$18</f>
        <v>2.6109783338639388E-2</v>
      </c>
      <c r="AK99" s="139">
        <v>7.4999999999999997E-3</v>
      </c>
      <c r="AL99" s="256">
        <f>+AK99*'Служебный лист'!$C$14</f>
        <v>2.5837499999999998</v>
      </c>
      <c r="AM99" s="345">
        <f>AK99*'Служебный лист'!$G$18</f>
        <v>2.5269235901690616E-2</v>
      </c>
      <c r="AN99" s="139">
        <v>0.03</v>
      </c>
      <c r="AO99" s="256">
        <f>+AN99*'Служебный лист'!$C$14</f>
        <v>10.334999999999999</v>
      </c>
      <c r="AP99" s="345">
        <f>AN99*'Служебный лист'!$H$18</f>
        <v>0.10318913683795301</v>
      </c>
      <c r="AQ99" s="139">
        <v>0.03</v>
      </c>
      <c r="AR99" s="256">
        <f>+AQ99*'Служебный лист'!$C$14</f>
        <v>10.334999999999999</v>
      </c>
      <c r="AS99" s="345">
        <f>AQ99*'Служебный лист'!$I$18</f>
        <v>0.10772945885882294</v>
      </c>
      <c r="AT99" s="139">
        <v>0.03</v>
      </c>
      <c r="AU99" s="256">
        <f>+AT99*'Служебный лист'!$C$14</f>
        <v>10.334999999999999</v>
      </c>
      <c r="AV99" s="345">
        <f>AT99*'Служебный лист'!$J$18</f>
        <v>0.11246955504861116</v>
      </c>
      <c r="AW99" s="139">
        <v>2E-3</v>
      </c>
      <c r="AX99" s="256">
        <f>+AW99*'Служебный лист'!$C$14</f>
        <v>0.68900000000000006</v>
      </c>
      <c r="AY99" s="345">
        <f>AW99*'Служебный лист'!$K$18</f>
        <v>7.827881031383337E-3</v>
      </c>
      <c r="AZ99" s="139"/>
      <c r="BA99" s="139"/>
      <c r="BB99" s="139"/>
      <c r="BC99" s="139"/>
      <c r="BD99" s="126">
        <f>SUM(BE99:BI99)</f>
        <v>0.75</v>
      </c>
      <c r="BE99" s="296">
        <v>0.15</v>
      </c>
      <c r="BF99" s="296">
        <v>0.15</v>
      </c>
      <c r="BG99" s="296">
        <v>0.15</v>
      </c>
      <c r="BH99" s="296">
        <v>0.15</v>
      </c>
      <c r="BI99" s="296">
        <v>0.15</v>
      </c>
      <c r="BJ99" s="126">
        <f>SUM(BK99:BO99)</f>
        <v>0</v>
      </c>
      <c r="BK99" s="139"/>
      <c r="BL99" s="139"/>
      <c r="BM99" s="139"/>
      <c r="BN99" s="139"/>
      <c r="BO99" s="139"/>
      <c r="BP99" s="133"/>
      <c r="BQ99" s="133"/>
      <c r="BR99" s="133"/>
    </row>
    <row r="100" spans="1:70" s="132" customFormat="1" ht="15" customHeight="1" outlineLevel="1">
      <c r="A100" s="133"/>
      <c r="B100" s="133"/>
      <c r="C100" s="118"/>
      <c r="D100" s="333" t="s">
        <v>387</v>
      </c>
      <c r="E100" s="133"/>
      <c r="F100" s="133"/>
      <c r="G100" s="126">
        <f>H100+M100+N100+O100+P100</f>
        <v>0</v>
      </c>
      <c r="H100" s="126">
        <f>SUM(I100:L100)</f>
        <v>0</v>
      </c>
      <c r="I100" s="102"/>
      <c r="J100" s="102"/>
      <c r="K100" s="102"/>
      <c r="L100" s="102"/>
      <c r="M100" s="102"/>
      <c r="N100" s="102"/>
      <c r="O100" s="102"/>
      <c r="P100" s="102"/>
      <c r="Q100" s="96"/>
      <c r="R100" s="96"/>
      <c r="S100" s="96"/>
      <c r="T100" s="96"/>
      <c r="U100" s="96"/>
      <c r="V100" s="96"/>
      <c r="W100" s="96"/>
      <c r="X100" s="126">
        <f>Y100+AN100+AQ100+AT100+AW100</f>
        <v>5.2099999999999994E-2</v>
      </c>
      <c r="Y100" s="260">
        <f t="shared" ref="Y100:Y101" si="82">+AB100+AE100+AH100+AK100</f>
        <v>2.47E-2</v>
      </c>
      <c r="Z100" s="298">
        <f t="shared" ref="Z100:Z101" si="83">+AC100+AF100+AI100+AL100</f>
        <v>8.50915</v>
      </c>
      <c r="AA100" s="298">
        <f t="shared" ref="AA100:AA101" si="84">+AD100+AG100+AJ100+AM100</f>
        <v>8.1974439686497563E-2</v>
      </c>
      <c r="AB100" s="96">
        <v>6.1749999999999999E-3</v>
      </c>
      <c r="AC100" s="256">
        <f>+AB100*'Служебный лист'!$C$14</f>
        <v>2.1272875</v>
      </c>
      <c r="AD100" s="345">
        <f>AB100*'Служебный лист'!$D$18</f>
        <v>1.9702378661194592E-2</v>
      </c>
      <c r="AE100" s="96">
        <v>6.1749999999999999E-3</v>
      </c>
      <c r="AF100" s="256">
        <f>+AE100*'Служебный лист'!$C$14</f>
        <v>2.1272875</v>
      </c>
      <c r="AG100" s="345">
        <f>AE100*'Служебный лист'!$E$18</f>
        <v>1.9970001850764599E-2</v>
      </c>
      <c r="AH100" s="96">
        <v>6.1749999999999999E-3</v>
      </c>
      <c r="AI100" s="256">
        <f>+AH100*'Служебный лист'!$C$14</f>
        <v>2.1272875</v>
      </c>
      <c r="AJ100" s="345">
        <f>AH100*'Служебный лист'!$F$18</f>
        <v>2.1497054948813096E-2</v>
      </c>
      <c r="AK100" s="96">
        <v>6.1749999999999999E-3</v>
      </c>
      <c r="AL100" s="256">
        <f>+AK100*'Служебный лист'!$C$14</f>
        <v>2.1272875</v>
      </c>
      <c r="AM100" s="345">
        <f>AK100*'Служебный лист'!$G$18</f>
        <v>2.0805004225725274E-2</v>
      </c>
      <c r="AN100" s="96">
        <v>2.47E-2</v>
      </c>
      <c r="AO100" s="256">
        <f>+AN100*'Служебный лист'!$C$14</f>
        <v>8.50915</v>
      </c>
      <c r="AP100" s="345">
        <f>AN100*'Служебный лист'!$H$18</f>
        <v>8.4959055996581309E-2</v>
      </c>
      <c r="AQ100" s="96">
        <v>8.9999999999999998E-4</v>
      </c>
      <c r="AR100" s="256">
        <f>+AQ100*'Служебный лист'!$C$14</f>
        <v>0.31004999999999999</v>
      </c>
      <c r="AS100" s="345">
        <f>AQ100*'Служебный лист'!$I$18</f>
        <v>3.2318837657646883E-3</v>
      </c>
      <c r="AT100" s="96">
        <v>8.9999999999999998E-4</v>
      </c>
      <c r="AU100" s="256">
        <f>+AT100*'Служебный лист'!$C$14</f>
        <v>0.31004999999999999</v>
      </c>
      <c r="AV100" s="345">
        <f>AT100*'Служебный лист'!$J$18</f>
        <v>3.3740866514583349E-3</v>
      </c>
      <c r="AW100" s="96">
        <v>8.9999999999999998E-4</v>
      </c>
      <c r="AX100" s="256">
        <f>+AW100*'Служебный лист'!$C$14</f>
        <v>0.31004999999999999</v>
      </c>
      <c r="AY100" s="345">
        <f>AW100*'Служебный лист'!$K$18</f>
        <v>3.5225464641225018E-3</v>
      </c>
      <c r="AZ100" s="96"/>
      <c r="BA100" s="96"/>
      <c r="BB100" s="96"/>
      <c r="BC100" s="96"/>
      <c r="BD100" s="126">
        <f>SUM(BE100:BI100)</f>
        <v>0.5</v>
      </c>
      <c r="BE100" s="298">
        <v>0.1</v>
      </c>
      <c r="BF100" s="298">
        <v>0.1</v>
      </c>
      <c r="BG100" s="298">
        <v>0.1</v>
      </c>
      <c r="BH100" s="298">
        <v>0.1</v>
      </c>
      <c r="BI100" s="298">
        <v>0.1</v>
      </c>
      <c r="BJ100" s="126">
        <f>SUM(BK100:BO100)</f>
        <v>0</v>
      </c>
      <c r="BK100" s="96"/>
      <c r="BL100" s="96"/>
      <c r="BM100" s="96"/>
      <c r="BN100" s="96"/>
      <c r="BO100" s="96"/>
      <c r="BP100" s="133"/>
      <c r="BQ100" s="133"/>
      <c r="BR100" s="133"/>
    </row>
    <row r="101" spans="1:70" s="132" customFormat="1" ht="15" customHeight="1" outlineLevel="1">
      <c r="A101" s="133"/>
      <c r="B101" s="133"/>
      <c r="C101" s="118"/>
      <c r="D101" s="107" t="s">
        <v>388</v>
      </c>
      <c r="E101" s="133"/>
      <c r="F101" s="133"/>
      <c r="G101" s="126">
        <f>H101+M101+N101+O101+P101</f>
        <v>0</v>
      </c>
      <c r="H101" s="126">
        <f>SUM(I101:L101)</f>
        <v>0</v>
      </c>
      <c r="I101" s="102"/>
      <c r="J101" s="102"/>
      <c r="K101" s="102"/>
      <c r="L101" s="102"/>
      <c r="M101" s="102"/>
      <c r="N101" s="102"/>
      <c r="O101" s="102"/>
      <c r="P101" s="102"/>
      <c r="Q101" s="96"/>
      <c r="R101" s="96"/>
      <c r="S101" s="96"/>
      <c r="T101" s="96"/>
      <c r="U101" s="96"/>
      <c r="V101" s="96"/>
      <c r="W101" s="96"/>
      <c r="X101" s="126">
        <f>Y101+AN101+AQ101+AT101+AW101</f>
        <v>9.3800000000000008E-2</v>
      </c>
      <c r="Y101" s="260">
        <f t="shared" si="82"/>
        <v>4.58E-2</v>
      </c>
      <c r="Z101" s="298">
        <f t="shared" si="83"/>
        <v>15.7781</v>
      </c>
      <c r="AA101" s="298">
        <f t="shared" si="84"/>
        <v>0.15200118775876878</v>
      </c>
      <c r="AB101" s="96">
        <v>1.145E-2</v>
      </c>
      <c r="AC101" s="256">
        <f>+AB101*'Служебный лист'!$C$14</f>
        <v>3.9445250000000001</v>
      </c>
      <c r="AD101" s="345">
        <f>AB101*'Служебный лист'!$D$18</f>
        <v>3.6533155574198881E-2</v>
      </c>
      <c r="AE101" s="96">
        <v>1.145E-2</v>
      </c>
      <c r="AF101" s="256">
        <f>+AE101*'Служебный лист'!$C$14</f>
        <v>3.9445250000000001</v>
      </c>
      <c r="AG101" s="345">
        <f>AE101*'Служебный лист'!$E$18</f>
        <v>3.7029396144332739E-2</v>
      </c>
      <c r="AH101" s="96">
        <v>1.145E-2</v>
      </c>
      <c r="AI101" s="256">
        <f>+AH101*'Служебный лист'!$C$14</f>
        <v>3.9445250000000001</v>
      </c>
      <c r="AJ101" s="345">
        <f>AH101*'Служебный лист'!$F$18</f>
        <v>3.9860935896989469E-2</v>
      </c>
      <c r="AK101" s="96">
        <v>1.145E-2</v>
      </c>
      <c r="AL101" s="256">
        <f>+AK101*'Служебный лист'!$C$14</f>
        <v>3.9445250000000001</v>
      </c>
      <c r="AM101" s="345">
        <f>AK101*'Служебный лист'!$G$18</f>
        <v>3.8577700143247677E-2</v>
      </c>
      <c r="AN101" s="96">
        <v>4.58E-2</v>
      </c>
      <c r="AO101" s="256">
        <f>+AN101*'Служебный лист'!$C$14</f>
        <v>15.7781</v>
      </c>
      <c r="AP101" s="345">
        <f>AN101*'Служебный лист'!$H$18</f>
        <v>0.15753541557260828</v>
      </c>
      <c r="AQ101" s="96">
        <v>6.9999999999999999E-4</v>
      </c>
      <c r="AR101" s="256">
        <f>+AQ101*'Служебный лист'!$C$14</f>
        <v>0.24115</v>
      </c>
      <c r="AS101" s="345">
        <f>AQ101*'Служебный лист'!$I$18</f>
        <v>2.5136873733725357E-3</v>
      </c>
      <c r="AT101" s="96">
        <v>6.9999999999999999E-4</v>
      </c>
      <c r="AU101" s="256">
        <f>+AT101*'Служебный лист'!$C$14</f>
        <v>0.24115</v>
      </c>
      <c r="AV101" s="345">
        <f>AT101*'Служебный лист'!$J$18</f>
        <v>2.6242896178009273E-3</v>
      </c>
      <c r="AW101" s="96">
        <v>8.0000000000000004E-4</v>
      </c>
      <c r="AX101" s="256">
        <f>+AW101*'Служебный лист'!$C$14</f>
        <v>0.27560000000000001</v>
      </c>
      <c r="AY101" s="345">
        <f>AW101*'Служебный лист'!$K$18</f>
        <v>3.1311524125533351E-3</v>
      </c>
      <c r="AZ101" s="96"/>
      <c r="BA101" s="96"/>
      <c r="BB101" s="96"/>
      <c r="BC101" s="96"/>
      <c r="BD101" s="126">
        <f>SUM(BE101:BI101)</f>
        <v>0.5</v>
      </c>
      <c r="BE101" s="298">
        <v>0.1</v>
      </c>
      <c r="BF101" s="298">
        <v>0.1</v>
      </c>
      <c r="BG101" s="298">
        <v>0.1</v>
      </c>
      <c r="BH101" s="298">
        <v>0.1</v>
      </c>
      <c r="BI101" s="298">
        <v>0.1</v>
      </c>
      <c r="BJ101" s="126">
        <f>SUM(BK101:BO101)</f>
        <v>0</v>
      </c>
      <c r="BK101" s="96"/>
      <c r="BL101" s="96"/>
      <c r="BM101" s="96"/>
      <c r="BN101" s="96"/>
      <c r="BO101" s="96"/>
      <c r="BP101" s="133"/>
      <c r="BQ101" s="133"/>
      <c r="BR101" s="133"/>
    </row>
    <row r="102" spans="1:70" s="132" customFormat="1" ht="15" customHeight="1" outlineLevel="1">
      <c r="A102" s="133"/>
      <c r="B102" s="133"/>
      <c r="C102" s="118"/>
      <c r="D102" s="38" t="s">
        <v>112</v>
      </c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  <c r="S102" s="127"/>
      <c r="T102" s="127"/>
      <c r="U102" s="127"/>
      <c r="V102" s="127"/>
      <c r="W102" s="140"/>
      <c r="X102" s="126">
        <f t="shared" ref="X102:AY102" si="85">SUM(X99:X101)</f>
        <v>0.26789999999999997</v>
      </c>
      <c r="Y102" s="126">
        <f t="shared" si="85"/>
        <v>0.10050000000000001</v>
      </c>
      <c r="Z102" s="126">
        <f t="shared" si="85"/>
        <v>34.622250000000001</v>
      </c>
      <c r="AA102" s="126">
        <f t="shared" si="85"/>
        <v>0.33353972423048606</v>
      </c>
      <c r="AB102" s="126">
        <f t="shared" si="85"/>
        <v>2.5125000000000001E-2</v>
      </c>
      <c r="AC102" s="126">
        <f t="shared" si="85"/>
        <v>8.6555625000000003</v>
      </c>
      <c r="AD102" s="126">
        <f t="shared" si="85"/>
        <v>8.0165548803646014E-2</v>
      </c>
      <c r="AE102" s="126">
        <f t="shared" si="85"/>
        <v>2.5125000000000001E-2</v>
      </c>
      <c r="AF102" s="126">
        <f t="shared" si="85"/>
        <v>8.6555625000000003</v>
      </c>
      <c r="AG102" s="126">
        <f t="shared" si="85"/>
        <v>8.1254460971734499E-2</v>
      </c>
      <c r="AH102" s="126">
        <f t="shared" si="85"/>
        <v>2.5125000000000001E-2</v>
      </c>
      <c r="AI102" s="126">
        <f t="shared" si="85"/>
        <v>8.6555625000000003</v>
      </c>
      <c r="AJ102" s="126">
        <f t="shared" si="85"/>
        <v>8.746777418444196E-2</v>
      </c>
      <c r="AK102" s="126">
        <f t="shared" si="85"/>
        <v>2.5125000000000001E-2</v>
      </c>
      <c r="AL102" s="126">
        <f t="shared" si="85"/>
        <v>8.6555625000000003</v>
      </c>
      <c r="AM102" s="126">
        <f t="shared" si="85"/>
        <v>8.4651940270663556E-2</v>
      </c>
      <c r="AN102" s="126">
        <f t="shared" si="85"/>
        <v>0.10050000000000001</v>
      </c>
      <c r="AO102" s="126">
        <f t="shared" si="85"/>
        <v>34.622250000000001</v>
      </c>
      <c r="AP102" s="126">
        <f t="shared" si="85"/>
        <v>0.34568360840714263</v>
      </c>
      <c r="AQ102" s="126">
        <f t="shared" si="85"/>
        <v>3.1600000000000003E-2</v>
      </c>
      <c r="AR102" s="126">
        <f t="shared" si="85"/>
        <v>10.886199999999999</v>
      </c>
      <c r="AS102" s="126">
        <f t="shared" si="85"/>
        <v>0.11347502999796018</v>
      </c>
      <c r="AT102" s="126">
        <f t="shared" si="85"/>
        <v>3.1600000000000003E-2</v>
      </c>
      <c r="AU102" s="126">
        <f t="shared" si="85"/>
        <v>10.886199999999999</v>
      </c>
      <c r="AV102" s="126">
        <f t="shared" si="85"/>
        <v>0.11846793131787041</v>
      </c>
      <c r="AW102" s="126">
        <f t="shared" si="85"/>
        <v>3.6999999999999997E-3</v>
      </c>
      <c r="AX102" s="126">
        <f t="shared" si="85"/>
        <v>1.2746500000000001</v>
      </c>
      <c r="AY102" s="126">
        <f t="shared" si="85"/>
        <v>1.4481579908059174E-2</v>
      </c>
      <c r="AZ102" s="127"/>
      <c r="BA102" s="127"/>
      <c r="BB102" s="127"/>
      <c r="BC102" s="127"/>
      <c r="BD102" s="126">
        <f t="shared" ref="BD102:BO102" si="86">SUM(BD99:BD101)</f>
        <v>1.75</v>
      </c>
      <c r="BE102" s="126">
        <f t="shared" si="86"/>
        <v>0.35</v>
      </c>
      <c r="BF102" s="126">
        <f t="shared" si="86"/>
        <v>0.35</v>
      </c>
      <c r="BG102" s="126">
        <f t="shared" si="86"/>
        <v>0.35</v>
      </c>
      <c r="BH102" s="126">
        <f t="shared" si="86"/>
        <v>0.35</v>
      </c>
      <c r="BI102" s="126">
        <f t="shared" si="86"/>
        <v>0.35</v>
      </c>
      <c r="BJ102" s="126">
        <f t="shared" si="86"/>
        <v>0</v>
      </c>
      <c r="BK102" s="126">
        <f t="shared" si="86"/>
        <v>0</v>
      </c>
      <c r="BL102" s="126">
        <f t="shared" si="86"/>
        <v>0</v>
      </c>
      <c r="BM102" s="126">
        <f t="shared" si="86"/>
        <v>0</v>
      </c>
      <c r="BN102" s="126">
        <f t="shared" si="86"/>
        <v>0</v>
      </c>
      <c r="BO102" s="126">
        <f t="shared" si="86"/>
        <v>0</v>
      </c>
      <c r="BP102" s="127"/>
      <c r="BQ102" s="127"/>
      <c r="BR102" s="127"/>
    </row>
    <row r="103" spans="1:70" s="132" customFormat="1" ht="15" customHeight="1" outlineLevel="1">
      <c r="A103" s="133"/>
      <c r="B103" s="133"/>
      <c r="C103" s="117" t="s">
        <v>140</v>
      </c>
      <c r="D103" s="37" t="s">
        <v>284</v>
      </c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  <c r="S103" s="127"/>
      <c r="T103" s="127"/>
      <c r="U103" s="127"/>
      <c r="V103" s="127"/>
      <c r="W103" s="133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7"/>
      <c r="AM103" s="127"/>
      <c r="AN103" s="127"/>
      <c r="AO103" s="127"/>
      <c r="AP103" s="127"/>
      <c r="AQ103" s="127"/>
      <c r="AR103" s="127"/>
      <c r="AS103" s="127"/>
      <c r="AT103" s="127"/>
      <c r="AU103" s="127"/>
      <c r="AV103" s="127"/>
      <c r="AW103" s="127"/>
      <c r="AX103" s="127"/>
      <c r="AY103" s="127"/>
      <c r="AZ103" s="127"/>
      <c r="BA103" s="127"/>
      <c r="BB103" s="127"/>
      <c r="BC103" s="127"/>
      <c r="BD103" s="127"/>
      <c r="BE103" s="127"/>
      <c r="BF103" s="127"/>
      <c r="BG103" s="127"/>
      <c r="BH103" s="127"/>
      <c r="BI103" s="127"/>
      <c r="BJ103" s="127"/>
      <c r="BK103" s="127"/>
      <c r="BL103" s="127"/>
      <c r="BM103" s="127"/>
      <c r="BN103" s="127"/>
      <c r="BO103" s="127"/>
      <c r="BP103" s="127"/>
      <c r="BQ103" s="127"/>
      <c r="BR103" s="127"/>
    </row>
    <row r="104" spans="1:70" s="132" customFormat="1" ht="15" hidden="1" customHeight="1" outlineLevel="1">
      <c r="A104" s="133"/>
      <c r="B104" s="133"/>
      <c r="C104" s="118"/>
      <c r="D104" s="107"/>
      <c r="E104" s="133"/>
      <c r="F104" s="133"/>
      <c r="G104" s="126">
        <f>H104+M104+N104+O104+P104</f>
        <v>0</v>
      </c>
      <c r="H104" s="126">
        <f>SUM(I104:L104)</f>
        <v>0</v>
      </c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26">
        <f>Y104+AN104+AQ104+AT104+AW104</f>
        <v>0</v>
      </c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  <c r="BA104" s="139"/>
      <c r="BB104" s="139"/>
      <c r="BC104" s="139"/>
      <c r="BD104" s="126">
        <f>SUM(BE104:BI104)</f>
        <v>0</v>
      </c>
      <c r="BE104" s="139"/>
      <c r="BF104" s="139"/>
      <c r="BG104" s="139"/>
      <c r="BH104" s="139"/>
      <c r="BI104" s="139"/>
      <c r="BJ104" s="126">
        <f>SUM(BK104:BO104)</f>
        <v>0</v>
      </c>
      <c r="BK104" s="139"/>
      <c r="BL104" s="139"/>
      <c r="BM104" s="139"/>
      <c r="BN104" s="139"/>
      <c r="BO104" s="139"/>
      <c r="BP104" s="133"/>
      <c r="BQ104" s="133"/>
      <c r="BR104" s="133"/>
    </row>
    <row r="105" spans="1:70" s="132" customFormat="1" ht="15" hidden="1" customHeight="1" outlineLevel="1">
      <c r="A105" s="133"/>
      <c r="B105" s="133"/>
      <c r="C105" s="118"/>
      <c r="D105" s="107"/>
      <c r="E105" s="133"/>
      <c r="F105" s="133"/>
      <c r="G105" s="126">
        <f>H105+M105+N105+O105+P105</f>
        <v>0</v>
      </c>
      <c r="H105" s="126">
        <f>SUM(I105:L105)</f>
        <v>0</v>
      </c>
      <c r="I105" s="102"/>
      <c r="J105" s="102"/>
      <c r="K105" s="102"/>
      <c r="L105" s="102"/>
      <c r="M105" s="102"/>
      <c r="N105" s="102"/>
      <c r="O105" s="102"/>
      <c r="P105" s="102"/>
      <c r="Q105" s="96"/>
      <c r="R105" s="96"/>
      <c r="S105" s="96"/>
      <c r="T105" s="96"/>
      <c r="U105" s="96"/>
      <c r="V105" s="96"/>
      <c r="W105" s="96"/>
      <c r="X105" s="126">
        <f>Y105+AN105+AQ105+AT105+AW105</f>
        <v>0</v>
      </c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126">
        <f>SUM(BE105:BI105)</f>
        <v>0</v>
      </c>
      <c r="BE105" s="96"/>
      <c r="BF105" s="96"/>
      <c r="BG105" s="96"/>
      <c r="BH105" s="96"/>
      <c r="BI105" s="96"/>
      <c r="BJ105" s="126">
        <f>SUM(BK105:BO105)</f>
        <v>0</v>
      </c>
      <c r="BK105" s="96"/>
      <c r="BL105" s="96"/>
      <c r="BM105" s="96"/>
      <c r="BN105" s="96"/>
      <c r="BO105" s="96"/>
      <c r="BP105" s="133"/>
      <c r="BQ105" s="133"/>
      <c r="BR105" s="133"/>
    </row>
    <row r="106" spans="1:70" s="132" customFormat="1" ht="15" hidden="1" customHeight="1" outlineLevel="1">
      <c r="A106" s="133"/>
      <c r="B106" s="133"/>
      <c r="C106" s="118"/>
      <c r="D106" s="107"/>
      <c r="E106" s="133"/>
      <c r="F106" s="133"/>
      <c r="G106" s="126">
        <f>H106+M106+N106+O106+P106</f>
        <v>0</v>
      </c>
      <c r="H106" s="126">
        <f>SUM(I106:L106)</f>
        <v>0</v>
      </c>
      <c r="I106" s="102"/>
      <c r="J106" s="102"/>
      <c r="K106" s="102"/>
      <c r="L106" s="102"/>
      <c r="M106" s="102"/>
      <c r="N106" s="102"/>
      <c r="O106" s="102"/>
      <c r="P106" s="102"/>
      <c r="Q106" s="96"/>
      <c r="R106" s="96"/>
      <c r="S106" s="96"/>
      <c r="T106" s="96"/>
      <c r="U106" s="96"/>
      <c r="V106" s="96"/>
      <c r="W106" s="96"/>
      <c r="X106" s="126">
        <f>Y106+AN106+AQ106+AT106+AW106</f>
        <v>0</v>
      </c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126">
        <f>SUM(BE106:BI106)</f>
        <v>0</v>
      </c>
      <c r="BE106" s="96"/>
      <c r="BF106" s="96"/>
      <c r="BG106" s="96"/>
      <c r="BH106" s="96"/>
      <c r="BI106" s="96"/>
      <c r="BJ106" s="126">
        <f>SUM(BK106:BO106)</f>
        <v>0</v>
      </c>
      <c r="BK106" s="96"/>
      <c r="BL106" s="96"/>
      <c r="BM106" s="96"/>
      <c r="BN106" s="96"/>
      <c r="BO106" s="96"/>
      <c r="BP106" s="133"/>
      <c r="BQ106" s="133"/>
      <c r="BR106" s="133"/>
    </row>
    <row r="107" spans="1:70" s="132" customFormat="1" ht="15" hidden="1" customHeight="1" outlineLevel="1">
      <c r="A107" s="133"/>
      <c r="B107" s="133"/>
      <c r="C107" s="118"/>
      <c r="D107" s="38" t="s">
        <v>112</v>
      </c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  <c r="S107" s="127"/>
      <c r="T107" s="127"/>
      <c r="U107" s="127"/>
      <c r="V107" s="127"/>
      <c r="W107" s="140"/>
      <c r="X107" s="126">
        <f t="shared" ref="X107:AY107" si="87">SUM(X104:X106)</f>
        <v>0</v>
      </c>
      <c r="Y107" s="126">
        <f t="shared" si="87"/>
        <v>0</v>
      </c>
      <c r="Z107" s="126">
        <f t="shared" si="87"/>
        <v>0</v>
      </c>
      <c r="AA107" s="126">
        <f t="shared" si="87"/>
        <v>0</v>
      </c>
      <c r="AB107" s="126">
        <f t="shared" si="87"/>
        <v>0</v>
      </c>
      <c r="AC107" s="126">
        <f t="shared" si="87"/>
        <v>0</v>
      </c>
      <c r="AD107" s="126">
        <f t="shared" si="87"/>
        <v>0</v>
      </c>
      <c r="AE107" s="126">
        <f t="shared" si="87"/>
        <v>0</v>
      </c>
      <c r="AF107" s="126">
        <f t="shared" si="87"/>
        <v>0</v>
      </c>
      <c r="AG107" s="126">
        <f t="shared" si="87"/>
        <v>0</v>
      </c>
      <c r="AH107" s="126">
        <f t="shared" si="87"/>
        <v>0</v>
      </c>
      <c r="AI107" s="126">
        <f t="shared" si="87"/>
        <v>0</v>
      </c>
      <c r="AJ107" s="126">
        <f t="shared" si="87"/>
        <v>0</v>
      </c>
      <c r="AK107" s="126">
        <f t="shared" si="87"/>
        <v>0</v>
      </c>
      <c r="AL107" s="126">
        <f t="shared" si="87"/>
        <v>0</v>
      </c>
      <c r="AM107" s="126">
        <f t="shared" si="87"/>
        <v>0</v>
      </c>
      <c r="AN107" s="126">
        <f t="shared" si="87"/>
        <v>0</v>
      </c>
      <c r="AO107" s="126">
        <f t="shared" si="87"/>
        <v>0</v>
      </c>
      <c r="AP107" s="126">
        <f t="shared" si="87"/>
        <v>0</v>
      </c>
      <c r="AQ107" s="126">
        <f t="shared" si="87"/>
        <v>0</v>
      </c>
      <c r="AR107" s="126">
        <f t="shared" si="87"/>
        <v>0</v>
      </c>
      <c r="AS107" s="126">
        <f t="shared" si="87"/>
        <v>0</v>
      </c>
      <c r="AT107" s="126">
        <f t="shared" si="87"/>
        <v>0</v>
      </c>
      <c r="AU107" s="126">
        <f t="shared" si="87"/>
        <v>0</v>
      </c>
      <c r="AV107" s="126">
        <f t="shared" si="87"/>
        <v>0</v>
      </c>
      <c r="AW107" s="126">
        <f t="shared" si="87"/>
        <v>0</v>
      </c>
      <c r="AX107" s="126">
        <f t="shared" si="87"/>
        <v>0</v>
      </c>
      <c r="AY107" s="126">
        <f t="shared" si="87"/>
        <v>0</v>
      </c>
      <c r="AZ107" s="127"/>
      <c r="BA107" s="127"/>
      <c r="BB107" s="127"/>
      <c r="BC107" s="127"/>
      <c r="BD107" s="126">
        <f t="shared" ref="BD107:BO107" si="88">SUM(BD104:BD106)</f>
        <v>0</v>
      </c>
      <c r="BE107" s="126">
        <f t="shared" si="88"/>
        <v>0</v>
      </c>
      <c r="BF107" s="126">
        <f t="shared" si="88"/>
        <v>0</v>
      </c>
      <c r="BG107" s="126">
        <f t="shared" si="88"/>
        <v>0</v>
      </c>
      <c r="BH107" s="126">
        <f t="shared" si="88"/>
        <v>0</v>
      </c>
      <c r="BI107" s="126">
        <f t="shared" si="88"/>
        <v>0</v>
      </c>
      <c r="BJ107" s="126">
        <f t="shared" si="88"/>
        <v>0</v>
      </c>
      <c r="BK107" s="126">
        <f t="shared" si="88"/>
        <v>0</v>
      </c>
      <c r="BL107" s="126">
        <f t="shared" si="88"/>
        <v>0</v>
      </c>
      <c r="BM107" s="126">
        <f t="shared" si="88"/>
        <v>0</v>
      </c>
      <c r="BN107" s="126">
        <f t="shared" si="88"/>
        <v>0</v>
      </c>
      <c r="BO107" s="126">
        <f t="shared" si="88"/>
        <v>0</v>
      </c>
      <c r="BP107" s="127"/>
      <c r="BQ107" s="127"/>
      <c r="BR107" s="127"/>
    </row>
    <row r="108" spans="1:70" s="132" customFormat="1" ht="15" customHeight="1" outlineLevel="1">
      <c r="A108" s="133"/>
      <c r="B108" s="133"/>
      <c r="C108" s="117" t="s">
        <v>141</v>
      </c>
      <c r="D108" s="37" t="s">
        <v>285</v>
      </c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  <c r="S108" s="127"/>
      <c r="T108" s="127"/>
      <c r="U108" s="127"/>
      <c r="V108" s="127"/>
      <c r="W108" s="133"/>
      <c r="X108" s="127"/>
      <c r="Y108" s="127"/>
      <c r="Z108" s="127"/>
      <c r="AA108" s="127"/>
      <c r="AB108" s="127"/>
      <c r="AC108" s="127"/>
      <c r="AD108" s="127"/>
      <c r="AE108" s="127"/>
      <c r="AF108" s="127"/>
      <c r="AG108" s="127"/>
      <c r="AH108" s="127"/>
      <c r="AI108" s="127"/>
      <c r="AJ108" s="127"/>
      <c r="AK108" s="127"/>
      <c r="AL108" s="127"/>
      <c r="AM108" s="127"/>
      <c r="AN108" s="127"/>
      <c r="AO108" s="127"/>
      <c r="AP108" s="127"/>
      <c r="AQ108" s="127"/>
      <c r="AR108" s="127"/>
      <c r="AS108" s="127"/>
      <c r="AT108" s="127"/>
      <c r="AU108" s="127"/>
      <c r="AV108" s="127"/>
      <c r="AW108" s="127"/>
      <c r="AX108" s="127"/>
      <c r="AY108" s="127"/>
      <c r="AZ108" s="127"/>
      <c r="BA108" s="127"/>
      <c r="BB108" s="127"/>
      <c r="BC108" s="127"/>
      <c r="BD108" s="127"/>
      <c r="BE108" s="127"/>
      <c r="BF108" s="127"/>
      <c r="BG108" s="127"/>
      <c r="BH108" s="127"/>
      <c r="BI108" s="127"/>
      <c r="BJ108" s="127"/>
      <c r="BK108" s="127"/>
      <c r="BL108" s="127"/>
      <c r="BM108" s="127"/>
      <c r="BN108" s="127"/>
      <c r="BO108" s="127"/>
      <c r="BP108" s="127"/>
      <c r="BQ108" s="127"/>
      <c r="BR108" s="127"/>
    </row>
    <row r="109" spans="1:70" s="132" customFormat="1" ht="15" hidden="1" customHeight="1" outlineLevel="1">
      <c r="A109" s="133"/>
      <c r="B109" s="133"/>
      <c r="C109" s="118"/>
      <c r="D109" s="24"/>
      <c r="E109" s="133"/>
      <c r="F109" s="133"/>
      <c r="G109" s="126">
        <f>H109+M109+N109+O109+P109</f>
        <v>0</v>
      </c>
      <c r="H109" s="126">
        <f>SUM(I109:L109)</f>
        <v>0</v>
      </c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26">
        <f>Y109+AN109+AQ109+AT109+AW109</f>
        <v>0</v>
      </c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  <c r="BA109" s="139"/>
      <c r="BB109" s="139"/>
      <c r="BC109" s="139"/>
      <c r="BD109" s="126">
        <f>SUM(BE109:BI109)</f>
        <v>0</v>
      </c>
      <c r="BE109" s="139"/>
      <c r="BF109" s="139"/>
      <c r="BG109" s="139"/>
      <c r="BH109" s="139"/>
      <c r="BI109" s="139"/>
      <c r="BJ109" s="126">
        <f>SUM(BK109:BO109)</f>
        <v>0</v>
      </c>
      <c r="BK109" s="139"/>
      <c r="BL109" s="139"/>
      <c r="BM109" s="139"/>
      <c r="BN109" s="139"/>
      <c r="BO109" s="139"/>
      <c r="BP109" s="133"/>
      <c r="BQ109" s="133"/>
      <c r="BR109" s="133"/>
    </row>
    <row r="110" spans="1:70" s="132" customFormat="1" ht="15" hidden="1" customHeight="1" outlineLevel="1">
      <c r="A110" s="133"/>
      <c r="B110" s="133"/>
      <c r="C110" s="118"/>
      <c r="D110" s="24"/>
      <c r="E110" s="133"/>
      <c r="F110" s="133"/>
      <c r="G110" s="126">
        <f>H110+M110+N110+O110+P110</f>
        <v>0</v>
      </c>
      <c r="H110" s="126">
        <f>SUM(I110:L110)</f>
        <v>0</v>
      </c>
      <c r="I110" s="102"/>
      <c r="J110" s="102"/>
      <c r="K110" s="102"/>
      <c r="L110" s="102"/>
      <c r="M110" s="102"/>
      <c r="N110" s="102"/>
      <c r="O110" s="102"/>
      <c r="P110" s="102"/>
      <c r="Q110" s="96"/>
      <c r="R110" s="96"/>
      <c r="S110" s="96"/>
      <c r="T110" s="96"/>
      <c r="U110" s="96"/>
      <c r="V110" s="96"/>
      <c r="W110" s="96"/>
      <c r="X110" s="126">
        <f>Y110+AN110+AQ110+AT110+AW110</f>
        <v>0</v>
      </c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126">
        <f>SUM(BE110:BI110)</f>
        <v>0</v>
      </c>
      <c r="BE110" s="96"/>
      <c r="BF110" s="96"/>
      <c r="BG110" s="96"/>
      <c r="BH110" s="96"/>
      <c r="BI110" s="96"/>
      <c r="BJ110" s="126">
        <f>SUM(BK110:BO110)</f>
        <v>0</v>
      </c>
      <c r="BK110" s="96"/>
      <c r="BL110" s="96"/>
      <c r="BM110" s="96"/>
      <c r="BN110" s="96"/>
      <c r="BO110" s="96"/>
      <c r="BP110" s="133"/>
      <c r="BQ110" s="133"/>
      <c r="BR110" s="133"/>
    </row>
    <row r="111" spans="1:70" s="132" customFormat="1" ht="15" hidden="1" customHeight="1" outlineLevel="1">
      <c r="A111" s="133"/>
      <c r="B111" s="133"/>
      <c r="C111" s="118" t="s">
        <v>109</v>
      </c>
      <c r="D111" s="24"/>
      <c r="E111" s="133"/>
      <c r="F111" s="133"/>
      <c r="G111" s="126">
        <f>H111+M111+N111+O111+P111</f>
        <v>0</v>
      </c>
      <c r="H111" s="126">
        <f>SUM(I111:L111)</f>
        <v>0</v>
      </c>
      <c r="I111" s="102"/>
      <c r="J111" s="102"/>
      <c r="K111" s="102"/>
      <c r="L111" s="102"/>
      <c r="M111" s="102"/>
      <c r="N111" s="102"/>
      <c r="O111" s="102"/>
      <c r="P111" s="102"/>
      <c r="Q111" s="96"/>
      <c r="R111" s="96"/>
      <c r="S111" s="96"/>
      <c r="T111" s="96"/>
      <c r="U111" s="96"/>
      <c r="V111" s="96"/>
      <c r="W111" s="96"/>
      <c r="X111" s="126">
        <f>Y111+AN111+AQ111+AT111+AW111</f>
        <v>0</v>
      </c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126">
        <f>SUM(BE111:BI111)</f>
        <v>0</v>
      </c>
      <c r="BE111" s="96"/>
      <c r="BF111" s="96"/>
      <c r="BG111" s="96"/>
      <c r="BH111" s="96"/>
      <c r="BI111" s="96"/>
      <c r="BJ111" s="126">
        <f>SUM(BK111:BO111)</f>
        <v>0</v>
      </c>
      <c r="BK111" s="96"/>
      <c r="BL111" s="96"/>
      <c r="BM111" s="96"/>
      <c r="BN111" s="96"/>
      <c r="BO111" s="96"/>
      <c r="BP111" s="133"/>
      <c r="BQ111" s="133"/>
      <c r="BR111" s="133"/>
    </row>
    <row r="112" spans="1:70" s="132" customFormat="1" ht="15" hidden="1" customHeight="1" outlineLevel="1">
      <c r="A112" s="133"/>
      <c r="B112" s="133"/>
      <c r="C112" s="118"/>
      <c r="D112" s="38" t="s">
        <v>112</v>
      </c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  <c r="S112" s="127"/>
      <c r="T112" s="127"/>
      <c r="U112" s="127"/>
      <c r="V112" s="127"/>
      <c r="W112" s="140"/>
      <c r="X112" s="126">
        <f t="shared" ref="X112:AY112" si="89">SUM(X109:X111)</f>
        <v>0</v>
      </c>
      <c r="Y112" s="126">
        <f t="shared" si="89"/>
        <v>0</v>
      </c>
      <c r="Z112" s="126">
        <f t="shared" si="89"/>
        <v>0</v>
      </c>
      <c r="AA112" s="126">
        <f t="shared" si="89"/>
        <v>0</v>
      </c>
      <c r="AB112" s="126">
        <f t="shared" si="89"/>
        <v>0</v>
      </c>
      <c r="AC112" s="126">
        <f t="shared" si="89"/>
        <v>0</v>
      </c>
      <c r="AD112" s="126">
        <f t="shared" si="89"/>
        <v>0</v>
      </c>
      <c r="AE112" s="126">
        <f t="shared" si="89"/>
        <v>0</v>
      </c>
      <c r="AF112" s="126">
        <f t="shared" si="89"/>
        <v>0</v>
      </c>
      <c r="AG112" s="126">
        <f t="shared" si="89"/>
        <v>0</v>
      </c>
      <c r="AH112" s="126">
        <f t="shared" si="89"/>
        <v>0</v>
      </c>
      <c r="AI112" s="126">
        <f t="shared" si="89"/>
        <v>0</v>
      </c>
      <c r="AJ112" s="126">
        <f t="shared" si="89"/>
        <v>0</v>
      </c>
      <c r="AK112" s="126">
        <f t="shared" si="89"/>
        <v>0</v>
      </c>
      <c r="AL112" s="126">
        <f t="shared" si="89"/>
        <v>0</v>
      </c>
      <c r="AM112" s="126">
        <f t="shared" si="89"/>
        <v>0</v>
      </c>
      <c r="AN112" s="126">
        <f t="shared" si="89"/>
        <v>0</v>
      </c>
      <c r="AO112" s="126">
        <f t="shared" si="89"/>
        <v>0</v>
      </c>
      <c r="AP112" s="126">
        <f t="shared" si="89"/>
        <v>0</v>
      </c>
      <c r="AQ112" s="126">
        <f t="shared" si="89"/>
        <v>0</v>
      </c>
      <c r="AR112" s="126">
        <f t="shared" si="89"/>
        <v>0</v>
      </c>
      <c r="AS112" s="126">
        <f t="shared" si="89"/>
        <v>0</v>
      </c>
      <c r="AT112" s="126">
        <f t="shared" si="89"/>
        <v>0</v>
      </c>
      <c r="AU112" s="126">
        <f t="shared" si="89"/>
        <v>0</v>
      </c>
      <c r="AV112" s="126">
        <f t="shared" si="89"/>
        <v>0</v>
      </c>
      <c r="AW112" s="126">
        <f t="shared" si="89"/>
        <v>0</v>
      </c>
      <c r="AX112" s="126">
        <f t="shared" si="89"/>
        <v>0</v>
      </c>
      <c r="AY112" s="126">
        <f t="shared" si="89"/>
        <v>0</v>
      </c>
      <c r="AZ112" s="127"/>
      <c r="BA112" s="127"/>
      <c r="BB112" s="127"/>
      <c r="BC112" s="127"/>
      <c r="BD112" s="126">
        <f t="shared" ref="BD112:BO112" si="90">SUM(BD109:BD111)</f>
        <v>0</v>
      </c>
      <c r="BE112" s="126">
        <f t="shared" si="90"/>
        <v>0</v>
      </c>
      <c r="BF112" s="126">
        <f t="shared" si="90"/>
        <v>0</v>
      </c>
      <c r="BG112" s="126">
        <f t="shared" si="90"/>
        <v>0</v>
      </c>
      <c r="BH112" s="126">
        <f t="shared" si="90"/>
        <v>0</v>
      </c>
      <c r="BI112" s="126">
        <f t="shared" si="90"/>
        <v>0</v>
      </c>
      <c r="BJ112" s="126">
        <f t="shared" si="90"/>
        <v>0</v>
      </c>
      <c r="BK112" s="126">
        <f t="shared" si="90"/>
        <v>0</v>
      </c>
      <c r="BL112" s="126">
        <f t="shared" si="90"/>
        <v>0</v>
      </c>
      <c r="BM112" s="126">
        <f t="shared" si="90"/>
        <v>0</v>
      </c>
      <c r="BN112" s="126">
        <f t="shared" si="90"/>
        <v>0</v>
      </c>
      <c r="BO112" s="126">
        <f t="shared" si="90"/>
        <v>0</v>
      </c>
      <c r="BP112" s="127"/>
      <c r="BQ112" s="127"/>
      <c r="BR112" s="127"/>
    </row>
    <row r="113" spans="1:70" s="132" customFormat="1" ht="15" customHeight="1" outlineLevel="1">
      <c r="A113" s="133"/>
      <c r="B113" s="133"/>
      <c r="C113" s="117" t="s">
        <v>142</v>
      </c>
      <c r="D113" s="37" t="s">
        <v>223</v>
      </c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  <c r="S113" s="127"/>
      <c r="T113" s="127"/>
      <c r="U113" s="127"/>
      <c r="V113" s="127"/>
      <c r="W113" s="133"/>
      <c r="X113" s="127"/>
      <c r="Y113" s="127"/>
      <c r="Z113" s="127"/>
      <c r="AA113" s="127"/>
      <c r="AB113" s="127"/>
      <c r="AC113" s="127"/>
      <c r="AD113" s="127"/>
      <c r="AE113" s="127"/>
      <c r="AF113" s="127"/>
      <c r="AG113" s="127"/>
      <c r="AH113" s="127"/>
      <c r="AI113" s="127"/>
      <c r="AJ113" s="127"/>
      <c r="AK113" s="127"/>
      <c r="AL113" s="127"/>
      <c r="AM113" s="127"/>
      <c r="AN113" s="127"/>
      <c r="AO113" s="127"/>
      <c r="AP113" s="127"/>
      <c r="AQ113" s="127"/>
      <c r="AR113" s="127"/>
      <c r="AS113" s="127"/>
      <c r="AT113" s="127"/>
      <c r="AU113" s="127"/>
      <c r="AV113" s="127"/>
      <c r="AW113" s="127"/>
      <c r="AX113" s="127"/>
      <c r="AY113" s="127"/>
      <c r="AZ113" s="127"/>
      <c r="BA113" s="127"/>
      <c r="BB113" s="127"/>
      <c r="BC113" s="127"/>
      <c r="BD113" s="127"/>
      <c r="BE113" s="127"/>
      <c r="BF113" s="127"/>
      <c r="BG113" s="127"/>
      <c r="BH113" s="127"/>
      <c r="BI113" s="127"/>
      <c r="BJ113" s="127"/>
      <c r="BK113" s="127"/>
      <c r="BL113" s="127"/>
      <c r="BM113" s="127"/>
      <c r="BN113" s="127"/>
      <c r="BO113" s="127"/>
      <c r="BP113" s="127"/>
      <c r="BQ113" s="127"/>
      <c r="BR113" s="127"/>
    </row>
    <row r="114" spans="1:70" s="132" customFormat="1" ht="15" hidden="1" customHeight="1" outlineLevel="1">
      <c r="A114" s="133"/>
      <c r="B114" s="133"/>
      <c r="C114" s="118"/>
      <c r="D114" s="24"/>
      <c r="E114" s="133"/>
      <c r="F114" s="133"/>
      <c r="G114" s="126">
        <f>H114+M114+N114+O114+P114</f>
        <v>0</v>
      </c>
      <c r="H114" s="126">
        <f>SUM(I114:L114)</f>
        <v>0</v>
      </c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26">
        <f>Y114+AN114+AQ114+AT114+AW114</f>
        <v>0</v>
      </c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  <c r="BA114" s="139"/>
      <c r="BB114" s="139"/>
      <c r="BC114" s="139"/>
      <c r="BD114" s="126">
        <f>SUM(BE114:BI114)</f>
        <v>0</v>
      </c>
      <c r="BE114" s="139"/>
      <c r="BF114" s="139"/>
      <c r="BG114" s="139"/>
      <c r="BH114" s="139"/>
      <c r="BI114" s="139"/>
      <c r="BJ114" s="126">
        <f>SUM(BK114:BO114)</f>
        <v>0</v>
      </c>
      <c r="BK114" s="139"/>
      <c r="BL114" s="139"/>
      <c r="BM114" s="139"/>
      <c r="BN114" s="139"/>
      <c r="BO114" s="139"/>
      <c r="BP114" s="133"/>
      <c r="BQ114" s="133"/>
      <c r="BR114" s="133"/>
    </row>
    <row r="115" spans="1:70" s="132" customFormat="1" ht="15" hidden="1" customHeight="1" outlineLevel="1">
      <c r="A115" s="133"/>
      <c r="B115" s="133"/>
      <c r="C115" s="118"/>
      <c r="D115" s="24"/>
      <c r="E115" s="133"/>
      <c r="F115" s="133"/>
      <c r="G115" s="126">
        <f>H115+M115+N115+O115+P115</f>
        <v>0</v>
      </c>
      <c r="H115" s="126">
        <f>SUM(I115:L115)</f>
        <v>0</v>
      </c>
      <c r="I115" s="102"/>
      <c r="J115" s="102"/>
      <c r="K115" s="102"/>
      <c r="L115" s="102"/>
      <c r="M115" s="102"/>
      <c r="N115" s="102"/>
      <c r="O115" s="102"/>
      <c r="P115" s="102"/>
      <c r="Q115" s="96"/>
      <c r="R115" s="96"/>
      <c r="S115" s="96"/>
      <c r="T115" s="96"/>
      <c r="U115" s="96"/>
      <c r="V115" s="96"/>
      <c r="W115" s="96"/>
      <c r="X115" s="126">
        <f>Y115+AN115+AQ115+AT115+AW115</f>
        <v>0</v>
      </c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126">
        <f>SUM(BE115:BI115)</f>
        <v>0</v>
      </c>
      <c r="BE115" s="96"/>
      <c r="BF115" s="96"/>
      <c r="BG115" s="96"/>
      <c r="BH115" s="96"/>
      <c r="BI115" s="96"/>
      <c r="BJ115" s="126">
        <f>SUM(BK115:BO115)</f>
        <v>0</v>
      </c>
      <c r="BK115" s="96"/>
      <c r="BL115" s="96"/>
      <c r="BM115" s="96"/>
      <c r="BN115" s="96"/>
      <c r="BO115" s="96"/>
      <c r="BP115" s="133"/>
      <c r="BQ115" s="133"/>
      <c r="BR115" s="133"/>
    </row>
    <row r="116" spans="1:70" s="132" customFormat="1" ht="15" hidden="1" customHeight="1" outlineLevel="1">
      <c r="A116" s="133"/>
      <c r="B116" s="133"/>
      <c r="C116" s="118" t="s">
        <v>109</v>
      </c>
      <c r="D116" s="24"/>
      <c r="E116" s="133"/>
      <c r="F116" s="133"/>
      <c r="G116" s="126">
        <f>H116+M116+N116+O116+P116</f>
        <v>0</v>
      </c>
      <c r="H116" s="126">
        <f>SUM(I116:L116)</f>
        <v>0</v>
      </c>
      <c r="I116" s="102"/>
      <c r="J116" s="102"/>
      <c r="K116" s="102"/>
      <c r="L116" s="102"/>
      <c r="M116" s="102"/>
      <c r="N116" s="102"/>
      <c r="O116" s="102"/>
      <c r="P116" s="102"/>
      <c r="Q116" s="96"/>
      <c r="R116" s="96"/>
      <c r="S116" s="96"/>
      <c r="T116" s="96"/>
      <c r="U116" s="96"/>
      <c r="V116" s="96"/>
      <c r="W116" s="96"/>
      <c r="X116" s="126">
        <f>Y116+AN116+AQ116+AT116+AW116</f>
        <v>0</v>
      </c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126">
        <f>SUM(BE116:BI116)</f>
        <v>0</v>
      </c>
      <c r="BE116" s="96"/>
      <c r="BF116" s="96"/>
      <c r="BG116" s="96"/>
      <c r="BH116" s="96"/>
      <c r="BI116" s="96"/>
      <c r="BJ116" s="126">
        <f>SUM(BK116:BO116)</f>
        <v>0</v>
      </c>
      <c r="BK116" s="96"/>
      <c r="BL116" s="96"/>
      <c r="BM116" s="96"/>
      <c r="BN116" s="96"/>
      <c r="BO116" s="96"/>
      <c r="BP116" s="133"/>
      <c r="BQ116" s="133"/>
      <c r="BR116" s="133"/>
    </row>
    <row r="117" spans="1:70" s="132" customFormat="1" ht="15" hidden="1" customHeight="1" outlineLevel="1">
      <c r="A117" s="133"/>
      <c r="B117" s="133"/>
      <c r="C117" s="118"/>
      <c r="D117" s="38" t="s">
        <v>112</v>
      </c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  <c r="S117" s="127"/>
      <c r="T117" s="127"/>
      <c r="U117" s="127"/>
      <c r="V117" s="127"/>
      <c r="W117" s="140"/>
      <c r="X117" s="127"/>
      <c r="Y117" s="127"/>
      <c r="Z117" s="126">
        <f>SUM(Z114:Z116)</f>
        <v>0</v>
      </c>
      <c r="AA117" s="126">
        <f>SUM(AA114:AA116)</f>
        <v>0</v>
      </c>
      <c r="AB117" s="127"/>
      <c r="AC117" s="126">
        <f>SUM(AC114:AC116)</f>
        <v>0</v>
      </c>
      <c r="AD117" s="126">
        <f>SUM(AD114:AD116)</f>
        <v>0</v>
      </c>
      <c r="AE117" s="127"/>
      <c r="AF117" s="126">
        <f>SUM(AF114:AF116)</f>
        <v>0</v>
      </c>
      <c r="AG117" s="126">
        <f>SUM(AG114:AG116)</f>
        <v>0</v>
      </c>
      <c r="AH117" s="127"/>
      <c r="AI117" s="126">
        <f>SUM(AI114:AI116)</f>
        <v>0</v>
      </c>
      <c r="AJ117" s="126">
        <f>SUM(AJ114:AJ116)</f>
        <v>0</v>
      </c>
      <c r="AK117" s="127"/>
      <c r="AL117" s="126">
        <f>SUM(AL114:AL116)</f>
        <v>0</v>
      </c>
      <c r="AM117" s="126">
        <f>SUM(AM114:AM116)</f>
        <v>0</v>
      </c>
      <c r="AN117" s="127"/>
      <c r="AO117" s="126">
        <f>SUM(AO114:AO116)</f>
        <v>0</v>
      </c>
      <c r="AP117" s="126">
        <f>SUM(AP114:AP116)</f>
        <v>0</v>
      </c>
      <c r="AQ117" s="127"/>
      <c r="AR117" s="126">
        <f>SUM(AR114:AR116)</f>
        <v>0</v>
      </c>
      <c r="AS117" s="126">
        <f>SUM(AS114:AS116)</f>
        <v>0</v>
      </c>
      <c r="AT117" s="127"/>
      <c r="AU117" s="126">
        <f>SUM(AU114:AU116)</f>
        <v>0</v>
      </c>
      <c r="AV117" s="126">
        <f>SUM(AV114:AV116)</f>
        <v>0</v>
      </c>
      <c r="AW117" s="127"/>
      <c r="AX117" s="126">
        <f>SUM(AX114:AX116)</f>
        <v>0</v>
      </c>
      <c r="AY117" s="126">
        <f>SUM(AY114:AY116)</f>
        <v>0</v>
      </c>
      <c r="AZ117" s="127"/>
      <c r="BA117" s="127"/>
      <c r="BB117" s="127"/>
      <c r="BC117" s="127"/>
      <c r="BD117" s="126">
        <f t="shared" ref="BD117:BO117" si="91">SUM(BD114:BD116)</f>
        <v>0</v>
      </c>
      <c r="BE117" s="126">
        <f t="shared" si="91"/>
        <v>0</v>
      </c>
      <c r="BF117" s="126">
        <f t="shared" si="91"/>
        <v>0</v>
      </c>
      <c r="BG117" s="126">
        <f t="shared" si="91"/>
        <v>0</v>
      </c>
      <c r="BH117" s="126">
        <f t="shared" si="91"/>
        <v>0</v>
      </c>
      <c r="BI117" s="126">
        <f t="shared" si="91"/>
        <v>0</v>
      </c>
      <c r="BJ117" s="126">
        <f t="shared" si="91"/>
        <v>0</v>
      </c>
      <c r="BK117" s="126">
        <f t="shared" si="91"/>
        <v>0</v>
      </c>
      <c r="BL117" s="126">
        <f t="shared" si="91"/>
        <v>0</v>
      </c>
      <c r="BM117" s="126">
        <f t="shared" si="91"/>
        <v>0</v>
      </c>
      <c r="BN117" s="126">
        <f t="shared" si="91"/>
        <v>0</v>
      </c>
      <c r="BO117" s="126">
        <f t="shared" si="91"/>
        <v>0</v>
      </c>
      <c r="BP117" s="127"/>
      <c r="BQ117" s="127"/>
      <c r="BR117" s="127"/>
    </row>
    <row r="118" spans="1:70" s="132" customFormat="1" ht="15" customHeight="1" outlineLevel="1">
      <c r="A118" s="133"/>
      <c r="B118" s="133"/>
      <c r="C118" s="117" t="s">
        <v>143</v>
      </c>
      <c r="D118" s="37" t="s">
        <v>64</v>
      </c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  <c r="S118" s="127"/>
      <c r="T118" s="127"/>
      <c r="U118" s="127"/>
      <c r="V118" s="127"/>
      <c r="W118" s="133"/>
      <c r="X118" s="127"/>
      <c r="Y118" s="127"/>
      <c r="Z118" s="127"/>
      <c r="AA118" s="127"/>
      <c r="AB118" s="127"/>
      <c r="AC118" s="127"/>
      <c r="AD118" s="127"/>
      <c r="AE118" s="127"/>
      <c r="AF118" s="127"/>
      <c r="AG118" s="127"/>
      <c r="AH118" s="127"/>
      <c r="AI118" s="127"/>
      <c r="AJ118" s="127"/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  <c r="AW118" s="127"/>
      <c r="AX118" s="127"/>
      <c r="AY118" s="127"/>
      <c r="AZ118" s="127"/>
      <c r="BA118" s="127"/>
      <c r="BB118" s="127"/>
      <c r="BC118" s="127"/>
      <c r="BD118" s="127"/>
      <c r="BE118" s="127"/>
      <c r="BF118" s="127"/>
      <c r="BG118" s="127"/>
      <c r="BH118" s="127"/>
      <c r="BI118" s="127"/>
      <c r="BJ118" s="127"/>
      <c r="BK118" s="127"/>
      <c r="BL118" s="127"/>
      <c r="BM118" s="127"/>
      <c r="BN118" s="127"/>
      <c r="BO118" s="127"/>
      <c r="BP118" s="127"/>
      <c r="BQ118" s="127"/>
      <c r="BR118" s="127"/>
    </row>
    <row r="119" spans="1:70" s="132" customFormat="1" ht="15" hidden="1" customHeight="1" outlineLevel="1">
      <c r="A119" s="133"/>
      <c r="B119" s="133"/>
      <c r="C119" s="118"/>
      <c r="D119" s="24"/>
      <c r="E119" s="133"/>
      <c r="F119" s="133"/>
      <c r="G119" s="126">
        <f>H119+M119+N119+O119+P119</f>
        <v>0</v>
      </c>
      <c r="H119" s="126">
        <f>SUM(I119:L119)</f>
        <v>0</v>
      </c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26">
        <f>Y119+AN119+AQ119+AT119+AW119</f>
        <v>0</v>
      </c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  <c r="BA119" s="139"/>
      <c r="BB119" s="139"/>
      <c r="BC119" s="139"/>
      <c r="BD119" s="126">
        <f>SUM(BE119:BI119)</f>
        <v>0</v>
      </c>
      <c r="BE119" s="139"/>
      <c r="BF119" s="139"/>
      <c r="BG119" s="139"/>
      <c r="BH119" s="139"/>
      <c r="BI119" s="139"/>
      <c r="BJ119" s="126">
        <f>SUM(BK119:BO119)</f>
        <v>0</v>
      </c>
      <c r="BK119" s="139"/>
      <c r="BL119" s="139"/>
      <c r="BM119" s="139"/>
      <c r="BN119" s="139"/>
      <c r="BO119" s="139"/>
      <c r="BP119" s="133"/>
      <c r="BQ119" s="133"/>
      <c r="BR119" s="133"/>
    </row>
    <row r="120" spans="1:70" s="132" customFormat="1" ht="15" hidden="1" customHeight="1" outlineLevel="1">
      <c r="A120" s="133"/>
      <c r="B120" s="133"/>
      <c r="C120" s="118"/>
      <c r="D120" s="24"/>
      <c r="E120" s="133"/>
      <c r="F120" s="133"/>
      <c r="G120" s="126">
        <f>H120+M120+N120+O120+P120</f>
        <v>0</v>
      </c>
      <c r="H120" s="126">
        <f>SUM(I120:L120)</f>
        <v>0</v>
      </c>
      <c r="I120" s="102"/>
      <c r="J120" s="102"/>
      <c r="K120" s="102"/>
      <c r="L120" s="102"/>
      <c r="M120" s="102"/>
      <c r="N120" s="102"/>
      <c r="O120" s="102"/>
      <c r="P120" s="102"/>
      <c r="Q120" s="96"/>
      <c r="R120" s="96"/>
      <c r="S120" s="96"/>
      <c r="T120" s="96"/>
      <c r="U120" s="96"/>
      <c r="V120" s="96"/>
      <c r="W120" s="96"/>
      <c r="X120" s="126">
        <f>Y120+AN120+AQ120+AT120+AW120</f>
        <v>0</v>
      </c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126">
        <f>SUM(BE120:BI120)</f>
        <v>0</v>
      </c>
      <c r="BE120" s="96"/>
      <c r="BF120" s="96"/>
      <c r="BG120" s="96"/>
      <c r="BH120" s="96"/>
      <c r="BI120" s="96"/>
      <c r="BJ120" s="126">
        <f>SUM(BK120:BO120)</f>
        <v>0</v>
      </c>
      <c r="BK120" s="96"/>
      <c r="BL120" s="96"/>
      <c r="BM120" s="96"/>
      <c r="BN120" s="96"/>
      <c r="BO120" s="96"/>
      <c r="BP120" s="133"/>
      <c r="BQ120" s="133"/>
      <c r="BR120" s="133"/>
    </row>
    <row r="121" spans="1:70" s="132" customFormat="1" ht="15" hidden="1" customHeight="1" outlineLevel="1">
      <c r="A121" s="133"/>
      <c r="B121" s="133"/>
      <c r="C121" s="118" t="s">
        <v>109</v>
      </c>
      <c r="D121" s="24"/>
      <c r="E121" s="133"/>
      <c r="F121" s="133"/>
      <c r="G121" s="126">
        <f>H121+M121+N121+O121+P121</f>
        <v>0</v>
      </c>
      <c r="H121" s="126">
        <f>SUM(I121:L121)</f>
        <v>0</v>
      </c>
      <c r="I121" s="102"/>
      <c r="J121" s="102"/>
      <c r="K121" s="102"/>
      <c r="L121" s="102"/>
      <c r="M121" s="102"/>
      <c r="N121" s="102"/>
      <c r="O121" s="102"/>
      <c r="P121" s="102"/>
      <c r="Q121" s="96"/>
      <c r="R121" s="96"/>
      <c r="S121" s="96"/>
      <c r="T121" s="96"/>
      <c r="U121" s="96"/>
      <c r="V121" s="96"/>
      <c r="W121" s="96"/>
      <c r="X121" s="126">
        <f>Y121+AN121+AQ121+AT121+AW121</f>
        <v>0</v>
      </c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126">
        <f>SUM(BE121:BI121)</f>
        <v>0</v>
      </c>
      <c r="BE121" s="96"/>
      <c r="BF121" s="96"/>
      <c r="BG121" s="96"/>
      <c r="BH121" s="96"/>
      <c r="BI121" s="96"/>
      <c r="BJ121" s="126">
        <f>SUM(BK121:BO121)</f>
        <v>0</v>
      </c>
      <c r="BK121" s="96"/>
      <c r="BL121" s="96"/>
      <c r="BM121" s="96"/>
      <c r="BN121" s="96"/>
      <c r="BO121" s="96"/>
      <c r="BP121" s="133"/>
      <c r="BQ121" s="133"/>
      <c r="BR121" s="133"/>
    </row>
    <row r="122" spans="1:70" s="132" customFormat="1" ht="15" hidden="1" customHeight="1" outlineLevel="1">
      <c r="A122" s="133"/>
      <c r="B122" s="133"/>
      <c r="C122" s="118"/>
      <c r="D122" s="38" t="s">
        <v>112</v>
      </c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40"/>
      <c r="X122" s="126">
        <f t="shared" ref="X122:AY122" si="92">SUM(X119:X121)</f>
        <v>0</v>
      </c>
      <c r="Y122" s="126">
        <f t="shared" si="92"/>
        <v>0</v>
      </c>
      <c r="Z122" s="126">
        <f t="shared" si="92"/>
        <v>0</v>
      </c>
      <c r="AA122" s="126">
        <f t="shared" si="92"/>
        <v>0</v>
      </c>
      <c r="AB122" s="126">
        <f t="shared" si="92"/>
        <v>0</v>
      </c>
      <c r="AC122" s="126">
        <f t="shared" si="92"/>
        <v>0</v>
      </c>
      <c r="AD122" s="126">
        <f t="shared" si="92"/>
        <v>0</v>
      </c>
      <c r="AE122" s="126">
        <f t="shared" si="92"/>
        <v>0</v>
      </c>
      <c r="AF122" s="126">
        <f t="shared" si="92"/>
        <v>0</v>
      </c>
      <c r="AG122" s="126">
        <f t="shared" si="92"/>
        <v>0</v>
      </c>
      <c r="AH122" s="126">
        <f t="shared" si="92"/>
        <v>0</v>
      </c>
      <c r="AI122" s="126">
        <f t="shared" si="92"/>
        <v>0</v>
      </c>
      <c r="AJ122" s="126">
        <f t="shared" si="92"/>
        <v>0</v>
      </c>
      <c r="AK122" s="126">
        <f t="shared" si="92"/>
        <v>0</v>
      </c>
      <c r="AL122" s="126">
        <f t="shared" si="92"/>
        <v>0</v>
      </c>
      <c r="AM122" s="126">
        <f t="shared" si="92"/>
        <v>0</v>
      </c>
      <c r="AN122" s="126">
        <f t="shared" si="92"/>
        <v>0</v>
      </c>
      <c r="AO122" s="126">
        <f t="shared" si="92"/>
        <v>0</v>
      </c>
      <c r="AP122" s="126">
        <f t="shared" si="92"/>
        <v>0</v>
      </c>
      <c r="AQ122" s="126">
        <f t="shared" si="92"/>
        <v>0</v>
      </c>
      <c r="AR122" s="126">
        <f t="shared" si="92"/>
        <v>0</v>
      </c>
      <c r="AS122" s="126">
        <f t="shared" si="92"/>
        <v>0</v>
      </c>
      <c r="AT122" s="126">
        <f t="shared" si="92"/>
        <v>0</v>
      </c>
      <c r="AU122" s="126">
        <f t="shared" si="92"/>
        <v>0</v>
      </c>
      <c r="AV122" s="126">
        <f t="shared" si="92"/>
        <v>0</v>
      </c>
      <c r="AW122" s="126">
        <f t="shared" si="92"/>
        <v>0</v>
      </c>
      <c r="AX122" s="126">
        <f t="shared" si="92"/>
        <v>0</v>
      </c>
      <c r="AY122" s="126">
        <f t="shared" si="92"/>
        <v>0</v>
      </c>
      <c r="AZ122" s="127"/>
      <c r="BA122" s="127"/>
      <c r="BB122" s="127"/>
      <c r="BC122" s="127"/>
      <c r="BD122" s="126">
        <f t="shared" ref="BD122:BO122" si="93">SUM(BD119:BD121)</f>
        <v>0</v>
      </c>
      <c r="BE122" s="126">
        <f t="shared" si="93"/>
        <v>0</v>
      </c>
      <c r="BF122" s="126">
        <f t="shared" si="93"/>
        <v>0</v>
      </c>
      <c r="BG122" s="126">
        <f t="shared" si="93"/>
        <v>0</v>
      </c>
      <c r="BH122" s="126">
        <f t="shared" si="93"/>
        <v>0</v>
      </c>
      <c r="BI122" s="126">
        <f t="shared" si="93"/>
        <v>0</v>
      </c>
      <c r="BJ122" s="126">
        <f t="shared" si="93"/>
        <v>0</v>
      </c>
      <c r="BK122" s="126">
        <f t="shared" si="93"/>
        <v>0</v>
      </c>
      <c r="BL122" s="126">
        <f t="shared" si="93"/>
        <v>0</v>
      </c>
      <c r="BM122" s="126">
        <f t="shared" si="93"/>
        <v>0</v>
      </c>
      <c r="BN122" s="126">
        <f t="shared" si="93"/>
        <v>0</v>
      </c>
      <c r="BO122" s="126">
        <f t="shared" si="93"/>
        <v>0</v>
      </c>
      <c r="BP122" s="127"/>
      <c r="BQ122" s="127"/>
      <c r="BR122" s="127"/>
    </row>
    <row r="123" spans="1:70" s="132" customFormat="1" ht="15" customHeight="1" outlineLevel="1">
      <c r="A123" s="133"/>
      <c r="B123" s="133"/>
      <c r="C123" s="117" t="s">
        <v>144</v>
      </c>
      <c r="D123" s="37" t="s">
        <v>65</v>
      </c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33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  <c r="BA123" s="127"/>
      <c r="BB123" s="127"/>
      <c r="BC123" s="127"/>
      <c r="BD123" s="127"/>
      <c r="BE123" s="127"/>
      <c r="BF123" s="127"/>
      <c r="BG123" s="127"/>
      <c r="BH123" s="127"/>
      <c r="BI123" s="127"/>
      <c r="BJ123" s="127"/>
      <c r="BK123" s="127"/>
      <c r="BL123" s="127"/>
      <c r="BM123" s="127"/>
      <c r="BN123" s="127"/>
      <c r="BO123" s="127"/>
      <c r="BP123" s="127"/>
      <c r="BQ123" s="127"/>
      <c r="BR123" s="127"/>
    </row>
    <row r="124" spans="1:70" s="132" customFormat="1" ht="15" hidden="1" customHeight="1" outlineLevel="1">
      <c r="A124" s="133"/>
      <c r="B124" s="133"/>
      <c r="C124" s="118"/>
      <c r="D124" s="24"/>
      <c r="E124" s="133"/>
      <c r="F124" s="133"/>
      <c r="G124" s="126">
        <f>H124+M124+N124+O124+P124</f>
        <v>0</v>
      </c>
      <c r="H124" s="126">
        <f>SUM(I124:L124)</f>
        <v>0</v>
      </c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26">
        <f>Y124+AN124+AQ124+AT124+AW124</f>
        <v>0</v>
      </c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  <c r="BA124" s="139"/>
      <c r="BB124" s="139"/>
      <c r="BC124" s="139"/>
      <c r="BD124" s="126">
        <f>SUM(BE124:BI124)</f>
        <v>0</v>
      </c>
      <c r="BE124" s="139"/>
      <c r="BF124" s="139"/>
      <c r="BG124" s="139"/>
      <c r="BH124" s="139"/>
      <c r="BI124" s="139"/>
      <c r="BJ124" s="126">
        <f>SUM(BK124:BO124)</f>
        <v>0</v>
      </c>
      <c r="BK124" s="139"/>
      <c r="BL124" s="139"/>
      <c r="BM124" s="139"/>
      <c r="BN124" s="139"/>
      <c r="BO124" s="139"/>
      <c r="BP124" s="133"/>
      <c r="BQ124" s="133"/>
      <c r="BR124" s="133"/>
    </row>
    <row r="125" spans="1:70" s="132" customFormat="1" ht="15" hidden="1" customHeight="1" outlineLevel="1">
      <c r="A125" s="133"/>
      <c r="B125" s="133"/>
      <c r="C125" s="118"/>
      <c r="D125" s="24"/>
      <c r="E125" s="133"/>
      <c r="F125" s="133"/>
      <c r="G125" s="126">
        <f>H125+M125+N125+O125+P125</f>
        <v>0</v>
      </c>
      <c r="H125" s="126">
        <f>SUM(I125:L125)</f>
        <v>0</v>
      </c>
      <c r="I125" s="102"/>
      <c r="J125" s="102"/>
      <c r="K125" s="102"/>
      <c r="L125" s="102"/>
      <c r="M125" s="102"/>
      <c r="N125" s="102"/>
      <c r="O125" s="102"/>
      <c r="P125" s="102"/>
      <c r="Q125" s="96"/>
      <c r="R125" s="96"/>
      <c r="S125" s="96"/>
      <c r="T125" s="96"/>
      <c r="U125" s="96"/>
      <c r="V125" s="96"/>
      <c r="W125" s="96"/>
      <c r="X125" s="126">
        <f>Y125+AN125+AQ125+AT125+AW125</f>
        <v>0</v>
      </c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126">
        <f>SUM(BE125:BI125)</f>
        <v>0</v>
      </c>
      <c r="BE125" s="96"/>
      <c r="BF125" s="96"/>
      <c r="BG125" s="96"/>
      <c r="BH125" s="96"/>
      <c r="BI125" s="96"/>
      <c r="BJ125" s="126">
        <f>SUM(BK125:BO125)</f>
        <v>0</v>
      </c>
      <c r="BK125" s="96"/>
      <c r="BL125" s="96"/>
      <c r="BM125" s="96"/>
      <c r="BN125" s="96"/>
      <c r="BO125" s="96"/>
      <c r="BP125" s="133"/>
      <c r="BQ125" s="133"/>
      <c r="BR125" s="133"/>
    </row>
    <row r="126" spans="1:70" s="132" customFormat="1" ht="15" hidden="1" customHeight="1" outlineLevel="1">
      <c r="A126" s="133"/>
      <c r="B126" s="133"/>
      <c r="C126" s="118" t="s">
        <v>109</v>
      </c>
      <c r="D126" s="24"/>
      <c r="E126" s="133"/>
      <c r="F126" s="133"/>
      <c r="G126" s="126">
        <f>H126+M126+N126+O126+P126</f>
        <v>0</v>
      </c>
      <c r="H126" s="126">
        <f>SUM(I126:L126)</f>
        <v>0</v>
      </c>
      <c r="I126" s="102"/>
      <c r="J126" s="102"/>
      <c r="K126" s="102"/>
      <c r="L126" s="102"/>
      <c r="M126" s="102"/>
      <c r="N126" s="102"/>
      <c r="O126" s="102"/>
      <c r="P126" s="102"/>
      <c r="Q126" s="96"/>
      <c r="R126" s="96"/>
      <c r="S126" s="96"/>
      <c r="T126" s="96"/>
      <c r="U126" s="96"/>
      <c r="V126" s="96"/>
      <c r="W126" s="96"/>
      <c r="X126" s="126">
        <f>Y126+AN126+AQ126+AT126+AW126</f>
        <v>0</v>
      </c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126">
        <f>SUM(BE126:BI126)</f>
        <v>0</v>
      </c>
      <c r="BE126" s="96"/>
      <c r="BF126" s="96"/>
      <c r="BG126" s="96"/>
      <c r="BH126" s="96"/>
      <c r="BI126" s="96"/>
      <c r="BJ126" s="126">
        <f>SUM(BK126:BO126)</f>
        <v>0</v>
      </c>
      <c r="BK126" s="96"/>
      <c r="BL126" s="96"/>
      <c r="BM126" s="96"/>
      <c r="BN126" s="96"/>
      <c r="BO126" s="96"/>
      <c r="BP126" s="133"/>
      <c r="BQ126" s="133"/>
      <c r="BR126" s="133"/>
    </row>
    <row r="127" spans="1:70" s="132" customFormat="1" ht="15" hidden="1" customHeight="1" outlineLevel="1">
      <c r="A127" s="144"/>
      <c r="B127" s="144"/>
      <c r="C127" s="119"/>
      <c r="D127" s="78" t="s">
        <v>112</v>
      </c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40"/>
      <c r="X127" s="126">
        <f t="shared" ref="X127:AY127" si="94">SUM(X124:X126)</f>
        <v>0</v>
      </c>
      <c r="Y127" s="126">
        <f t="shared" si="94"/>
        <v>0</v>
      </c>
      <c r="Z127" s="126">
        <f t="shared" si="94"/>
        <v>0</v>
      </c>
      <c r="AA127" s="126">
        <f t="shared" si="94"/>
        <v>0</v>
      </c>
      <c r="AB127" s="126">
        <f t="shared" si="94"/>
        <v>0</v>
      </c>
      <c r="AC127" s="126">
        <f t="shared" si="94"/>
        <v>0</v>
      </c>
      <c r="AD127" s="126">
        <f t="shared" si="94"/>
        <v>0</v>
      </c>
      <c r="AE127" s="126">
        <f t="shared" si="94"/>
        <v>0</v>
      </c>
      <c r="AF127" s="126">
        <f t="shared" si="94"/>
        <v>0</v>
      </c>
      <c r="AG127" s="126">
        <f t="shared" si="94"/>
        <v>0</v>
      </c>
      <c r="AH127" s="126">
        <f t="shared" si="94"/>
        <v>0</v>
      </c>
      <c r="AI127" s="126">
        <f t="shared" si="94"/>
        <v>0</v>
      </c>
      <c r="AJ127" s="126">
        <f t="shared" si="94"/>
        <v>0</v>
      </c>
      <c r="AK127" s="126">
        <f t="shared" si="94"/>
        <v>0</v>
      </c>
      <c r="AL127" s="126">
        <f t="shared" si="94"/>
        <v>0</v>
      </c>
      <c r="AM127" s="126">
        <f t="shared" si="94"/>
        <v>0</v>
      </c>
      <c r="AN127" s="126">
        <f t="shared" si="94"/>
        <v>0</v>
      </c>
      <c r="AO127" s="126">
        <f t="shared" si="94"/>
        <v>0</v>
      </c>
      <c r="AP127" s="126">
        <f t="shared" si="94"/>
        <v>0</v>
      </c>
      <c r="AQ127" s="126">
        <f t="shared" si="94"/>
        <v>0</v>
      </c>
      <c r="AR127" s="126">
        <f t="shared" si="94"/>
        <v>0</v>
      </c>
      <c r="AS127" s="126">
        <f t="shared" si="94"/>
        <v>0</v>
      </c>
      <c r="AT127" s="126">
        <f t="shared" si="94"/>
        <v>0</v>
      </c>
      <c r="AU127" s="126">
        <f t="shared" si="94"/>
        <v>0</v>
      </c>
      <c r="AV127" s="126">
        <f t="shared" si="94"/>
        <v>0</v>
      </c>
      <c r="AW127" s="126">
        <f t="shared" si="94"/>
        <v>0</v>
      </c>
      <c r="AX127" s="126">
        <f t="shared" si="94"/>
        <v>0</v>
      </c>
      <c r="AY127" s="126">
        <f t="shared" si="94"/>
        <v>0</v>
      </c>
      <c r="AZ127" s="127"/>
      <c r="BA127" s="127"/>
      <c r="BB127" s="127"/>
      <c r="BC127" s="127"/>
      <c r="BD127" s="126">
        <f t="shared" ref="BD127:BO127" si="95">SUM(BD124:BD126)</f>
        <v>0</v>
      </c>
      <c r="BE127" s="126">
        <f t="shared" si="95"/>
        <v>0</v>
      </c>
      <c r="BF127" s="126">
        <f t="shared" si="95"/>
        <v>0</v>
      </c>
      <c r="BG127" s="126">
        <f t="shared" si="95"/>
        <v>0</v>
      </c>
      <c r="BH127" s="126">
        <f t="shared" si="95"/>
        <v>0</v>
      </c>
      <c r="BI127" s="126">
        <f t="shared" si="95"/>
        <v>0</v>
      </c>
      <c r="BJ127" s="126">
        <f t="shared" si="95"/>
        <v>0</v>
      </c>
      <c r="BK127" s="126">
        <f t="shared" si="95"/>
        <v>0</v>
      </c>
      <c r="BL127" s="126">
        <f t="shared" si="95"/>
        <v>0</v>
      </c>
      <c r="BM127" s="126">
        <f t="shared" si="95"/>
        <v>0</v>
      </c>
      <c r="BN127" s="126">
        <f t="shared" si="95"/>
        <v>0</v>
      </c>
      <c r="BO127" s="126">
        <f t="shared" si="95"/>
        <v>0</v>
      </c>
      <c r="BP127" s="127"/>
      <c r="BQ127" s="127"/>
      <c r="BR127" s="127"/>
    </row>
    <row r="128" spans="1:70" s="132" customFormat="1" ht="47.25" outlineLevel="1">
      <c r="A128" s="135"/>
      <c r="B128" s="135"/>
      <c r="C128" s="116">
        <v>3</v>
      </c>
      <c r="D128" s="26" t="s">
        <v>303</v>
      </c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196">
        <f>Z133+Z137+Z141+Z146+Z150+Z154</f>
        <v>0</v>
      </c>
      <c r="AA128" s="196">
        <f>AA133+AA137+AA141+AA146+AA150+AA154</f>
        <v>0</v>
      </c>
      <c r="AB128" s="207"/>
      <c r="AC128" s="196">
        <f>AC133+AC137+AC141+AC146+AC150+AC154</f>
        <v>0</v>
      </c>
      <c r="AD128" s="196">
        <f>AD133+AD137+AD141+AD146+AD150+AD154</f>
        <v>0</v>
      </c>
      <c r="AE128" s="207"/>
      <c r="AF128" s="196">
        <f>AF133+AF137+AF141+AF146+AF150+AF154</f>
        <v>0</v>
      </c>
      <c r="AG128" s="196">
        <f>AG133+AG137+AG141+AG146+AG150+AG154</f>
        <v>0</v>
      </c>
      <c r="AH128" s="207"/>
      <c r="AI128" s="196">
        <f>AI133+AI137+AI141+AI146+AI150+AI154</f>
        <v>0</v>
      </c>
      <c r="AJ128" s="196">
        <f>AJ133+AJ137+AJ141+AJ146+AJ150+AJ154</f>
        <v>0</v>
      </c>
      <c r="AK128" s="207"/>
      <c r="AL128" s="196">
        <f>AL133+AL137+AL141+AL146+AL150+AL154</f>
        <v>0</v>
      </c>
      <c r="AM128" s="196">
        <f>AM133+AM137+AM141+AM146+AM150+AM154</f>
        <v>0</v>
      </c>
      <c r="AN128" s="207"/>
      <c r="AO128" s="196">
        <f>AO133+AO137+AO141+AO146+AO150+AO154</f>
        <v>0</v>
      </c>
      <c r="AP128" s="196">
        <f>AP133+AP137+AP141+AP146+AP150+AP154</f>
        <v>0</v>
      </c>
      <c r="AQ128" s="207"/>
      <c r="AR128" s="196">
        <f>AR133+AR137+AR141+AR146+AR150+AR154</f>
        <v>0</v>
      </c>
      <c r="AS128" s="196">
        <f>AS133+AS137+AS141+AS146+AS150+AS154</f>
        <v>0</v>
      </c>
      <c r="AT128" s="207"/>
      <c r="AU128" s="196">
        <f>AU133+AU137+AU141+AU146+AU150+AU154</f>
        <v>0</v>
      </c>
      <c r="AV128" s="196">
        <f>AV133+AV137+AV141+AV146+AV150+AV154</f>
        <v>0</v>
      </c>
      <c r="AW128" s="207"/>
      <c r="AX128" s="196">
        <f>AX133+AX137+AX141+AX146+AX150+AX154</f>
        <v>0</v>
      </c>
      <c r="AY128" s="196">
        <f>AY133+AY137+AY141+AY146+AY150+AY154</f>
        <v>0</v>
      </c>
      <c r="AZ128" s="207"/>
      <c r="BA128" s="207"/>
      <c r="BB128" s="207"/>
      <c r="BC128" s="207"/>
      <c r="BD128" s="196">
        <f>BD133+BD137+BD141+BD146+BD150+BD154</f>
        <v>0</v>
      </c>
      <c r="BE128" s="196">
        <f>BE133+BE137+BE141+BE146+BE150+BE154</f>
        <v>0</v>
      </c>
      <c r="BF128" s="196">
        <f t="shared" ref="BF128:BO128" si="96">BF133+BF137+BF141+BF146+BF150+BF154</f>
        <v>0</v>
      </c>
      <c r="BG128" s="196">
        <f t="shared" si="96"/>
        <v>0</v>
      </c>
      <c r="BH128" s="196">
        <f t="shared" si="96"/>
        <v>0</v>
      </c>
      <c r="BI128" s="196">
        <f t="shared" si="96"/>
        <v>0</v>
      </c>
      <c r="BJ128" s="196">
        <f t="shared" si="96"/>
        <v>0</v>
      </c>
      <c r="BK128" s="196">
        <f t="shared" si="96"/>
        <v>0</v>
      </c>
      <c r="BL128" s="196">
        <f t="shared" si="96"/>
        <v>0</v>
      </c>
      <c r="BM128" s="196">
        <f t="shared" si="96"/>
        <v>0</v>
      </c>
      <c r="BN128" s="196">
        <f t="shared" si="96"/>
        <v>0</v>
      </c>
      <c r="BO128" s="196">
        <f t="shared" si="96"/>
        <v>0</v>
      </c>
      <c r="BP128" s="207"/>
      <c r="BQ128" s="207"/>
      <c r="BR128" s="207"/>
    </row>
    <row r="129" spans="1:70" s="132" customFormat="1" ht="15" customHeight="1" outlineLevel="1">
      <c r="A129" s="143"/>
      <c r="B129" s="92"/>
      <c r="C129" s="120" t="s">
        <v>67</v>
      </c>
      <c r="D129" s="93" t="s">
        <v>106</v>
      </c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43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  <c r="BA129" s="127"/>
      <c r="BB129" s="127"/>
      <c r="BC129" s="127"/>
      <c r="BD129" s="127"/>
      <c r="BE129" s="127"/>
      <c r="BF129" s="127"/>
      <c r="BG129" s="127"/>
      <c r="BH129" s="127"/>
      <c r="BI129" s="127"/>
      <c r="BJ129" s="127"/>
      <c r="BK129" s="127"/>
      <c r="BL129" s="127"/>
      <c r="BM129" s="127"/>
      <c r="BN129" s="127"/>
      <c r="BO129" s="127"/>
      <c r="BP129" s="127"/>
      <c r="BQ129" s="127"/>
      <c r="BR129" s="127"/>
    </row>
    <row r="130" spans="1:70" s="132" customFormat="1" ht="15" customHeight="1" outlineLevel="1">
      <c r="A130" s="133"/>
      <c r="B130" s="137"/>
      <c r="C130" s="118" t="s">
        <v>286</v>
      </c>
      <c r="D130" s="147" t="s">
        <v>287</v>
      </c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33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/>
      <c r="BA130" s="127"/>
      <c r="BB130" s="127"/>
      <c r="BC130" s="127"/>
      <c r="BD130" s="127"/>
      <c r="BE130" s="127"/>
      <c r="BF130" s="127"/>
      <c r="BG130" s="127"/>
      <c r="BH130" s="127"/>
      <c r="BI130" s="127"/>
      <c r="BJ130" s="127"/>
      <c r="BK130" s="127"/>
      <c r="BL130" s="127"/>
      <c r="BM130" s="127"/>
      <c r="BN130" s="127"/>
      <c r="BO130" s="127"/>
      <c r="BP130" s="127"/>
      <c r="BQ130" s="127"/>
      <c r="BR130" s="127"/>
    </row>
    <row r="131" spans="1:70" s="132" customFormat="1" ht="15" hidden="1" customHeight="1" outlineLevel="1">
      <c r="A131" s="133"/>
      <c r="B131" s="137"/>
      <c r="C131" s="118"/>
      <c r="D131" s="147"/>
      <c r="E131" s="133"/>
      <c r="F131" s="133"/>
      <c r="G131" s="126">
        <f>H131+M131+N131+O131+P131</f>
        <v>0</v>
      </c>
      <c r="H131" s="126">
        <f>SUM(I131:L131)</f>
        <v>0</v>
      </c>
      <c r="I131" s="102"/>
      <c r="J131" s="102"/>
      <c r="K131" s="102"/>
      <c r="L131" s="102"/>
      <c r="M131" s="102"/>
      <c r="N131" s="102"/>
      <c r="O131" s="102"/>
      <c r="P131" s="102"/>
      <c r="Q131" s="96"/>
      <c r="R131" s="96"/>
      <c r="S131" s="96"/>
      <c r="T131" s="96"/>
      <c r="U131" s="96"/>
      <c r="V131" s="96"/>
      <c r="W131" s="96"/>
      <c r="X131" s="126">
        <f>Y131+AN131+AQ131+AT131+AW131</f>
        <v>0</v>
      </c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126">
        <f>SUM(BE131:BI131)</f>
        <v>0</v>
      </c>
      <c r="BE131" s="96"/>
      <c r="BF131" s="96"/>
      <c r="BG131" s="96"/>
      <c r="BH131" s="96"/>
      <c r="BI131" s="96"/>
      <c r="BJ131" s="126">
        <f>SUM(BK131:BO131)</f>
        <v>0</v>
      </c>
      <c r="BK131" s="96"/>
      <c r="BL131" s="96"/>
      <c r="BM131" s="96"/>
      <c r="BN131" s="96"/>
      <c r="BO131" s="96"/>
      <c r="BP131" s="133"/>
      <c r="BQ131" s="133"/>
      <c r="BR131" s="133"/>
    </row>
    <row r="132" spans="1:70" s="132" customFormat="1" ht="15" hidden="1" customHeight="1" outlineLevel="1">
      <c r="A132" s="133"/>
      <c r="B132" s="137"/>
      <c r="C132" s="118"/>
      <c r="D132" s="137"/>
      <c r="E132" s="133"/>
      <c r="F132" s="133"/>
      <c r="G132" s="126">
        <f>H132+M132+N132+O132+P132</f>
        <v>0</v>
      </c>
      <c r="H132" s="126">
        <f>SUM(I132:L132)</f>
        <v>0</v>
      </c>
      <c r="I132" s="102"/>
      <c r="J132" s="102"/>
      <c r="K132" s="102"/>
      <c r="L132" s="102"/>
      <c r="M132" s="102"/>
      <c r="N132" s="102"/>
      <c r="O132" s="102"/>
      <c r="P132" s="102"/>
      <c r="Q132" s="96"/>
      <c r="R132" s="96"/>
      <c r="S132" s="96"/>
      <c r="T132" s="96"/>
      <c r="U132" s="96"/>
      <c r="V132" s="96"/>
      <c r="W132" s="96"/>
      <c r="X132" s="126">
        <f>Y132+AN132+AQ132+AT132+AW132</f>
        <v>0</v>
      </c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126">
        <f>SUM(BE132:BI132)</f>
        <v>0</v>
      </c>
      <c r="BE132" s="96"/>
      <c r="BF132" s="96"/>
      <c r="BG132" s="96"/>
      <c r="BH132" s="96"/>
      <c r="BI132" s="96"/>
      <c r="BJ132" s="126">
        <f>SUM(BK132:BO132)</f>
        <v>0</v>
      </c>
      <c r="BK132" s="96"/>
      <c r="BL132" s="96"/>
      <c r="BM132" s="96"/>
      <c r="BN132" s="96"/>
      <c r="BO132" s="96"/>
      <c r="BP132" s="133"/>
      <c r="BQ132" s="133"/>
      <c r="BR132" s="133"/>
    </row>
    <row r="133" spans="1:70" s="132" customFormat="1" ht="15" hidden="1" customHeight="1" outlineLevel="1">
      <c r="A133" s="133"/>
      <c r="B133" s="137"/>
      <c r="C133" s="118" t="s">
        <v>109</v>
      </c>
      <c r="D133" s="94" t="s">
        <v>15</v>
      </c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40"/>
      <c r="X133" s="126">
        <f t="shared" ref="X133:AY133" si="97">SUM(X131:X132)</f>
        <v>0</v>
      </c>
      <c r="Y133" s="126">
        <f t="shared" si="97"/>
        <v>0</v>
      </c>
      <c r="Z133" s="126">
        <f t="shared" si="97"/>
        <v>0</v>
      </c>
      <c r="AA133" s="126">
        <f t="shared" si="97"/>
        <v>0</v>
      </c>
      <c r="AB133" s="126">
        <f t="shared" si="97"/>
        <v>0</v>
      </c>
      <c r="AC133" s="126">
        <f t="shared" si="97"/>
        <v>0</v>
      </c>
      <c r="AD133" s="126">
        <f t="shared" si="97"/>
        <v>0</v>
      </c>
      <c r="AE133" s="126">
        <f t="shared" si="97"/>
        <v>0</v>
      </c>
      <c r="AF133" s="126">
        <f t="shared" si="97"/>
        <v>0</v>
      </c>
      <c r="AG133" s="126">
        <f t="shared" si="97"/>
        <v>0</v>
      </c>
      <c r="AH133" s="126">
        <f t="shared" si="97"/>
        <v>0</v>
      </c>
      <c r="AI133" s="126">
        <f t="shared" si="97"/>
        <v>0</v>
      </c>
      <c r="AJ133" s="126">
        <f t="shared" si="97"/>
        <v>0</v>
      </c>
      <c r="AK133" s="126">
        <f t="shared" si="97"/>
        <v>0</v>
      </c>
      <c r="AL133" s="126">
        <f t="shared" si="97"/>
        <v>0</v>
      </c>
      <c r="AM133" s="126">
        <f t="shared" si="97"/>
        <v>0</v>
      </c>
      <c r="AN133" s="126">
        <f t="shared" si="97"/>
        <v>0</v>
      </c>
      <c r="AO133" s="126">
        <f t="shared" si="97"/>
        <v>0</v>
      </c>
      <c r="AP133" s="126">
        <f t="shared" si="97"/>
        <v>0</v>
      </c>
      <c r="AQ133" s="126">
        <f t="shared" si="97"/>
        <v>0</v>
      </c>
      <c r="AR133" s="126">
        <f t="shared" si="97"/>
        <v>0</v>
      </c>
      <c r="AS133" s="126">
        <f t="shared" si="97"/>
        <v>0</v>
      </c>
      <c r="AT133" s="126">
        <f t="shared" si="97"/>
        <v>0</v>
      </c>
      <c r="AU133" s="126">
        <f t="shared" si="97"/>
        <v>0</v>
      </c>
      <c r="AV133" s="126">
        <f t="shared" si="97"/>
        <v>0</v>
      </c>
      <c r="AW133" s="126">
        <f t="shared" si="97"/>
        <v>0</v>
      </c>
      <c r="AX133" s="126">
        <f t="shared" si="97"/>
        <v>0</v>
      </c>
      <c r="AY133" s="126">
        <f t="shared" si="97"/>
        <v>0</v>
      </c>
      <c r="AZ133" s="127"/>
      <c r="BA133" s="127"/>
      <c r="BB133" s="127"/>
      <c r="BC133" s="127"/>
      <c r="BD133" s="126">
        <f>SUM(BD131:BD132)</f>
        <v>0</v>
      </c>
      <c r="BE133" s="126">
        <f t="shared" ref="BE133:BO133" si="98">SUM(BE131:BE132)</f>
        <v>0</v>
      </c>
      <c r="BF133" s="126">
        <f t="shared" si="98"/>
        <v>0</v>
      </c>
      <c r="BG133" s="126">
        <f t="shared" si="98"/>
        <v>0</v>
      </c>
      <c r="BH133" s="126">
        <f t="shared" si="98"/>
        <v>0</v>
      </c>
      <c r="BI133" s="126">
        <f t="shared" si="98"/>
        <v>0</v>
      </c>
      <c r="BJ133" s="126">
        <f t="shared" si="98"/>
        <v>0</v>
      </c>
      <c r="BK133" s="126">
        <f t="shared" si="98"/>
        <v>0</v>
      </c>
      <c r="BL133" s="126">
        <f t="shared" si="98"/>
        <v>0</v>
      </c>
      <c r="BM133" s="126">
        <f t="shared" si="98"/>
        <v>0</v>
      </c>
      <c r="BN133" s="126">
        <f t="shared" si="98"/>
        <v>0</v>
      </c>
      <c r="BO133" s="126">
        <f t="shared" si="98"/>
        <v>0</v>
      </c>
      <c r="BP133" s="127"/>
      <c r="BQ133" s="127"/>
      <c r="BR133" s="127"/>
    </row>
    <row r="134" spans="1:70" s="132" customFormat="1" ht="15" customHeight="1" outlineLevel="1">
      <c r="A134" s="133"/>
      <c r="B134" s="137"/>
      <c r="C134" s="118" t="s">
        <v>288</v>
      </c>
      <c r="D134" s="147" t="s">
        <v>290</v>
      </c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33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  <c r="AW134" s="127"/>
      <c r="AX134" s="127"/>
      <c r="AY134" s="127"/>
      <c r="AZ134" s="127"/>
      <c r="BA134" s="127"/>
      <c r="BB134" s="127"/>
      <c r="BC134" s="127"/>
      <c r="BD134" s="127"/>
      <c r="BE134" s="127"/>
      <c r="BF134" s="127"/>
      <c r="BG134" s="127"/>
      <c r="BH134" s="127"/>
      <c r="BI134" s="127"/>
      <c r="BJ134" s="127"/>
      <c r="BK134" s="127"/>
      <c r="BL134" s="127"/>
      <c r="BM134" s="127"/>
      <c r="BN134" s="127"/>
      <c r="BO134" s="127"/>
      <c r="BP134" s="127"/>
      <c r="BQ134" s="127"/>
      <c r="BR134" s="127"/>
    </row>
    <row r="135" spans="1:70" s="132" customFormat="1" ht="15" hidden="1" customHeight="1" outlineLevel="1">
      <c r="A135" s="133"/>
      <c r="B135" s="137"/>
      <c r="C135" s="118"/>
      <c r="D135" s="147"/>
      <c r="E135" s="133"/>
      <c r="F135" s="133"/>
      <c r="G135" s="126">
        <f>H135+M135+N135+O135+P135</f>
        <v>0</v>
      </c>
      <c r="H135" s="126">
        <f>SUM(I135:L135)</f>
        <v>0</v>
      </c>
      <c r="I135" s="102"/>
      <c r="J135" s="102"/>
      <c r="K135" s="102"/>
      <c r="L135" s="102"/>
      <c r="M135" s="102"/>
      <c r="N135" s="102"/>
      <c r="O135" s="102"/>
      <c r="P135" s="102"/>
      <c r="Q135" s="96"/>
      <c r="R135" s="96"/>
      <c r="S135" s="96"/>
      <c r="T135" s="96"/>
      <c r="U135" s="96"/>
      <c r="V135" s="96"/>
      <c r="W135" s="96"/>
      <c r="X135" s="126">
        <f>Y135+AN135+AQ135+AT135+AW135</f>
        <v>0</v>
      </c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126">
        <f>SUM(BE135:BI135)</f>
        <v>0</v>
      </c>
      <c r="BE135" s="96"/>
      <c r="BF135" s="96"/>
      <c r="BG135" s="96"/>
      <c r="BH135" s="96"/>
      <c r="BI135" s="96"/>
      <c r="BJ135" s="126">
        <f>SUM(BK135:BO135)</f>
        <v>0</v>
      </c>
      <c r="BK135" s="96"/>
      <c r="BL135" s="96"/>
      <c r="BM135" s="96"/>
      <c r="BN135" s="96"/>
      <c r="BO135" s="96"/>
      <c r="BP135" s="133"/>
      <c r="BQ135" s="133"/>
      <c r="BR135" s="133"/>
    </row>
    <row r="136" spans="1:70" s="132" customFormat="1" ht="15" hidden="1" customHeight="1" outlineLevel="1">
      <c r="A136" s="133"/>
      <c r="B136" s="137"/>
      <c r="C136" s="118"/>
      <c r="D136" s="137"/>
      <c r="E136" s="133"/>
      <c r="F136" s="133"/>
      <c r="G136" s="126">
        <f>H136+M136+N136+O136+P136</f>
        <v>0</v>
      </c>
      <c r="H136" s="126">
        <f>SUM(I136:L136)</f>
        <v>0</v>
      </c>
      <c r="I136" s="102"/>
      <c r="J136" s="102"/>
      <c r="K136" s="102"/>
      <c r="L136" s="102"/>
      <c r="M136" s="102"/>
      <c r="N136" s="102"/>
      <c r="O136" s="102"/>
      <c r="P136" s="102"/>
      <c r="Q136" s="96"/>
      <c r="R136" s="96"/>
      <c r="S136" s="96"/>
      <c r="T136" s="96"/>
      <c r="U136" s="96"/>
      <c r="V136" s="96"/>
      <c r="W136" s="96"/>
      <c r="X136" s="126">
        <f>Y136+AN136+AQ136+AT136+AW136</f>
        <v>0</v>
      </c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126">
        <f>SUM(BE136:BI136)</f>
        <v>0</v>
      </c>
      <c r="BE136" s="96"/>
      <c r="BF136" s="96"/>
      <c r="BG136" s="96"/>
      <c r="BH136" s="96"/>
      <c r="BI136" s="96"/>
      <c r="BJ136" s="126">
        <f>SUM(BK136:BO136)</f>
        <v>0</v>
      </c>
      <c r="BK136" s="96"/>
      <c r="BL136" s="96"/>
      <c r="BM136" s="96"/>
      <c r="BN136" s="96"/>
      <c r="BO136" s="96"/>
      <c r="BP136" s="133"/>
      <c r="BQ136" s="133"/>
      <c r="BR136" s="133"/>
    </row>
    <row r="137" spans="1:70" s="132" customFormat="1" ht="15" hidden="1" customHeight="1" outlineLevel="1">
      <c r="A137" s="133"/>
      <c r="B137" s="137"/>
      <c r="C137" s="118" t="s">
        <v>109</v>
      </c>
      <c r="D137" s="94" t="s">
        <v>15</v>
      </c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40"/>
      <c r="X137" s="126">
        <f t="shared" ref="X137:AY137" si="99">SUM(X135:X136)</f>
        <v>0</v>
      </c>
      <c r="Y137" s="126">
        <f t="shared" si="99"/>
        <v>0</v>
      </c>
      <c r="Z137" s="126">
        <f t="shared" si="99"/>
        <v>0</v>
      </c>
      <c r="AA137" s="126">
        <f t="shared" si="99"/>
        <v>0</v>
      </c>
      <c r="AB137" s="126">
        <f t="shared" si="99"/>
        <v>0</v>
      </c>
      <c r="AC137" s="126">
        <f t="shared" si="99"/>
        <v>0</v>
      </c>
      <c r="AD137" s="126">
        <f t="shared" si="99"/>
        <v>0</v>
      </c>
      <c r="AE137" s="126">
        <f t="shared" si="99"/>
        <v>0</v>
      </c>
      <c r="AF137" s="126">
        <f t="shared" si="99"/>
        <v>0</v>
      </c>
      <c r="AG137" s="126">
        <f t="shared" si="99"/>
        <v>0</v>
      </c>
      <c r="AH137" s="126">
        <f t="shared" si="99"/>
        <v>0</v>
      </c>
      <c r="AI137" s="126">
        <f t="shared" si="99"/>
        <v>0</v>
      </c>
      <c r="AJ137" s="126">
        <f t="shared" si="99"/>
        <v>0</v>
      </c>
      <c r="AK137" s="126">
        <f t="shared" si="99"/>
        <v>0</v>
      </c>
      <c r="AL137" s="126">
        <f t="shared" si="99"/>
        <v>0</v>
      </c>
      <c r="AM137" s="126">
        <f t="shared" si="99"/>
        <v>0</v>
      </c>
      <c r="AN137" s="126">
        <f t="shared" si="99"/>
        <v>0</v>
      </c>
      <c r="AO137" s="126">
        <f t="shared" si="99"/>
        <v>0</v>
      </c>
      <c r="AP137" s="126">
        <f t="shared" si="99"/>
        <v>0</v>
      </c>
      <c r="AQ137" s="126">
        <f t="shared" si="99"/>
        <v>0</v>
      </c>
      <c r="AR137" s="126">
        <f t="shared" si="99"/>
        <v>0</v>
      </c>
      <c r="AS137" s="126">
        <f t="shared" si="99"/>
        <v>0</v>
      </c>
      <c r="AT137" s="126">
        <f t="shared" si="99"/>
        <v>0</v>
      </c>
      <c r="AU137" s="126">
        <f t="shared" si="99"/>
        <v>0</v>
      </c>
      <c r="AV137" s="126">
        <f t="shared" si="99"/>
        <v>0</v>
      </c>
      <c r="AW137" s="126">
        <f t="shared" si="99"/>
        <v>0</v>
      </c>
      <c r="AX137" s="126">
        <f t="shared" si="99"/>
        <v>0</v>
      </c>
      <c r="AY137" s="126">
        <f t="shared" si="99"/>
        <v>0</v>
      </c>
      <c r="AZ137" s="127"/>
      <c r="BA137" s="127"/>
      <c r="BB137" s="127"/>
      <c r="BC137" s="127"/>
      <c r="BD137" s="126">
        <f>SUM(BD135:BD136)</f>
        <v>0</v>
      </c>
      <c r="BE137" s="126">
        <f t="shared" ref="BE137:BO137" si="100">SUM(BE135:BE136)</f>
        <v>0</v>
      </c>
      <c r="BF137" s="126">
        <f t="shared" si="100"/>
        <v>0</v>
      </c>
      <c r="BG137" s="126">
        <f t="shared" si="100"/>
        <v>0</v>
      </c>
      <c r="BH137" s="126">
        <f t="shared" si="100"/>
        <v>0</v>
      </c>
      <c r="BI137" s="126">
        <f t="shared" si="100"/>
        <v>0</v>
      </c>
      <c r="BJ137" s="126">
        <f t="shared" si="100"/>
        <v>0</v>
      </c>
      <c r="BK137" s="126">
        <f t="shared" si="100"/>
        <v>0</v>
      </c>
      <c r="BL137" s="126">
        <f t="shared" si="100"/>
        <v>0</v>
      </c>
      <c r="BM137" s="126">
        <f t="shared" si="100"/>
        <v>0</v>
      </c>
      <c r="BN137" s="126">
        <f t="shared" si="100"/>
        <v>0</v>
      </c>
      <c r="BO137" s="126">
        <f t="shared" si="100"/>
        <v>0</v>
      </c>
      <c r="BP137" s="127"/>
      <c r="BQ137" s="127"/>
      <c r="BR137" s="127"/>
    </row>
    <row r="138" spans="1:70" s="132" customFormat="1" ht="15" customHeight="1" outlineLevel="1">
      <c r="A138" s="133"/>
      <c r="B138" s="137"/>
      <c r="C138" s="118" t="s">
        <v>289</v>
      </c>
      <c r="D138" s="147" t="s">
        <v>291</v>
      </c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33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  <c r="AW138" s="127"/>
      <c r="AX138" s="127"/>
      <c r="AY138" s="127"/>
      <c r="AZ138" s="127"/>
      <c r="BA138" s="127"/>
      <c r="BB138" s="127"/>
      <c r="BC138" s="127"/>
      <c r="BD138" s="127"/>
      <c r="BE138" s="127"/>
      <c r="BF138" s="127"/>
      <c r="BG138" s="127"/>
      <c r="BH138" s="127"/>
      <c r="BI138" s="127"/>
      <c r="BJ138" s="127"/>
      <c r="BK138" s="127"/>
      <c r="BL138" s="127"/>
      <c r="BM138" s="127"/>
      <c r="BN138" s="127"/>
      <c r="BO138" s="127"/>
      <c r="BP138" s="127"/>
      <c r="BQ138" s="127"/>
      <c r="BR138" s="127"/>
    </row>
    <row r="139" spans="1:70" s="132" customFormat="1" ht="15" hidden="1" customHeight="1" outlineLevel="1">
      <c r="A139" s="133"/>
      <c r="B139" s="137"/>
      <c r="C139" s="118"/>
      <c r="D139" s="147"/>
      <c r="E139" s="133"/>
      <c r="F139" s="133"/>
      <c r="G139" s="126">
        <f>H139+M139+N139+O139+P139</f>
        <v>0</v>
      </c>
      <c r="H139" s="126">
        <f>SUM(I139:L139)</f>
        <v>0</v>
      </c>
      <c r="I139" s="102"/>
      <c r="J139" s="102"/>
      <c r="K139" s="102"/>
      <c r="L139" s="102"/>
      <c r="M139" s="102"/>
      <c r="N139" s="102"/>
      <c r="O139" s="102"/>
      <c r="P139" s="102"/>
      <c r="Q139" s="96"/>
      <c r="R139" s="96"/>
      <c r="S139" s="96"/>
      <c r="T139" s="96"/>
      <c r="U139" s="96"/>
      <c r="V139" s="96"/>
      <c r="W139" s="96"/>
      <c r="X139" s="126">
        <f>Y139+AN139+AQ139+AT139+AW139</f>
        <v>0</v>
      </c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126">
        <f>SUM(BE139:BI139)</f>
        <v>0</v>
      </c>
      <c r="BE139" s="96"/>
      <c r="BF139" s="96"/>
      <c r="BG139" s="96"/>
      <c r="BH139" s="96"/>
      <c r="BI139" s="96"/>
      <c r="BJ139" s="126">
        <f>SUM(BK139:BO139)</f>
        <v>0</v>
      </c>
      <c r="BK139" s="96"/>
      <c r="BL139" s="96"/>
      <c r="BM139" s="96"/>
      <c r="BN139" s="96"/>
      <c r="BO139" s="96"/>
      <c r="BP139" s="133"/>
      <c r="BQ139" s="133"/>
      <c r="BR139" s="133"/>
    </row>
    <row r="140" spans="1:70" s="132" customFormat="1" ht="15" hidden="1" customHeight="1" outlineLevel="1">
      <c r="A140" s="133"/>
      <c r="B140" s="137"/>
      <c r="C140" s="118"/>
      <c r="D140" s="137"/>
      <c r="E140" s="133"/>
      <c r="F140" s="133"/>
      <c r="G140" s="126">
        <f>H140+M140+N140+O140+P140</f>
        <v>0</v>
      </c>
      <c r="H140" s="126">
        <f>SUM(I140:L140)</f>
        <v>0</v>
      </c>
      <c r="I140" s="102"/>
      <c r="J140" s="102"/>
      <c r="K140" s="102"/>
      <c r="L140" s="102"/>
      <c r="M140" s="102"/>
      <c r="N140" s="102"/>
      <c r="O140" s="102"/>
      <c r="P140" s="102"/>
      <c r="Q140" s="96"/>
      <c r="R140" s="96"/>
      <c r="S140" s="96"/>
      <c r="T140" s="96"/>
      <c r="U140" s="96"/>
      <c r="V140" s="96"/>
      <c r="W140" s="96"/>
      <c r="X140" s="126">
        <f>Y140+AN140+AQ140+AT140+AW140</f>
        <v>0</v>
      </c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126">
        <f>SUM(BE140:BI140)</f>
        <v>0</v>
      </c>
      <c r="BE140" s="96"/>
      <c r="BF140" s="96"/>
      <c r="BG140" s="96"/>
      <c r="BH140" s="96"/>
      <c r="BI140" s="96"/>
      <c r="BJ140" s="126">
        <f>SUM(BK140:BO140)</f>
        <v>0</v>
      </c>
      <c r="BK140" s="96"/>
      <c r="BL140" s="96"/>
      <c r="BM140" s="96"/>
      <c r="BN140" s="96"/>
      <c r="BO140" s="96"/>
      <c r="BP140" s="133"/>
      <c r="BQ140" s="133"/>
      <c r="BR140" s="133"/>
    </row>
    <row r="141" spans="1:70" s="132" customFormat="1" ht="15" hidden="1" customHeight="1" outlineLevel="1">
      <c r="A141" s="133"/>
      <c r="B141" s="137"/>
      <c r="C141" s="118" t="s">
        <v>109</v>
      </c>
      <c r="D141" s="94" t="s">
        <v>15</v>
      </c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40"/>
      <c r="X141" s="127"/>
      <c r="Y141" s="127"/>
      <c r="Z141" s="126">
        <f>SUM(Z139:Z140)</f>
        <v>0</v>
      </c>
      <c r="AA141" s="126">
        <f>SUM(AA139:AA140)</f>
        <v>0</v>
      </c>
      <c r="AB141" s="127"/>
      <c r="AC141" s="126">
        <f>SUM(AC139:AC140)</f>
        <v>0</v>
      </c>
      <c r="AD141" s="126">
        <f>SUM(AD139:AD140)</f>
        <v>0</v>
      </c>
      <c r="AE141" s="127"/>
      <c r="AF141" s="126">
        <f>SUM(AF139:AF140)</f>
        <v>0</v>
      </c>
      <c r="AG141" s="126">
        <f>SUM(AG139:AG140)</f>
        <v>0</v>
      </c>
      <c r="AH141" s="127"/>
      <c r="AI141" s="126">
        <f>SUM(AI139:AI140)</f>
        <v>0</v>
      </c>
      <c r="AJ141" s="126">
        <f>SUM(AJ139:AJ140)</f>
        <v>0</v>
      </c>
      <c r="AK141" s="127"/>
      <c r="AL141" s="126">
        <f>SUM(AL139:AL140)</f>
        <v>0</v>
      </c>
      <c r="AM141" s="126">
        <f>SUM(AM139:AM140)</f>
        <v>0</v>
      </c>
      <c r="AN141" s="127"/>
      <c r="AO141" s="126">
        <f>SUM(AO139:AO140)</f>
        <v>0</v>
      </c>
      <c r="AP141" s="126">
        <f>SUM(AP139:AP140)</f>
        <v>0</v>
      </c>
      <c r="AQ141" s="127"/>
      <c r="AR141" s="126">
        <f>SUM(AR139:AR140)</f>
        <v>0</v>
      </c>
      <c r="AS141" s="126">
        <f>SUM(AS139:AS140)</f>
        <v>0</v>
      </c>
      <c r="AT141" s="127"/>
      <c r="AU141" s="126">
        <f>SUM(AU139:AU140)</f>
        <v>0</v>
      </c>
      <c r="AV141" s="126">
        <f>SUM(AV139:AV140)</f>
        <v>0</v>
      </c>
      <c r="AW141" s="127"/>
      <c r="AX141" s="126">
        <f>SUM(AX139:AX140)</f>
        <v>0</v>
      </c>
      <c r="AY141" s="126">
        <f>SUM(AY139:AY140)</f>
        <v>0</v>
      </c>
      <c r="AZ141" s="127"/>
      <c r="BA141" s="127"/>
      <c r="BB141" s="127"/>
      <c r="BC141" s="127"/>
      <c r="BD141" s="126">
        <f>SUM(BD139:BD140)</f>
        <v>0</v>
      </c>
      <c r="BE141" s="126">
        <f t="shared" ref="BE141:BO141" si="101">SUM(BE139:BE140)</f>
        <v>0</v>
      </c>
      <c r="BF141" s="126">
        <f t="shared" si="101"/>
        <v>0</v>
      </c>
      <c r="BG141" s="126">
        <f t="shared" si="101"/>
        <v>0</v>
      </c>
      <c r="BH141" s="126">
        <f t="shared" si="101"/>
        <v>0</v>
      </c>
      <c r="BI141" s="126">
        <f t="shared" si="101"/>
        <v>0</v>
      </c>
      <c r="BJ141" s="126">
        <f t="shared" si="101"/>
        <v>0</v>
      </c>
      <c r="BK141" s="126">
        <f t="shared" si="101"/>
        <v>0</v>
      </c>
      <c r="BL141" s="126">
        <f t="shared" si="101"/>
        <v>0</v>
      </c>
      <c r="BM141" s="126">
        <f t="shared" si="101"/>
        <v>0</v>
      </c>
      <c r="BN141" s="126">
        <f t="shared" si="101"/>
        <v>0</v>
      </c>
      <c r="BO141" s="126">
        <f t="shared" si="101"/>
        <v>0</v>
      </c>
      <c r="BP141" s="127"/>
      <c r="BQ141" s="127"/>
      <c r="BR141" s="127"/>
    </row>
    <row r="142" spans="1:70" s="132" customFormat="1" ht="15" customHeight="1" outlineLevel="1">
      <c r="A142" s="133"/>
      <c r="B142" s="137"/>
      <c r="C142" s="121" t="s">
        <v>91</v>
      </c>
      <c r="D142" s="95" t="s">
        <v>110</v>
      </c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33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  <c r="AW142" s="127"/>
      <c r="AX142" s="127"/>
      <c r="AY142" s="127"/>
      <c r="AZ142" s="127"/>
      <c r="BA142" s="127"/>
      <c r="BB142" s="127"/>
      <c r="BC142" s="127"/>
      <c r="BD142" s="127"/>
      <c r="BE142" s="127"/>
      <c r="BF142" s="127"/>
      <c r="BG142" s="127"/>
      <c r="BH142" s="127"/>
      <c r="BI142" s="127"/>
      <c r="BJ142" s="127"/>
      <c r="BK142" s="127"/>
      <c r="BL142" s="127"/>
      <c r="BM142" s="127"/>
      <c r="BN142" s="127"/>
      <c r="BO142" s="127"/>
      <c r="BP142" s="127"/>
      <c r="BQ142" s="127"/>
      <c r="BR142" s="127"/>
    </row>
    <row r="143" spans="1:70" s="132" customFormat="1" ht="15" customHeight="1" outlineLevel="1">
      <c r="A143" s="133"/>
      <c r="B143" s="137"/>
      <c r="C143" s="118" t="s">
        <v>292</v>
      </c>
      <c r="D143" s="147" t="s">
        <v>287</v>
      </c>
      <c r="E143" s="133"/>
      <c r="F143" s="133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33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  <c r="AW143" s="127"/>
      <c r="AX143" s="127"/>
      <c r="AY143" s="127"/>
      <c r="AZ143" s="127"/>
      <c r="BA143" s="127"/>
      <c r="BB143" s="127"/>
      <c r="BC143" s="127"/>
      <c r="BD143" s="127"/>
      <c r="BE143" s="127"/>
      <c r="BF143" s="127"/>
      <c r="BG143" s="127"/>
      <c r="BH143" s="127"/>
      <c r="BI143" s="127"/>
      <c r="BJ143" s="127"/>
      <c r="BK143" s="127"/>
      <c r="BL143" s="127"/>
      <c r="BM143" s="127"/>
      <c r="BN143" s="127"/>
      <c r="BO143" s="127"/>
      <c r="BP143" s="127"/>
      <c r="BQ143" s="127"/>
      <c r="BR143" s="127"/>
    </row>
    <row r="144" spans="1:70" s="132" customFormat="1" ht="15" hidden="1" customHeight="1" outlineLevel="1">
      <c r="A144" s="133"/>
      <c r="B144" s="137"/>
      <c r="C144" s="118"/>
      <c r="D144" s="147"/>
      <c r="E144" s="133"/>
      <c r="F144" s="133"/>
      <c r="G144" s="126">
        <f>H144+M144+N144+O144+P144</f>
        <v>0</v>
      </c>
      <c r="H144" s="126">
        <f>SUM(I144:L144)</f>
        <v>0</v>
      </c>
      <c r="I144" s="102"/>
      <c r="J144" s="102"/>
      <c r="K144" s="102"/>
      <c r="L144" s="102"/>
      <c r="M144" s="102"/>
      <c r="N144" s="102"/>
      <c r="O144" s="102"/>
      <c r="P144" s="102"/>
      <c r="Q144" s="96"/>
      <c r="R144" s="96"/>
      <c r="S144" s="96"/>
      <c r="T144" s="96"/>
      <c r="U144" s="96"/>
      <c r="V144" s="96"/>
      <c r="W144" s="96"/>
      <c r="X144" s="126">
        <f>Y144+AN144+AQ144+AT144+AW144</f>
        <v>0</v>
      </c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126">
        <f>SUM(BE144:BI144)</f>
        <v>0</v>
      </c>
      <c r="BE144" s="96"/>
      <c r="BF144" s="96"/>
      <c r="BG144" s="96"/>
      <c r="BH144" s="96"/>
      <c r="BI144" s="96"/>
      <c r="BJ144" s="126">
        <f>SUM(BK144:BO144)</f>
        <v>0</v>
      </c>
      <c r="BK144" s="96"/>
      <c r="BL144" s="96"/>
      <c r="BM144" s="96"/>
      <c r="BN144" s="96"/>
      <c r="BO144" s="96"/>
      <c r="BP144" s="133"/>
      <c r="BQ144" s="133"/>
      <c r="BR144" s="133"/>
    </row>
    <row r="145" spans="1:70" s="132" customFormat="1" ht="15" hidden="1" customHeight="1" outlineLevel="1">
      <c r="A145" s="133"/>
      <c r="B145" s="137"/>
      <c r="C145" s="118"/>
      <c r="D145" s="137"/>
      <c r="E145" s="133"/>
      <c r="F145" s="133"/>
      <c r="G145" s="126">
        <f>H145+M145+N145+O145+P145</f>
        <v>0</v>
      </c>
      <c r="H145" s="126">
        <f>SUM(I145:L145)</f>
        <v>0</v>
      </c>
      <c r="I145" s="102"/>
      <c r="J145" s="102"/>
      <c r="K145" s="102"/>
      <c r="L145" s="102"/>
      <c r="M145" s="102"/>
      <c r="N145" s="102"/>
      <c r="O145" s="102"/>
      <c r="P145" s="102"/>
      <c r="Q145" s="96"/>
      <c r="R145" s="96"/>
      <c r="S145" s="96"/>
      <c r="T145" s="96"/>
      <c r="U145" s="96"/>
      <c r="V145" s="96"/>
      <c r="W145" s="96"/>
      <c r="X145" s="126">
        <f>Y145+AN145+AQ145+AT145+AW145</f>
        <v>0</v>
      </c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126">
        <f>SUM(BE145:BI145)</f>
        <v>0</v>
      </c>
      <c r="BE145" s="96"/>
      <c r="BF145" s="96"/>
      <c r="BG145" s="96"/>
      <c r="BH145" s="96"/>
      <c r="BI145" s="96"/>
      <c r="BJ145" s="126">
        <f>SUM(BK145:BO145)</f>
        <v>0</v>
      </c>
      <c r="BK145" s="96"/>
      <c r="BL145" s="96"/>
      <c r="BM145" s="96"/>
      <c r="BN145" s="96"/>
      <c r="BO145" s="96"/>
      <c r="BP145" s="133"/>
      <c r="BQ145" s="133"/>
      <c r="BR145" s="133"/>
    </row>
    <row r="146" spans="1:70" s="132" customFormat="1" ht="15" hidden="1" customHeight="1" outlineLevel="1">
      <c r="A146" s="133"/>
      <c r="B146" s="137"/>
      <c r="C146" s="118" t="s">
        <v>109</v>
      </c>
      <c r="D146" s="94" t="s">
        <v>15</v>
      </c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40"/>
      <c r="X146" s="126">
        <f t="shared" ref="X146:AY146" si="102">SUM(X144:X145)</f>
        <v>0</v>
      </c>
      <c r="Y146" s="126">
        <f t="shared" si="102"/>
        <v>0</v>
      </c>
      <c r="Z146" s="126">
        <f t="shared" si="102"/>
        <v>0</v>
      </c>
      <c r="AA146" s="126">
        <f t="shared" si="102"/>
        <v>0</v>
      </c>
      <c r="AB146" s="126">
        <f t="shared" si="102"/>
        <v>0</v>
      </c>
      <c r="AC146" s="126">
        <f t="shared" si="102"/>
        <v>0</v>
      </c>
      <c r="AD146" s="126">
        <f t="shared" si="102"/>
        <v>0</v>
      </c>
      <c r="AE146" s="126">
        <f t="shared" si="102"/>
        <v>0</v>
      </c>
      <c r="AF146" s="126">
        <f t="shared" si="102"/>
        <v>0</v>
      </c>
      <c r="AG146" s="126">
        <f t="shared" si="102"/>
        <v>0</v>
      </c>
      <c r="AH146" s="126">
        <f t="shared" si="102"/>
        <v>0</v>
      </c>
      <c r="AI146" s="126">
        <f t="shared" si="102"/>
        <v>0</v>
      </c>
      <c r="AJ146" s="126">
        <f t="shared" si="102"/>
        <v>0</v>
      </c>
      <c r="AK146" s="126">
        <f t="shared" si="102"/>
        <v>0</v>
      </c>
      <c r="AL146" s="126">
        <f t="shared" si="102"/>
        <v>0</v>
      </c>
      <c r="AM146" s="126">
        <f t="shared" si="102"/>
        <v>0</v>
      </c>
      <c r="AN146" s="126">
        <f t="shared" si="102"/>
        <v>0</v>
      </c>
      <c r="AO146" s="126">
        <f t="shared" si="102"/>
        <v>0</v>
      </c>
      <c r="AP146" s="126">
        <f t="shared" si="102"/>
        <v>0</v>
      </c>
      <c r="AQ146" s="126">
        <f t="shared" si="102"/>
        <v>0</v>
      </c>
      <c r="AR146" s="126">
        <f t="shared" si="102"/>
        <v>0</v>
      </c>
      <c r="AS146" s="126">
        <f t="shared" si="102"/>
        <v>0</v>
      </c>
      <c r="AT146" s="126">
        <f t="shared" si="102"/>
        <v>0</v>
      </c>
      <c r="AU146" s="126">
        <f t="shared" si="102"/>
        <v>0</v>
      </c>
      <c r="AV146" s="126">
        <f t="shared" si="102"/>
        <v>0</v>
      </c>
      <c r="AW146" s="126">
        <f t="shared" si="102"/>
        <v>0</v>
      </c>
      <c r="AX146" s="126">
        <f t="shared" si="102"/>
        <v>0</v>
      </c>
      <c r="AY146" s="126">
        <f t="shared" si="102"/>
        <v>0</v>
      </c>
      <c r="AZ146" s="127"/>
      <c r="BA146" s="127"/>
      <c r="BB146" s="127"/>
      <c r="BC146" s="127"/>
      <c r="BD146" s="126">
        <f>SUM(BD144:BD145)</f>
        <v>0</v>
      </c>
      <c r="BE146" s="126">
        <f t="shared" ref="BE146:BO146" si="103">SUM(BE144:BE145)</f>
        <v>0</v>
      </c>
      <c r="BF146" s="126">
        <f t="shared" si="103"/>
        <v>0</v>
      </c>
      <c r="BG146" s="126">
        <f t="shared" si="103"/>
        <v>0</v>
      </c>
      <c r="BH146" s="126">
        <f t="shared" si="103"/>
        <v>0</v>
      </c>
      <c r="BI146" s="126">
        <f t="shared" si="103"/>
        <v>0</v>
      </c>
      <c r="BJ146" s="126">
        <f t="shared" si="103"/>
        <v>0</v>
      </c>
      <c r="BK146" s="126">
        <f t="shared" si="103"/>
        <v>0</v>
      </c>
      <c r="BL146" s="126">
        <f t="shared" si="103"/>
        <v>0</v>
      </c>
      <c r="BM146" s="126">
        <f t="shared" si="103"/>
        <v>0</v>
      </c>
      <c r="BN146" s="126">
        <f t="shared" si="103"/>
        <v>0</v>
      </c>
      <c r="BO146" s="126">
        <f t="shared" si="103"/>
        <v>0</v>
      </c>
      <c r="BP146" s="127"/>
      <c r="BQ146" s="127"/>
      <c r="BR146" s="127"/>
    </row>
    <row r="147" spans="1:70" s="132" customFormat="1" ht="15" customHeight="1" outlineLevel="1">
      <c r="A147" s="133"/>
      <c r="B147" s="137"/>
      <c r="C147" s="118" t="s">
        <v>293</v>
      </c>
      <c r="D147" s="147" t="s">
        <v>290</v>
      </c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33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  <c r="BM147" s="127"/>
      <c r="BN147" s="127"/>
      <c r="BO147" s="127"/>
      <c r="BP147" s="127"/>
      <c r="BQ147" s="127"/>
      <c r="BR147" s="127"/>
    </row>
    <row r="148" spans="1:70" s="132" customFormat="1" ht="15" hidden="1" customHeight="1" outlineLevel="1">
      <c r="A148" s="133"/>
      <c r="B148" s="137"/>
      <c r="C148" s="118"/>
      <c r="D148" s="147"/>
      <c r="E148" s="133"/>
      <c r="F148" s="133"/>
      <c r="G148" s="126">
        <f>H148+M148+N148+O148+P148</f>
        <v>0</v>
      </c>
      <c r="H148" s="126">
        <f>SUM(I148:L148)</f>
        <v>0</v>
      </c>
      <c r="I148" s="102"/>
      <c r="J148" s="102"/>
      <c r="K148" s="102"/>
      <c r="L148" s="102"/>
      <c r="M148" s="102"/>
      <c r="N148" s="102"/>
      <c r="O148" s="102"/>
      <c r="P148" s="102"/>
      <c r="Q148" s="96"/>
      <c r="R148" s="96"/>
      <c r="S148" s="96"/>
      <c r="T148" s="96"/>
      <c r="U148" s="96"/>
      <c r="V148" s="96"/>
      <c r="W148" s="96"/>
      <c r="X148" s="126">
        <f>Y148+AN148+AQ148+AT148+AW148</f>
        <v>0</v>
      </c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126">
        <f>SUM(BE148:BI148)</f>
        <v>0</v>
      </c>
      <c r="BE148" s="96"/>
      <c r="BF148" s="96"/>
      <c r="BG148" s="96"/>
      <c r="BH148" s="96"/>
      <c r="BI148" s="96"/>
      <c r="BJ148" s="126">
        <f>SUM(BK148:BO148)</f>
        <v>0</v>
      </c>
      <c r="BK148" s="96"/>
      <c r="BL148" s="96"/>
      <c r="BM148" s="96"/>
      <c r="BN148" s="96"/>
      <c r="BO148" s="96"/>
      <c r="BP148" s="133"/>
      <c r="BQ148" s="133"/>
      <c r="BR148" s="133"/>
    </row>
    <row r="149" spans="1:70" s="132" customFormat="1" ht="15" hidden="1" customHeight="1" outlineLevel="1">
      <c r="A149" s="133"/>
      <c r="B149" s="137"/>
      <c r="C149" s="118"/>
      <c r="D149" s="137"/>
      <c r="E149" s="133"/>
      <c r="F149" s="133"/>
      <c r="G149" s="126">
        <f>H149+M149+N149+O149+P149</f>
        <v>0</v>
      </c>
      <c r="H149" s="126">
        <f>SUM(I149:L149)</f>
        <v>0</v>
      </c>
      <c r="I149" s="102"/>
      <c r="J149" s="102"/>
      <c r="K149" s="102"/>
      <c r="L149" s="102"/>
      <c r="M149" s="102"/>
      <c r="N149" s="102"/>
      <c r="O149" s="102"/>
      <c r="P149" s="102"/>
      <c r="Q149" s="96"/>
      <c r="R149" s="96"/>
      <c r="S149" s="96"/>
      <c r="T149" s="96"/>
      <c r="U149" s="96"/>
      <c r="V149" s="96"/>
      <c r="W149" s="96"/>
      <c r="X149" s="126">
        <f>Y149+AN149+AQ149+AT149+AW149</f>
        <v>0</v>
      </c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126">
        <f>SUM(BE149:BI149)</f>
        <v>0</v>
      </c>
      <c r="BE149" s="96"/>
      <c r="BF149" s="96"/>
      <c r="BG149" s="96"/>
      <c r="BH149" s="96"/>
      <c r="BI149" s="96"/>
      <c r="BJ149" s="126">
        <f>SUM(BK149:BO149)</f>
        <v>0</v>
      </c>
      <c r="BK149" s="96"/>
      <c r="BL149" s="96"/>
      <c r="BM149" s="96"/>
      <c r="BN149" s="96"/>
      <c r="BO149" s="96"/>
      <c r="BP149" s="133"/>
      <c r="BQ149" s="133"/>
      <c r="BR149" s="133"/>
    </row>
    <row r="150" spans="1:70" s="132" customFormat="1" ht="15" hidden="1" customHeight="1" outlineLevel="1">
      <c r="A150" s="133"/>
      <c r="B150" s="137"/>
      <c r="C150" s="118" t="s">
        <v>109</v>
      </c>
      <c r="D150" s="94" t="s">
        <v>15</v>
      </c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40"/>
      <c r="X150" s="126">
        <f t="shared" ref="X150:AW150" si="104">SUM(X148:X149)</f>
        <v>0</v>
      </c>
      <c r="Y150" s="126">
        <f t="shared" si="104"/>
        <v>0</v>
      </c>
      <c r="Z150" s="126">
        <f t="shared" si="104"/>
        <v>0</v>
      </c>
      <c r="AA150" s="126">
        <f t="shared" si="104"/>
        <v>0</v>
      </c>
      <c r="AB150" s="126">
        <f t="shared" si="104"/>
        <v>0</v>
      </c>
      <c r="AC150" s="126">
        <f t="shared" si="104"/>
        <v>0</v>
      </c>
      <c r="AD150" s="126">
        <f t="shared" si="104"/>
        <v>0</v>
      </c>
      <c r="AE150" s="126">
        <f t="shared" si="104"/>
        <v>0</v>
      </c>
      <c r="AF150" s="126">
        <f t="shared" si="104"/>
        <v>0</v>
      </c>
      <c r="AG150" s="126">
        <f t="shared" si="104"/>
        <v>0</v>
      </c>
      <c r="AH150" s="126">
        <f t="shared" si="104"/>
        <v>0</v>
      </c>
      <c r="AI150" s="126">
        <f t="shared" si="104"/>
        <v>0</v>
      </c>
      <c r="AJ150" s="126">
        <f t="shared" si="104"/>
        <v>0</v>
      </c>
      <c r="AK150" s="126">
        <f t="shared" si="104"/>
        <v>0</v>
      </c>
      <c r="AL150" s="126">
        <f t="shared" si="104"/>
        <v>0</v>
      </c>
      <c r="AM150" s="126">
        <f t="shared" si="104"/>
        <v>0</v>
      </c>
      <c r="AN150" s="126">
        <f t="shared" si="104"/>
        <v>0</v>
      </c>
      <c r="AO150" s="126">
        <f t="shared" si="104"/>
        <v>0</v>
      </c>
      <c r="AP150" s="126">
        <f t="shared" si="104"/>
        <v>0</v>
      </c>
      <c r="AQ150" s="126">
        <f t="shared" si="104"/>
        <v>0</v>
      </c>
      <c r="AR150" s="126">
        <f t="shared" si="104"/>
        <v>0</v>
      </c>
      <c r="AS150" s="126">
        <f t="shared" si="104"/>
        <v>0</v>
      </c>
      <c r="AT150" s="126">
        <f t="shared" si="104"/>
        <v>0</v>
      </c>
      <c r="AU150" s="126">
        <f t="shared" si="104"/>
        <v>0</v>
      </c>
      <c r="AV150" s="126">
        <f t="shared" si="104"/>
        <v>0</v>
      </c>
      <c r="AW150" s="126">
        <f t="shared" si="104"/>
        <v>0</v>
      </c>
      <c r="AX150" s="126">
        <v>0</v>
      </c>
      <c r="AY150" s="126">
        <f>SUM(AY148:AY149)</f>
        <v>0</v>
      </c>
      <c r="AZ150" s="127"/>
      <c r="BA150" s="127"/>
      <c r="BB150" s="127"/>
      <c r="BC150" s="127"/>
      <c r="BD150" s="126">
        <f>SUM(BD148:BD149)</f>
        <v>0</v>
      </c>
      <c r="BE150" s="126">
        <f t="shared" ref="BE150:BO150" si="105">SUM(BE148:BE149)</f>
        <v>0</v>
      </c>
      <c r="BF150" s="126">
        <f t="shared" si="105"/>
        <v>0</v>
      </c>
      <c r="BG150" s="126">
        <f t="shared" si="105"/>
        <v>0</v>
      </c>
      <c r="BH150" s="126">
        <f t="shared" si="105"/>
        <v>0</v>
      </c>
      <c r="BI150" s="126">
        <f t="shared" si="105"/>
        <v>0</v>
      </c>
      <c r="BJ150" s="126">
        <f t="shared" si="105"/>
        <v>0</v>
      </c>
      <c r="BK150" s="126">
        <f t="shared" si="105"/>
        <v>0</v>
      </c>
      <c r="BL150" s="126">
        <f t="shared" si="105"/>
        <v>0</v>
      </c>
      <c r="BM150" s="126">
        <f t="shared" si="105"/>
        <v>0</v>
      </c>
      <c r="BN150" s="126">
        <f t="shared" si="105"/>
        <v>0</v>
      </c>
      <c r="BO150" s="126">
        <f t="shared" si="105"/>
        <v>0</v>
      </c>
      <c r="BP150" s="127"/>
      <c r="BQ150" s="127"/>
      <c r="BR150" s="127"/>
    </row>
    <row r="151" spans="1:70" s="5" customFormat="1" ht="15.75" outlineLevel="1" thickBot="1">
      <c r="A151" s="133"/>
      <c r="B151" s="137"/>
      <c r="C151" s="118" t="s">
        <v>294</v>
      </c>
      <c r="D151" s="147" t="s">
        <v>291</v>
      </c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33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7"/>
      <c r="BO151" s="127"/>
      <c r="BP151" s="127"/>
      <c r="BQ151" s="127"/>
      <c r="BR151" s="127"/>
    </row>
    <row r="152" spans="1:70" hidden="1" outlineLevel="1">
      <c r="A152" s="133"/>
      <c r="B152" s="137"/>
      <c r="C152" s="118"/>
      <c r="D152" s="147"/>
      <c r="E152" s="133"/>
      <c r="F152" s="133"/>
      <c r="G152" s="126">
        <f>H152+M152+N152+O152+P152</f>
        <v>0</v>
      </c>
      <c r="H152" s="126">
        <f>SUM(I152:L152)</f>
        <v>0</v>
      </c>
      <c r="I152" s="102"/>
      <c r="J152" s="102"/>
      <c r="K152" s="102"/>
      <c r="L152" s="102"/>
      <c r="M152" s="102"/>
      <c r="N152" s="102"/>
      <c r="O152" s="102"/>
      <c r="P152" s="102"/>
      <c r="Q152" s="96"/>
      <c r="R152" s="96"/>
      <c r="S152" s="96"/>
      <c r="T152" s="96"/>
      <c r="U152" s="96"/>
      <c r="V152" s="96"/>
      <c r="W152" s="96"/>
      <c r="X152" s="126">
        <f>Y152+AN152+AQ152+AT152+AW152</f>
        <v>0</v>
      </c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126">
        <f>SUM(BE152:BI152)</f>
        <v>0</v>
      </c>
      <c r="BE152" s="96"/>
      <c r="BF152" s="96"/>
      <c r="BG152" s="96"/>
      <c r="BH152" s="96"/>
      <c r="BI152" s="96"/>
      <c r="BJ152" s="126">
        <f>SUM(BK152:BO152)</f>
        <v>0</v>
      </c>
      <c r="BK152" s="96"/>
      <c r="BL152" s="96"/>
      <c r="BM152" s="96"/>
      <c r="BN152" s="96"/>
      <c r="BO152" s="96"/>
      <c r="BP152" s="133"/>
      <c r="BQ152" s="133"/>
      <c r="BR152" s="133"/>
    </row>
    <row r="153" spans="1:70" s="132" customFormat="1" hidden="1" outlineLevel="1">
      <c r="A153" s="133"/>
      <c r="B153" s="137"/>
      <c r="C153" s="118"/>
      <c r="D153" s="137"/>
      <c r="E153" s="133"/>
      <c r="F153" s="133"/>
      <c r="G153" s="126">
        <f>H153+M153+N153+O153+P153</f>
        <v>0</v>
      </c>
      <c r="H153" s="126">
        <f>SUM(I153:L153)</f>
        <v>0</v>
      </c>
      <c r="I153" s="102"/>
      <c r="J153" s="102"/>
      <c r="K153" s="102"/>
      <c r="L153" s="102"/>
      <c r="M153" s="102"/>
      <c r="N153" s="102"/>
      <c r="O153" s="102"/>
      <c r="P153" s="102"/>
      <c r="Q153" s="96"/>
      <c r="R153" s="96"/>
      <c r="S153" s="96"/>
      <c r="T153" s="96"/>
      <c r="U153" s="96"/>
      <c r="V153" s="96"/>
      <c r="W153" s="96"/>
      <c r="X153" s="126">
        <f>Y153+AN153+AQ153+AT153+AW153</f>
        <v>0</v>
      </c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126">
        <f>SUM(BE153:BI153)</f>
        <v>0</v>
      </c>
      <c r="BE153" s="96"/>
      <c r="BF153" s="96"/>
      <c r="BG153" s="96"/>
      <c r="BH153" s="96"/>
      <c r="BI153" s="96"/>
      <c r="BJ153" s="126">
        <f>SUM(BK153:BO153)</f>
        <v>0</v>
      </c>
      <c r="BK153" s="96"/>
      <c r="BL153" s="96"/>
      <c r="BM153" s="96"/>
      <c r="BN153" s="96"/>
      <c r="BO153" s="96"/>
      <c r="BP153" s="133"/>
      <c r="BQ153" s="133"/>
      <c r="BR153" s="133"/>
    </row>
    <row r="154" spans="1:70" ht="15.75" hidden="1" outlineLevel="1" thickBot="1">
      <c r="A154" s="144"/>
      <c r="B154" s="211"/>
      <c r="C154" s="119" t="s">
        <v>109</v>
      </c>
      <c r="D154" s="212" t="s">
        <v>15</v>
      </c>
      <c r="E154" s="213"/>
      <c r="F154" s="213"/>
      <c r="G154" s="213"/>
      <c r="H154" s="213"/>
      <c r="I154" s="213"/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4"/>
      <c r="X154" s="213"/>
      <c r="Y154" s="213"/>
      <c r="Z154" s="215">
        <f>SUM(Z152:Z153)</f>
        <v>0</v>
      </c>
      <c r="AA154" s="215">
        <f>SUM(AA152:AA153)</f>
        <v>0</v>
      </c>
      <c r="AB154" s="213"/>
      <c r="AC154" s="215">
        <f>SUM(AC152:AC153)</f>
        <v>0</v>
      </c>
      <c r="AD154" s="215">
        <f>SUM(AD152:AD153)</f>
        <v>0</v>
      </c>
      <c r="AE154" s="213"/>
      <c r="AF154" s="215">
        <f>SUM(AF152:AF153)</f>
        <v>0</v>
      </c>
      <c r="AG154" s="215">
        <f>SUM(AG152:AG153)</f>
        <v>0</v>
      </c>
      <c r="AH154" s="213"/>
      <c r="AI154" s="215">
        <f>SUM(AI152:AI153)</f>
        <v>0</v>
      </c>
      <c r="AJ154" s="215">
        <f>SUM(AJ152:AJ153)</f>
        <v>0</v>
      </c>
      <c r="AK154" s="213"/>
      <c r="AL154" s="215">
        <f>SUM(AL152:AL153)</f>
        <v>0</v>
      </c>
      <c r="AM154" s="215">
        <f>SUM(AM152:AM153)</f>
        <v>0</v>
      </c>
      <c r="AN154" s="213"/>
      <c r="AO154" s="215">
        <f>SUM(AO152:AO153)</f>
        <v>0</v>
      </c>
      <c r="AP154" s="215">
        <f>SUM(AP152:AP153)</f>
        <v>0</v>
      </c>
      <c r="AQ154" s="213"/>
      <c r="AR154" s="215">
        <f>SUM(AR152:AR153)</f>
        <v>0</v>
      </c>
      <c r="AS154" s="215">
        <f>SUM(AS152:AS153)</f>
        <v>0</v>
      </c>
      <c r="AT154" s="213"/>
      <c r="AU154" s="215">
        <f>SUM(AU152:AU153)</f>
        <v>0</v>
      </c>
      <c r="AV154" s="215">
        <f>SUM(AV152:AV153)</f>
        <v>0</v>
      </c>
      <c r="AW154" s="213"/>
      <c r="AX154" s="215">
        <f>SUM(AX152:AX153)</f>
        <v>0</v>
      </c>
      <c r="AY154" s="215">
        <f>SUM(AY152:AY153)</f>
        <v>0</v>
      </c>
      <c r="AZ154" s="213"/>
      <c r="BA154" s="213"/>
      <c r="BB154" s="213"/>
      <c r="BC154" s="213"/>
      <c r="BD154" s="215">
        <f t="shared" ref="BD154:BO154" si="106">SUM(BD152:BD153)</f>
        <v>0</v>
      </c>
      <c r="BE154" s="215">
        <f t="shared" si="106"/>
        <v>0</v>
      </c>
      <c r="BF154" s="215">
        <f t="shared" si="106"/>
        <v>0</v>
      </c>
      <c r="BG154" s="215">
        <f t="shared" si="106"/>
        <v>0</v>
      </c>
      <c r="BH154" s="215">
        <f t="shared" si="106"/>
        <v>0</v>
      </c>
      <c r="BI154" s="215">
        <f t="shared" si="106"/>
        <v>0</v>
      </c>
      <c r="BJ154" s="215">
        <f t="shared" si="106"/>
        <v>0</v>
      </c>
      <c r="BK154" s="215">
        <f t="shared" si="106"/>
        <v>0</v>
      </c>
      <c r="BL154" s="215">
        <f t="shared" si="106"/>
        <v>0</v>
      </c>
      <c r="BM154" s="215">
        <f t="shared" si="106"/>
        <v>0</v>
      </c>
      <c r="BN154" s="215">
        <f t="shared" si="106"/>
        <v>0</v>
      </c>
      <c r="BO154" s="215">
        <f t="shared" si="106"/>
        <v>0</v>
      </c>
      <c r="BP154" s="127"/>
      <c r="BQ154" s="127"/>
      <c r="BR154" s="127"/>
    </row>
    <row r="155" spans="1:70" s="5" customFormat="1" ht="21.75" outlineLevel="1" thickBot="1">
      <c r="A155" s="216"/>
      <c r="B155" s="217"/>
      <c r="C155" s="218"/>
      <c r="D155" s="219" t="s">
        <v>15</v>
      </c>
      <c r="E155" s="220"/>
      <c r="F155" s="220"/>
      <c r="G155" s="220"/>
      <c r="H155" s="220"/>
      <c r="I155" s="220"/>
      <c r="J155" s="220"/>
      <c r="K155" s="220"/>
      <c r="L155" s="220"/>
      <c r="M155" s="220"/>
      <c r="N155" s="220"/>
      <c r="O155" s="220"/>
      <c r="P155" s="220"/>
      <c r="Q155" s="220"/>
      <c r="R155" s="220"/>
      <c r="S155" s="220"/>
      <c r="T155" s="220"/>
      <c r="U155" s="220"/>
      <c r="V155" s="220"/>
      <c r="W155" s="220"/>
      <c r="X155" s="220"/>
      <c r="Y155" s="220"/>
      <c r="Z155" s="221">
        <f>Z48+Z53+Z59+Z64+Z71+Z76+Z81+Z86+Z91+Z96+Z102+Z107+Z112+Z117+Z122+Z127+Z133+Z137+Z141+Z146+Z150+Z154</f>
        <v>16502.771338428669</v>
      </c>
      <c r="AA155" s="221">
        <f>AA48+AA53+AA59+AA64+AA71+AA76+AA81+AA86+AA91+AA96+AA102+AA107+AA112+AA117+AA122+AA127+AA133+AA137+AA141+AA146+AA150+AA154</f>
        <v>152.93689367924108</v>
      </c>
      <c r="AB155" s="220"/>
      <c r="AC155" s="221">
        <f>AC48+AC53+AC59+AC64+AC71+AC76+AC81+AC86+AC91+AC96+AC102+AC107+AC112+AC117+AC122+AC127+AC133+AC137+AC141+AC146+AC150+AC154</f>
        <v>4642.4428346071672</v>
      </c>
      <c r="AD155" s="221">
        <f>AD48+AD53+AD59+AD64+AD71+AD76+AD81+AD86+AD91+AD96+AD102+AD107+AD112+AD117+AD122+AD127+AD133+AD137+AD141+AD146+AD150+AD154</f>
        <v>42.532284033525954</v>
      </c>
      <c r="AE155" s="220"/>
      <c r="AF155" s="221">
        <f>AF48+AF53+AF59+AF64+AF71+AF76+AF81+AF86+AF91+AF96+AF102+AF107+AF112+AF117+AF122+AF127+AF133+AF137+AF141+AF146+AF150+AF154</f>
        <v>4642.4428346071672</v>
      </c>
      <c r="AG155" s="221">
        <f>AG48+AG53+AG59+AG64+AG71+AG76+AG81+AG86+AG91+AG96+AG102+AG107+AG112+AG117+AG122+AG127+AG133+AG137+AG141+AG146+AG150+AG154</f>
        <v>42.231881278480522</v>
      </c>
      <c r="AH155" s="220"/>
      <c r="AI155" s="221">
        <f>AI48+AI53+AI59+AI64+AI71+AI76+AI81+AI86+AI91+AI96+AI102+AI107+AI112+AI117+AI122+AI127+AI133+AI137+AI141+AI146+AI150+AI154</f>
        <v>3608.9428346071672</v>
      </c>
      <c r="AJ155" s="221">
        <f>AJ48+AJ53+AJ59+AJ64+AJ71+AJ76+AJ81+AJ86+AJ91+AJ96+AJ102+AJ107+AJ112+AJ117+AJ122+AJ127+AJ133+AJ137+AJ141+AJ146+AJ150+AJ154</f>
        <v>33.956575237010433</v>
      </c>
      <c r="AK155" s="220"/>
      <c r="AL155" s="221">
        <f>AL48+AL53+AL59+AL64+AL71+AL76+AL81+AL86+AL91+AL96+AL102+AL107+AL112+AL117+AL122+AL127+AL133+AL137+AL141+AL146+AL150+AL154</f>
        <v>3608.9428346071672</v>
      </c>
      <c r="AM155" s="221">
        <f>AM48+AM53+AM59+AM64+AM71+AM76+AM81+AM86+AM91+AM96+AM102+AM107+AM112+AM117+AM122+AM127+AM133+AM137+AM141+AM146+AM150+AM154</f>
        <v>34.216153130224171</v>
      </c>
      <c r="AN155" s="220"/>
      <c r="AO155" s="221">
        <f>AO48+AO53+AO59+AO64+AO71+AO76+AO81+AO86+AO91+AO96+AO102+AO107+AO112+AO117+AO122+AO127+AO133+AO137+AO141+AO146+AO150+AO154</f>
        <v>14831.209108428664</v>
      </c>
      <c r="AP155" s="221">
        <f>AP48+AP53+AP59+AP64+AP71+AP76+AP81+AP86+AP91+AP96+AP102+AP107+AP112+AP117+AP122+AP127+AP133+AP137+AP141+AP146+AP150+AP154</f>
        <v>155.20414014370417</v>
      </c>
      <c r="AQ155" s="220"/>
      <c r="AR155" s="221">
        <f>AR48+AR53+AR59+AR64+AR71+AR76+AR81+AR86+AR91+AR96+AR102+AR107+AR112+AR117+AR122+AR127+AR133+AR137+AR141+AR146+AR150+AR154</f>
        <v>21541.885500683697</v>
      </c>
      <c r="AS155" s="221">
        <f>AS48+AS53+AS59+AS64+AS71+AS76+AS81+AS86+AS91+AS96+AS102+AS107+AS112+AS117+AS122+AS127+AS133+AS137+AS141+AS146+AS150+AS154</f>
        <v>255.30443110570937</v>
      </c>
      <c r="AT155" s="220"/>
      <c r="AU155" s="221">
        <f>AU48+AU53+AU59+AU64+AU71+AU76+AU81+AU86+AU91+AU96+AU102+AU107+AU112+AU117+AU122+AU127+AU133+AU137+AU141+AU146+AU150+AU154</f>
        <v>16600.195604683711</v>
      </c>
      <c r="AV155" s="221">
        <f>AV48+AV53+AV59+AV64+AV71+AV76+AV81+AV86+AV91+AV96+AV102+AV107+AV112+AV117+AV122+AV127+AV133+AV137+AV141+AV146+AV150+AV154</f>
        <v>223.62519624590198</v>
      </c>
      <c r="AW155" s="220"/>
      <c r="AX155" s="221">
        <f>AX48+AX53+AX59+AX64+AX71+AX76+AX81+AX86+AX91+AX96+AX102+AX107+AX112+AX117+AX122+AX127+AX133+AX137+AX141+AX146+AX150+AX154</f>
        <v>15898.766095468356</v>
      </c>
      <c r="AY155" s="221">
        <f>AY48+AY53+AY59+AY64+AY71+AY76+AY81+AY86+AY91+AY96+AY102+AY107+AY112+AY117+AY122+AY127+AY133+AY137+AY141+AY146+AY150+AY154</f>
        <v>243.43475027975859</v>
      </c>
      <c r="AZ155" s="220"/>
      <c r="BA155" s="220"/>
      <c r="BB155" s="220"/>
      <c r="BC155" s="220"/>
      <c r="BD155" s="221">
        <f t="shared" ref="BD155:BO155" si="107">BD48+BD53+BD59+BD64+BD71+BD76+BD81+BD86+BD91+BD96+BD102+BD107+BD112+BD117+BD122+BD127+BD133+BD137+BD141+BD146+BD150+BD154</f>
        <v>1.75</v>
      </c>
      <c r="BE155" s="221">
        <f t="shared" si="107"/>
        <v>0.35</v>
      </c>
      <c r="BF155" s="221">
        <f t="shared" si="107"/>
        <v>0.35</v>
      </c>
      <c r="BG155" s="221">
        <f t="shared" si="107"/>
        <v>0.35</v>
      </c>
      <c r="BH155" s="221">
        <f t="shared" si="107"/>
        <v>0.35</v>
      </c>
      <c r="BI155" s="221">
        <f t="shared" si="107"/>
        <v>0.35</v>
      </c>
      <c r="BJ155" s="221">
        <f t="shared" si="107"/>
        <v>0</v>
      </c>
      <c r="BK155" s="221">
        <f t="shared" si="107"/>
        <v>0</v>
      </c>
      <c r="BL155" s="221">
        <f t="shared" si="107"/>
        <v>0</v>
      </c>
      <c r="BM155" s="221">
        <f t="shared" si="107"/>
        <v>0</v>
      </c>
      <c r="BN155" s="221">
        <f t="shared" si="107"/>
        <v>0</v>
      </c>
      <c r="BO155" s="221">
        <f t="shared" si="107"/>
        <v>0</v>
      </c>
      <c r="BP155" s="220"/>
      <c r="BQ155" s="220"/>
      <c r="BR155" s="222"/>
    </row>
    <row r="156" spans="1:70">
      <c r="A156" s="450" t="s">
        <v>374</v>
      </c>
      <c r="B156" s="450"/>
      <c r="C156" s="450"/>
      <c r="D156" s="450"/>
      <c r="E156" s="450"/>
      <c r="F156" s="450"/>
      <c r="G156" s="450"/>
      <c r="H156" s="450"/>
      <c r="I156" s="450"/>
      <c r="J156" s="450"/>
      <c r="K156" s="450"/>
      <c r="L156" s="450"/>
      <c r="M156" s="450"/>
      <c r="N156" s="450"/>
      <c r="O156" s="450"/>
      <c r="P156" s="450"/>
      <c r="Q156" s="450"/>
      <c r="R156" s="450"/>
      <c r="S156" s="450"/>
      <c r="T156" s="450"/>
      <c r="U156" s="450"/>
      <c r="V156" s="450"/>
      <c r="W156" s="450"/>
      <c r="X156" s="450"/>
      <c r="Y156" s="450"/>
      <c r="Z156" s="450"/>
      <c r="AA156" s="450"/>
      <c r="AB156" s="450"/>
      <c r="AC156" s="450"/>
      <c r="AD156" s="450"/>
      <c r="AE156" s="450"/>
      <c r="AF156" s="450"/>
      <c r="AG156" s="450"/>
      <c r="AH156" s="450"/>
      <c r="AI156" s="450"/>
      <c r="AJ156" s="450"/>
      <c r="AK156" s="450"/>
      <c r="AL156" s="450"/>
      <c r="AM156" s="450"/>
      <c r="AN156" s="450"/>
      <c r="AO156" s="450"/>
      <c r="AP156" s="450"/>
      <c r="AQ156" s="450"/>
      <c r="AR156" s="450"/>
      <c r="AS156" s="450"/>
      <c r="AT156" s="450"/>
      <c r="AU156" s="450"/>
      <c r="AV156" s="450"/>
      <c r="AW156" s="450"/>
      <c r="AX156" s="450"/>
      <c r="AY156" s="450"/>
      <c r="AZ156" s="450"/>
      <c r="BA156" s="450"/>
      <c r="BB156" s="450"/>
      <c r="BC156" s="450"/>
      <c r="BD156" s="450"/>
      <c r="BE156" s="450"/>
      <c r="BF156" s="450"/>
      <c r="BG156" s="450"/>
      <c r="BH156" s="450"/>
      <c r="BI156" s="450"/>
      <c r="BJ156" s="450"/>
      <c r="BK156" s="450"/>
      <c r="BL156" s="450"/>
      <c r="BM156" s="450"/>
      <c r="BN156" s="450"/>
      <c r="BO156" s="450"/>
      <c r="BP156" s="450"/>
      <c r="BQ156" s="450"/>
      <c r="BR156" s="451"/>
    </row>
    <row r="157" spans="1:70" ht="31.5" outlineLevel="1">
      <c r="A157" s="79"/>
      <c r="B157" s="79"/>
      <c r="C157" s="109">
        <v>1</v>
      </c>
      <c r="D157" s="145" t="s">
        <v>300</v>
      </c>
      <c r="E157" s="223"/>
      <c r="F157" s="223"/>
      <c r="G157" s="223"/>
      <c r="H157" s="223"/>
      <c r="I157" s="223"/>
      <c r="J157" s="223"/>
      <c r="K157" s="223"/>
      <c r="L157" s="223"/>
      <c r="M157" s="223"/>
      <c r="N157" s="223"/>
      <c r="O157" s="223"/>
      <c r="P157" s="223"/>
      <c r="Q157" s="223"/>
      <c r="R157" s="223"/>
      <c r="S157" s="223"/>
      <c r="T157" s="223"/>
      <c r="U157" s="223"/>
      <c r="V157" s="223"/>
      <c r="W157" s="223"/>
      <c r="X157" s="195">
        <f t="shared" ref="X157:AY157" si="108">X165+X170+X176+X181</f>
        <v>93.094200562248929</v>
      </c>
      <c r="Y157" s="195">
        <f t="shared" si="108"/>
        <v>17.027520674308832</v>
      </c>
      <c r="Z157" s="195">
        <f t="shared" si="108"/>
        <v>5865.980872299393</v>
      </c>
      <c r="AA157" s="195">
        <f t="shared" si="108"/>
        <v>59.411740810147961</v>
      </c>
      <c r="AB157" s="195">
        <f t="shared" si="108"/>
        <v>4.256880168577208</v>
      </c>
      <c r="AC157" s="195">
        <f t="shared" si="108"/>
        <v>1466.4952180748483</v>
      </c>
      <c r="AD157" s="195">
        <f t="shared" si="108"/>
        <v>14.714213306007849</v>
      </c>
      <c r="AE157" s="195">
        <f t="shared" si="108"/>
        <v>4.256880168577208</v>
      </c>
      <c r="AF157" s="195">
        <f t="shared" si="108"/>
        <v>1466.4952180748483</v>
      </c>
      <c r="AG157" s="195">
        <f t="shared" si="108"/>
        <v>13.946857180523583</v>
      </c>
      <c r="AH157" s="195">
        <f t="shared" si="108"/>
        <v>4.256880168577208</v>
      </c>
      <c r="AI157" s="195">
        <f t="shared" si="108"/>
        <v>1466.4952180748483</v>
      </c>
      <c r="AJ157" s="195">
        <f t="shared" si="108"/>
        <v>15.206846118238239</v>
      </c>
      <c r="AK157" s="195">
        <f t="shared" si="108"/>
        <v>4.256880168577208</v>
      </c>
      <c r="AL157" s="195">
        <f t="shared" si="108"/>
        <v>1466.4952180748483</v>
      </c>
      <c r="AM157" s="195">
        <f t="shared" si="108"/>
        <v>15.543824205378298</v>
      </c>
      <c r="AN157" s="195">
        <f t="shared" si="108"/>
        <v>17.331700235257937</v>
      </c>
      <c r="AO157" s="195">
        <f t="shared" si="108"/>
        <v>5970.7707310463602</v>
      </c>
      <c r="AP157" s="195">
        <f t="shared" si="108"/>
        <v>69.854938946898073</v>
      </c>
      <c r="AQ157" s="195">
        <f t="shared" si="108"/>
        <v>20.491943070162321</v>
      </c>
      <c r="AR157" s="195">
        <f t="shared" si="108"/>
        <v>7059.4743876709208</v>
      </c>
      <c r="AS157" s="195">
        <f t="shared" si="108"/>
        <v>93.289353605169879</v>
      </c>
      <c r="AT157" s="195">
        <f t="shared" si="108"/>
        <v>17.951711070162339</v>
      </c>
      <c r="AU157" s="195">
        <f t="shared" si="108"/>
        <v>6184.3644636709269</v>
      </c>
      <c r="AV157" s="195">
        <f t="shared" si="108"/>
        <v>89.485323481791838</v>
      </c>
      <c r="AW157" s="195">
        <f t="shared" si="108"/>
        <v>20.291325512357499</v>
      </c>
      <c r="AX157" s="195">
        <f t="shared" si="108"/>
        <v>6990.3616390071584</v>
      </c>
      <c r="AY157" s="195">
        <f t="shared" si="108"/>
        <v>112.5499344522123</v>
      </c>
      <c r="AZ157" s="223"/>
      <c r="BA157" s="223"/>
      <c r="BB157" s="223"/>
      <c r="BC157" s="223"/>
      <c r="BD157" s="195">
        <f>BD165+BD170+BD176+BD181</f>
        <v>0</v>
      </c>
      <c r="BE157" s="195">
        <f>BE165+BE170+BE176+BE181</f>
        <v>0</v>
      </c>
      <c r="BF157" s="195">
        <f t="shared" ref="BF157:BO157" si="109">BF165+BF170+BF176+BF181</f>
        <v>0</v>
      </c>
      <c r="BG157" s="195">
        <f t="shared" si="109"/>
        <v>0</v>
      </c>
      <c r="BH157" s="195">
        <f t="shared" si="109"/>
        <v>0</v>
      </c>
      <c r="BI157" s="195">
        <f t="shared" si="109"/>
        <v>0</v>
      </c>
      <c r="BJ157" s="195">
        <f t="shared" si="109"/>
        <v>0</v>
      </c>
      <c r="BK157" s="195">
        <f t="shared" si="109"/>
        <v>0</v>
      </c>
      <c r="BL157" s="195">
        <f t="shared" si="109"/>
        <v>0</v>
      </c>
      <c r="BM157" s="195">
        <f t="shared" si="109"/>
        <v>0</v>
      </c>
      <c r="BN157" s="195">
        <f t="shared" si="109"/>
        <v>0</v>
      </c>
      <c r="BO157" s="195">
        <f t="shared" si="109"/>
        <v>0</v>
      </c>
      <c r="BP157" s="223"/>
      <c r="BQ157" s="223"/>
      <c r="BR157" s="223"/>
    </row>
    <row r="158" spans="1:70" outlineLevel="1">
      <c r="A158" s="133"/>
      <c r="B158" s="133"/>
      <c r="C158" s="110" t="s">
        <v>46</v>
      </c>
      <c r="D158" s="138" t="s">
        <v>106</v>
      </c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39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  <c r="AU158" s="127"/>
      <c r="AV158" s="127"/>
      <c r="AW158" s="127"/>
      <c r="AX158" s="127"/>
      <c r="AY158" s="127"/>
      <c r="AZ158" s="127"/>
      <c r="BA158" s="127"/>
      <c r="BB158" s="127"/>
      <c r="BC158" s="127"/>
      <c r="BD158" s="127"/>
      <c r="BE158" s="127"/>
      <c r="BF158" s="127"/>
      <c r="BG158" s="127"/>
      <c r="BH158" s="127"/>
      <c r="BI158" s="127"/>
      <c r="BJ158" s="127"/>
      <c r="BK158" s="127"/>
      <c r="BL158" s="127"/>
      <c r="BM158" s="127"/>
      <c r="BN158" s="127"/>
      <c r="BO158" s="127"/>
      <c r="BP158" s="127"/>
      <c r="BQ158" s="127"/>
      <c r="BR158" s="127"/>
    </row>
    <row r="159" spans="1:70" ht="45" outlineLevel="1">
      <c r="A159" s="133"/>
      <c r="B159" s="133"/>
      <c r="C159" s="110"/>
      <c r="D159" s="293" t="s">
        <v>345</v>
      </c>
      <c r="E159" s="298" t="s">
        <v>78</v>
      </c>
      <c r="F159" s="298" t="s">
        <v>346</v>
      </c>
      <c r="G159" s="126">
        <f t="shared" ref="G159:G164" si="110">H159+M159+N159+O159+P159</f>
        <v>124.16199999999999</v>
      </c>
      <c r="H159" s="126">
        <f t="shared" ref="H159:H164" si="111">SUM(I159:L159)</f>
        <v>20.616</v>
      </c>
      <c r="I159" s="139">
        <v>5.1539999999999999</v>
      </c>
      <c r="J159" s="139">
        <v>5.1539999999999999</v>
      </c>
      <c r="K159" s="139">
        <v>5.1539999999999999</v>
      </c>
      <c r="L159" s="139">
        <v>5.1539999999999999</v>
      </c>
      <c r="M159" s="139">
        <v>21.570999999999998</v>
      </c>
      <c r="N159" s="139">
        <v>21.570999999999998</v>
      </c>
      <c r="O159" s="139">
        <v>20.616</v>
      </c>
      <c r="P159" s="139">
        <v>39.787999999999997</v>
      </c>
      <c r="Q159" s="139"/>
      <c r="R159" s="139"/>
      <c r="S159" s="139"/>
      <c r="T159" s="139"/>
      <c r="U159" s="139"/>
      <c r="V159" s="139"/>
      <c r="W159" s="139"/>
      <c r="X159" s="126">
        <f t="shared" ref="X159:X164" si="112">Y159+AN159+AQ159+AT159+AW159</f>
        <v>0.72040419999999994</v>
      </c>
      <c r="Y159" s="298">
        <f t="shared" ref="Y159:Y164" si="113">+AB159+AE159+AH159+AK159</f>
        <v>0.248</v>
      </c>
      <c r="Z159" s="298">
        <f t="shared" ref="Z159:Z164" si="114">+AC159+AF159+AI159+AL159</f>
        <v>85.435999999999993</v>
      </c>
      <c r="AA159" s="298">
        <f t="shared" ref="AA159:AA164" si="115">+AD159+AG159+AJ159+AM159</f>
        <v>0.53093711522883325</v>
      </c>
      <c r="AB159" s="139">
        <v>6.2E-2</v>
      </c>
      <c r="AC159" s="298">
        <f>+AB159*'Служебный лист'!$C$14</f>
        <v>21.358999999999998</v>
      </c>
      <c r="AD159" s="298">
        <f>+AB159*'Служебный лист'!$E$4</f>
        <v>0.13484744022388082</v>
      </c>
      <c r="AE159" s="139">
        <v>6.2E-2</v>
      </c>
      <c r="AF159" s="298">
        <f>+AE159*'Служебный лист'!$C$14</f>
        <v>21.358999999999998</v>
      </c>
      <c r="AG159" s="298">
        <f>+AE159*'Служебный лист'!$F$4</f>
        <v>0.12520538675848622</v>
      </c>
      <c r="AH159" s="139">
        <v>6.2E-2</v>
      </c>
      <c r="AI159" s="298">
        <f>+AH159*'Служебный лист'!$C$14</f>
        <v>21.358999999999998</v>
      </c>
      <c r="AJ159" s="298">
        <f>+AH159*'Служебный лист'!$G$4</f>
        <v>0.13393501430572632</v>
      </c>
      <c r="AK159" s="139">
        <v>6.2E-2</v>
      </c>
      <c r="AL159" s="298">
        <f>+AK159*'Служебный лист'!$C$14</f>
        <v>21.358999999999998</v>
      </c>
      <c r="AM159" s="298">
        <f>+AK159*'Служебный лист'!$H$4</f>
        <v>0.13694927394073986</v>
      </c>
      <c r="AN159" s="139">
        <v>0.14799999999999999</v>
      </c>
      <c r="AO159" s="298">
        <f>+AN159*'Служебный лист'!$C$14</f>
        <v>50.985999999999997</v>
      </c>
      <c r="AP159" s="298">
        <f>+AN159*'Служебный лист'!$J$4</f>
        <v>0.34655531999999994</v>
      </c>
      <c r="AQ159" s="139">
        <v>4.8000000000000001E-2</v>
      </c>
      <c r="AR159" s="298">
        <f>+AQ159*'Служебный лист'!$C$14</f>
        <v>16.536000000000001</v>
      </c>
      <c r="AS159" s="298">
        <f>+AQ159*'Служебный лист'!$K$4</f>
        <v>0.12060095999999999</v>
      </c>
      <c r="AT159" s="139">
        <v>3.4000000000000002E-2</v>
      </c>
      <c r="AU159" s="298">
        <f>+AT159*'Служебный лист'!$C$14</f>
        <v>11.713000000000001</v>
      </c>
      <c r="AV159" s="298">
        <f>+AT159*'Служебный лист'!$L$4</f>
        <v>9.1661620000000013E-2</v>
      </c>
      <c r="AW159" s="139">
        <v>0.24240420000000001</v>
      </c>
      <c r="AX159" s="298">
        <f>+AW159*'Служебный лист'!$C$14</f>
        <v>83.508246900000003</v>
      </c>
      <c r="AY159" s="298">
        <f>+AW159*'Служебный лист'!$M$4</f>
        <v>0.70121232550800017</v>
      </c>
      <c r="AZ159" s="139"/>
      <c r="BA159" s="139"/>
      <c r="BB159" s="139"/>
      <c r="BC159" s="139"/>
      <c r="BD159" s="126">
        <f t="shared" ref="BD159:BD164" si="116">SUM(BE159:BI159)</f>
        <v>0</v>
      </c>
      <c r="BE159" s="139"/>
      <c r="BF159" s="139"/>
      <c r="BG159" s="139"/>
      <c r="BH159" s="139"/>
      <c r="BI159" s="139"/>
      <c r="BJ159" s="126">
        <f t="shared" ref="BJ159:BJ164" si="117">SUM(BK159:BO159)</f>
        <v>0</v>
      </c>
      <c r="BK159" s="139"/>
      <c r="BL159" s="139"/>
      <c r="BM159" s="139"/>
      <c r="BN159" s="139"/>
      <c r="BO159" s="139"/>
      <c r="BP159" s="139"/>
      <c r="BQ159" s="139"/>
      <c r="BR159" s="133"/>
    </row>
    <row r="160" spans="1:70" s="294" customFormat="1" ht="30" outlineLevel="1">
      <c r="A160" s="309"/>
      <c r="B160" s="309"/>
      <c r="C160" s="310"/>
      <c r="D160" s="293" t="s">
        <v>347</v>
      </c>
      <c r="E160" s="298" t="s">
        <v>78</v>
      </c>
      <c r="F160" s="298" t="s">
        <v>346</v>
      </c>
      <c r="G160" s="301">
        <f t="shared" si="110"/>
        <v>90.244</v>
      </c>
      <c r="H160" s="301">
        <f t="shared" si="111"/>
        <v>14.794</v>
      </c>
      <c r="I160" s="311">
        <v>3.6985000000000001</v>
      </c>
      <c r="J160" s="311">
        <v>3.6985000000000001</v>
      </c>
      <c r="K160" s="311">
        <v>3.6985000000000001</v>
      </c>
      <c r="L160" s="311">
        <v>3.6985000000000001</v>
      </c>
      <c r="M160" s="311">
        <v>14.828000000000001</v>
      </c>
      <c r="N160" s="311">
        <v>14.828000000000001</v>
      </c>
      <c r="O160" s="311">
        <v>14.794</v>
      </c>
      <c r="P160" s="311">
        <v>31</v>
      </c>
      <c r="Q160" s="311"/>
      <c r="R160" s="311"/>
      <c r="S160" s="311"/>
      <c r="T160" s="311"/>
      <c r="U160" s="311"/>
      <c r="V160" s="311"/>
      <c r="W160" s="311"/>
      <c r="X160" s="301">
        <f t="shared" si="112"/>
        <v>0.99260000000000015</v>
      </c>
      <c r="Y160" s="298">
        <f t="shared" si="113"/>
        <v>0.2387</v>
      </c>
      <c r="Z160" s="298">
        <f t="shared" si="114"/>
        <v>82.232150000000004</v>
      </c>
      <c r="AA160" s="298">
        <f t="shared" si="115"/>
        <v>0.51102697340775194</v>
      </c>
      <c r="AB160" s="311">
        <v>5.9674999999999999E-2</v>
      </c>
      <c r="AC160" s="298">
        <f>+AB160*'Служебный лист'!$C$14</f>
        <v>20.558037500000001</v>
      </c>
      <c r="AD160" s="298">
        <f>+AB160*'Служебный лист'!$E$4</f>
        <v>0.12979066121548527</v>
      </c>
      <c r="AE160" s="311">
        <v>5.9674999999999999E-2</v>
      </c>
      <c r="AF160" s="298">
        <f>+AE160*'Служебный лист'!$C$14</f>
        <v>20.558037500000001</v>
      </c>
      <c r="AG160" s="298">
        <f>+AE160*'Служебный лист'!$F$4</f>
        <v>0.12051018475504299</v>
      </c>
      <c r="AH160" s="311">
        <v>5.9674999999999999E-2</v>
      </c>
      <c r="AI160" s="298">
        <f>+AH160*'Служебный лист'!$C$14</f>
        <v>20.558037500000001</v>
      </c>
      <c r="AJ160" s="298">
        <f>+AH160*'Служебный лист'!$G$4</f>
        <v>0.1289124512692616</v>
      </c>
      <c r="AK160" s="311">
        <v>5.9674999999999999E-2</v>
      </c>
      <c r="AL160" s="298">
        <f>+AK160*'Служебный лист'!$C$14</f>
        <v>20.558037500000001</v>
      </c>
      <c r="AM160" s="298">
        <f>+AK160*'Служебный лист'!$H$4</f>
        <v>0.13181367616796213</v>
      </c>
      <c r="AN160" s="311">
        <v>0.22470000000000001</v>
      </c>
      <c r="AO160" s="298">
        <f>+AN160*'Служебный лист'!$C$14</f>
        <v>77.409149999999997</v>
      </c>
      <c r="AP160" s="298">
        <f>+AN160*'Служебный лист'!$J$4</f>
        <v>0.52615527299999998</v>
      </c>
      <c r="AQ160" s="311">
        <v>0.22120000000000001</v>
      </c>
      <c r="AR160" s="298">
        <f>+AQ160*'Служебный лист'!$C$14</f>
        <v>76.203400000000002</v>
      </c>
      <c r="AS160" s="298">
        <f>+AQ160*'Служебный лист'!$K$4</f>
        <v>0.55576942399999996</v>
      </c>
      <c r="AT160" s="311">
        <v>0.158</v>
      </c>
      <c r="AU160" s="298">
        <f>+AT160*'Служебный лист'!$C$14</f>
        <v>54.430999999999997</v>
      </c>
      <c r="AV160" s="298">
        <f>+AT160*'Служебный лист'!$L$4</f>
        <v>0.42595694000000001</v>
      </c>
      <c r="AW160" s="311">
        <v>0.15</v>
      </c>
      <c r="AX160" s="298">
        <f>+AW160*'Служебный лист'!$C$14</f>
        <v>51.674999999999997</v>
      </c>
      <c r="AY160" s="298">
        <f>+AW160*'Служебный лист'!$M$4</f>
        <v>0.43391100000000005</v>
      </c>
      <c r="AZ160" s="311"/>
      <c r="BA160" s="311"/>
      <c r="BB160" s="311"/>
      <c r="BC160" s="311"/>
      <c r="BD160" s="301">
        <f t="shared" si="116"/>
        <v>0</v>
      </c>
      <c r="BE160" s="311"/>
      <c r="BF160" s="311"/>
      <c r="BG160" s="311"/>
      <c r="BH160" s="311"/>
      <c r="BI160" s="311"/>
      <c r="BJ160" s="301">
        <f t="shared" si="117"/>
        <v>0</v>
      </c>
      <c r="BK160" s="311"/>
      <c r="BL160" s="311"/>
      <c r="BM160" s="311"/>
      <c r="BN160" s="311"/>
      <c r="BO160" s="311"/>
      <c r="BP160" s="311"/>
      <c r="BQ160" s="311"/>
      <c r="BR160" s="309"/>
    </row>
    <row r="161" spans="1:70" s="294" customFormat="1" ht="30" outlineLevel="1">
      <c r="A161" s="309"/>
      <c r="B161" s="309"/>
      <c r="C161" s="310"/>
      <c r="D161" s="293" t="s">
        <v>348</v>
      </c>
      <c r="E161" s="298" t="s">
        <v>79</v>
      </c>
      <c r="F161" s="298" t="s">
        <v>16</v>
      </c>
      <c r="G161" s="301">
        <f t="shared" si="110"/>
        <v>2691.1000000000004</v>
      </c>
      <c r="H161" s="301">
        <f t="shared" si="111"/>
        <v>638</v>
      </c>
      <c r="I161" s="311">
        <v>159.5</v>
      </c>
      <c r="J161" s="311">
        <v>159.5</v>
      </c>
      <c r="K161" s="311">
        <v>159.5</v>
      </c>
      <c r="L161" s="311">
        <v>159.5</v>
      </c>
      <c r="M161" s="311">
        <v>653</v>
      </c>
      <c r="N161" s="311">
        <v>464.4</v>
      </c>
      <c r="O161" s="311">
        <v>665.7</v>
      </c>
      <c r="P161" s="311">
        <v>270</v>
      </c>
      <c r="Q161" s="311"/>
      <c r="R161" s="311"/>
      <c r="S161" s="311"/>
      <c r="T161" s="311"/>
      <c r="U161" s="311"/>
      <c r="V161" s="311"/>
      <c r="W161" s="311"/>
      <c r="X161" s="301">
        <f t="shared" si="112"/>
        <v>2.1666700000000003</v>
      </c>
      <c r="Y161" s="298">
        <f t="shared" si="113"/>
        <v>0.5423</v>
      </c>
      <c r="Z161" s="298">
        <f t="shared" si="114"/>
        <v>186.82235</v>
      </c>
      <c r="AA161" s="298">
        <f t="shared" si="115"/>
        <v>1.1609967644701462</v>
      </c>
      <c r="AB161" s="311">
        <v>0.135575</v>
      </c>
      <c r="AC161" s="298">
        <f>+AB161*'Служебный лист'!$C$14</f>
        <v>46.7055875</v>
      </c>
      <c r="AD161" s="298">
        <f>+AB161*'Служебный лист'!$E$4</f>
        <v>0.29487002755407482</v>
      </c>
      <c r="AE161" s="311">
        <v>0.135575</v>
      </c>
      <c r="AF161" s="298">
        <f>+AE161*'Служебный лист'!$C$14</f>
        <v>46.7055875</v>
      </c>
      <c r="AG161" s="298">
        <f>+AE161*'Служебный лист'!$F$4</f>
        <v>0.27378581144809311</v>
      </c>
      <c r="AH161" s="311">
        <v>0.135575</v>
      </c>
      <c r="AI161" s="298">
        <f>+AH161*'Служебный лист'!$C$14</f>
        <v>46.7055875</v>
      </c>
      <c r="AJ161" s="298">
        <f>+AH161*'Служебный лист'!$G$4</f>
        <v>0.2928748316854653</v>
      </c>
      <c r="AK161" s="311">
        <v>0.135575</v>
      </c>
      <c r="AL161" s="298">
        <f>+AK161*'Служебный лист'!$C$14</f>
        <v>46.7055875</v>
      </c>
      <c r="AM161" s="298">
        <f>+AK161*'Служебный лист'!$H$4</f>
        <v>0.29946609378251304</v>
      </c>
      <c r="AN161" s="311">
        <v>0.55500000000000005</v>
      </c>
      <c r="AO161" s="298">
        <f>+AN161*'Служебный лист'!$C$14</f>
        <v>191.19750000000002</v>
      </c>
      <c r="AP161" s="298">
        <f>+AN161*'Служебный лист'!$J$4</f>
        <v>1.2995824499999999</v>
      </c>
      <c r="AQ161" s="311">
        <v>0.3947</v>
      </c>
      <c r="AR161" s="298">
        <f>+AQ161*'Служебный лист'!$C$14</f>
        <v>135.97415000000001</v>
      </c>
      <c r="AS161" s="298">
        <f>+AQ161*'Служебный лист'!$K$4</f>
        <v>0.99169164399999998</v>
      </c>
      <c r="AT161" s="311">
        <v>0.55730000000000002</v>
      </c>
      <c r="AU161" s="298">
        <f>+AT161*'Служебный лист'!$C$14</f>
        <v>191.98985000000002</v>
      </c>
      <c r="AV161" s="298">
        <f>+AT161*'Служебный лист'!$L$4</f>
        <v>1.5024417890000001</v>
      </c>
      <c r="AW161" s="311">
        <v>0.11737</v>
      </c>
      <c r="AX161" s="298">
        <f>+AW161*'Служебный лист'!$C$14</f>
        <v>40.433965000000001</v>
      </c>
      <c r="AY161" s="298">
        <f>+AW161*'Служебный лист'!$M$4</f>
        <v>0.33952089380000006</v>
      </c>
      <c r="AZ161" s="311"/>
      <c r="BA161" s="311"/>
      <c r="BB161" s="311"/>
      <c r="BC161" s="311"/>
      <c r="BD161" s="301">
        <f t="shared" si="116"/>
        <v>0</v>
      </c>
      <c r="BE161" s="311"/>
      <c r="BF161" s="311"/>
      <c r="BG161" s="311"/>
      <c r="BH161" s="311"/>
      <c r="BI161" s="311"/>
      <c r="BJ161" s="301">
        <f t="shared" si="117"/>
        <v>0</v>
      </c>
      <c r="BK161" s="311"/>
      <c r="BL161" s="311"/>
      <c r="BM161" s="311"/>
      <c r="BN161" s="311"/>
      <c r="BO161" s="311"/>
      <c r="BP161" s="311"/>
      <c r="BQ161" s="311"/>
      <c r="BR161" s="309"/>
    </row>
    <row r="162" spans="1:70" s="294" customFormat="1" ht="30" outlineLevel="1">
      <c r="A162" s="309"/>
      <c r="B162" s="309"/>
      <c r="C162" s="310"/>
      <c r="D162" s="293" t="s">
        <v>349</v>
      </c>
      <c r="E162" s="298" t="s">
        <v>78</v>
      </c>
      <c r="F162" s="298" t="s">
        <v>350</v>
      </c>
      <c r="G162" s="301">
        <f t="shared" si="110"/>
        <v>0</v>
      </c>
      <c r="H162" s="301">
        <f t="shared" si="111"/>
        <v>0</v>
      </c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01">
        <f t="shared" si="112"/>
        <v>0</v>
      </c>
      <c r="Y162" s="298">
        <f t="shared" si="113"/>
        <v>0</v>
      </c>
      <c r="Z162" s="298">
        <f t="shared" si="114"/>
        <v>0</v>
      </c>
      <c r="AA162" s="298">
        <f t="shared" si="115"/>
        <v>0</v>
      </c>
      <c r="AB162" s="311"/>
      <c r="AC162" s="298">
        <f>+AB162*'Служебный лист'!$C$14</f>
        <v>0</v>
      </c>
      <c r="AD162" s="298">
        <f>+AB162*'Служебный лист'!$E$4</f>
        <v>0</v>
      </c>
      <c r="AE162" s="311"/>
      <c r="AF162" s="298">
        <f>+AE162*'Служебный лист'!$C$14</f>
        <v>0</v>
      </c>
      <c r="AG162" s="298">
        <f>+AE162*'Служебный лист'!$F$4</f>
        <v>0</v>
      </c>
      <c r="AH162" s="311"/>
      <c r="AI162" s="298">
        <f>+AH162*'Служебный лист'!$C$14</f>
        <v>0</v>
      </c>
      <c r="AJ162" s="298">
        <f>+AH162*'Служебный лист'!$G$4</f>
        <v>0</v>
      </c>
      <c r="AK162" s="311"/>
      <c r="AL162" s="298">
        <f>+AK162*'Служебный лист'!$C$14</f>
        <v>0</v>
      </c>
      <c r="AM162" s="298">
        <f>+AK162*'Служебный лист'!$H$4</f>
        <v>0</v>
      </c>
      <c r="AN162" s="311"/>
      <c r="AO162" s="298">
        <f>+AN162*'Служебный лист'!$C$14</f>
        <v>0</v>
      </c>
      <c r="AP162" s="298">
        <f>+AN162*'Служебный лист'!$J$4</f>
        <v>0</v>
      </c>
      <c r="AQ162" s="311"/>
      <c r="AR162" s="298">
        <f>+AQ162*'Служебный лист'!$C$14</f>
        <v>0</v>
      </c>
      <c r="AS162" s="298">
        <f>+AQ162*'Служебный лист'!$K$4</f>
        <v>0</v>
      </c>
      <c r="AT162" s="311"/>
      <c r="AU162" s="298">
        <f>+AT162*'Служебный лист'!$C$14</f>
        <v>0</v>
      </c>
      <c r="AV162" s="298">
        <f>+AT162*'Служебный лист'!$L$4</f>
        <v>0</v>
      </c>
      <c r="AW162" s="311"/>
      <c r="AX162" s="298">
        <f>+AW162*'Служебный лист'!$C$14</f>
        <v>0</v>
      </c>
      <c r="AY162" s="298">
        <f>+AW162*'Служебный лист'!$M$4</f>
        <v>0</v>
      </c>
      <c r="AZ162" s="311"/>
      <c r="BA162" s="311"/>
      <c r="BB162" s="311"/>
      <c r="BC162" s="311"/>
      <c r="BD162" s="301">
        <f t="shared" si="116"/>
        <v>0</v>
      </c>
      <c r="BE162" s="311"/>
      <c r="BF162" s="311"/>
      <c r="BG162" s="311"/>
      <c r="BH162" s="311"/>
      <c r="BI162" s="311"/>
      <c r="BJ162" s="301">
        <f t="shared" si="117"/>
        <v>0</v>
      </c>
      <c r="BK162" s="311"/>
      <c r="BL162" s="311"/>
      <c r="BM162" s="311"/>
      <c r="BN162" s="311"/>
      <c r="BO162" s="311"/>
      <c r="BP162" s="311"/>
      <c r="BQ162" s="311"/>
      <c r="BR162" s="309"/>
    </row>
    <row r="163" spans="1:70" ht="30" outlineLevel="1">
      <c r="A163" s="96"/>
      <c r="B163" s="96"/>
      <c r="C163" s="111"/>
      <c r="D163" s="293" t="s">
        <v>352</v>
      </c>
      <c r="E163" s="298" t="s">
        <v>79</v>
      </c>
      <c r="F163" s="298" t="s">
        <v>16</v>
      </c>
      <c r="G163" s="126">
        <f t="shared" si="110"/>
        <v>1582</v>
      </c>
      <c r="H163" s="126">
        <f t="shared" si="111"/>
        <v>409</v>
      </c>
      <c r="I163" s="102">
        <v>102.25</v>
      </c>
      <c r="J163" s="102">
        <v>102.25</v>
      </c>
      <c r="K163" s="102">
        <v>102.25</v>
      </c>
      <c r="L163" s="102">
        <v>102.25</v>
      </c>
      <c r="M163" s="102">
        <v>395</v>
      </c>
      <c r="N163" s="102">
        <v>393</v>
      </c>
      <c r="O163" s="102">
        <v>385</v>
      </c>
      <c r="P163" s="102"/>
      <c r="Q163" s="96"/>
      <c r="R163" s="96"/>
      <c r="S163" s="96"/>
      <c r="T163" s="96"/>
      <c r="U163" s="96"/>
      <c r="V163" s="96"/>
      <c r="W163" s="96"/>
      <c r="X163" s="126">
        <f t="shared" si="112"/>
        <v>21.497858284851706</v>
      </c>
      <c r="Y163" s="298">
        <f t="shared" si="113"/>
        <v>3.5534093619513065</v>
      </c>
      <c r="Z163" s="298">
        <f t="shared" si="114"/>
        <v>1224.1495251922252</v>
      </c>
      <c r="AA163" s="298">
        <f t="shared" si="115"/>
        <v>13.635770693757673</v>
      </c>
      <c r="AB163" s="96">
        <v>0.88835234048782663</v>
      </c>
      <c r="AC163" s="298">
        <f>+AB163*'Служебный лист'!$C$14</f>
        <v>306.03738129805629</v>
      </c>
      <c r="AD163" s="298">
        <f>+AB163*'Служебный лист'!$E$4+AB163*'Служебный лист'!$E$9</f>
        <v>3.3646968837171145</v>
      </c>
      <c r="AE163" s="96">
        <v>0.88835234048782663</v>
      </c>
      <c r="AF163" s="298">
        <f>+AE163*'Служебный лист'!$C$14</f>
        <v>306.03738129805629</v>
      </c>
      <c r="AG163" s="298">
        <f>+AE163*'Служебный лист'!$F$4+AE163*'Служебный лист'!$F$9</f>
        <v>3.1988827924474856</v>
      </c>
      <c r="AH163" s="96">
        <v>0.88835234048782663</v>
      </c>
      <c r="AI163" s="298">
        <f>+AH163*'Служебный лист'!$C$14</f>
        <v>306.03738129805629</v>
      </c>
      <c r="AJ163" s="298">
        <f>+AH163*'Служебный лист'!$G$4+AH163*'Служебный лист'!$G$9</f>
        <v>3.4974303115408643</v>
      </c>
      <c r="AK163" s="96">
        <v>0.88835234048782663</v>
      </c>
      <c r="AL163" s="298">
        <f>+AK163*'Служебный лист'!$C$14</f>
        <v>306.03738129805629</v>
      </c>
      <c r="AM163" s="298">
        <f>+AK163*'Служебный лист'!$H$4+AK163*'Служебный лист'!$H$9</f>
        <v>3.5747607060522082</v>
      </c>
      <c r="AN163" s="96">
        <v>4.3244489229003982</v>
      </c>
      <c r="AO163" s="298">
        <f>+AN163*'Служебный лист'!$C$14</f>
        <v>1489.7726539391872</v>
      </c>
      <c r="AP163" s="298">
        <f>+AN163*'Служебный лист'!$J$4+AN163*'Служебный лист'!$J$9</f>
        <v>18.963130487427776</v>
      </c>
      <c r="AQ163" s="96">
        <v>3.1280000000000001</v>
      </c>
      <c r="AR163" s="298">
        <f>+AQ163*'Служебный лист'!$C$14</f>
        <v>1077.596</v>
      </c>
      <c r="AS163" s="298">
        <f>+AQ163*'Служебный лист'!$K$4+AQ163*'Служебный лист'!$K$9</f>
        <v>15.226712086523897</v>
      </c>
      <c r="AT163" s="96">
        <v>3.9860000000000002</v>
      </c>
      <c r="AU163" s="298">
        <f>+AT163*'Служебный лист'!$C$14</f>
        <v>1373.1770000000001</v>
      </c>
      <c r="AV163" s="298">
        <f>+AT163*'Служебный лист'!$L$4+AT163*'Служебный лист'!$L$9</f>
        <v>21.565517040564014</v>
      </c>
      <c r="AW163" s="96">
        <v>6.5060000000000002</v>
      </c>
      <c r="AX163" s="298">
        <f>+AW163*'Служебный лист'!$C$14</f>
        <v>2241.317</v>
      </c>
      <c r="AY163" s="298">
        <f>+AW163*'Служебный лист'!$M$4+AW163*'Служебный лист'!$M$9</f>
        <v>38.834603224289019</v>
      </c>
      <c r="AZ163" s="96"/>
      <c r="BA163" s="96"/>
      <c r="BB163" s="96"/>
      <c r="BC163" s="96"/>
      <c r="BD163" s="126">
        <f t="shared" si="116"/>
        <v>0</v>
      </c>
      <c r="BE163" s="96"/>
      <c r="BF163" s="96"/>
      <c r="BG163" s="96"/>
      <c r="BH163" s="96"/>
      <c r="BI163" s="96"/>
      <c r="BJ163" s="126">
        <f t="shared" si="117"/>
        <v>0</v>
      </c>
      <c r="BK163" s="96"/>
      <c r="BL163" s="96"/>
      <c r="BM163" s="96"/>
      <c r="BN163" s="96"/>
      <c r="BO163" s="96"/>
      <c r="BP163" s="101"/>
      <c r="BQ163" s="101"/>
      <c r="BR163" s="96"/>
    </row>
    <row r="164" spans="1:70" ht="30" outlineLevel="1">
      <c r="A164" s="96"/>
      <c r="B164" s="96"/>
      <c r="C164" s="111" t="s">
        <v>109</v>
      </c>
      <c r="D164" s="293" t="s">
        <v>354</v>
      </c>
      <c r="E164" s="298" t="s">
        <v>79</v>
      </c>
      <c r="F164" s="298" t="s">
        <v>355</v>
      </c>
      <c r="G164" s="126">
        <f t="shared" si="110"/>
        <v>0</v>
      </c>
      <c r="H164" s="126">
        <f t="shared" si="111"/>
        <v>0</v>
      </c>
      <c r="I164" s="102"/>
      <c r="J164" s="102"/>
      <c r="K164" s="102"/>
      <c r="L164" s="102"/>
      <c r="M164" s="102"/>
      <c r="N164" s="102"/>
      <c r="O164" s="102"/>
      <c r="P164" s="102"/>
      <c r="Q164" s="96"/>
      <c r="R164" s="96"/>
      <c r="S164" s="96"/>
      <c r="T164" s="96"/>
      <c r="U164" s="96"/>
      <c r="V164" s="96"/>
      <c r="W164" s="96"/>
      <c r="X164" s="126">
        <f t="shared" si="112"/>
        <v>56.749668077397232</v>
      </c>
      <c r="Y164" s="298">
        <f t="shared" si="113"/>
        <v>9.9791113123575261</v>
      </c>
      <c r="Z164" s="298">
        <f t="shared" si="114"/>
        <v>3437.8038471071677</v>
      </c>
      <c r="AA164" s="298">
        <f t="shared" si="115"/>
        <v>38.293610367500079</v>
      </c>
      <c r="AB164" s="96">
        <v>2.4947778280893815</v>
      </c>
      <c r="AC164" s="298">
        <f>+AB164*'Служебный лист'!$C$14</f>
        <v>859.45096177679193</v>
      </c>
      <c r="AD164" s="298">
        <f>+AB164*'Служебный лист'!$E$4+AB164*'Служебный лист'!$E$9</f>
        <v>9.4491462465549958</v>
      </c>
      <c r="AE164" s="96">
        <v>2.4947778280893815</v>
      </c>
      <c r="AF164" s="298">
        <f>+AE164*'Служебный лист'!$C$14</f>
        <v>859.45096177679193</v>
      </c>
      <c r="AG164" s="298">
        <f>+AE164*'Служебный лист'!$F$4+AE164*'Служебный лист'!$F$9</f>
        <v>8.983487183556301</v>
      </c>
      <c r="AH164" s="96">
        <v>2.4947778280893815</v>
      </c>
      <c r="AI164" s="298">
        <f>+AH164*'Служебный лист'!$C$14</f>
        <v>859.45096177679193</v>
      </c>
      <c r="AJ164" s="298">
        <f>+AH164*'Служебный лист'!$G$4+AH164*'Служебный лист'!$G$9</f>
        <v>9.8219042139614334</v>
      </c>
      <c r="AK164" s="96">
        <v>2.4947778280893815</v>
      </c>
      <c r="AL164" s="298">
        <f>+AK164*'Служебный лист'!$C$14</f>
        <v>859.45096177679193</v>
      </c>
      <c r="AM164" s="298">
        <f>+AK164*'Служебный лист'!$H$4+AK164*'Служебный лист'!$H$9</f>
        <v>10.039072723427356</v>
      </c>
      <c r="AN164" s="96">
        <v>9.9995513123575392</v>
      </c>
      <c r="AO164" s="298">
        <f>+AN164*'Служебный лист'!$C$14</f>
        <v>3444.8454271071723</v>
      </c>
      <c r="AP164" s="298">
        <f>+AN164*'Служебный лист'!$J$4+AN164*'Служебный лист'!$J$9</f>
        <v>43.849008216470295</v>
      </c>
      <c r="AQ164" s="96">
        <v>14.620043070162325</v>
      </c>
      <c r="AR164" s="298">
        <f>+AQ164*'Служебный лист'!$C$14</f>
        <v>5036.6048376709205</v>
      </c>
      <c r="AS164" s="298">
        <f>+AQ164*'Служебный лист'!$K$4+AQ164*'Служебный лист'!$K$9</f>
        <v>71.168537890645979</v>
      </c>
      <c r="AT164" s="96">
        <v>11.151411070162339</v>
      </c>
      <c r="AU164" s="298">
        <f>+AT164*'Служебный лист'!$C$14</f>
        <v>3841.6611136709262</v>
      </c>
      <c r="AV164" s="298">
        <f>+AT164*'Служебный лист'!$L$4+AT164*'Служебный лист'!$L$9</f>
        <v>60.332650642227826</v>
      </c>
      <c r="AW164" s="96">
        <v>10.9995513123575</v>
      </c>
      <c r="AX164" s="298">
        <f>+AW164*'Служебный лист'!$C$14</f>
        <v>3789.3454271071587</v>
      </c>
      <c r="AY164" s="298">
        <f>+AW164*'Служебный лист'!$M$4+AW164*'Служебный лист'!$M$9</f>
        <v>65.656810768615287</v>
      </c>
      <c r="AZ164" s="96"/>
      <c r="BA164" s="96"/>
      <c r="BB164" s="96"/>
      <c r="BC164" s="96"/>
      <c r="BD164" s="126">
        <f t="shared" si="116"/>
        <v>0</v>
      </c>
      <c r="BE164" s="96"/>
      <c r="BF164" s="96"/>
      <c r="BG164" s="96"/>
      <c r="BH164" s="96"/>
      <c r="BI164" s="96"/>
      <c r="BJ164" s="126">
        <f t="shared" si="117"/>
        <v>0</v>
      </c>
      <c r="BK164" s="96"/>
      <c r="BL164" s="96"/>
      <c r="BM164" s="96"/>
      <c r="BN164" s="96"/>
      <c r="BO164" s="96"/>
      <c r="BP164" s="101"/>
      <c r="BQ164" s="101"/>
      <c r="BR164" s="96"/>
    </row>
    <row r="165" spans="1:70" outlineLevel="1">
      <c r="A165" s="133"/>
      <c r="B165" s="133"/>
      <c r="C165" s="112"/>
      <c r="D165" s="140" t="s">
        <v>15</v>
      </c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40"/>
      <c r="X165" s="126">
        <f>SUM(X159:X164)</f>
        <v>82.12720056224893</v>
      </c>
      <c r="Y165" s="126">
        <f>SUM(Y159:Y164)</f>
        <v>14.561520674308833</v>
      </c>
      <c r="Z165" s="126">
        <f>SUM(Z159:Z164)</f>
        <v>5016.4438722993928</v>
      </c>
      <c r="AA165" s="126">
        <f t="shared" ref="AA165:AY165" si="118">SUM(AA159:AA164)</f>
        <v>54.132341914364481</v>
      </c>
      <c r="AB165" s="126">
        <f t="shared" si="118"/>
        <v>3.6403801685772081</v>
      </c>
      <c r="AC165" s="126">
        <f t="shared" si="118"/>
        <v>1254.1109680748482</v>
      </c>
      <c r="AD165" s="126">
        <f t="shared" si="118"/>
        <v>13.373351259265551</v>
      </c>
      <c r="AE165" s="126">
        <f t="shared" si="118"/>
        <v>3.6403801685772081</v>
      </c>
      <c r="AF165" s="126">
        <f t="shared" si="118"/>
        <v>1254.1109680748482</v>
      </c>
      <c r="AG165" s="126">
        <f t="shared" si="118"/>
        <v>12.701871358965409</v>
      </c>
      <c r="AH165" s="126">
        <f t="shared" si="118"/>
        <v>3.6403801685772081</v>
      </c>
      <c r="AI165" s="126">
        <f t="shared" si="118"/>
        <v>1254.1109680748482</v>
      </c>
      <c r="AJ165" s="126">
        <f t="shared" si="118"/>
        <v>13.875056822762751</v>
      </c>
      <c r="AK165" s="126">
        <f t="shared" si="118"/>
        <v>3.6403801685772081</v>
      </c>
      <c r="AL165" s="126">
        <f t="shared" si="118"/>
        <v>1254.1109680748482</v>
      </c>
      <c r="AM165" s="126">
        <f t="shared" si="118"/>
        <v>14.182062473370779</v>
      </c>
      <c r="AN165" s="126">
        <f t="shared" si="118"/>
        <v>15.251700235257937</v>
      </c>
      <c r="AO165" s="126">
        <f t="shared" si="118"/>
        <v>5254.2107310463598</v>
      </c>
      <c r="AP165" s="126">
        <f t="shared" si="118"/>
        <v>64.984431746898068</v>
      </c>
      <c r="AQ165" s="126">
        <f t="shared" si="118"/>
        <v>18.411943070162323</v>
      </c>
      <c r="AR165" s="126">
        <f t="shared" si="118"/>
        <v>6342.9143876709204</v>
      </c>
      <c r="AS165" s="126">
        <f t="shared" si="118"/>
        <v>88.063312005169877</v>
      </c>
      <c r="AT165" s="126">
        <f t="shared" si="118"/>
        <v>15.88671107016234</v>
      </c>
      <c r="AU165" s="126">
        <f t="shared" si="118"/>
        <v>5472.9719636709269</v>
      </c>
      <c r="AV165" s="126">
        <f t="shared" si="118"/>
        <v>83.918228031791841</v>
      </c>
      <c r="AW165" s="126">
        <f t="shared" si="118"/>
        <v>18.015325512357499</v>
      </c>
      <c r="AX165" s="126">
        <f t="shared" si="118"/>
        <v>6206.279639007158</v>
      </c>
      <c r="AY165" s="126">
        <f t="shared" si="118"/>
        <v>105.9660582122123</v>
      </c>
      <c r="AZ165" s="127"/>
      <c r="BA165" s="127"/>
      <c r="BB165" s="127"/>
      <c r="BC165" s="127"/>
      <c r="BD165" s="126">
        <f t="shared" ref="BD165:BO165" si="119">SUM(BD159:BD164)</f>
        <v>0</v>
      </c>
      <c r="BE165" s="126">
        <f t="shared" si="119"/>
        <v>0</v>
      </c>
      <c r="BF165" s="126">
        <f t="shared" si="119"/>
        <v>0</v>
      </c>
      <c r="BG165" s="126">
        <f t="shared" si="119"/>
        <v>0</v>
      </c>
      <c r="BH165" s="126">
        <f t="shared" si="119"/>
        <v>0</v>
      </c>
      <c r="BI165" s="126">
        <f t="shared" si="119"/>
        <v>0</v>
      </c>
      <c r="BJ165" s="126">
        <f t="shared" si="119"/>
        <v>0</v>
      </c>
      <c r="BK165" s="126">
        <f t="shared" si="119"/>
        <v>0</v>
      </c>
      <c r="BL165" s="126">
        <f t="shared" si="119"/>
        <v>0</v>
      </c>
      <c r="BM165" s="126">
        <f t="shared" si="119"/>
        <v>0</v>
      </c>
      <c r="BN165" s="126">
        <f t="shared" si="119"/>
        <v>0</v>
      </c>
      <c r="BO165" s="126">
        <f t="shared" si="119"/>
        <v>0</v>
      </c>
      <c r="BP165" s="127"/>
      <c r="BQ165" s="127"/>
      <c r="BR165" s="127"/>
    </row>
    <row r="166" spans="1:70" outlineLevel="1">
      <c r="A166" s="133"/>
      <c r="B166" s="133"/>
      <c r="C166" s="110" t="s">
        <v>47</v>
      </c>
      <c r="D166" s="138" t="s">
        <v>110</v>
      </c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39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  <c r="BA166" s="127"/>
      <c r="BB166" s="127"/>
      <c r="BC166" s="127"/>
      <c r="BD166" s="127"/>
      <c r="BE166" s="127"/>
      <c r="BF166" s="127"/>
      <c r="BG166" s="127"/>
      <c r="BH166" s="127"/>
      <c r="BI166" s="127"/>
      <c r="BJ166" s="127"/>
      <c r="BK166" s="127"/>
      <c r="BL166" s="127"/>
      <c r="BM166" s="127"/>
      <c r="BN166" s="127"/>
      <c r="BO166" s="127"/>
      <c r="BP166" s="127"/>
      <c r="BQ166" s="127"/>
      <c r="BR166" s="127"/>
    </row>
    <row r="167" spans="1:70" outlineLevel="1">
      <c r="A167" s="133"/>
      <c r="B167" s="133"/>
      <c r="C167" s="110"/>
      <c r="D167" s="138"/>
      <c r="E167" s="139"/>
      <c r="F167" s="139"/>
      <c r="G167" s="126">
        <f>H167+M167+N167+O167+P167</f>
        <v>0</v>
      </c>
      <c r="H167" s="126">
        <f>SUM(I167:L167)</f>
        <v>0</v>
      </c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26">
        <f>Y167+AN167+AQ167+AT167+AW167</f>
        <v>0</v>
      </c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40"/>
      <c r="BA167" s="140"/>
      <c r="BB167" s="140"/>
      <c r="BC167" s="140"/>
      <c r="BD167" s="126">
        <f>SUM(BE167:BI167)</f>
        <v>0</v>
      </c>
      <c r="BE167" s="139"/>
      <c r="BF167" s="139"/>
      <c r="BG167" s="139"/>
      <c r="BH167" s="139"/>
      <c r="BI167" s="139"/>
      <c r="BJ167" s="126">
        <f>SUM(BK167:BO167)</f>
        <v>0</v>
      </c>
      <c r="BK167" s="139"/>
      <c r="BL167" s="139"/>
      <c r="BM167" s="139"/>
      <c r="BN167" s="139"/>
      <c r="BO167" s="139"/>
      <c r="BP167" s="139"/>
      <c r="BQ167" s="139"/>
      <c r="BR167" s="133"/>
    </row>
    <row r="168" spans="1:70" outlineLevel="1">
      <c r="A168" s="133"/>
      <c r="B168" s="133"/>
      <c r="C168" s="110"/>
      <c r="D168" s="138"/>
      <c r="E168" s="139"/>
      <c r="F168" s="139"/>
      <c r="G168" s="126">
        <f>H168+M168+N168+O168+P168</f>
        <v>0</v>
      </c>
      <c r="H168" s="126">
        <f>SUM(I168:L168)</f>
        <v>0</v>
      </c>
      <c r="I168" s="102"/>
      <c r="J168" s="102"/>
      <c r="K168" s="102"/>
      <c r="L168" s="102"/>
      <c r="M168" s="102"/>
      <c r="N168" s="102"/>
      <c r="O168" s="102"/>
      <c r="P168" s="102"/>
      <c r="Q168" s="96"/>
      <c r="R168" s="96"/>
      <c r="S168" s="96"/>
      <c r="T168" s="96"/>
      <c r="U168" s="96"/>
      <c r="V168" s="96"/>
      <c r="W168" s="139"/>
      <c r="X168" s="126">
        <f>Y168+AN168+AQ168+AT168+AW168</f>
        <v>0</v>
      </c>
      <c r="Y168" s="96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40"/>
      <c r="BA168" s="140"/>
      <c r="BB168" s="140"/>
      <c r="BC168" s="140"/>
      <c r="BD168" s="126">
        <f>SUM(BE168:BI168)</f>
        <v>0</v>
      </c>
      <c r="BE168" s="139"/>
      <c r="BF168" s="139"/>
      <c r="BG168" s="139"/>
      <c r="BH168" s="139"/>
      <c r="BI168" s="139"/>
      <c r="BJ168" s="126">
        <f>SUM(BK168:BO168)</f>
        <v>0</v>
      </c>
      <c r="BK168" s="139"/>
      <c r="BL168" s="139"/>
      <c r="BM168" s="139"/>
      <c r="BN168" s="139"/>
      <c r="BO168" s="139"/>
      <c r="BP168" s="139"/>
      <c r="BQ168" s="139"/>
      <c r="BR168" s="133"/>
    </row>
    <row r="169" spans="1:70" outlineLevel="1">
      <c r="A169" s="133"/>
      <c r="B169" s="133"/>
      <c r="C169" s="110" t="s">
        <v>109</v>
      </c>
      <c r="D169" s="138"/>
      <c r="E169" s="139"/>
      <c r="F169" s="139"/>
      <c r="G169" s="126">
        <f>H169+M169+N169+O169+P169</f>
        <v>0</v>
      </c>
      <c r="H169" s="126">
        <f>SUM(I169:L169)</f>
        <v>0</v>
      </c>
      <c r="I169" s="102"/>
      <c r="J169" s="102"/>
      <c r="K169" s="102"/>
      <c r="L169" s="102"/>
      <c r="M169" s="102"/>
      <c r="N169" s="102"/>
      <c r="O169" s="102"/>
      <c r="P169" s="102"/>
      <c r="Q169" s="96"/>
      <c r="R169" s="96"/>
      <c r="S169" s="96"/>
      <c r="T169" s="96"/>
      <c r="U169" s="96"/>
      <c r="V169" s="96"/>
      <c r="W169" s="139"/>
      <c r="X169" s="126">
        <f>Y169+AN169+AQ169+AT169+AW169</f>
        <v>0</v>
      </c>
      <c r="Y169" s="96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40"/>
      <c r="BA169" s="140"/>
      <c r="BB169" s="140"/>
      <c r="BC169" s="140"/>
      <c r="BD169" s="126">
        <f>SUM(BE169:BI169)</f>
        <v>0</v>
      </c>
      <c r="BE169" s="139"/>
      <c r="BF169" s="139"/>
      <c r="BG169" s="139"/>
      <c r="BH169" s="139"/>
      <c r="BI169" s="139"/>
      <c r="BJ169" s="126">
        <f>SUM(BK169:BO169)</f>
        <v>0</v>
      </c>
      <c r="BK169" s="139"/>
      <c r="BL169" s="139"/>
      <c r="BM169" s="139"/>
      <c r="BN169" s="139"/>
      <c r="BO169" s="139"/>
      <c r="BP169" s="139"/>
      <c r="BQ169" s="139"/>
      <c r="BR169" s="133"/>
    </row>
    <row r="170" spans="1:70" outlineLevel="1">
      <c r="A170" s="133"/>
      <c r="B170" s="133"/>
      <c r="C170" s="112"/>
      <c r="D170" s="140" t="s">
        <v>15</v>
      </c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40"/>
      <c r="X170" s="126">
        <f>SUM(X167:X169)</f>
        <v>0</v>
      </c>
      <c r="Y170" s="126">
        <f>SUM(Y167:Y169)</f>
        <v>0</v>
      </c>
      <c r="Z170" s="126">
        <f>SUM(Z167:Z169)</f>
        <v>0</v>
      </c>
      <c r="AA170" s="126">
        <f t="shared" ref="AA170:AY170" si="120">SUM(AA167:AA169)</f>
        <v>0</v>
      </c>
      <c r="AB170" s="126">
        <f t="shared" si="120"/>
        <v>0</v>
      </c>
      <c r="AC170" s="126">
        <f t="shared" si="120"/>
        <v>0</v>
      </c>
      <c r="AD170" s="126">
        <f t="shared" si="120"/>
        <v>0</v>
      </c>
      <c r="AE170" s="126">
        <f t="shared" si="120"/>
        <v>0</v>
      </c>
      <c r="AF170" s="126">
        <f t="shared" si="120"/>
        <v>0</v>
      </c>
      <c r="AG170" s="126">
        <f t="shared" si="120"/>
        <v>0</v>
      </c>
      <c r="AH170" s="126">
        <f t="shared" si="120"/>
        <v>0</v>
      </c>
      <c r="AI170" s="126">
        <f t="shared" si="120"/>
        <v>0</v>
      </c>
      <c r="AJ170" s="126">
        <f t="shared" si="120"/>
        <v>0</v>
      </c>
      <c r="AK170" s="126">
        <f t="shared" si="120"/>
        <v>0</v>
      </c>
      <c r="AL170" s="126">
        <f t="shared" si="120"/>
        <v>0</v>
      </c>
      <c r="AM170" s="126">
        <f t="shared" si="120"/>
        <v>0</v>
      </c>
      <c r="AN170" s="126">
        <f t="shared" si="120"/>
        <v>0</v>
      </c>
      <c r="AO170" s="126">
        <f t="shared" si="120"/>
        <v>0</v>
      </c>
      <c r="AP170" s="126">
        <f t="shared" si="120"/>
        <v>0</v>
      </c>
      <c r="AQ170" s="126">
        <f t="shared" si="120"/>
        <v>0</v>
      </c>
      <c r="AR170" s="126">
        <f t="shared" si="120"/>
        <v>0</v>
      </c>
      <c r="AS170" s="126">
        <f t="shared" si="120"/>
        <v>0</v>
      </c>
      <c r="AT170" s="126">
        <f t="shared" si="120"/>
        <v>0</v>
      </c>
      <c r="AU170" s="126">
        <f t="shared" si="120"/>
        <v>0</v>
      </c>
      <c r="AV170" s="126">
        <f t="shared" si="120"/>
        <v>0</v>
      </c>
      <c r="AW170" s="126">
        <f t="shared" si="120"/>
        <v>0</v>
      </c>
      <c r="AX170" s="126">
        <f t="shared" si="120"/>
        <v>0</v>
      </c>
      <c r="AY170" s="126">
        <f t="shared" si="120"/>
        <v>0</v>
      </c>
      <c r="AZ170" s="127"/>
      <c r="BA170" s="127"/>
      <c r="BB170" s="127"/>
      <c r="BC170" s="127"/>
      <c r="BD170" s="126">
        <f t="shared" ref="BD170:BO170" si="121">SUM(BD167:BD169)</f>
        <v>0</v>
      </c>
      <c r="BE170" s="126">
        <f t="shared" si="121"/>
        <v>0</v>
      </c>
      <c r="BF170" s="126">
        <f t="shared" si="121"/>
        <v>0</v>
      </c>
      <c r="BG170" s="126">
        <f t="shared" si="121"/>
        <v>0</v>
      </c>
      <c r="BH170" s="126">
        <f t="shared" si="121"/>
        <v>0</v>
      </c>
      <c r="BI170" s="126">
        <f t="shared" si="121"/>
        <v>0</v>
      </c>
      <c r="BJ170" s="126">
        <f t="shared" si="121"/>
        <v>0</v>
      </c>
      <c r="BK170" s="126">
        <f t="shared" si="121"/>
        <v>0</v>
      </c>
      <c r="BL170" s="126">
        <f t="shared" si="121"/>
        <v>0</v>
      </c>
      <c r="BM170" s="126">
        <f t="shared" si="121"/>
        <v>0</v>
      </c>
      <c r="BN170" s="126">
        <f t="shared" si="121"/>
        <v>0</v>
      </c>
      <c r="BO170" s="126">
        <f t="shared" si="121"/>
        <v>0</v>
      </c>
      <c r="BP170" s="127"/>
      <c r="BQ170" s="127"/>
      <c r="BR170" s="127"/>
    </row>
    <row r="171" spans="1:70" ht="45" outlineLevel="1">
      <c r="A171" s="133"/>
      <c r="B171" s="133"/>
      <c r="C171" s="113" t="s">
        <v>48</v>
      </c>
      <c r="D171" s="39" t="s">
        <v>301</v>
      </c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39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</row>
    <row r="172" spans="1:70" outlineLevel="1">
      <c r="A172" s="133"/>
      <c r="B172" s="133"/>
      <c r="C172" s="110" t="s">
        <v>131</v>
      </c>
      <c r="D172" s="138" t="s">
        <v>106</v>
      </c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40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  <c r="AW172" s="127"/>
      <c r="AX172" s="127"/>
      <c r="AY172" s="127"/>
      <c r="AZ172" s="127"/>
      <c r="BA172" s="127"/>
      <c r="BB172" s="127"/>
      <c r="BC172" s="127"/>
      <c r="BD172" s="127"/>
      <c r="BE172" s="127"/>
      <c r="BF172" s="127"/>
      <c r="BG172" s="127"/>
      <c r="BH172" s="127"/>
      <c r="BI172" s="127"/>
      <c r="BJ172" s="127"/>
      <c r="BK172" s="127"/>
      <c r="BL172" s="127"/>
      <c r="BM172" s="127"/>
      <c r="BN172" s="127"/>
      <c r="BO172" s="127"/>
      <c r="BP172" s="127"/>
      <c r="BQ172" s="127"/>
      <c r="BR172" s="127"/>
    </row>
    <row r="173" spans="1:70" ht="45" outlineLevel="1">
      <c r="A173" s="133"/>
      <c r="B173" s="133"/>
      <c r="C173" s="114"/>
      <c r="D173" s="21" t="s">
        <v>386</v>
      </c>
      <c r="E173" s="140"/>
      <c r="F173" s="140"/>
      <c r="G173" s="126">
        <f>H173+M173+N173+O173+P173</f>
        <v>450</v>
      </c>
      <c r="H173" s="126">
        <f>SUM(I173:L173)</f>
        <v>200</v>
      </c>
      <c r="I173" s="139">
        <v>50</v>
      </c>
      <c r="J173" s="139">
        <v>50</v>
      </c>
      <c r="K173" s="139">
        <v>50</v>
      </c>
      <c r="L173" s="139">
        <v>50</v>
      </c>
      <c r="M173" s="139">
        <v>150</v>
      </c>
      <c r="N173" s="139">
        <v>100</v>
      </c>
      <c r="O173" s="139"/>
      <c r="P173" s="139"/>
      <c r="Q173" s="139"/>
      <c r="R173" s="139"/>
      <c r="S173" s="139"/>
      <c r="T173" s="139"/>
      <c r="U173" s="139"/>
      <c r="V173" s="139"/>
      <c r="W173" s="140"/>
      <c r="X173" s="126">
        <f>Y173+AN173+AQ173+AT173+AW173</f>
        <v>5.4835000000000003</v>
      </c>
      <c r="Y173" s="298">
        <f t="shared" ref="Y173:Y174" si="122">+AB173+AE173+AH173+AK173</f>
        <v>1.2330000000000001</v>
      </c>
      <c r="Z173" s="298">
        <f t="shared" ref="Z173:Z174" si="123">+AC173+AF173+AI173+AL173</f>
        <v>424.76850000000002</v>
      </c>
      <c r="AA173" s="298">
        <f t="shared" ref="AA173:AA174" si="124">+AD173+AG173+AJ173+AM173</f>
        <v>2.6396994478917399</v>
      </c>
      <c r="AB173" s="139">
        <v>0.30825000000000002</v>
      </c>
      <c r="AC173" s="298">
        <f>+AB173*'Служебный лист'!$C$14</f>
        <v>106.192125</v>
      </c>
      <c r="AD173" s="298">
        <f>+AB173*'Служебный лист'!$E$4</f>
        <v>0.67043102337114935</v>
      </c>
      <c r="AE173" s="139">
        <v>0.30825000000000002</v>
      </c>
      <c r="AF173" s="298">
        <f>+AE173*'Служебный лист'!$C$14</f>
        <v>106.192125</v>
      </c>
      <c r="AG173" s="298">
        <f>+AE173*'Служебный лист'!$F$4</f>
        <v>0.62249291077908686</v>
      </c>
      <c r="AH173" s="296">
        <v>0.30825000000000002</v>
      </c>
      <c r="AI173" s="298">
        <f>+AH173*'Служебный лист'!$C$14</f>
        <v>106.192125</v>
      </c>
      <c r="AJ173" s="298">
        <f>+AH173*'Служебный лист'!$G$4</f>
        <v>0.66589464773774432</v>
      </c>
      <c r="AK173" s="296">
        <v>0.30825000000000002</v>
      </c>
      <c r="AL173" s="298">
        <f>+AK173*'Служебный лист'!$C$14</f>
        <v>106.192125</v>
      </c>
      <c r="AM173" s="298">
        <f>+AK173*'Служебный лист'!$H$4</f>
        <v>0.68088086600375919</v>
      </c>
      <c r="AN173" s="139">
        <v>1.04</v>
      </c>
      <c r="AO173" s="298">
        <f>+AN173*'Служебный лист'!$C$14</f>
        <v>358.28000000000003</v>
      </c>
      <c r="AP173" s="298">
        <f>+AN173*'Служебный лист'!$J$4</f>
        <v>2.4352535999999998</v>
      </c>
      <c r="AQ173" s="139">
        <v>1.04</v>
      </c>
      <c r="AR173" s="298">
        <f>+AQ173*'Служебный лист'!$C$14</f>
        <v>358.28000000000003</v>
      </c>
      <c r="AS173" s="298">
        <f>+AQ173*'Служебный лист'!$K$4</f>
        <v>2.6130208000000001</v>
      </c>
      <c r="AT173" s="139">
        <v>1.0325</v>
      </c>
      <c r="AU173" s="298">
        <f>+AT173*'Служебный лист'!$C$14</f>
        <v>355.69624999999996</v>
      </c>
      <c r="AV173" s="298">
        <f>+AT173*'Служебный лист'!$L$4</f>
        <v>2.783547725</v>
      </c>
      <c r="AW173" s="139">
        <v>1.1380000000000001</v>
      </c>
      <c r="AX173" s="298">
        <f>+AW173*'Служебный лист'!$C$14</f>
        <v>392.04100000000005</v>
      </c>
      <c r="AY173" s="298">
        <f>+AW173*'Служебный лист'!$M$4</f>
        <v>3.2919381200000006</v>
      </c>
      <c r="AZ173" s="140"/>
      <c r="BA173" s="140"/>
      <c r="BB173" s="140"/>
      <c r="BC173" s="140"/>
      <c r="BD173" s="126">
        <f>SUM(BE173:BI173)</f>
        <v>0</v>
      </c>
      <c r="BE173" s="139"/>
      <c r="BF173" s="139"/>
      <c r="BG173" s="139"/>
      <c r="BH173" s="139"/>
      <c r="BI173" s="139"/>
      <c r="BJ173" s="126">
        <f>SUM(BK173:BO173)</f>
        <v>0</v>
      </c>
      <c r="BK173" s="139"/>
      <c r="BL173" s="139"/>
      <c r="BM173" s="139"/>
      <c r="BN173" s="139"/>
      <c r="BO173" s="139"/>
      <c r="BP173" s="140"/>
      <c r="BQ173" s="140"/>
      <c r="BR173" s="133"/>
    </row>
    <row r="174" spans="1:70" ht="30" outlineLevel="1">
      <c r="A174" s="133"/>
      <c r="B174" s="133"/>
      <c r="C174" s="114"/>
      <c r="D174" s="21" t="s">
        <v>385</v>
      </c>
      <c r="E174" s="140"/>
      <c r="F174" s="140"/>
      <c r="G174" s="126">
        <f>H174+M174+N174+O174+P174</f>
        <v>76</v>
      </c>
      <c r="H174" s="126">
        <f>SUM(I174:L174)</f>
        <v>19</v>
      </c>
      <c r="I174" s="102">
        <v>4.75</v>
      </c>
      <c r="J174" s="102">
        <v>4.75</v>
      </c>
      <c r="K174" s="102">
        <v>4.75</v>
      </c>
      <c r="L174" s="102">
        <v>4.75</v>
      </c>
      <c r="M174" s="102">
        <v>19</v>
      </c>
      <c r="N174" s="102">
        <v>19</v>
      </c>
      <c r="O174" s="102">
        <v>19</v>
      </c>
      <c r="P174" s="102"/>
      <c r="Q174" s="96"/>
      <c r="R174" s="96"/>
      <c r="S174" s="96"/>
      <c r="T174" s="96"/>
      <c r="U174" s="96"/>
      <c r="V174" s="96"/>
      <c r="W174" s="140"/>
      <c r="X174" s="126">
        <f>Y174+AN174+AQ174+AT174+AW174</f>
        <v>5.4835000000000003</v>
      </c>
      <c r="Y174" s="298">
        <f t="shared" si="122"/>
        <v>1.2330000000000001</v>
      </c>
      <c r="Z174" s="298">
        <f t="shared" si="123"/>
        <v>424.76850000000002</v>
      </c>
      <c r="AA174" s="298">
        <f t="shared" si="124"/>
        <v>2.6396994478917399</v>
      </c>
      <c r="AB174" s="139">
        <v>0.30825000000000002</v>
      </c>
      <c r="AC174" s="298">
        <f>+AB174*'Служебный лист'!$C$14</f>
        <v>106.192125</v>
      </c>
      <c r="AD174" s="298">
        <f>+AB174*'Служебный лист'!$E$4</f>
        <v>0.67043102337114935</v>
      </c>
      <c r="AE174" s="139">
        <v>0.30825000000000002</v>
      </c>
      <c r="AF174" s="298">
        <f>+AE174*'Служебный лист'!$C$14</f>
        <v>106.192125</v>
      </c>
      <c r="AG174" s="298">
        <f>+AE174*'Служебный лист'!$F$4</f>
        <v>0.62249291077908686</v>
      </c>
      <c r="AH174" s="296">
        <v>0.30825000000000002</v>
      </c>
      <c r="AI174" s="298">
        <f>+AH174*'Служебный лист'!$C$14</f>
        <v>106.192125</v>
      </c>
      <c r="AJ174" s="298">
        <f>+AH174*'Служебный лист'!$G$4</f>
        <v>0.66589464773774432</v>
      </c>
      <c r="AK174" s="296">
        <v>0.30825000000000002</v>
      </c>
      <c r="AL174" s="298">
        <f>+AK174*'Служебный лист'!$C$14</f>
        <v>106.192125</v>
      </c>
      <c r="AM174" s="298">
        <f>+AK174*'Служебный лист'!$H$4</f>
        <v>0.68088086600375919</v>
      </c>
      <c r="AN174" s="139">
        <v>1.04</v>
      </c>
      <c r="AO174" s="298">
        <f>+AN174*'Служебный лист'!$C$14</f>
        <v>358.28000000000003</v>
      </c>
      <c r="AP174" s="298">
        <f>+AN174*'Служебный лист'!$J$4</f>
        <v>2.4352535999999998</v>
      </c>
      <c r="AQ174" s="139">
        <v>1.04</v>
      </c>
      <c r="AR174" s="298">
        <f>+AQ174*'Служебный лист'!$C$14</f>
        <v>358.28000000000003</v>
      </c>
      <c r="AS174" s="298">
        <f>+AQ174*'Служебный лист'!$K$4</f>
        <v>2.6130208000000001</v>
      </c>
      <c r="AT174" s="139">
        <v>1.0325</v>
      </c>
      <c r="AU174" s="298">
        <f>+AT174*'Служебный лист'!$C$14</f>
        <v>355.69624999999996</v>
      </c>
      <c r="AV174" s="298">
        <f>+AT174*'Служебный лист'!$L$4</f>
        <v>2.783547725</v>
      </c>
      <c r="AW174" s="139">
        <v>1.1380000000000001</v>
      </c>
      <c r="AX174" s="298">
        <f>+AW174*'Служебный лист'!$C$14</f>
        <v>392.04100000000005</v>
      </c>
      <c r="AY174" s="298">
        <f>+AW174*'Служебный лист'!$M$4</f>
        <v>3.2919381200000006</v>
      </c>
      <c r="AZ174" s="140"/>
      <c r="BA174" s="140"/>
      <c r="BB174" s="140"/>
      <c r="BC174" s="140"/>
      <c r="BD174" s="126">
        <f>SUM(BE174:BI174)</f>
        <v>0</v>
      </c>
      <c r="BE174" s="96"/>
      <c r="BF174" s="96"/>
      <c r="BG174" s="96"/>
      <c r="BH174" s="96"/>
      <c r="BI174" s="96"/>
      <c r="BJ174" s="126">
        <f>SUM(BK174:BO174)</f>
        <v>0</v>
      </c>
      <c r="BK174" s="96"/>
      <c r="BL174" s="96"/>
      <c r="BM174" s="96"/>
      <c r="BN174" s="96"/>
      <c r="BO174" s="96"/>
      <c r="BP174" s="140"/>
      <c r="BQ174" s="140"/>
      <c r="BR174" s="133"/>
    </row>
    <row r="175" spans="1:70" outlineLevel="1">
      <c r="A175" s="133"/>
      <c r="B175" s="133"/>
      <c r="C175" s="114" t="s">
        <v>109</v>
      </c>
      <c r="D175" s="133"/>
      <c r="E175" s="140"/>
      <c r="F175" s="140"/>
      <c r="G175" s="126">
        <f>H175+M175+N175+O175+P175</f>
        <v>0</v>
      </c>
      <c r="H175" s="126">
        <f>SUM(I175:L175)</f>
        <v>0</v>
      </c>
      <c r="I175" s="102"/>
      <c r="J175" s="102"/>
      <c r="K175" s="102"/>
      <c r="L175" s="102"/>
      <c r="M175" s="102"/>
      <c r="N175" s="102"/>
      <c r="O175" s="102"/>
      <c r="P175" s="102"/>
      <c r="Q175" s="96"/>
      <c r="R175" s="96"/>
      <c r="S175" s="96"/>
      <c r="T175" s="96"/>
      <c r="U175" s="96"/>
      <c r="V175" s="96"/>
      <c r="W175" s="140"/>
      <c r="X175" s="126">
        <f>Y175+AN175+AQ175+AT175+AW175</f>
        <v>0</v>
      </c>
      <c r="Y175" s="96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40"/>
      <c r="BA175" s="140"/>
      <c r="BB175" s="140"/>
      <c r="BC175" s="140"/>
      <c r="BD175" s="126">
        <f>SUM(BE175:BI175)</f>
        <v>0</v>
      </c>
      <c r="BE175" s="96"/>
      <c r="BF175" s="96"/>
      <c r="BG175" s="96"/>
      <c r="BH175" s="96"/>
      <c r="BI175" s="96"/>
      <c r="BJ175" s="126">
        <f>SUM(BK175:BO175)</f>
        <v>0</v>
      </c>
      <c r="BK175" s="96"/>
      <c r="BL175" s="96"/>
      <c r="BM175" s="96"/>
      <c r="BN175" s="96"/>
      <c r="BO175" s="96"/>
      <c r="BP175" s="140"/>
      <c r="BQ175" s="140"/>
      <c r="BR175" s="133"/>
    </row>
    <row r="176" spans="1:70" outlineLevel="1">
      <c r="A176" s="133"/>
      <c r="B176" s="133"/>
      <c r="C176" s="112"/>
      <c r="D176" s="140" t="s">
        <v>15</v>
      </c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40"/>
      <c r="X176" s="126">
        <f>SUM(X173:X175)</f>
        <v>10.967000000000001</v>
      </c>
      <c r="Y176" s="126">
        <f>SUM(Y173:Y175)</f>
        <v>2.4660000000000002</v>
      </c>
      <c r="Z176" s="126">
        <f>SUM(Z173:Z175)</f>
        <v>849.53700000000003</v>
      </c>
      <c r="AA176" s="126">
        <f t="shared" ref="AA176:AY176" si="125">SUM(AA173:AA175)</f>
        <v>5.2793988957834799</v>
      </c>
      <c r="AB176" s="126">
        <f t="shared" si="125"/>
        <v>0.61650000000000005</v>
      </c>
      <c r="AC176" s="126">
        <f t="shared" si="125"/>
        <v>212.38425000000001</v>
      </c>
      <c r="AD176" s="126">
        <f t="shared" si="125"/>
        <v>1.3408620467422987</v>
      </c>
      <c r="AE176" s="126">
        <f t="shared" si="125"/>
        <v>0.61650000000000005</v>
      </c>
      <c r="AF176" s="126">
        <f t="shared" si="125"/>
        <v>212.38425000000001</v>
      </c>
      <c r="AG176" s="126">
        <f t="shared" si="125"/>
        <v>1.2449858215581737</v>
      </c>
      <c r="AH176" s="126">
        <f t="shared" si="125"/>
        <v>0.61650000000000005</v>
      </c>
      <c r="AI176" s="126">
        <f t="shared" si="125"/>
        <v>212.38425000000001</v>
      </c>
      <c r="AJ176" s="126">
        <f t="shared" si="125"/>
        <v>1.3317892954754886</v>
      </c>
      <c r="AK176" s="126">
        <f t="shared" si="125"/>
        <v>0.61650000000000005</v>
      </c>
      <c r="AL176" s="126">
        <f t="shared" si="125"/>
        <v>212.38425000000001</v>
      </c>
      <c r="AM176" s="126">
        <f t="shared" si="125"/>
        <v>1.3617617320075184</v>
      </c>
      <c r="AN176" s="126">
        <f t="shared" si="125"/>
        <v>2.08</v>
      </c>
      <c r="AO176" s="126">
        <f t="shared" si="125"/>
        <v>716.56000000000006</v>
      </c>
      <c r="AP176" s="126">
        <f t="shared" si="125"/>
        <v>4.8705071999999996</v>
      </c>
      <c r="AQ176" s="126">
        <f t="shared" si="125"/>
        <v>2.08</v>
      </c>
      <c r="AR176" s="126">
        <f t="shared" si="125"/>
        <v>716.56000000000006</v>
      </c>
      <c r="AS176" s="126">
        <f t="shared" si="125"/>
        <v>5.2260416000000003</v>
      </c>
      <c r="AT176" s="126">
        <f t="shared" si="125"/>
        <v>2.0649999999999999</v>
      </c>
      <c r="AU176" s="126">
        <f t="shared" si="125"/>
        <v>711.39249999999993</v>
      </c>
      <c r="AV176" s="126">
        <f t="shared" si="125"/>
        <v>5.5670954500000001</v>
      </c>
      <c r="AW176" s="126">
        <f t="shared" si="125"/>
        <v>2.2760000000000002</v>
      </c>
      <c r="AX176" s="126">
        <f t="shared" si="125"/>
        <v>784.08200000000011</v>
      </c>
      <c r="AY176" s="126">
        <f t="shared" si="125"/>
        <v>6.5838762400000013</v>
      </c>
      <c r="AZ176" s="127"/>
      <c r="BA176" s="127"/>
      <c r="BB176" s="127"/>
      <c r="BC176" s="127"/>
      <c r="BD176" s="126">
        <f t="shared" ref="BD176:BO176" si="126">SUM(BD173:BD175)</f>
        <v>0</v>
      </c>
      <c r="BE176" s="126">
        <f t="shared" si="126"/>
        <v>0</v>
      </c>
      <c r="BF176" s="126">
        <f t="shared" si="126"/>
        <v>0</v>
      </c>
      <c r="BG176" s="126">
        <f t="shared" si="126"/>
        <v>0</v>
      </c>
      <c r="BH176" s="126">
        <f t="shared" si="126"/>
        <v>0</v>
      </c>
      <c r="BI176" s="126">
        <f t="shared" si="126"/>
        <v>0</v>
      </c>
      <c r="BJ176" s="126">
        <f t="shared" si="126"/>
        <v>0</v>
      </c>
      <c r="BK176" s="126">
        <f t="shared" si="126"/>
        <v>0</v>
      </c>
      <c r="BL176" s="126">
        <f t="shared" si="126"/>
        <v>0</v>
      </c>
      <c r="BM176" s="126">
        <f t="shared" si="126"/>
        <v>0</v>
      </c>
      <c r="BN176" s="126">
        <f t="shared" si="126"/>
        <v>0</v>
      </c>
      <c r="BO176" s="126">
        <f t="shared" si="126"/>
        <v>0</v>
      </c>
      <c r="BP176" s="127"/>
      <c r="BQ176" s="127"/>
      <c r="BR176" s="127"/>
    </row>
    <row r="177" spans="1:70" outlineLevel="1">
      <c r="A177" s="133"/>
      <c r="B177" s="133"/>
      <c r="C177" s="110" t="s">
        <v>132</v>
      </c>
      <c r="D177" s="138" t="s">
        <v>110</v>
      </c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40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  <c r="AW177" s="127"/>
      <c r="AX177" s="127"/>
      <c r="AY177" s="127"/>
      <c r="AZ177" s="127"/>
      <c r="BA177" s="127"/>
      <c r="BB177" s="127"/>
      <c r="BC177" s="127"/>
      <c r="BD177" s="127"/>
      <c r="BE177" s="127"/>
      <c r="BF177" s="127"/>
      <c r="BG177" s="127"/>
      <c r="BH177" s="127"/>
      <c r="BI177" s="127"/>
      <c r="BJ177" s="127"/>
      <c r="BK177" s="127"/>
      <c r="BL177" s="127"/>
      <c r="BM177" s="127"/>
      <c r="BN177" s="127"/>
      <c r="BO177" s="127"/>
      <c r="BP177" s="127"/>
      <c r="BQ177" s="127"/>
      <c r="BR177" s="127"/>
    </row>
    <row r="178" spans="1:70" outlineLevel="1">
      <c r="A178" s="133"/>
      <c r="B178" s="133"/>
      <c r="C178" s="115"/>
      <c r="D178" s="133"/>
      <c r="E178" s="140"/>
      <c r="F178" s="140"/>
      <c r="G178" s="126">
        <f>H178+M178+N178+O178+P178</f>
        <v>0</v>
      </c>
      <c r="H178" s="126">
        <f>SUM(I178:L178)</f>
        <v>0</v>
      </c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40"/>
      <c r="X178" s="126">
        <f>Y178+AN178+AQ178+AT178+AW178</f>
        <v>0</v>
      </c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40"/>
      <c r="BA178" s="140"/>
      <c r="BB178" s="140"/>
      <c r="BC178" s="140"/>
      <c r="BD178" s="126">
        <f>SUM(BE178:BI178)</f>
        <v>0</v>
      </c>
      <c r="BE178" s="139"/>
      <c r="BF178" s="139"/>
      <c r="BG178" s="139"/>
      <c r="BH178" s="139"/>
      <c r="BI178" s="139"/>
      <c r="BJ178" s="126">
        <f>SUM(BK178:BO178)</f>
        <v>0</v>
      </c>
      <c r="BK178" s="139"/>
      <c r="BL178" s="139"/>
      <c r="BM178" s="139"/>
      <c r="BN178" s="139"/>
      <c r="BO178" s="139"/>
      <c r="BP178" s="140"/>
      <c r="BQ178" s="140"/>
      <c r="BR178" s="133"/>
    </row>
    <row r="179" spans="1:70" outlineLevel="1">
      <c r="A179" s="133"/>
      <c r="B179" s="133"/>
      <c r="C179" s="115"/>
      <c r="D179" s="133"/>
      <c r="E179" s="140"/>
      <c r="F179" s="140"/>
      <c r="G179" s="126">
        <f>H179+M179+N179+O179+P179</f>
        <v>0</v>
      </c>
      <c r="H179" s="126">
        <f>SUM(I179:L179)</f>
        <v>0</v>
      </c>
      <c r="I179" s="102"/>
      <c r="J179" s="102"/>
      <c r="K179" s="102"/>
      <c r="L179" s="102"/>
      <c r="M179" s="102"/>
      <c r="N179" s="102"/>
      <c r="O179" s="102"/>
      <c r="P179" s="102"/>
      <c r="Q179" s="96"/>
      <c r="R179" s="96"/>
      <c r="S179" s="96"/>
      <c r="T179" s="96"/>
      <c r="U179" s="96"/>
      <c r="V179" s="96"/>
      <c r="W179" s="140"/>
      <c r="X179" s="126">
        <f>Y179+AN179+AQ179+AT179+AW179</f>
        <v>0</v>
      </c>
      <c r="Y179" s="96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40"/>
      <c r="BA179" s="140"/>
      <c r="BB179" s="140"/>
      <c r="BC179" s="140"/>
      <c r="BD179" s="126">
        <f>SUM(BE179:BI179)</f>
        <v>0</v>
      </c>
      <c r="BE179" s="139"/>
      <c r="BF179" s="139"/>
      <c r="BG179" s="139"/>
      <c r="BH179" s="139"/>
      <c r="BI179" s="139"/>
      <c r="BJ179" s="126">
        <f>SUM(BK179:BO179)</f>
        <v>0</v>
      </c>
      <c r="BK179" s="139"/>
      <c r="BL179" s="139"/>
      <c r="BM179" s="139"/>
      <c r="BN179" s="139"/>
      <c r="BO179" s="139"/>
      <c r="BP179" s="140"/>
      <c r="BQ179" s="140"/>
      <c r="BR179" s="133"/>
    </row>
    <row r="180" spans="1:70" outlineLevel="1">
      <c r="A180" s="133"/>
      <c r="B180" s="133"/>
      <c r="C180" s="115" t="s">
        <v>109</v>
      </c>
      <c r="D180" s="133"/>
      <c r="E180" s="140"/>
      <c r="F180" s="140"/>
      <c r="G180" s="126">
        <f>H180+M180+N180+O180+P180</f>
        <v>0</v>
      </c>
      <c r="H180" s="126">
        <f>SUM(I180:L180)</f>
        <v>0</v>
      </c>
      <c r="I180" s="102"/>
      <c r="J180" s="102"/>
      <c r="K180" s="102"/>
      <c r="L180" s="102"/>
      <c r="M180" s="102"/>
      <c r="N180" s="102"/>
      <c r="O180" s="102"/>
      <c r="P180" s="102"/>
      <c r="Q180" s="96"/>
      <c r="R180" s="96"/>
      <c r="S180" s="96"/>
      <c r="T180" s="96"/>
      <c r="U180" s="96"/>
      <c r="V180" s="96"/>
      <c r="W180" s="140"/>
      <c r="X180" s="126">
        <f>Y180+AN180+AQ180+AT180+AW180</f>
        <v>0</v>
      </c>
      <c r="Y180" s="96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40"/>
      <c r="BA180" s="140"/>
      <c r="BB180" s="140"/>
      <c r="BC180" s="140"/>
      <c r="BD180" s="126">
        <f>SUM(BE180:BI180)</f>
        <v>0</v>
      </c>
      <c r="BE180" s="139"/>
      <c r="BF180" s="139"/>
      <c r="BG180" s="139"/>
      <c r="BH180" s="139"/>
      <c r="BI180" s="139"/>
      <c r="BJ180" s="126">
        <f>SUM(BK180:BO180)</f>
        <v>0</v>
      </c>
      <c r="BK180" s="139"/>
      <c r="BL180" s="139"/>
      <c r="BM180" s="139"/>
      <c r="BN180" s="139"/>
      <c r="BO180" s="139"/>
      <c r="BP180" s="140"/>
      <c r="BQ180" s="140"/>
      <c r="BR180" s="133"/>
    </row>
    <row r="181" spans="1:70" outlineLevel="1">
      <c r="A181" s="133"/>
      <c r="B181" s="133"/>
      <c r="C181" s="112"/>
      <c r="D181" s="140" t="s">
        <v>15</v>
      </c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40"/>
      <c r="X181" s="126">
        <f>SUM(X178:X180)</f>
        <v>0</v>
      </c>
      <c r="Y181" s="126">
        <f>SUM(Y178:Y180)</f>
        <v>0</v>
      </c>
      <c r="Z181" s="126">
        <f>SUM(Z178:Z180)</f>
        <v>0</v>
      </c>
      <c r="AA181" s="126">
        <f t="shared" ref="AA181:AY181" si="127">SUM(AA178:AA180)</f>
        <v>0</v>
      </c>
      <c r="AB181" s="126">
        <f t="shared" si="127"/>
        <v>0</v>
      </c>
      <c r="AC181" s="126">
        <f t="shared" si="127"/>
        <v>0</v>
      </c>
      <c r="AD181" s="126">
        <f t="shared" si="127"/>
        <v>0</v>
      </c>
      <c r="AE181" s="126">
        <f t="shared" si="127"/>
        <v>0</v>
      </c>
      <c r="AF181" s="126">
        <f t="shared" si="127"/>
        <v>0</v>
      </c>
      <c r="AG181" s="126">
        <f t="shared" si="127"/>
        <v>0</v>
      </c>
      <c r="AH181" s="126">
        <f t="shared" si="127"/>
        <v>0</v>
      </c>
      <c r="AI181" s="126">
        <f t="shared" si="127"/>
        <v>0</v>
      </c>
      <c r="AJ181" s="126">
        <f t="shared" si="127"/>
        <v>0</v>
      </c>
      <c r="AK181" s="126">
        <f t="shared" si="127"/>
        <v>0</v>
      </c>
      <c r="AL181" s="126">
        <f t="shared" si="127"/>
        <v>0</v>
      </c>
      <c r="AM181" s="126">
        <f t="shared" si="127"/>
        <v>0</v>
      </c>
      <c r="AN181" s="126">
        <f t="shared" si="127"/>
        <v>0</v>
      </c>
      <c r="AO181" s="126">
        <f t="shared" si="127"/>
        <v>0</v>
      </c>
      <c r="AP181" s="126">
        <f t="shared" si="127"/>
        <v>0</v>
      </c>
      <c r="AQ181" s="126">
        <f t="shared" si="127"/>
        <v>0</v>
      </c>
      <c r="AR181" s="126">
        <f t="shared" si="127"/>
        <v>0</v>
      </c>
      <c r="AS181" s="126">
        <f t="shared" si="127"/>
        <v>0</v>
      </c>
      <c r="AT181" s="126">
        <f t="shared" si="127"/>
        <v>0</v>
      </c>
      <c r="AU181" s="126">
        <f t="shared" si="127"/>
        <v>0</v>
      </c>
      <c r="AV181" s="126">
        <f t="shared" si="127"/>
        <v>0</v>
      </c>
      <c r="AW181" s="126">
        <f t="shared" si="127"/>
        <v>0</v>
      </c>
      <c r="AX181" s="126">
        <f t="shared" si="127"/>
        <v>0</v>
      </c>
      <c r="AY181" s="126">
        <f t="shared" si="127"/>
        <v>0</v>
      </c>
      <c r="AZ181" s="127"/>
      <c r="BA181" s="127"/>
      <c r="BB181" s="127"/>
      <c r="BC181" s="127"/>
      <c r="BD181" s="126">
        <f t="shared" ref="BD181:BO181" si="128">SUM(BD178:BD180)</f>
        <v>0</v>
      </c>
      <c r="BE181" s="126">
        <f t="shared" si="128"/>
        <v>0</v>
      </c>
      <c r="BF181" s="126">
        <f t="shared" si="128"/>
        <v>0</v>
      </c>
      <c r="BG181" s="126">
        <f t="shared" si="128"/>
        <v>0</v>
      </c>
      <c r="BH181" s="126">
        <f t="shared" si="128"/>
        <v>0</v>
      </c>
      <c r="BI181" s="126">
        <f t="shared" si="128"/>
        <v>0</v>
      </c>
      <c r="BJ181" s="126">
        <f t="shared" si="128"/>
        <v>0</v>
      </c>
      <c r="BK181" s="126">
        <f t="shared" si="128"/>
        <v>0</v>
      </c>
      <c r="BL181" s="126">
        <f t="shared" si="128"/>
        <v>0</v>
      </c>
      <c r="BM181" s="126">
        <f t="shared" si="128"/>
        <v>0</v>
      </c>
      <c r="BN181" s="126">
        <f t="shared" si="128"/>
        <v>0</v>
      </c>
      <c r="BO181" s="126">
        <f t="shared" si="128"/>
        <v>0</v>
      </c>
      <c r="BP181" s="127"/>
      <c r="BQ181" s="127"/>
      <c r="BR181" s="127"/>
    </row>
    <row r="182" spans="1:70" ht="78.75" outlineLevel="1">
      <c r="A182" s="135"/>
      <c r="B182" s="135"/>
      <c r="C182" s="116">
        <v>2</v>
      </c>
      <c r="D182" s="26" t="s">
        <v>302</v>
      </c>
      <c r="E182" s="207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7"/>
      <c r="X182" s="207"/>
      <c r="Y182" s="207"/>
      <c r="Z182" s="196">
        <f>Z188+Z193+Z198+Z203+Z208+Z213+Z219+Z224+Z229+Z234+Z239+Z244</f>
        <v>34.622250000000001</v>
      </c>
      <c r="AA182" s="196">
        <f>AA188+AA193+AA198+AA203+AA208+AA213+AA219+AA224+AA229+AA234+AA239+AA244</f>
        <v>0.31342959009180005</v>
      </c>
      <c r="AB182" s="207"/>
      <c r="AC182" s="196">
        <f>AC188+AC193+AC198+AC203+AC208+AC213+AC219+AC224+AC229+AC234+AC239+AC244</f>
        <v>8.6555625000000003</v>
      </c>
      <c r="AD182" s="196">
        <f>AD188+AD193+AD198+AD203+AD208+AD213+AD219+AD224+AD229+AD234+AD239+AD244</f>
        <v>7.5722347724499456E-2</v>
      </c>
      <c r="AE182" s="207"/>
      <c r="AF182" s="196">
        <f>AF188+AF193+AF198+AF203+AF208+AF213+AF219+AF224+AF229+AF234+AF239+AF244</f>
        <v>8.6555625000000003</v>
      </c>
      <c r="AG182" s="196">
        <f>AG188+AG193+AG198+AG203+AG208+AG213+AG219+AG224+AG229+AG234+AG239+AG244</f>
        <v>7.5243769482699924E-2</v>
      </c>
      <c r="AH182" s="207"/>
      <c r="AI182" s="196">
        <f>AI188+AI193+AI198+AI203+AI208+AI213+AI219+AI224+AI229+AI234+AI239+AI244</f>
        <v>8.6555625000000003</v>
      </c>
      <c r="AJ182" s="196">
        <f>AJ188+AJ193+AJ198+AJ203+AJ208+AJ213+AJ219+AJ224+AJ229+AJ234+AJ239+AJ244</f>
        <v>8.2434743269231336E-2</v>
      </c>
      <c r="AK182" s="207"/>
      <c r="AL182" s="196">
        <f>AL188+AL193+AL198+AL203+AL208+AL213+AL219+AL224+AL229+AL234+AL239+AL244</f>
        <v>8.6555625000000003</v>
      </c>
      <c r="AM182" s="196">
        <f>AM188+AM193+AM198+AM203+AM208+AM213+AM219+AM224+AM229+AM234+AM239+AM244</f>
        <v>8.0028729615369332E-2</v>
      </c>
      <c r="AN182" s="207"/>
      <c r="AO182" s="196">
        <f>AO188+AO193+AO198+AO203+AO208+AO213+AO219+AO224+AO229+AO234+AO239+AO244</f>
        <v>41.512250000000002</v>
      </c>
      <c r="AP182" s="196">
        <f>AP188+AP193+AP198+AP203+AP208+AP213+AP219+AP224+AP229+AP234+AP239+AP244</f>
        <v>0.3893028355249869</v>
      </c>
      <c r="AQ182" s="207"/>
      <c r="AR182" s="196">
        <f>AR188+AR193+AR198+AR203+AR208+AR213+AR219+AR224+AR229+AR234+AR239+AR244</f>
        <v>29.627000000000002</v>
      </c>
      <c r="AS182" s="196">
        <f>AS188+AS193+AS198+AS203+AS208+AS213+AS219+AS224+AS229+AS234+AS239+AS244</f>
        <v>0.29006776584875871</v>
      </c>
      <c r="AT182" s="207"/>
      <c r="AU182" s="196">
        <f>AU188+AU193+AU198+AU203+AU208+AU213+AU219+AU224+AU229+AU234+AU239+AU244</f>
        <v>26.181999999999999</v>
      </c>
      <c r="AV182" s="196">
        <f>AV188+AV193+AV198+AV203+AV208+AV213+AV219+AV224+AV229+AV234+AV239+AV244</f>
        <v>0.26761786992446407</v>
      </c>
      <c r="AW182" s="207"/>
      <c r="AX182" s="196">
        <f>AX188+AX193+AX198+AX203+AX208+AX213+AX219+AX224+AX229+AX234+AX239+AX244</f>
        <v>33.416499999999999</v>
      </c>
      <c r="AY182" s="196">
        <f>AY188+AY193+AY198+AY203+AY208+AY213+AY219+AY224+AY229+AY234+AY239+AY244</f>
        <v>0.35659376909882401</v>
      </c>
      <c r="AZ182" s="207"/>
      <c r="BA182" s="207"/>
      <c r="BB182" s="207"/>
      <c r="BC182" s="207"/>
      <c r="BD182" s="196">
        <f>BD188+BD193+BD198+BD203+BD208+BD213+BD219+BD224+BD229+BD234+BD239+BD244</f>
        <v>1.75</v>
      </c>
      <c r="BE182" s="196">
        <f>BE188+BE193+BE198+BE203+BE208+BE213+BE219+BE224+BE229+BE234+BE239+BE244</f>
        <v>0.35</v>
      </c>
      <c r="BF182" s="196">
        <f t="shared" ref="BF182:BO182" si="129">BF188+BF193+BF198+BF203+BF208+BF213+BF219+BF224+BF229+BF234+BF239+BF244</f>
        <v>0.35</v>
      </c>
      <c r="BG182" s="196">
        <f t="shared" si="129"/>
        <v>0.35</v>
      </c>
      <c r="BH182" s="196">
        <f t="shared" si="129"/>
        <v>0.35</v>
      </c>
      <c r="BI182" s="196">
        <f t="shared" si="129"/>
        <v>0.35</v>
      </c>
      <c r="BJ182" s="196">
        <f t="shared" si="129"/>
        <v>0</v>
      </c>
      <c r="BK182" s="196">
        <f t="shared" si="129"/>
        <v>0</v>
      </c>
      <c r="BL182" s="196">
        <f t="shared" si="129"/>
        <v>0</v>
      </c>
      <c r="BM182" s="196">
        <f t="shared" si="129"/>
        <v>0</v>
      </c>
      <c r="BN182" s="196">
        <f t="shared" si="129"/>
        <v>0</v>
      </c>
      <c r="BO182" s="196">
        <f t="shared" si="129"/>
        <v>0</v>
      </c>
      <c r="BP182" s="207"/>
      <c r="BQ182" s="207"/>
      <c r="BR182" s="207"/>
    </row>
    <row r="183" spans="1:70" outlineLevel="1">
      <c r="A183" s="133"/>
      <c r="B183" s="133"/>
      <c r="C183" s="110" t="s">
        <v>53</v>
      </c>
      <c r="D183" s="138" t="s">
        <v>106</v>
      </c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39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7"/>
      <c r="AY183" s="127"/>
      <c r="AZ183" s="127"/>
      <c r="BA183" s="127"/>
      <c r="BB183" s="127"/>
      <c r="BC183" s="127"/>
      <c r="BD183" s="127"/>
      <c r="BE183" s="127"/>
      <c r="BF183" s="127"/>
      <c r="BG183" s="127"/>
      <c r="BH183" s="127"/>
      <c r="BI183" s="127"/>
      <c r="BJ183" s="127"/>
      <c r="BK183" s="127"/>
      <c r="BL183" s="127"/>
      <c r="BM183" s="127"/>
      <c r="BN183" s="127"/>
      <c r="BO183" s="127"/>
      <c r="BP183" s="127"/>
      <c r="BQ183" s="127"/>
      <c r="BR183" s="127"/>
    </row>
    <row r="184" spans="1:70" outlineLevel="1">
      <c r="A184" s="133"/>
      <c r="B184" s="133"/>
      <c r="C184" s="117" t="s">
        <v>133</v>
      </c>
      <c r="D184" s="37" t="s">
        <v>111</v>
      </c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33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7"/>
      <c r="AY184" s="127"/>
      <c r="AZ184" s="127"/>
      <c r="BA184" s="127"/>
      <c r="BB184" s="127"/>
      <c r="BC184" s="127"/>
      <c r="BD184" s="127"/>
      <c r="BE184" s="127"/>
      <c r="BF184" s="127"/>
      <c r="BG184" s="127"/>
      <c r="BH184" s="127"/>
      <c r="BI184" s="127"/>
      <c r="BJ184" s="127"/>
      <c r="BK184" s="127"/>
      <c r="BL184" s="127"/>
      <c r="BM184" s="127"/>
      <c r="BN184" s="127"/>
      <c r="BO184" s="127"/>
      <c r="BP184" s="127"/>
      <c r="BQ184" s="127"/>
      <c r="BR184" s="127"/>
    </row>
    <row r="185" spans="1:70" outlineLevel="1">
      <c r="A185" s="133"/>
      <c r="B185" s="133"/>
      <c r="C185" s="118"/>
      <c r="D185" s="147"/>
      <c r="E185" s="133"/>
      <c r="F185" s="133"/>
      <c r="G185" s="126">
        <f>H185+M185+N185+O185+P185</f>
        <v>0</v>
      </c>
      <c r="H185" s="126">
        <f>SUM(I185:L185)</f>
        <v>0</v>
      </c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26">
        <f>Y185+AN185+AQ185+AT185+AW185</f>
        <v>0</v>
      </c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139"/>
      <c r="BB185" s="139"/>
      <c r="BC185" s="139"/>
      <c r="BD185" s="126">
        <f>SUM(BE185:BI185)</f>
        <v>0</v>
      </c>
      <c r="BE185" s="139"/>
      <c r="BF185" s="139"/>
      <c r="BG185" s="139"/>
      <c r="BH185" s="139"/>
      <c r="BI185" s="139"/>
      <c r="BJ185" s="126">
        <f>SUM(BK185:BO185)</f>
        <v>0</v>
      </c>
      <c r="BK185" s="139"/>
      <c r="BL185" s="139"/>
      <c r="BM185" s="139"/>
      <c r="BN185" s="139"/>
      <c r="BO185" s="139"/>
      <c r="BP185" s="133"/>
      <c r="BQ185" s="133"/>
      <c r="BR185" s="133"/>
    </row>
    <row r="186" spans="1:70" outlineLevel="1">
      <c r="A186" s="133"/>
      <c r="B186" s="133"/>
      <c r="C186" s="118"/>
      <c r="D186" s="147"/>
      <c r="E186" s="133"/>
      <c r="F186" s="133"/>
      <c r="G186" s="126">
        <f>H186+M186+N186+O186+P186</f>
        <v>0</v>
      </c>
      <c r="H186" s="126">
        <f>SUM(I186:L186)</f>
        <v>0</v>
      </c>
      <c r="I186" s="102"/>
      <c r="J186" s="102"/>
      <c r="K186" s="102"/>
      <c r="L186" s="102"/>
      <c r="M186" s="102"/>
      <c r="N186" s="102"/>
      <c r="O186" s="102"/>
      <c r="P186" s="102"/>
      <c r="Q186" s="96"/>
      <c r="R186" s="96"/>
      <c r="S186" s="96"/>
      <c r="T186" s="96"/>
      <c r="U186" s="96"/>
      <c r="V186" s="96"/>
      <c r="W186" s="96"/>
      <c r="X186" s="126">
        <f>Y186+AN186+AQ186+AT186+AW186</f>
        <v>0</v>
      </c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126">
        <f>SUM(BE186:BI186)</f>
        <v>0</v>
      </c>
      <c r="BE186" s="96"/>
      <c r="BF186" s="96"/>
      <c r="BG186" s="96"/>
      <c r="BH186" s="96"/>
      <c r="BI186" s="96"/>
      <c r="BJ186" s="126">
        <f>SUM(BK186:BO186)</f>
        <v>0</v>
      </c>
      <c r="BK186" s="96"/>
      <c r="BL186" s="96"/>
      <c r="BM186" s="96"/>
      <c r="BN186" s="96"/>
      <c r="BO186" s="96"/>
      <c r="BP186" s="133"/>
      <c r="BQ186" s="133"/>
      <c r="BR186" s="133"/>
    </row>
    <row r="187" spans="1:70" outlineLevel="1">
      <c r="A187" s="133"/>
      <c r="B187" s="133"/>
      <c r="C187" s="118"/>
      <c r="D187" s="147"/>
      <c r="E187" s="133"/>
      <c r="F187" s="133"/>
      <c r="G187" s="126">
        <f>H187+M187+N187+O187+P187</f>
        <v>0</v>
      </c>
      <c r="H187" s="126">
        <f>SUM(I187:L187)</f>
        <v>0</v>
      </c>
      <c r="I187" s="102"/>
      <c r="J187" s="102"/>
      <c r="K187" s="102"/>
      <c r="L187" s="102"/>
      <c r="M187" s="102"/>
      <c r="N187" s="102"/>
      <c r="O187" s="102"/>
      <c r="P187" s="102"/>
      <c r="Q187" s="96"/>
      <c r="R187" s="96"/>
      <c r="S187" s="96"/>
      <c r="T187" s="96"/>
      <c r="U187" s="96"/>
      <c r="V187" s="96"/>
      <c r="W187" s="96"/>
      <c r="X187" s="126">
        <f>Y187+AN187+AQ187+AT187+AW187</f>
        <v>0</v>
      </c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126">
        <f>SUM(BE187:BI187)</f>
        <v>0</v>
      </c>
      <c r="BE187" s="96"/>
      <c r="BF187" s="96"/>
      <c r="BG187" s="96"/>
      <c r="BH187" s="96"/>
      <c r="BI187" s="96"/>
      <c r="BJ187" s="126">
        <f>SUM(BK187:BO187)</f>
        <v>0</v>
      </c>
      <c r="BK187" s="96"/>
      <c r="BL187" s="96"/>
      <c r="BM187" s="96"/>
      <c r="BN187" s="96"/>
      <c r="BO187" s="96"/>
      <c r="BP187" s="133"/>
      <c r="BQ187" s="133"/>
      <c r="BR187" s="133"/>
    </row>
    <row r="188" spans="1:70" outlineLevel="1">
      <c r="A188" s="133"/>
      <c r="B188" s="133"/>
      <c r="C188" s="118"/>
      <c r="D188" s="38" t="s">
        <v>112</v>
      </c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40"/>
      <c r="X188" s="126">
        <f>SUM(X185:X187)</f>
        <v>0</v>
      </c>
      <c r="Y188" s="126">
        <f>SUM(Y185:Y187)</f>
        <v>0</v>
      </c>
      <c r="Z188" s="126">
        <f>SUM(Z185:Z187)</f>
        <v>0</v>
      </c>
      <c r="AA188" s="126">
        <f t="shared" ref="AA188:AY188" si="130">SUM(AA185:AA187)</f>
        <v>0</v>
      </c>
      <c r="AB188" s="126">
        <f t="shared" si="130"/>
        <v>0</v>
      </c>
      <c r="AC188" s="126">
        <f t="shared" si="130"/>
        <v>0</v>
      </c>
      <c r="AD188" s="126">
        <f t="shared" si="130"/>
        <v>0</v>
      </c>
      <c r="AE188" s="126">
        <f t="shared" si="130"/>
        <v>0</v>
      </c>
      <c r="AF188" s="126">
        <f t="shared" si="130"/>
        <v>0</v>
      </c>
      <c r="AG188" s="126">
        <f t="shared" si="130"/>
        <v>0</v>
      </c>
      <c r="AH188" s="126">
        <f t="shared" si="130"/>
        <v>0</v>
      </c>
      <c r="AI188" s="126">
        <f t="shared" si="130"/>
        <v>0</v>
      </c>
      <c r="AJ188" s="126">
        <f t="shared" si="130"/>
        <v>0</v>
      </c>
      <c r="AK188" s="126">
        <f t="shared" si="130"/>
        <v>0</v>
      </c>
      <c r="AL188" s="126">
        <f t="shared" si="130"/>
        <v>0</v>
      </c>
      <c r="AM188" s="126">
        <f t="shared" si="130"/>
        <v>0</v>
      </c>
      <c r="AN188" s="126">
        <f t="shared" si="130"/>
        <v>0</v>
      </c>
      <c r="AO188" s="126">
        <f t="shared" si="130"/>
        <v>0</v>
      </c>
      <c r="AP188" s="126">
        <f t="shared" si="130"/>
        <v>0</v>
      </c>
      <c r="AQ188" s="126">
        <f t="shared" si="130"/>
        <v>0</v>
      </c>
      <c r="AR188" s="126">
        <f t="shared" si="130"/>
        <v>0</v>
      </c>
      <c r="AS188" s="126">
        <f t="shared" si="130"/>
        <v>0</v>
      </c>
      <c r="AT188" s="126">
        <f t="shared" si="130"/>
        <v>0</v>
      </c>
      <c r="AU188" s="126">
        <f t="shared" si="130"/>
        <v>0</v>
      </c>
      <c r="AV188" s="126">
        <f t="shared" si="130"/>
        <v>0</v>
      </c>
      <c r="AW188" s="126">
        <f t="shared" si="130"/>
        <v>0</v>
      </c>
      <c r="AX188" s="126">
        <f t="shared" si="130"/>
        <v>0</v>
      </c>
      <c r="AY188" s="126">
        <f t="shared" si="130"/>
        <v>0</v>
      </c>
      <c r="AZ188" s="127"/>
      <c r="BA188" s="127"/>
      <c r="BB188" s="127"/>
      <c r="BC188" s="127"/>
      <c r="BD188" s="126">
        <f t="shared" ref="BD188:BO188" si="131">SUM(BD185:BD187)</f>
        <v>0</v>
      </c>
      <c r="BE188" s="126">
        <f t="shared" si="131"/>
        <v>0</v>
      </c>
      <c r="BF188" s="126">
        <f t="shared" si="131"/>
        <v>0</v>
      </c>
      <c r="BG188" s="126">
        <f t="shared" si="131"/>
        <v>0</v>
      </c>
      <c r="BH188" s="126">
        <f t="shared" si="131"/>
        <v>0</v>
      </c>
      <c r="BI188" s="126">
        <f t="shared" si="131"/>
        <v>0</v>
      </c>
      <c r="BJ188" s="126">
        <f t="shared" si="131"/>
        <v>0</v>
      </c>
      <c r="BK188" s="126">
        <f t="shared" si="131"/>
        <v>0</v>
      </c>
      <c r="BL188" s="126">
        <f t="shared" si="131"/>
        <v>0</v>
      </c>
      <c r="BM188" s="126">
        <f t="shared" si="131"/>
        <v>0</v>
      </c>
      <c r="BN188" s="126">
        <f t="shared" si="131"/>
        <v>0</v>
      </c>
      <c r="BO188" s="126">
        <f t="shared" si="131"/>
        <v>0</v>
      </c>
      <c r="BP188" s="127"/>
      <c r="BQ188" s="127"/>
      <c r="BR188" s="127"/>
    </row>
    <row r="189" spans="1:70" outlineLevel="1">
      <c r="A189" s="133"/>
      <c r="B189" s="133"/>
      <c r="C189" s="117" t="s">
        <v>134</v>
      </c>
      <c r="D189" s="37" t="s">
        <v>284</v>
      </c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33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7"/>
      <c r="AY189" s="127"/>
      <c r="AZ189" s="127"/>
      <c r="BA189" s="127"/>
      <c r="BB189" s="127"/>
      <c r="BC189" s="127"/>
      <c r="BD189" s="127"/>
      <c r="BE189" s="127"/>
      <c r="BF189" s="127"/>
      <c r="BG189" s="127"/>
      <c r="BH189" s="127"/>
      <c r="BI189" s="127"/>
      <c r="BJ189" s="127"/>
      <c r="BK189" s="127"/>
      <c r="BL189" s="127"/>
      <c r="BM189" s="127"/>
      <c r="BN189" s="127"/>
      <c r="BO189" s="127"/>
      <c r="BP189" s="127"/>
      <c r="BQ189" s="127"/>
      <c r="BR189" s="127"/>
    </row>
    <row r="190" spans="1:70" outlineLevel="1">
      <c r="A190" s="133"/>
      <c r="B190" s="133"/>
      <c r="C190" s="118"/>
      <c r="D190" s="24"/>
      <c r="E190" s="133"/>
      <c r="F190" s="133"/>
      <c r="G190" s="126">
        <f>H190+M190+N190+O190+P190</f>
        <v>0</v>
      </c>
      <c r="H190" s="126">
        <f>SUM(I190:L190)</f>
        <v>0</v>
      </c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26">
        <f>Y190+AN190+AQ190+AT190+AW190</f>
        <v>0</v>
      </c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  <c r="BA190" s="139"/>
      <c r="BB190" s="139"/>
      <c r="BC190" s="139"/>
      <c r="BD190" s="126">
        <f>SUM(BE190:BI190)</f>
        <v>0</v>
      </c>
      <c r="BE190" s="139"/>
      <c r="BF190" s="139"/>
      <c r="BG190" s="139"/>
      <c r="BH190" s="139"/>
      <c r="BI190" s="139"/>
      <c r="BJ190" s="126">
        <f>SUM(BK190:BO190)</f>
        <v>0</v>
      </c>
      <c r="BK190" s="139"/>
      <c r="BL190" s="139"/>
      <c r="BM190" s="139"/>
      <c r="BN190" s="139"/>
      <c r="BO190" s="139"/>
      <c r="BP190" s="133"/>
      <c r="BQ190" s="133"/>
      <c r="BR190" s="133"/>
    </row>
    <row r="191" spans="1:70" outlineLevel="1">
      <c r="A191" s="133"/>
      <c r="B191" s="133"/>
      <c r="C191" s="118"/>
      <c r="D191" s="24"/>
      <c r="E191" s="133"/>
      <c r="F191" s="133"/>
      <c r="G191" s="126">
        <f>H191+M191+N191+O191+P191</f>
        <v>0</v>
      </c>
      <c r="H191" s="126">
        <f>SUM(I191:L191)</f>
        <v>0</v>
      </c>
      <c r="I191" s="102"/>
      <c r="J191" s="102"/>
      <c r="K191" s="102"/>
      <c r="L191" s="102"/>
      <c r="M191" s="102"/>
      <c r="N191" s="102"/>
      <c r="O191" s="102"/>
      <c r="P191" s="102"/>
      <c r="Q191" s="96"/>
      <c r="R191" s="96"/>
      <c r="S191" s="96"/>
      <c r="T191" s="96"/>
      <c r="U191" s="96"/>
      <c r="V191" s="96"/>
      <c r="W191" s="96"/>
      <c r="X191" s="126">
        <f>Y191+AN191+AQ191+AT191+AW191</f>
        <v>0</v>
      </c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126">
        <f>SUM(BE191:BI191)</f>
        <v>0</v>
      </c>
      <c r="BE191" s="96"/>
      <c r="BF191" s="96"/>
      <c r="BG191" s="96"/>
      <c r="BH191" s="96"/>
      <c r="BI191" s="96"/>
      <c r="BJ191" s="126">
        <f>SUM(BK191:BO191)</f>
        <v>0</v>
      </c>
      <c r="BK191" s="96"/>
      <c r="BL191" s="96"/>
      <c r="BM191" s="96"/>
      <c r="BN191" s="96"/>
      <c r="BO191" s="96"/>
      <c r="BP191" s="133"/>
      <c r="BQ191" s="133"/>
      <c r="BR191" s="133"/>
    </row>
    <row r="192" spans="1:70" outlineLevel="1">
      <c r="A192" s="133"/>
      <c r="B192" s="133"/>
      <c r="C192" s="118" t="s">
        <v>109</v>
      </c>
      <c r="D192" s="24"/>
      <c r="E192" s="133"/>
      <c r="F192" s="133"/>
      <c r="G192" s="126">
        <f>H192+M192+N192+O192+P192</f>
        <v>0</v>
      </c>
      <c r="H192" s="126">
        <f>SUM(I192:L192)</f>
        <v>0</v>
      </c>
      <c r="I192" s="102"/>
      <c r="J192" s="102"/>
      <c r="K192" s="102"/>
      <c r="L192" s="102"/>
      <c r="M192" s="102"/>
      <c r="N192" s="102"/>
      <c r="O192" s="102"/>
      <c r="P192" s="102"/>
      <c r="Q192" s="96"/>
      <c r="R192" s="96"/>
      <c r="S192" s="96"/>
      <c r="T192" s="96"/>
      <c r="U192" s="96"/>
      <c r="V192" s="96"/>
      <c r="W192" s="96"/>
      <c r="X192" s="126">
        <f>Y192+AN192+AQ192+AT192+AW192</f>
        <v>0</v>
      </c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126">
        <f>SUM(BE192:BI192)</f>
        <v>0</v>
      </c>
      <c r="BE192" s="96"/>
      <c r="BF192" s="96"/>
      <c r="BG192" s="96"/>
      <c r="BH192" s="96"/>
      <c r="BI192" s="96"/>
      <c r="BJ192" s="126">
        <f>SUM(BK192:BO192)</f>
        <v>0</v>
      </c>
      <c r="BK192" s="96"/>
      <c r="BL192" s="96"/>
      <c r="BM192" s="96"/>
      <c r="BN192" s="96"/>
      <c r="BO192" s="96"/>
      <c r="BP192" s="133"/>
      <c r="BQ192" s="133"/>
      <c r="BR192" s="133"/>
    </row>
    <row r="193" spans="1:70" outlineLevel="1">
      <c r="A193" s="133"/>
      <c r="B193" s="133"/>
      <c r="C193" s="118"/>
      <c r="D193" s="38" t="s">
        <v>112</v>
      </c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40"/>
      <c r="X193" s="126">
        <f>SUM(X190:X192)</f>
        <v>0</v>
      </c>
      <c r="Y193" s="126">
        <f>SUM(Y190:Y192)</f>
        <v>0</v>
      </c>
      <c r="Z193" s="126">
        <f>SUM(Z190:Z192)</f>
        <v>0</v>
      </c>
      <c r="AA193" s="126">
        <f t="shared" ref="AA193:AY193" si="132">SUM(AA190:AA192)</f>
        <v>0</v>
      </c>
      <c r="AB193" s="126">
        <f t="shared" si="132"/>
        <v>0</v>
      </c>
      <c r="AC193" s="126">
        <f t="shared" si="132"/>
        <v>0</v>
      </c>
      <c r="AD193" s="126">
        <f t="shared" si="132"/>
        <v>0</v>
      </c>
      <c r="AE193" s="126">
        <f t="shared" si="132"/>
        <v>0</v>
      </c>
      <c r="AF193" s="126">
        <f t="shared" si="132"/>
        <v>0</v>
      </c>
      <c r="AG193" s="126">
        <f t="shared" si="132"/>
        <v>0</v>
      </c>
      <c r="AH193" s="126">
        <f t="shared" si="132"/>
        <v>0</v>
      </c>
      <c r="AI193" s="126">
        <f t="shared" si="132"/>
        <v>0</v>
      </c>
      <c r="AJ193" s="126">
        <f t="shared" si="132"/>
        <v>0</v>
      </c>
      <c r="AK193" s="126">
        <f t="shared" si="132"/>
        <v>0</v>
      </c>
      <c r="AL193" s="126">
        <f t="shared" si="132"/>
        <v>0</v>
      </c>
      <c r="AM193" s="126">
        <f t="shared" si="132"/>
        <v>0</v>
      </c>
      <c r="AN193" s="126">
        <f t="shared" si="132"/>
        <v>0</v>
      </c>
      <c r="AO193" s="126">
        <f t="shared" si="132"/>
        <v>0</v>
      </c>
      <c r="AP193" s="126">
        <f t="shared" si="132"/>
        <v>0</v>
      </c>
      <c r="AQ193" s="126">
        <f t="shared" si="132"/>
        <v>0</v>
      </c>
      <c r="AR193" s="126">
        <f t="shared" si="132"/>
        <v>0</v>
      </c>
      <c r="AS193" s="126">
        <f t="shared" si="132"/>
        <v>0</v>
      </c>
      <c r="AT193" s="126">
        <f t="shared" si="132"/>
        <v>0</v>
      </c>
      <c r="AU193" s="126">
        <f t="shared" si="132"/>
        <v>0</v>
      </c>
      <c r="AV193" s="126">
        <f t="shared" si="132"/>
        <v>0</v>
      </c>
      <c r="AW193" s="126">
        <f t="shared" si="132"/>
        <v>0</v>
      </c>
      <c r="AX193" s="126">
        <f t="shared" si="132"/>
        <v>0</v>
      </c>
      <c r="AY193" s="126">
        <f t="shared" si="132"/>
        <v>0</v>
      </c>
      <c r="AZ193" s="127"/>
      <c r="BA193" s="127"/>
      <c r="BB193" s="127"/>
      <c r="BC193" s="127"/>
      <c r="BD193" s="126">
        <f t="shared" ref="BD193:BO193" si="133">SUM(BD190:BD192)</f>
        <v>0</v>
      </c>
      <c r="BE193" s="126">
        <f t="shared" si="133"/>
        <v>0</v>
      </c>
      <c r="BF193" s="126">
        <f t="shared" si="133"/>
        <v>0</v>
      </c>
      <c r="BG193" s="126">
        <f t="shared" si="133"/>
        <v>0</v>
      </c>
      <c r="BH193" s="126">
        <f t="shared" si="133"/>
        <v>0</v>
      </c>
      <c r="BI193" s="126">
        <f t="shared" si="133"/>
        <v>0</v>
      </c>
      <c r="BJ193" s="126">
        <f t="shared" si="133"/>
        <v>0</v>
      </c>
      <c r="BK193" s="126">
        <f t="shared" si="133"/>
        <v>0</v>
      </c>
      <c r="BL193" s="126">
        <f t="shared" si="133"/>
        <v>0</v>
      </c>
      <c r="BM193" s="126">
        <f t="shared" si="133"/>
        <v>0</v>
      </c>
      <c r="BN193" s="126">
        <f t="shared" si="133"/>
        <v>0</v>
      </c>
      <c r="BO193" s="126">
        <f t="shared" si="133"/>
        <v>0</v>
      </c>
      <c r="BP193" s="127"/>
      <c r="BQ193" s="127"/>
      <c r="BR193" s="127"/>
    </row>
    <row r="194" spans="1:70" outlineLevel="1">
      <c r="A194" s="133"/>
      <c r="B194" s="133"/>
      <c r="C194" s="117" t="s">
        <v>135</v>
      </c>
      <c r="D194" s="37" t="s">
        <v>285</v>
      </c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33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</row>
    <row r="195" spans="1:70" outlineLevel="1">
      <c r="A195" s="133"/>
      <c r="B195" s="133"/>
      <c r="C195" s="118"/>
      <c r="D195" s="24"/>
      <c r="E195" s="133"/>
      <c r="F195" s="133"/>
      <c r="G195" s="126">
        <f>H195+M195+N195+O195+P195</f>
        <v>0</v>
      </c>
      <c r="H195" s="126">
        <f>SUM(I195:L195)</f>
        <v>0</v>
      </c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26">
        <f>Y195+AN195+AQ195+AT195+AW195</f>
        <v>0</v>
      </c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  <c r="BA195" s="139"/>
      <c r="BB195" s="139"/>
      <c r="BC195" s="139"/>
      <c r="BD195" s="126">
        <f>SUM(BE195:BI195)</f>
        <v>0</v>
      </c>
      <c r="BE195" s="139"/>
      <c r="BF195" s="139"/>
      <c r="BG195" s="139"/>
      <c r="BH195" s="139"/>
      <c r="BI195" s="139"/>
      <c r="BJ195" s="126">
        <f>SUM(BK195:BO195)</f>
        <v>0</v>
      </c>
      <c r="BK195" s="139"/>
      <c r="BL195" s="139"/>
      <c r="BM195" s="139"/>
      <c r="BN195" s="139"/>
      <c r="BO195" s="139"/>
      <c r="BP195" s="133"/>
      <c r="BQ195" s="133"/>
      <c r="BR195" s="133"/>
    </row>
    <row r="196" spans="1:70" outlineLevel="1">
      <c r="A196" s="133"/>
      <c r="B196" s="133"/>
      <c r="C196" s="118"/>
      <c r="D196" s="24"/>
      <c r="E196" s="133"/>
      <c r="F196" s="133"/>
      <c r="G196" s="126">
        <f>H196+M196+N196+O196+P196</f>
        <v>0</v>
      </c>
      <c r="H196" s="126">
        <f>SUM(I196:L196)</f>
        <v>0</v>
      </c>
      <c r="I196" s="102"/>
      <c r="J196" s="102"/>
      <c r="K196" s="102"/>
      <c r="L196" s="102"/>
      <c r="M196" s="102"/>
      <c r="N196" s="102"/>
      <c r="O196" s="102"/>
      <c r="P196" s="102"/>
      <c r="Q196" s="96"/>
      <c r="R196" s="96"/>
      <c r="S196" s="96"/>
      <c r="T196" s="96"/>
      <c r="U196" s="96"/>
      <c r="V196" s="96"/>
      <c r="W196" s="96"/>
      <c r="X196" s="126">
        <f>Y196+AN196+AQ196+AT196+AW196</f>
        <v>0</v>
      </c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126">
        <f>SUM(BE196:BI196)</f>
        <v>0</v>
      </c>
      <c r="BE196" s="96"/>
      <c r="BF196" s="96"/>
      <c r="BG196" s="96"/>
      <c r="BH196" s="96"/>
      <c r="BI196" s="96"/>
      <c r="BJ196" s="126">
        <f>SUM(BK196:BO196)</f>
        <v>0</v>
      </c>
      <c r="BK196" s="96"/>
      <c r="BL196" s="96"/>
      <c r="BM196" s="96"/>
      <c r="BN196" s="96"/>
      <c r="BO196" s="96"/>
      <c r="BP196" s="133"/>
      <c r="BQ196" s="133"/>
      <c r="BR196" s="133"/>
    </row>
    <row r="197" spans="1:70" outlineLevel="1">
      <c r="A197" s="133"/>
      <c r="B197" s="133"/>
      <c r="C197" s="118" t="s">
        <v>109</v>
      </c>
      <c r="D197" s="24"/>
      <c r="E197" s="133"/>
      <c r="F197" s="133"/>
      <c r="G197" s="126">
        <f>H197+M197+N197+O197+P197</f>
        <v>0</v>
      </c>
      <c r="H197" s="126">
        <f>SUM(I197:L197)</f>
        <v>0</v>
      </c>
      <c r="I197" s="102"/>
      <c r="J197" s="102"/>
      <c r="K197" s="102"/>
      <c r="L197" s="102"/>
      <c r="M197" s="102"/>
      <c r="N197" s="102"/>
      <c r="O197" s="102"/>
      <c r="P197" s="102"/>
      <c r="Q197" s="96"/>
      <c r="R197" s="96"/>
      <c r="S197" s="96"/>
      <c r="T197" s="96"/>
      <c r="U197" s="96"/>
      <c r="V197" s="96"/>
      <c r="W197" s="96"/>
      <c r="X197" s="126">
        <f>Y197+AN197+AQ197+AT197+AW197</f>
        <v>0</v>
      </c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126">
        <f>SUM(BE197:BI197)</f>
        <v>0</v>
      </c>
      <c r="BE197" s="96"/>
      <c r="BF197" s="96"/>
      <c r="BG197" s="96"/>
      <c r="BH197" s="96"/>
      <c r="BI197" s="96"/>
      <c r="BJ197" s="126">
        <f>SUM(BK197:BO197)</f>
        <v>0</v>
      </c>
      <c r="BK197" s="96"/>
      <c r="BL197" s="96"/>
      <c r="BM197" s="96"/>
      <c r="BN197" s="96"/>
      <c r="BO197" s="96"/>
      <c r="BP197" s="133"/>
      <c r="BQ197" s="133"/>
      <c r="BR197" s="133"/>
    </row>
    <row r="198" spans="1:70" outlineLevel="1">
      <c r="A198" s="133"/>
      <c r="B198" s="133"/>
      <c r="C198" s="118"/>
      <c r="D198" s="38" t="s">
        <v>112</v>
      </c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40"/>
      <c r="X198" s="126">
        <f>SUM(X195:X197)</f>
        <v>0</v>
      </c>
      <c r="Y198" s="126">
        <f>SUM(Y195:Y197)</f>
        <v>0</v>
      </c>
      <c r="Z198" s="126">
        <f>SUM(Z195:Z197)</f>
        <v>0</v>
      </c>
      <c r="AA198" s="126">
        <f t="shared" ref="AA198:AY198" si="134">SUM(AA195:AA197)</f>
        <v>0</v>
      </c>
      <c r="AB198" s="126">
        <f t="shared" si="134"/>
        <v>0</v>
      </c>
      <c r="AC198" s="126">
        <f t="shared" si="134"/>
        <v>0</v>
      </c>
      <c r="AD198" s="126">
        <f t="shared" si="134"/>
        <v>0</v>
      </c>
      <c r="AE198" s="126">
        <f t="shared" si="134"/>
        <v>0</v>
      </c>
      <c r="AF198" s="126">
        <f t="shared" si="134"/>
        <v>0</v>
      </c>
      <c r="AG198" s="126">
        <f t="shared" si="134"/>
        <v>0</v>
      </c>
      <c r="AH198" s="126">
        <f t="shared" si="134"/>
        <v>0</v>
      </c>
      <c r="AI198" s="126">
        <f t="shared" si="134"/>
        <v>0</v>
      </c>
      <c r="AJ198" s="126">
        <f t="shared" si="134"/>
        <v>0</v>
      </c>
      <c r="AK198" s="126">
        <f t="shared" si="134"/>
        <v>0</v>
      </c>
      <c r="AL198" s="126">
        <f t="shared" si="134"/>
        <v>0</v>
      </c>
      <c r="AM198" s="126">
        <f t="shared" si="134"/>
        <v>0</v>
      </c>
      <c r="AN198" s="126">
        <f t="shared" si="134"/>
        <v>0</v>
      </c>
      <c r="AO198" s="126">
        <f t="shared" si="134"/>
        <v>0</v>
      </c>
      <c r="AP198" s="126">
        <f t="shared" si="134"/>
        <v>0</v>
      </c>
      <c r="AQ198" s="126">
        <f t="shared" si="134"/>
        <v>0</v>
      </c>
      <c r="AR198" s="126">
        <f t="shared" si="134"/>
        <v>0</v>
      </c>
      <c r="AS198" s="126">
        <f t="shared" si="134"/>
        <v>0</v>
      </c>
      <c r="AT198" s="126">
        <f t="shared" si="134"/>
        <v>0</v>
      </c>
      <c r="AU198" s="126">
        <f t="shared" si="134"/>
        <v>0</v>
      </c>
      <c r="AV198" s="126">
        <f t="shared" si="134"/>
        <v>0</v>
      </c>
      <c r="AW198" s="126">
        <f t="shared" si="134"/>
        <v>0</v>
      </c>
      <c r="AX198" s="126">
        <f t="shared" si="134"/>
        <v>0</v>
      </c>
      <c r="AY198" s="126">
        <f t="shared" si="134"/>
        <v>0</v>
      </c>
      <c r="AZ198" s="127"/>
      <c r="BA198" s="127"/>
      <c r="BB198" s="127"/>
      <c r="BC198" s="127"/>
      <c r="BD198" s="126">
        <f t="shared" ref="BD198:BO198" si="135">SUM(BD195:BD197)</f>
        <v>0</v>
      </c>
      <c r="BE198" s="126">
        <f t="shared" si="135"/>
        <v>0</v>
      </c>
      <c r="BF198" s="126">
        <f t="shared" si="135"/>
        <v>0</v>
      </c>
      <c r="BG198" s="126">
        <f t="shared" si="135"/>
        <v>0</v>
      </c>
      <c r="BH198" s="126">
        <f t="shared" si="135"/>
        <v>0</v>
      </c>
      <c r="BI198" s="126">
        <f t="shared" si="135"/>
        <v>0</v>
      </c>
      <c r="BJ198" s="126">
        <f t="shared" si="135"/>
        <v>0</v>
      </c>
      <c r="BK198" s="126">
        <f t="shared" si="135"/>
        <v>0</v>
      </c>
      <c r="BL198" s="126">
        <f t="shared" si="135"/>
        <v>0</v>
      </c>
      <c r="BM198" s="126">
        <f t="shared" si="135"/>
        <v>0</v>
      </c>
      <c r="BN198" s="126">
        <f t="shared" si="135"/>
        <v>0</v>
      </c>
      <c r="BO198" s="126">
        <f t="shared" si="135"/>
        <v>0</v>
      </c>
      <c r="BP198" s="127"/>
      <c r="BQ198" s="127"/>
      <c r="BR198" s="127"/>
    </row>
    <row r="199" spans="1:70" outlineLevel="1">
      <c r="A199" s="133"/>
      <c r="B199" s="133"/>
      <c r="C199" s="117" t="s">
        <v>136</v>
      </c>
      <c r="D199" s="37" t="s">
        <v>223</v>
      </c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33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  <c r="AV199" s="127"/>
      <c r="AW199" s="127"/>
      <c r="AX199" s="127"/>
      <c r="AY199" s="127"/>
      <c r="AZ199" s="127"/>
      <c r="BA199" s="127"/>
      <c r="BB199" s="127"/>
      <c r="BC199" s="127"/>
      <c r="BD199" s="127"/>
      <c r="BE199" s="127"/>
      <c r="BF199" s="127"/>
      <c r="BG199" s="127"/>
      <c r="BH199" s="127"/>
      <c r="BI199" s="127"/>
      <c r="BJ199" s="127"/>
      <c r="BK199" s="127"/>
      <c r="BL199" s="127"/>
      <c r="BM199" s="127"/>
      <c r="BN199" s="127"/>
      <c r="BO199" s="127"/>
      <c r="BP199" s="127"/>
      <c r="BQ199" s="127"/>
      <c r="BR199" s="127"/>
    </row>
    <row r="200" spans="1:70" outlineLevel="1">
      <c r="A200" s="133"/>
      <c r="B200" s="133"/>
      <c r="C200" s="118"/>
      <c r="D200" s="24"/>
      <c r="E200" s="133"/>
      <c r="F200" s="133"/>
      <c r="G200" s="126">
        <f>H200+M200+N200+O200+P200</f>
        <v>0</v>
      </c>
      <c r="H200" s="126">
        <f>SUM(I200:L200)</f>
        <v>0</v>
      </c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26">
        <f>Y200+AN200+AQ200+AT200+AW200</f>
        <v>0</v>
      </c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  <c r="BA200" s="139"/>
      <c r="BB200" s="139"/>
      <c r="BC200" s="139"/>
      <c r="BD200" s="126">
        <f>SUM(BE200:BI200)</f>
        <v>0</v>
      </c>
      <c r="BE200" s="139"/>
      <c r="BF200" s="139"/>
      <c r="BG200" s="139"/>
      <c r="BH200" s="139"/>
      <c r="BI200" s="139"/>
      <c r="BJ200" s="126">
        <f>SUM(BK200:BO200)</f>
        <v>0</v>
      </c>
      <c r="BK200" s="139"/>
      <c r="BL200" s="139"/>
      <c r="BM200" s="139"/>
      <c r="BN200" s="139"/>
      <c r="BO200" s="139"/>
      <c r="BP200" s="133"/>
      <c r="BQ200" s="133"/>
      <c r="BR200" s="133"/>
    </row>
    <row r="201" spans="1:70" outlineLevel="1">
      <c r="A201" s="133"/>
      <c r="B201" s="133"/>
      <c r="C201" s="118"/>
      <c r="D201" s="24"/>
      <c r="E201" s="133"/>
      <c r="F201" s="133"/>
      <c r="G201" s="126">
        <f>H201+M201+N201+O201+P201</f>
        <v>0</v>
      </c>
      <c r="H201" s="126">
        <f>SUM(I201:L201)</f>
        <v>0</v>
      </c>
      <c r="I201" s="102"/>
      <c r="J201" s="102"/>
      <c r="K201" s="102"/>
      <c r="L201" s="102"/>
      <c r="M201" s="102"/>
      <c r="N201" s="102"/>
      <c r="O201" s="102"/>
      <c r="P201" s="102"/>
      <c r="Q201" s="96"/>
      <c r="R201" s="96"/>
      <c r="S201" s="96"/>
      <c r="T201" s="96"/>
      <c r="U201" s="96"/>
      <c r="V201" s="96"/>
      <c r="W201" s="96"/>
      <c r="X201" s="126">
        <f>Y201+AN201+AQ201+AT201+AW201</f>
        <v>0</v>
      </c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126">
        <f>SUM(BE201:BI201)</f>
        <v>0</v>
      </c>
      <c r="BE201" s="96"/>
      <c r="BF201" s="96"/>
      <c r="BG201" s="96"/>
      <c r="BH201" s="96"/>
      <c r="BI201" s="96"/>
      <c r="BJ201" s="126">
        <f>SUM(BK201:BO201)</f>
        <v>0</v>
      </c>
      <c r="BK201" s="96"/>
      <c r="BL201" s="96"/>
      <c r="BM201" s="96"/>
      <c r="BN201" s="96"/>
      <c r="BO201" s="96"/>
      <c r="BP201" s="133"/>
      <c r="BQ201" s="133"/>
      <c r="BR201" s="133"/>
    </row>
    <row r="202" spans="1:70" outlineLevel="1">
      <c r="A202" s="133"/>
      <c r="B202" s="133"/>
      <c r="C202" s="118" t="s">
        <v>109</v>
      </c>
      <c r="D202" s="24"/>
      <c r="E202" s="133"/>
      <c r="F202" s="133"/>
      <c r="G202" s="126">
        <f>H202+M202+N202+O202+P202</f>
        <v>0</v>
      </c>
      <c r="H202" s="126">
        <f>SUM(I202:L202)</f>
        <v>0</v>
      </c>
      <c r="I202" s="102"/>
      <c r="J202" s="102"/>
      <c r="K202" s="102"/>
      <c r="L202" s="102"/>
      <c r="M202" s="102"/>
      <c r="N202" s="102"/>
      <c r="O202" s="102"/>
      <c r="P202" s="102"/>
      <c r="Q202" s="96"/>
      <c r="R202" s="96"/>
      <c r="S202" s="96"/>
      <c r="T202" s="96"/>
      <c r="U202" s="96"/>
      <c r="V202" s="96"/>
      <c r="W202" s="96"/>
      <c r="X202" s="126">
        <f>Y202+AN202+AQ202+AT202+AW202</f>
        <v>0</v>
      </c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126">
        <f>SUM(BE202:BI202)</f>
        <v>0</v>
      </c>
      <c r="BE202" s="96"/>
      <c r="BF202" s="96"/>
      <c r="BG202" s="96"/>
      <c r="BH202" s="96"/>
      <c r="BI202" s="96"/>
      <c r="BJ202" s="126">
        <f>SUM(BK202:BO202)</f>
        <v>0</v>
      </c>
      <c r="BK202" s="96"/>
      <c r="BL202" s="96"/>
      <c r="BM202" s="96"/>
      <c r="BN202" s="96"/>
      <c r="BO202" s="96"/>
      <c r="BP202" s="133"/>
      <c r="BQ202" s="133"/>
      <c r="BR202" s="133"/>
    </row>
    <row r="203" spans="1:70" outlineLevel="1">
      <c r="A203" s="133"/>
      <c r="B203" s="133"/>
      <c r="C203" s="118"/>
      <c r="D203" s="38" t="s">
        <v>112</v>
      </c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40"/>
      <c r="X203" s="127"/>
      <c r="Y203" s="127"/>
      <c r="Z203" s="126">
        <f>SUM(Z200:Z202)</f>
        <v>0</v>
      </c>
      <c r="AA203" s="126">
        <f>SUM(AA200:AA202)</f>
        <v>0</v>
      </c>
      <c r="AB203" s="127"/>
      <c r="AC203" s="126">
        <f>SUM(AC200:AC202)</f>
        <v>0</v>
      </c>
      <c r="AD203" s="126">
        <f>SUM(AD200:AD202)</f>
        <v>0</v>
      </c>
      <c r="AE203" s="127"/>
      <c r="AF203" s="126">
        <f>SUM(AF200:AF202)</f>
        <v>0</v>
      </c>
      <c r="AG203" s="126">
        <f>SUM(AG200:AG202)</f>
        <v>0</v>
      </c>
      <c r="AH203" s="127"/>
      <c r="AI203" s="126">
        <f>SUM(AI200:AI202)</f>
        <v>0</v>
      </c>
      <c r="AJ203" s="126">
        <f>SUM(AJ200:AJ202)</f>
        <v>0</v>
      </c>
      <c r="AK203" s="127"/>
      <c r="AL203" s="126">
        <f>SUM(AL200:AL202)</f>
        <v>0</v>
      </c>
      <c r="AM203" s="126">
        <f>SUM(AM200:AM202)</f>
        <v>0</v>
      </c>
      <c r="AN203" s="127"/>
      <c r="AO203" s="126">
        <f>SUM(AO200:AO202)</f>
        <v>0</v>
      </c>
      <c r="AP203" s="126">
        <f>SUM(AP200:AP202)</f>
        <v>0</v>
      </c>
      <c r="AQ203" s="127"/>
      <c r="AR203" s="126">
        <f>SUM(AR200:AR202)</f>
        <v>0</v>
      </c>
      <c r="AS203" s="126">
        <f>SUM(AS200:AS202)</f>
        <v>0</v>
      </c>
      <c r="AT203" s="127"/>
      <c r="AU203" s="126">
        <f>SUM(AU200:AU202)</f>
        <v>0</v>
      </c>
      <c r="AV203" s="126">
        <f>SUM(AV200:AV202)</f>
        <v>0</v>
      </c>
      <c r="AW203" s="127"/>
      <c r="AX203" s="126">
        <f>SUM(AX200:AX202)</f>
        <v>0</v>
      </c>
      <c r="AY203" s="126">
        <f>SUM(AY200:AY202)</f>
        <v>0</v>
      </c>
      <c r="AZ203" s="127"/>
      <c r="BA203" s="127"/>
      <c r="BB203" s="127"/>
      <c r="BC203" s="127"/>
      <c r="BD203" s="126">
        <f t="shared" ref="BD203:BO203" si="136">SUM(BD200:BD202)</f>
        <v>0</v>
      </c>
      <c r="BE203" s="126">
        <f t="shared" si="136"/>
        <v>0</v>
      </c>
      <c r="BF203" s="126">
        <f t="shared" si="136"/>
        <v>0</v>
      </c>
      <c r="BG203" s="126">
        <f t="shared" si="136"/>
        <v>0</v>
      </c>
      <c r="BH203" s="126">
        <f t="shared" si="136"/>
        <v>0</v>
      </c>
      <c r="BI203" s="126">
        <f t="shared" si="136"/>
        <v>0</v>
      </c>
      <c r="BJ203" s="126">
        <f t="shared" si="136"/>
        <v>0</v>
      </c>
      <c r="BK203" s="126">
        <f t="shared" si="136"/>
        <v>0</v>
      </c>
      <c r="BL203" s="126">
        <f t="shared" si="136"/>
        <v>0</v>
      </c>
      <c r="BM203" s="126">
        <f t="shared" si="136"/>
        <v>0</v>
      </c>
      <c r="BN203" s="126">
        <f t="shared" si="136"/>
        <v>0</v>
      </c>
      <c r="BO203" s="126">
        <f t="shared" si="136"/>
        <v>0</v>
      </c>
      <c r="BP203" s="127"/>
      <c r="BQ203" s="127"/>
      <c r="BR203" s="127"/>
    </row>
    <row r="204" spans="1:70" outlineLevel="1">
      <c r="A204" s="133"/>
      <c r="B204" s="133"/>
      <c r="C204" s="117" t="s">
        <v>137</v>
      </c>
      <c r="D204" s="37" t="s">
        <v>64</v>
      </c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33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  <c r="AV204" s="127"/>
      <c r="AW204" s="127"/>
      <c r="AX204" s="127"/>
      <c r="AY204" s="127"/>
      <c r="AZ204" s="127"/>
      <c r="BA204" s="127"/>
      <c r="BB204" s="127"/>
      <c r="BC204" s="127"/>
      <c r="BD204" s="127"/>
      <c r="BE204" s="127"/>
      <c r="BF204" s="127"/>
      <c r="BG204" s="127"/>
      <c r="BH204" s="127"/>
      <c r="BI204" s="127"/>
      <c r="BJ204" s="127"/>
      <c r="BK204" s="127"/>
      <c r="BL204" s="127"/>
      <c r="BM204" s="127"/>
      <c r="BN204" s="127"/>
      <c r="BO204" s="127"/>
      <c r="BP204" s="127"/>
      <c r="BQ204" s="127"/>
      <c r="BR204" s="127"/>
    </row>
    <row r="205" spans="1:70" outlineLevel="1">
      <c r="A205" s="133"/>
      <c r="B205" s="133"/>
      <c r="C205" s="118"/>
      <c r="D205" s="24"/>
      <c r="E205" s="133"/>
      <c r="F205" s="133"/>
      <c r="G205" s="126">
        <f>H205+M205+N205+O205+P205</f>
        <v>0</v>
      </c>
      <c r="H205" s="126">
        <f>SUM(I205:L205)</f>
        <v>0</v>
      </c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26">
        <f>Y205+AN205+AQ205+AT205+AW205</f>
        <v>0</v>
      </c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39"/>
      <c r="BB205" s="139"/>
      <c r="BC205" s="139"/>
      <c r="BD205" s="126">
        <f>SUM(BE205:BI205)</f>
        <v>0</v>
      </c>
      <c r="BE205" s="139"/>
      <c r="BF205" s="139"/>
      <c r="BG205" s="139"/>
      <c r="BH205" s="139"/>
      <c r="BI205" s="139"/>
      <c r="BJ205" s="126">
        <f>SUM(BK205:BO205)</f>
        <v>0</v>
      </c>
      <c r="BK205" s="139"/>
      <c r="BL205" s="139"/>
      <c r="BM205" s="139"/>
      <c r="BN205" s="139"/>
      <c r="BO205" s="139"/>
      <c r="BP205" s="133"/>
      <c r="BQ205" s="133"/>
      <c r="BR205" s="133"/>
    </row>
    <row r="206" spans="1:70" outlineLevel="1">
      <c r="A206" s="133"/>
      <c r="B206" s="133"/>
      <c r="C206" s="118"/>
      <c r="D206" s="24"/>
      <c r="E206" s="133"/>
      <c r="F206" s="133"/>
      <c r="G206" s="126">
        <f>H206+M206+N206+O206+P206</f>
        <v>0</v>
      </c>
      <c r="H206" s="126">
        <f>SUM(I206:L206)</f>
        <v>0</v>
      </c>
      <c r="I206" s="102"/>
      <c r="J206" s="102"/>
      <c r="K206" s="102"/>
      <c r="L206" s="102"/>
      <c r="M206" s="102"/>
      <c r="N206" s="102"/>
      <c r="O206" s="102"/>
      <c r="P206" s="102"/>
      <c r="Q206" s="96"/>
      <c r="R206" s="96"/>
      <c r="S206" s="96"/>
      <c r="T206" s="96"/>
      <c r="U206" s="96"/>
      <c r="V206" s="96"/>
      <c r="W206" s="96"/>
      <c r="X206" s="126">
        <f>Y206+AN206+AQ206+AT206+AW206</f>
        <v>0</v>
      </c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126">
        <f>SUM(BE206:BI206)</f>
        <v>0</v>
      </c>
      <c r="BE206" s="96"/>
      <c r="BF206" s="96"/>
      <c r="BG206" s="96"/>
      <c r="BH206" s="96"/>
      <c r="BI206" s="96"/>
      <c r="BJ206" s="126">
        <f>SUM(BK206:BO206)</f>
        <v>0</v>
      </c>
      <c r="BK206" s="96"/>
      <c r="BL206" s="96"/>
      <c r="BM206" s="96"/>
      <c r="BN206" s="96"/>
      <c r="BO206" s="96"/>
      <c r="BP206" s="133"/>
      <c r="BQ206" s="133"/>
      <c r="BR206" s="133"/>
    </row>
    <row r="207" spans="1:70" outlineLevel="1">
      <c r="A207" s="133"/>
      <c r="B207" s="133"/>
      <c r="C207" s="118" t="s">
        <v>109</v>
      </c>
      <c r="D207" s="24"/>
      <c r="E207" s="133"/>
      <c r="F207" s="133"/>
      <c r="G207" s="126">
        <f>H207+M207+N207+O207+P207</f>
        <v>0</v>
      </c>
      <c r="H207" s="126">
        <f>SUM(I207:L207)</f>
        <v>0</v>
      </c>
      <c r="I207" s="102"/>
      <c r="J207" s="102"/>
      <c r="K207" s="102"/>
      <c r="L207" s="102"/>
      <c r="M207" s="102"/>
      <c r="N207" s="102"/>
      <c r="O207" s="102"/>
      <c r="P207" s="102"/>
      <c r="Q207" s="96"/>
      <c r="R207" s="96"/>
      <c r="S207" s="96"/>
      <c r="T207" s="96"/>
      <c r="U207" s="96"/>
      <c r="V207" s="96"/>
      <c r="W207" s="96"/>
      <c r="X207" s="126">
        <f>Y207+AN207+AQ207+AT207+AW207</f>
        <v>0</v>
      </c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126">
        <f>SUM(BE207:BI207)</f>
        <v>0</v>
      </c>
      <c r="BE207" s="96"/>
      <c r="BF207" s="96"/>
      <c r="BG207" s="96"/>
      <c r="BH207" s="96"/>
      <c r="BI207" s="96"/>
      <c r="BJ207" s="126">
        <f>SUM(BK207:BO207)</f>
        <v>0</v>
      </c>
      <c r="BK207" s="96"/>
      <c r="BL207" s="96"/>
      <c r="BM207" s="96"/>
      <c r="BN207" s="96"/>
      <c r="BO207" s="96"/>
      <c r="BP207" s="133"/>
      <c r="BQ207" s="133"/>
      <c r="BR207" s="133"/>
    </row>
    <row r="208" spans="1:70" outlineLevel="1">
      <c r="A208" s="133"/>
      <c r="B208" s="133"/>
      <c r="C208" s="118"/>
      <c r="D208" s="38" t="s">
        <v>112</v>
      </c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40"/>
      <c r="X208" s="126">
        <f>SUM(X205:X207)</f>
        <v>0</v>
      </c>
      <c r="Y208" s="126">
        <f>SUM(Y205:Y207)</f>
        <v>0</v>
      </c>
      <c r="Z208" s="126">
        <f>SUM(Z205:Z207)</f>
        <v>0</v>
      </c>
      <c r="AA208" s="126">
        <f>SUM(AA205:AA207)</f>
        <v>0</v>
      </c>
      <c r="AB208" s="126">
        <f>SUM(AB205:AB207)</f>
        <v>0</v>
      </c>
      <c r="AC208" s="126">
        <f t="shared" ref="AC208:AY208" si="137">SUM(AC205:AC207)</f>
        <v>0</v>
      </c>
      <c r="AD208" s="126">
        <f t="shared" si="137"/>
        <v>0</v>
      </c>
      <c r="AE208" s="126">
        <f t="shared" si="137"/>
        <v>0</v>
      </c>
      <c r="AF208" s="126">
        <f t="shared" si="137"/>
        <v>0</v>
      </c>
      <c r="AG208" s="126">
        <f t="shared" si="137"/>
        <v>0</v>
      </c>
      <c r="AH208" s="126">
        <f t="shared" si="137"/>
        <v>0</v>
      </c>
      <c r="AI208" s="126">
        <f t="shared" si="137"/>
        <v>0</v>
      </c>
      <c r="AJ208" s="126">
        <f t="shared" si="137"/>
        <v>0</v>
      </c>
      <c r="AK208" s="126">
        <f t="shared" si="137"/>
        <v>0</v>
      </c>
      <c r="AL208" s="126">
        <f t="shared" si="137"/>
        <v>0</v>
      </c>
      <c r="AM208" s="126">
        <f t="shared" si="137"/>
        <v>0</v>
      </c>
      <c r="AN208" s="126">
        <f t="shared" si="137"/>
        <v>0</v>
      </c>
      <c r="AO208" s="126">
        <f t="shared" si="137"/>
        <v>0</v>
      </c>
      <c r="AP208" s="126">
        <f t="shared" si="137"/>
        <v>0</v>
      </c>
      <c r="AQ208" s="126">
        <f t="shared" si="137"/>
        <v>0</v>
      </c>
      <c r="AR208" s="126">
        <f t="shared" si="137"/>
        <v>0</v>
      </c>
      <c r="AS208" s="126">
        <f t="shared" si="137"/>
        <v>0</v>
      </c>
      <c r="AT208" s="126">
        <f t="shared" si="137"/>
        <v>0</v>
      </c>
      <c r="AU208" s="126">
        <f t="shared" si="137"/>
        <v>0</v>
      </c>
      <c r="AV208" s="126">
        <f t="shared" si="137"/>
        <v>0</v>
      </c>
      <c r="AW208" s="126">
        <f t="shared" si="137"/>
        <v>0</v>
      </c>
      <c r="AX208" s="126">
        <f t="shared" si="137"/>
        <v>0</v>
      </c>
      <c r="AY208" s="126">
        <f t="shared" si="137"/>
        <v>0</v>
      </c>
      <c r="AZ208" s="127"/>
      <c r="BA208" s="127"/>
      <c r="BB208" s="127"/>
      <c r="BC208" s="127"/>
      <c r="BD208" s="126">
        <f t="shared" ref="BD208:BO208" si="138">SUM(BD205:BD207)</f>
        <v>0</v>
      </c>
      <c r="BE208" s="126">
        <f t="shared" si="138"/>
        <v>0</v>
      </c>
      <c r="BF208" s="126">
        <f t="shared" si="138"/>
        <v>0</v>
      </c>
      <c r="BG208" s="126">
        <f t="shared" si="138"/>
        <v>0</v>
      </c>
      <c r="BH208" s="126">
        <f t="shared" si="138"/>
        <v>0</v>
      </c>
      <c r="BI208" s="126">
        <f t="shared" si="138"/>
        <v>0</v>
      </c>
      <c r="BJ208" s="126">
        <f t="shared" si="138"/>
        <v>0</v>
      </c>
      <c r="BK208" s="126">
        <f t="shared" si="138"/>
        <v>0</v>
      </c>
      <c r="BL208" s="126">
        <f t="shared" si="138"/>
        <v>0</v>
      </c>
      <c r="BM208" s="126">
        <f t="shared" si="138"/>
        <v>0</v>
      </c>
      <c r="BN208" s="126">
        <f t="shared" si="138"/>
        <v>0</v>
      </c>
      <c r="BO208" s="126">
        <f t="shared" si="138"/>
        <v>0</v>
      </c>
      <c r="BP208" s="127"/>
      <c r="BQ208" s="127"/>
      <c r="BR208" s="127"/>
    </row>
    <row r="209" spans="1:70" outlineLevel="1">
      <c r="A209" s="133"/>
      <c r="B209" s="133"/>
      <c r="C209" s="117" t="s">
        <v>138</v>
      </c>
      <c r="D209" s="37" t="s">
        <v>65</v>
      </c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33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  <c r="AV209" s="127"/>
      <c r="AW209" s="127"/>
      <c r="AX209" s="127"/>
      <c r="AY209" s="127"/>
      <c r="AZ209" s="127"/>
      <c r="BA209" s="127"/>
      <c r="BB209" s="127"/>
      <c r="BC209" s="127"/>
      <c r="BD209" s="127"/>
      <c r="BE209" s="127"/>
      <c r="BF209" s="127"/>
      <c r="BG209" s="127"/>
      <c r="BH209" s="127"/>
      <c r="BI209" s="127"/>
      <c r="BJ209" s="127"/>
      <c r="BK209" s="127"/>
      <c r="BL209" s="127"/>
      <c r="BM209" s="127"/>
      <c r="BN209" s="127"/>
      <c r="BO209" s="127"/>
      <c r="BP209" s="127"/>
      <c r="BQ209" s="127"/>
      <c r="BR209" s="127"/>
    </row>
    <row r="210" spans="1:70" outlineLevel="1">
      <c r="A210" s="133"/>
      <c r="B210" s="133"/>
      <c r="C210" s="118"/>
      <c r="D210" s="24"/>
      <c r="E210" s="133"/>
      <c r="F210" s="133"/>
      <c r="G210" s="126">
        <f>H210+M210+N210+O210+P210</f>
        <v>0</v>
      </c>
      <c r="H210" s="126">
        <f>SUM(I210:L210)</f>
        <v>0</v>
      </c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26">
        <f>Y210+AN210+AQ210+AT210+AW210</f>
        <v>0</v>
      </c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  <c r="BA210" s="139"/>
      <c r="BB210" s="139"/>
      <c r="BC210" s="139"/>
      <c r="BD210" s="126">
        <f>SUM(BE210:BI210)</f>
        <v>0</v>
      </c>
      <c r="BE210" s="139"/>
      <c r="BF210" s="139"/>
      <c r="BG210" s="139"/>
      <c r="BH210" s="139"/>
      <c r="BI210" s="139"/>
      <c r="BJ210" s="126">
        <f>SUM(BK210:BO210)</f>
        <v>0</v>
      </c>
      <c r="BK210" s="139"/>
      <c r="BL210" s="139"/>
      <c r="BM210" s="139"/>
      <c r="BN210" s="139"/>
      <c r="BO210" s="139"/>
      <c r="BP210" s="133"/>
      <c r="BQ210" s="133"/>
      <c r="BR210" s="133"/>
    </row>
    <row r="211" spans="1:70" outlineLevel="1">
      <c r="A211" s="133"/>
      <c r="B211" s="133"/>
      <c r="C211" s="118"/>
      <c r="D211" s="24"/>
      <c r="E211" s="133"/>
      <c r="F211" s="133"/>
      <c r="G211" s="126">
        <f>H211+M211+N211+O211+P211</f>
        <v>0</v>
      </c>
      <c r="H211" s="126">
        <f>SUM(I211:L211)</f>
        <v>0</v>
      </c>
      <c r="I211" s="102"/>
      <c r="J211" s="102"/>
      <c r="K211" s="102"/>
      <c r="L211" s="102"/>
      <c r="M211" s="102"/>
      <c r="N211" s="102"/>
      <c r="O211" s="102"/>
      <c r="P211" s="102"/>
      <c r="Q211" s="96"/>
      <c r="R211" s="96"/>
      <c r="S211" s="96"/>
      <c r="T211" s="96"/>
      <c r="U211" s="96"/>
      <c r="V211" s="96"/>
      <c r="W211" s="96"/>
      <c r="X211" s="126">
        <f>Y211+AN211+AQ211+AT211+AW211</f>
        <v>0</v>
      </c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126">
        <f>SUM(BE211:BI211)</f>
        <v>0</v>
      </c>
      <c r="BE211" s="96"/>
      <c r="BF211" s="96"/>
      <c r="BG211" s="96"/>
      <c r="BH211" s="96"/>
      <c r="BI211" s="96"/>
      <c r="BJ211" s="126">
        <f>SUM(BK211:BO211)</f>
        <v>0</v>
      </c>
      <c r="BK211" s="96"/>
      <c r="BL211" s="96"/>
      <c r="BM211" s="96"/>
      <c r="BN211" s="96"/>
      <c r="BO211" s="96"/>
      <c r="BP211" s="133"/>
      <c r="BQ211" s="133"/>
      <c r="BR211" s="133"/>
    </row>
    <row r="212" spans="1:70" outlineLevel="1">
      <c r="A212" s="133"/>
      <c r="B212" s="133"/>
      <c r="C212" s="118" t="s">
        <v>109</v>
      </c>
      <c r="D212" s="24"/>
      <c r="E212" s="133"/>
      <c r="F212" s="133"/>
      <c r="G212" s="126">
        <f>H212+M212+N212+O212+P212</f>
        <v>0</v>
      </c>
      <c r="H212" s="126">
        <f>SUM(I212:L212)</f>
        <v>0</v>
      </c>
      <c r="I212" s="102"/>
      <c r="J212" s="102"/>
      <c r="K212" s="102"/>
      <c r="L212" s="102"/>
      <c r="M212" s="102"/>
      <c r="N212" s="102"/>
      <c r="O212" s="102"/>
      <c r="P212" s="102"/>
      <c r="Q212" s="96"/>
      <c r="R212" s="96"/>
      <c r="S212" s="96"/>
      <c r="T212" s="96"/>
      <c r="U212" s="96"/>
      <c r="V212" s="96"/>
      <c r="W212" s="96"/>
      <c r="X212" s="126">
        <f>Y212+AN212+AQ212+AT212+AW212</f>
        <v>0</v>
      </c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126">
        <f>SUM(BE212:BI212)</f>
        <v>0</v>
      </c>
      <c r="BE212" s="96"/>
      <c r="BF212" s="96"/>
      <c r="BG212" s="96"/>
      <c r="BH212" s="96"/>
      <c r="BI212" s="96"/>
      <c r="BJ212" s="126">
        <f>SUM(BK212:BO212)</f>
        <v>0</v>
      </c>
      <c r="BK212" s="96"/>
      <c r="BL212" s="96"/>
      <c r="BM212" s="96"/>
      <c r="BN212" s="96"/>
      <c r="BO212" s="96"/>
      <c r="BP212" s="133"/>
      <c r="BQ212" s="133"/>
      <c r="BR212" s="133"/>
    </row>
    <row r="213" spans="1:70" outlineLevel="1">
      <c r="A213" s="133"/>
      <c r="B213" s="133"/>
      <c r="C213" s="118"/>
      <c r="D213" s="38" t="s">
        <v>112</v>
      </c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40"/>
      <c r="X213" s="126">
        <f>SUM(X210:X212)</f>
        <v>0</v>
      </c>
      <c r="Y213" s="126">
        <f>SUM(Y210:Y212)</f>
        <v>0</v>
      </c>
      <c r="Z213" s="126">
        <f>SUM(Z210:Z212)</f>
        <v>0</v>
      </c>
      <c r="AA213" s="126">
        <f t="shared" ref="AA213:AY213" si="139">SUM(AA210:AA212)</f>
        <v>0</v>
      </c>
      <c r="AB213" s="126">
        <f t="shared" si="139"/>
        <v>0</v>
      </c>
      <c r="AC213" s="126">
        <f t="shared" si="139"/>
        <v>0</v>
      </c>
      <c r="AD213" s="126">
        <f t="shared" si="139"/>
        <v>0</v>
      </c>
      <c r="AE213" s="126">
        <f t="shared" si="139"/>
        <v>0</v>
      </c>
      <c r="AF213" s="126">
        <f t="shared" si="139"/>
        <v>0</v>
      </c>
      <c r="AG213" s="126">
        <f t="shared" si="139"/>
        <v>0</v>
      </c>
      <c r="AH213" s="126">
        <f t="shared" si="139"/>
        <v>0</v>
      </c>
      <c r="AI213" s="126">
        <f t="shared" si="139"/>
        <v>0</v>
      </c>
      <c r="AJ213" s="126">
        <f t="shared" si="139"/>
        <v>0</v>
      </c>
      <c r="AK213" s="126">
        <f t="shared" si="139"/>
        <v>0</v>
      </c>
      <c r="AL213" s="126">
        <f t="shared" si="139"/>
        <v>0</v>
      </c>
      <c r="AM213" s="126">
        <f t="shared" si="139"/>
        <v>0</v>
      </c>
      <c r="AN213" s="126">
        <f t="shared" si="139"/>
        <v>0</v>
      </c>
      <c r="AO213" s="126">
        <f t="shared" si="139"/>
        <v>0</v>
      </c>
      <c r="AP213" s="126">
        <f t="shared" si="139"/>
        <v>0</v>
      </c>
      <c r="AQ213" s="126">
        <f t="shared" si="139"/>
        <v>0</v>
      </c>
      <c r="AR213" s="126">
        <f t="shared" si="139"/>
        <v>0</v>
      </c>
      <c r="AS213" s="126">
        <f t="shared" si="139"/>
        <v>0</v>
      </c>
      <c r="AT213" s="126">
        <f t="shared" si="139"/>
        <v>0</v>
      </c>
      <c r="AU213" s="126">
        <f t="shared" si="139"/>
        <v>0</v>
      </c>
      <c r="AV213" s="126">
        <f t="shared" si="139"/>
        <v>0</v>
      </c>
      <c r="AW213" s="126">
        <f t="shared" si="139"/>
        <v>0</v>
      </c>
      <c r="AX213" s="126">
        <f t="shared" si="139"/>
        <v>0</v>
      </c>
      <c r="AY213" s="126">
        <f t="shared" si="139"/>
        <v>0</v>
      </c>
      <c r="AZ213" s="127"/>
      <c r="BA213" s="127"/>
      <c r="BB213" s="127"/>
      <c r="BC213" s="127"/>
      <c r="BD213" s="126">
        <f t="shared" ref="BD213:BO213" si="140">SUM(BD210:BD212)</f>
        <v>0</v>
      </c>
      <c r="BE213" s="126">
        <f t="shared" si="140"/>
        <v>0</v>
      </c>
      <c r="BF213" s="126">
        <f t="shared" si="140"/>
        <v>0</v>
      </c>
      <c r="BG213" s="126">
        <f t="shared" si="140"/>
        <v>0</v>
      </c>
      <c r="BH213" s="126">
        <f t="shared" si="140"/>
        <v>0</v>
      </c>
      <c r="BI213" s="126">
        <f t="shared" si="140"/>
        <v>0</v>
      </c>
      <c r="BJ213" s="126">
        <f t="shared" si="140"/>
        <v>0</v>
      </c>
      <c r="BK213" s="126">
        <f t="shared" si="140"/>
        <v>0</v>
      </c>
      <c r="BL213" s="126">
        <f t="shared" si="140"/>
        <v>0</v>
      </c>
      <c r="BM213" s="126">
        <f t="shared" si="140"/>
        <v>0</v>
      </c>
      <c r="BN213" s="126">
        <f t="shared" si="140"/>
        <v>0</v>
      </c>
      <c r="BO213" s="126">
        <f t="shared" si="140"/>
        <v>0</v>
      </c>
      <c r="BP213" s="127"/>
      <c r="BQ213" s="127"/>
      <c r="BR213" s="127"/>
    </row>
    <row r="214" spans="1:70" outlineLevel="1">
      <c r="A214" s="133"/>
      <c r="B214" s="133"/>
      <c r="C214" s="110" t="s">
        <v>54</v>
      </c>
      <c r="D214" s="138" t="s">
        <v>110</v>
      </c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33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  <c r="AV214" s="127"/>
      <c r="AW214" s="127"/>
      <c r="AX214" s="127"/>
      <c r="AY214" s="127"/>
      <c r="AZ214" s="127"/>
      <c r="BA214" s="127"/>
      <c r="BB214" s="127"/>
      <c r="BC214" s="127"/>
      <c r="BD214" s="127"/>
      <c r="BE214" s="127"/>
      <c r="BF214" s="127"/>
      <c r="BG214" s="127"/>
      <c r="BH214" s="127"/>
      <c r="BI214" s="127"/>
      <c r="BJ214" s="127"/>
      <c r="BK214" s="127"/>
      <c r="BL214" s="127"/>
      <c r="BM214" s="127"/>
      <c r="BN214" s="127"/>
      <c r="BO214" s="127"/>
      <c r="BP214" s="127"/>
      <c r="BQ214" s="127"/>
      <c r="BR214" s="127"/>
    </row>
    <row r="215" spans="1:70" outlineLevel="1">
      <c r="A215" s="133"/>
      <c r="B215" s="133"/>
      <c r="C215" s="117" t="s">
        <v>139</v>
      </c>
      <c r="D215" s="37" t="s">
        <v>111</v>
      </c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33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  <c r="AV215" s="127"/>
      <c r="AW215" s="127"/>
      <c r="AX215" s="127"/>
      <c r="AY215" s="127"/>
      <c r="AZ215" s="127"/>
      <c r="BA215" s="127"/>
      <c r="BB215" s="127"/>
      <c r="BC215" s="127"/>
      <c r="BD215" s="127"/>
      <c r="BE215" s="127"/>
      <c r="BF215" s="127"/>
      <c r="BG215" s="127"/>
      <c r="BH215" s="127"/>
      <c r="BI215" s="127"/>
      <c r="BJ215" s="127"/>
      <c r="BK215" s="127"/>
      <c r="BL215" s="127"/>
      <c r="BM215" s="127"/>
      <c r="BN215" s="127"/>
      <c r="BO215" s="127"/>
      <c r="BP215" s="127"/>
      <c r="BQ215" s="127"/>
      <c r="BR215" s="127"/>
    </row>
    <row r="216" spans="1:70" outlineLevel="1">
      <c r="A216" s="133"/>
      <c r="B216" s="133"/>
      <c r="C216" s="118"/>
      <c r="D216" s="333" t="s">
        <v>373</v>
      </c>
      <c r="E216" s="133"/>
      <c r="F216" s="133"/>
      <c r="G216" s="126">
        <f>H216+M216+N216+O216+P216</f>
        <v>637</v>
      </c>
      <c r="H216" s="126">
        <f>SUM(I216:L216)</f>
        <v>37</v>
      </c>
      <c r="I216" s="139">
        <v>9.25</v>
      </c>
      <c r="J216" s="139">
        <v>9.25</v>
      </c>
      <c r="K216" s="139">
        <v>9.25</v>
      </c>
      <c r="L216" s="139">
        <v>9.25</v>
      </c>
      <c r="M216" s="139">
        <v>103</v>
      </c>
      <c r="N216" s="139">
        <v>240</v>
      </c>
      <c r="O216" s="139">
        <v>217</v>
      </c>
      <c r="P216" s="139">
        <v>40</v>
      </c>
      <c r="Q216" s="139"/>
      <c r="R216" s="139"/>
      <c r="S216" s="139"/>
      <c r="T216" s="139"/>
      <c r="U216" s="139"/>
      <c r="V216" s="139"/>
      <c r="W216" s="139"/>
      <c r="X216" s="126">
        <f>Y216+AN216+AQ216+AT216+AW216</f>
        <v>0.29000000000000004</v>
      </c>
      <c r="Y216" s="346">
        <f>AB216+AE216+AH216+AK216</f>
        <v>0.03</v>
      </c>
      <c r="Z216" s="346">
        <f t="shared" ref="Z216:AA216" si="141">AC216+AF216+AI216+AL216</f>
        <v>10.334999999999999</v>
      </c>
      <c r="AA216" s="346">
        <f t="shared" si="141"/>
        <v>9.3561071669194057E-2</v>
      </c>
      <c r="AB216" s="139">
        <v>7.4999999999999997E-3</v>
      </c>
      <c r="AC216" s="298">
        <f>+AB216*'Служебный лист'!$C$14</f>
        <v>2.5837499999999998</v>
      </c>
      <c r="AD216" s="345">
        <f>AB216*'Служебный лист'!$D$19</f>
        <v>2.2603685887910285E-2</v>
      </c>
      <c r="AE216" s="139">
        <v>7.4999999999999997E-3</v>
      </c>
      <c r="AF216" s="298">
        <f>+AE216*'Служебный лист'!$C$14</f>
        <v>2.5837499999999998</v>
      </c>
      <c r="AG216" s="345">
        <f>AE216*'Служебный лист'!$E$19</f>
        <v>2.2460826711253712E-2</v>
      </c>
      <c r="AH216" s="139">
        <v>7.4999999999999997E-3</v>
      </c>
      <c r="AI216" s="298">
        <f>+AH216*'Служебный лист'!$C$14</f>
        <v>2.5837499999999998</v>
      </c>
      <c r="AJ216" s="345">
        <f>AH216*'Служебный лист'!$F$19</f>
        <v>2.4607386050516818E-2</v>
      </c>
      <c r="AK216" s="346">
        <v>7.4999999999999997E-3</v>
      </c>
      <c r="AL216" s="298">
        <f>+AK216*'Служебный лист'!$C$14</f>
        <v>2.5837499999999998</v>
      </c>
      <c r="AM216" s="345">
        <f>AK216*'Служебный лист'!$G$19</f>
        <v>2.3889173019513234E-2</v>
      </c>
      <c r="AN216" s="139">
        <v>0.05</v>
      </c>
      <c r="AO216" s="298">
        <f>+AN216*'Служебный лист'!$C$14</f>
        <v>17.225000000000001</v>
      </c>
      <c r="AP216" s="345">
        <f>AN216*'Служебный лист'!$H$19</f>
        <v>0.16153644627592817</v>
      </c>
      <c r="AQ216" s="296">
        <v>7.0000000000000007E-2</v>
      </c>
      <c r="AR216" s="298">
        <f>+AQ216*'Служебный лист'!$C$14</f>
        <v>24.115000000000002</v>
      </c>
      <c r="AS216" s="345">
        <f>AQ216*'Служебный лист'!$I$19</f>
        <v>0.23610166987689662</v>
      </c>
      <c r="AT216" s="139">
        <v>0.06</v>
      </c>
      <c r="AU216" s="298">
        <f>+AT216*'Служебный лист'!$C$14</f>
        <v>20.669999999999998</v>
      </c>
      <c r="AV216" s="345">
        <f>AT216*'Служебный лист'!$J$19</f>
        <v>0.21127726572984004</v>
      </c>
      <c r="AW216" s="139">
        <v>0.08</v>
      </c>
      <c r="AX216" s="298">
        <f>+AW216*'Служебный лист'!$C$14</f>
        <v>27.560000000000002</v>
      </c>
      <c r="AY216" s="345">
        <f>AW216*'Служебный лист'!$K$19</f>
        <v>0.29409795389593735</v>
      </c>
      <c r="AZ216" s="139"/>
      <c r="BA216" s="139"/>
      <c r="BB216" s="139"/>
      <c r="BC216" s="139"/>
      <c r="BD216" s="126">
        <f>SUM(BE216:BI216)</f>
        <v>0.75</v>
      </c>
      <c r="BE216" s="296">
        <v>0.15</v>
      </c>
      <c r="BF216" s="296">
        <v>0.15</v>
      </c>
      <c r="BG216" s="139">
        <v>0.15</v>
      </c>
      <c r="BH216" s="296">
        <v>0.15</v>
      </c>
      <c r="BI216" s="139">
        <v>0.15</v>
      </c>
      <c r="BJ216" s="126">
        <f>SUM(BK216:BO216)</f>
        <v>0</v>
      </c>
      <c r="BK216" s="139"/>
      <c r="BL216" s="139"/>
      <c r="BM216" s="139"/>
      <c r="BN216" s="139"/>
      <c r="BO216" s="139"/>
      <c r="BP216" s="133"/>
      <c r="BQ216" s="133"/>
      <c r="BR216" s="133"/>
    </row>
    <row r="217" spans="1:70" ht="30" outlineLevel="1">
      <c r="A217" s="133"/>
      <c r="B217" s="133"/>
      <c r="C217" s="118"/>
      <c r="D217" s="333" t="s">
        <v>387</v>
      </c>
      <c r="E217" s="133"/>
      <c r="F217" s="133"/>
      <c r="G217" s="126">
        <f>H217+M217+N217+O217+P217</f>
        <v>10490</v>
      </c>
      <c r="H217" s="126">
        <f>SUM(I217:L217)</f>
        <v>3420</v>
      </c>
      <c r="I217" s="102">
        <v>855</v>
      </c>
      <c r="J217" s="102">
        <v>855</v>
      </c>
      <c r="K217" s="102">
        <v>855</v>
      </c>
      <c r="L217" s="102">
        <v>855</v>
      </c>
      <c r="M217" s="102">
        <v>2370</v>
      </c>
      <c r="N217" s="102">
        <v>3370</v>
      </c>
      <c r="O217" s="102">
        <v>1320</v>
      </c>
      <c r="P217" s="102">
        <v>10</v>
      </c>
      <c r="Q217" s="96"/>
      <c r="R217" s="96"/>
      <c r="S217" s="96"/>
      <c r="T217" s="96"/>
      <c r="U217" s="96"/>
      <c r="V217" s="96"/>
      <c r="W217" s="96"/>
      <c r="X217" s="126">
        <f>Y217+AN217+AQ217+AT217+AW217</f>
        <v>7.6399999999999996E-2</v>
      </c>
      <c r="Y217" s="346">
        <f t="shared" ref="Y217:Y218" si="142">AB217+AE217+AH217+AK217</f>
        <v>2.47E-2</v>
      </c>
      <c r="Z217" s="346">
        <f t="shared" ref="Z217:Z218" si="143">AC217+AF217+AI217+AL217</f>
        <v>8.50915</v>
      </c>
      <c r="AA217" s="346">
        <f t="shared" ref="AA217:AA218" si="144">AD217+AG217+AJ217+AM217</f>
        <v>7.7031949007636435E-2</v>
      </c>
      <c r="AB217" s="96">
        <v>6.1749999999999999E-3</v>
      </c>
      <c r="AC217" s="298">
        <f>+AB217*'Служебный лист'!$C$14</f>
        <v>2.1272875</v>
      </c>
      <c r="AD217" s="345">
        <f>AB217*'Служебный лист'!$D$19</f>
        <v>1.8610368047712801E-2</v>
      </c>
      <c r="AE217" s="96">
        <v>6.1749999999999999E-3</v>
      </c>
      <c r="AF217" s="298">
        <f>+AE217*'Служебный лист'!$C$14</f>
        <v>2.1272875</v>
      </c>
      <c r="AG217" s="345">
        <f>AE217*'Служебный лист'!$E$19</f>
        <v>1.8492747325598888E-2</v>
      </c>
      <c r="AH217" s="96">
        <v>6.1749999999999999E-3</v>
      </c>
      <c r="AI217" s="298">
        <f>+AH217*'Служебный лист'!$C$14</f>
        <v>2.1272875</v>
      </c>
      <c r="AJ217" s="345">
        <f>AH217*'Служебный лист'!$F$19</f>
        <v>2.0260081181592181E-2</v>
      </c>
      <c r="AK217" s="346">
        <v>6.1749999999999999E-3</v>
      </c>
      <c r="AL217" s="298">
        <f>+AK217*'Служебный лист'!$C$14</f>
        <v>2.1272875</v>
      </c>
      <c r="AM217" s="345">
        <f>AK217*'Служебный лист'!$G$19</f>
        <v>1.9668752452732564E-2</v>
      </c>
      <c r="AN217" s="346">
        <v>2.47E-2</v>
      </c>
      <c r="AO217" s="298">
        <f>+AN217*'Служебный лист'!$C$14</f>
        <v>8.50915</v>
      </c>
      <c r="AP217" s="345">
        <f>AN217*'Служебный лист'!$H$19</f>
        <v>7.9799004460308506E-2</v>
      </c>
      <c r="AQ217" s="298">
        <v>8.9999999999999993E-3</v>
      </c>
      <c r="AR217" s="298">
        <f>+AQ217*'Служебный лист'!$C$14</f>
        <v>3.1004999999999998</v>
      </c>
      <c r="AS217" s="345">
        <f>AQ217*'Служебный лист'!$I$19</f>
        <v>3.0355928984172418E-2</v>
      </c>
      <c r="AT217" s="298">
        <v>8.9999999999999993E-3</v>
      </c>
      <c r="AU217" s="298">
        <f>+AT217*'Служебный лист'!$C$14</f>
        <v>3.1004999999999998</v>
      </c>
      <c r="AV217" s="345">
        <f>AT217*'Служебный лист'!$J$19</f>
        <v>3.1691589859476003E-2</v>
      </c>
      <c r="AW217" s="96">
        <v>8.9999999999999993E-3</v>
      </c>
      <c r="AX217" s="298">
        <f>+AW217*'Служебный лист'!$C$14</f>
        <v>3.1004999999999998</v>
      </c>
      <c r="AY217" s="345">
        <f>AW217*'Служебный лист'!$K$19</f>
        <v>3.3086019813292948E-2</v>
      </c>
      <c r="AZ217" s="96"/>
      <c r="BA217" s="96"/>
      <c r="BB217" s="96"/>
      <c r="BC217" s="96"/>
      <c r="BD217" s="126">
        <f>SUM(BE217:BI217)</f>
        <v>0.5</v>
      </c>
      <c r="BE217" s="298">
        <v>0.1</v>
      </c>
      <c r="BF217" s="298">
        <v>0.1</v>
      </c>
      <c r="BG217" s="298">
        <v>0.1</v>
      </c>
      <c r="BH217" s="298">
        <v>0.1</v>
      </c>
      <c r="BI217" s="96">
        <v>0.1</v>
      </c>
      <c r="BJ217" s="126">
        <f>SUM(BK217:BO217)</f>
        <v>0</v>
      </c>
      <c r="BK217" s="96"/>
      <c r="BL217" s="96"/>
      <c r="BM217" s="96"/>
      <c r="BN217" s="96"/>
      <c r="BO217" s="96"/>
      <c r="BP217" s="133"/>
      <c r="BQ217" s="133"/>
      <c r="BR217" s="133"/>
    </row>
    <row r="218" spans="1:70" ht="25.5" outlineLevel="1">
      <c r="A218" s="133"/>
      <c r="B218" s="133"/>
      <c r="C218" s="118"/>
      <c r="D218" s="107" t="s">
        <v>388</v>
      </c>
      <c r="E218" s="133"/>
      <c r="F218" s="133"/>
      <c r="G218" s="126">
        <f>H218+M218+N218+O218+P218</f>
        <v>52</v>
      </c>
      <c r="H218" s="126">
        <f>SUM(I218:L218)</f>
        <v>0</v>
      </c>
      <c r="I218" s="102"/>
      <c r="J218" s="102"/>
      <c r="K218" s="102"/>
      <c r="L218" s="102"/>
      <c r="M218" s="102"/>
      <c r="N218" s="102">
        <v>32</v>
      </c>
      <c r="O218" s="102">
        <v>20</v>
      </c>
      <c r="P218" s="102"/>
      <c r="Q218" s="96"/>
      <c r="R218" s="96"/>
      <c r="S218" s="96"/>
      <c r="T218" s="96"/>
      <c r="U218" s="96"/>
      <c r="V218" s="96"/>
      <c r="W218" s="96"/>
      <c r="X218" s="126">
        <f>Y218+AN218+AQ218+AT218+AW218</f>
        <v>0.11360000000000001</v>
      </c>
      <c r="Y218" s="346">
        <f t="shared" si="142"/>
        <v>4.58E-2</v>
      </c>
      <c r="Z218" s="346">
        <f t="shared" si="143"/>
        <v>15.7781</v>
      </c>
      <c r="AA218" s="346">
        <f t="shared" si="144"/>
        <v>0.14283656941496958</v>
      </c>
      <c r="AB218" s="96">
        <v>1.145E-2</v>
      </c>
      <c r="AC218" s="298">
        <f>+AB218*'Служебный лист'!$C$14</f>
        <v>3.9445250000000001</v>
      </c>
      <c r="AD218" s="345">
        <f>AB218*'Служебный лист'!$D$19</f>
        <v>3.4508293788876369E-2</v>
      </c>
      <c r="AE218" s="96">
        <v>1.145E-2</v>
      </c>
      <c r="AF218" s="298">
        <f>+AE218*'Служебный лист'!$C$14</f>
        <v>3.9445250000000001</v>
      </c>
      <c r="AG218" s="345">
        <f>AE218*'Служебный лист'!$E$19</f>
        <v>3.4290195445847334E-2</v>
      </c>
      <c r="AH218" s="96">
        <v>1.145E-2</v>
      </c>
      <c r="AI218" s="298">
        <f>+AH218*'Служебный лист'!$C$14</f>
        <v>3.9445250000000001</v>
      </c>
      <c r="AJ218" s="345">
        <f>AH218*'Служебный лист'!$F$19</f>
        <v>3.7567276037122344E-2</v>
      </c>
      <c r="AK218" s="346">
        <v>1.145E-2</v>
      </c>
      <c r="AL218" s="298">
        <f>+AK218*'Служебный лист'!$C$14</f>
        <v>3.9445250000000001</v>
      </c>
      <c r="AM218" s="345">
        <f>AK218*'Служебный лист'!$G$19</f>
        <v>3.6470804143123543E-2</v>
      </c>
      <c r="AN218" s="346">
        <v>4.58E-2</v>
      </c>
      <c r="AO218" s="298">
        <f>+AN218*'Служебный лист'!$C$14</f>
        <v>15.7781</v>
      </c>
      <c r="AP218" s="345">
        <f>AN218*'Служебный лист'!$H$19</f>
        <v>0.14796738478875018</v>
      </c>
      <c r="AQ218" s="298">
        <v>7.0000000000000001E-3</v>
      </c>
      <c r="AR218" s="298">
        <f>+AQ218*'Служебный лист'!$C$14</f>
        <v>2.4115000000000002</v>
      </c>
      <c r="AS218" s="345">
        <f>AQ218*'Служебный лист'!$I$19</f>
        <v>2.3610166987689661E-2</v>
      </c>
      <c r="AT218" s="298">
        <v>7.0000000000000001E-3</v>
      </c>
      <c r="AU218" s="298">
        <f>+AT218*'Служебный лист'!$C$14</f>
        <v>2.4115000000000002</v>
      </c>
      <c r="AV218" s="345">
        <f>AT218*'Служебный лист'!$J$19</f>
        <v>2.4649014335148007E-2</v>
      </c>
      <c r="AW218" s="298">
        <v>8.0000000000000002E-3</v>
      </c>
      <c r="AX218" s="298">
        <f>+AW218*'Служебный лист'!$C$14</f>
        <v>2.7560000000000002</v>
      </c>
      <c r="AY218" s="345">
        <f>AW218*'Служебный лист'!$K$19</f>
        <v>2.9409795389593735E-2</v>
      </c>
      <c r="AZ218" s="96"/>
      <c r="BA218" s="96"/>
      <c r="BB218" s="96"/>
      <c r="BC218" s="96"/>
      <c r="BD218" s="126">
        <f>SUM(BE218:BI218)</f>
        <v>0.5</v>
      </c>
      <c r="BE218" s="298">
        <v>0.1</v>
      </c>
      <c r="BF218" s="298">
        <v>0.1</v>
      </c>
      <c r="BG218" s="298">
        <v>0.1</v>
      </c>
      <c r="BH218" s="298">
        <v>0.1</v>
      </c>
      <c r="BI218" s="96">
        <v>0.1</v>
      </c>
      <c r="BJ218" s="126">
        <f>SUM(BK218:BO218)</f>
        <v>0</v>
      </c>
      <c r="BK218" s="96"/>
      <c r="BL218" s="96"/>
      <c r="BM218" s="96"/>
      <c r="BN218" s="96"/>
      <c r="BO218" s="96"/>
      <c r="BP218" s="133"/>
      <c r="BQ218" s="133"/>
      <c r="BR218" s="133"/>
    </row>
    <row r="219" spans="1:70" outlineLevel="1">
      <c r="A219" s="133"/>
      <c r="B219" s="133"/>
      <c r="C219" s="118"/>
      <c r="D219" s="38" t="s">
        <v>112</v>
      </c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40"/>
      <c r="X219" s="126">
        <f>SUM(X216:X218)</f>
        <v>0.48000000000000009</v>
      </c>
      <c r="Y219" s="126">
        <f>SUM(Y216:Y218)</f>
        <v>0.10050000000000001</v>
      </c>
      <c r="Z219" s="126">
        <f>SUM(Z216:Z218)</f>
        <v>34.622250000000001</v>
      </c>
      <c r="AA219" s="126">
        <f t="shared" ref="AA219:AY219" si="145">SUM(AA216:AA218)</f>
        <v>0.31342959009180005</v>
      </c>
      <c r="AB219" s="126">
        <f t="shared" si="145"/>
        <v>2.5125000000000001E-2</v>
      </c>
      <c r="AC219" s="126">
        <f t="shared" si="145"/>
        <v>8.6555625000000003</v>
      </c>
      <c r="AD219" s="126">
        <f t="shared" si="145"/>
        <v>7.5722347724499456E-2</v>
      </c>
      <c r="AE219" s="126">
        <f t="shared" si="145"/>
        <v>2.5125000000000001E-2</v>
      </c>
      <c r="AF219" s="126">
        <f t="shared" si="145"/>
        <v>8.6555625000000003</v>
      </c>
      <c r="AG219" s="126">
        <f t="shared" si="145"/>
        <v>7.5243769482699924E-2</v>
      </c>
      <c r="AH219" s="126">
        <f t="shared" si="145"/>
        <v>2.5125000000000001E-2</v>
      </c>
      <c r="AI219" s="126">
        <f t="shared" si="145"/>
        <v>8.6555625000000003</v>
      </c>
      <c r="AJ219" s="126">
        <f t="shared" si="145"/>
        <v>8.2434743269231336E-2</v>
      </c>
      <c r="AK219" s="126">
        <f t="shared" si="145"/>
        <v>2.5125000000000001E-2</v>
      </c>
      <c r="AL219" s="126">
        <f t="shared" si="145"/>
        <v>8.6555625000000003</v>
      </c>
      <c r="AM219" s="126">
        <f t="shared" si="145"/>
        <v>8.0028729615369332E-2</v>
      </c>
      <c r="AN219" s="126">
        <f t="shared" si="145"/>
        <v>0.1205</v>
      </c>
      <c r="AO219" s="126">
        <f t="shared" si="145"/>
        <v>41.512250000000002</v>
      </c>
      <c r="AP219" s="126">
        <f t="shared" si="145"/>
        <v>0.3893028355249869</v>
      </c>
      <c r="AQ219" s="126">
        <f t="shared" si="145"/>
        <v>8.6000000000000007E-2</v>
      </c>
      <c r="AR219" s="126">
        <f t="shared" si="145"/>
        <v>29.627000000000002</v>
      </c>
      <c r="AS219" s="126">
        <f t="shared" si="145"/>
        <v>0.29006776584875871</v>
      </c>
      <c r="AT219" s="126">
        <f t="shared" si="145"/>
        <v>7.5999999999999998E-2</v>
      </c>
      <c r="AU219" s="126">
        <f t="shared" si="145"/>
        <v>26.181999999999999</v>
      </c>
      <c r="AV219" s="126">
        <f t="shared" si="145"/>
        <v>0.26761786992446407</v>
      </c>
      <c r="AW219" s="126">
        <f t="shared" si="145"/>
        <v>9.7000000000000003E-2</v>
      </c>
      <c r="AX219" s="126">
        <f t="shared" si="145"/>
        <v>33.416499999999999</v>
      </c>
      <c r="AY219" s="126">
        <f t="shared" si="145"/>
        <v>0.35659376909882401</v>
      </c>
      <c r="AZ219" s="127"/>
      <c r="BA219" s="127"/>
      <c r="BB219" s="127"/>
      <c r="BC219" s="127"/>
      <c r="BD219" s="126">
        <f t="shared" ref="BD219:BO219" si="146">SUM(BD216:BD218)</f>
        <v>1.75</v>
      </c>
      <c r="BE219" s="126">
        <f t="shared" si="146"/>
        <v>0.35</v>
      </c>
      <c r="BF219" s="126">
        <f t="shared" si="146"/>
        <v>0.35</v>
      </c>
      <c r="BG219" s="126">
        <f t="shared" si="146"/>
        <v>0.35</v>
      </c>
      <c r="BH219" s="126">
        <f t="shared" si="146"/>
        <v>0.35</v>
      </c>
      <c r="BI219" s="126">
        <f t="shared" si="146"/>
        <v>0.35</v>
      </c>
      <c r="BJ219" s="126">
        <f t="shared" si="146"/>
        <v>0</v>
      </c>
      <c r="BK219" s="126">
        <f t="shared" si="146"/>
        <v>0</v>
      </c>
      <c r="BL219" s="126">
        <f t="shared" si="146"/>
        <v>0</v>
      </c>
      <c r="BM219" s="126">
        <f t="shared" si="146"/>
        <v>0</v>
      </c>
      <c r="BN219" s="126">
        <f t="shared" si="146"/>
        <v>0</v>
      </c>
      <c r="BO219" s="126">
        <f t="shared" si="146"/>
        <v>0</v>
      </c>
      <c r="BP219" s="127"/>
      <c r="BQ219" s="127"/>
      <c r="BR219" s="127"/>
    </row>
    <row r="220" spans="1:70" outlineLevel="1">
      <c r="A220" s="133"/>
      <c r="B220" s="133"/>
      <c r="C220" s="117" t="s">
        <v>140</v>
      </c>
      <c r="D220" s="37" t="s">
        <v>284</v>
      </c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33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/>
      <c r="AZ220" s="127"/>
      <c r="BA220" s="127"/>
      <c r="BB220" s="127"/>
      <c r="BC220" s="127"/>
      <c r="BD220" s="127"/>
      <c r="BE220" s="127"/>
      <c r="BF220" s="127"/>
      <c r="BG220" s="127"/>
      <c r="BH220" s="127"/>
      <c r="BI220" s="127"/>
      <c r="BJ220" s="127"/>
      <c r="BK220" s="127"/>
      <c r="BL220" s="127"/>
      <c r="BM220" s="127"/>
      <c r="BN220" s="127"/>
      <c r="BO220" s="127"/>
      <c r="BP220" s="127"/>
      <c r="BQ220" s="127"/>
      <c r="BR220" s="127"/>
    </row>
    <row r="221" spans="1:70" outlineLevel="1">
      <c r="A221" s="133"/>
      <c r="B221" s="133"/>
      <c r="C221" s="118"/>
      <c r="D221" s="107"/>
      <c r="E221" s="133"/>
      <c r="F221" s="133"/>
      <c r="G221" s="126">
        <f>H221+M221+N221+O221+P221</f>
        <v>0</v>
      </c>
      <c r="H221" s="126">
        <f>SUM(I221:L221)</f>
        <v>0</v>
      </c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26">
        <f>Y221+AN221+AQ221+AT221+AW221</f>
        <v>0</v>
      </c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  <c r="BA221" s="139"/>
      <c r="BB221" s="139"/>
      <c r="BC221" s="139"/>
      <c r="BD221" s="126">
        <f>SUM(BE221:BI221)</f>
        <v>0</v>
      </c>
      <c r="BE221" s="139"/>
      <c r="BF221" s="139"/>
      <c r="BG221" s="139"/>
      <c r="BH221" s="139"/>
      <c r="BI221" s="139"/>
      <c r="BJ221" s="126">
        <f>SUM(BK221:BO221)</f>
        <v>0</v>
      </c>
      <c r="BK221" s="139"/>
      <c r="BL221" s="139"/>
      <c r="BM221" s="139"/>
      <c r="BN221" s="139"/>
      <c r="BO221" s="139"/>
      <c r="BP221" s="133"/>
      <c r="BQ221" s="133"/>
      <c r="BR221" s="133"/>
    </row>
    <row r="222" spans="1:70" outlineLevel="1">
      <c r="A222" s="133"/>
      <c r="B222" s="133"/>
      <c r="C222" s="118"/>
      <c r="D222" s="107"/>
      <c r="E222" s="133"/>
      <c r="F222" s="133"/>
      <c r="G222" s="126">
        <f>H222+M222+N222+O222+P222</f>
        <v>0</v>
      </c>
      <c r="H222" s="126">
        <f>SUM(I222:L222)</f>
        <v>0</v>
      </c>
      <c r="I222" s="102"/>
      <c r="J222" s="102"/>
      <c r="K222" s="102"/>
      <c r="L222" s="102"/>
      <c r="M222" s="102"/>
      <c r="N222" s="102"/>
      <c r="O222" s="102"/>
      <c r="P222" s="102"/>
      <c r="Q222" s="96"/>
      <c r="R222" s="96"/>
      <c r="S222" s="96"/>
      <c r="T222" s="96"/>
      <c r="U222" s="96"/>
      <c r="V222" s="96"/>
      <c r="W222" s="96"/>
      <c r="X222" s="126">
        <f>Y222+AN222+AQ222+AT222+AW222</f>
        <v>0</v>
      </c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126">
        <f>SUM(BE222:BI222)</f>
        <v>0</v>
      </c>
      <c r="BE222" s="96"/>
      <c r="BF222" s="96"/>
      <c r="BG222" s="96"/>
      <c r="BH222" s="96"/>
      <c r="BI222" s="96"/>
      <c r="BJ222" s="126">
        <f>SUM(BK222:BO222)</f>
        <v>0</v>
      </c>
      <c r="BK222" s="96"/>
      <c r="BL222" s="96"/>
      <c r="BM222" s="96"/>
      <c r="BN222" s="96"/>
      <c r="BO222" s="96"/>
      <c r="BP222" s="133"/>
      <c r="BQ222" s="133"/>
      <c r="BR222" s="133"/>
    </row>
    <row r="223" spans="1:70" outlineLevel="1">
      <c r="A223" s="133"/>
      <c r="B223" s="133"/>
      <c r="C223" s="118"/>
      <c r="D223" s="107"/>
      <c r="E223" s="133"/>
      <c r="F223" s="133"/>
      <c r="G223" s="126">
        <f>H223+M223+N223+O223+P223</f>
        <v>0</v>
      </c>
      <c r="H223" s="126">
        <f>SUM(I223:L223)</f>
        <v>0</v>
      </c>
      <c r="I223" s="102"/>
      <c r="J223" s="102"/>
      <c r="K223" s="102"/>
      <c r="L223" s="102"/>
      <c r="M223" s="102"/>
      <c r="N223" s="102"/>
      <c r="O223" s="102"/>
      <c r="P223" s="102"/>
      <c r="Q223" s="96"/>
      <c r="R223" s="96"/>
      <c r="S223" s="96"/>
      <c r="T223" s="96"/>
      <c r="U223" s="96"/>
      <c r="V223" s="96"/>
      <c r="W223" s="96"/>
      <c r="X223" s="126">
        <f>Y223+AN223+AQ223+AT223+AW223</f>
        <v>0</v>
      </c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126">
        <f>SUM(BE223:BI223)</f>
        <v>0</v>
      </c>
      <c r="BE223" s="96"/>
      <c r="BF223" s="96"/>
      <c r="BG223" s="96"/>
      <c r="BH223" s="96"/>
      <c r="BI223" s="96"/>
      <c r="BJ223" s="126">
        <f>SUM(BK223:BO223)</f>
        <v>0</v>
      </c>
      <c r="BK223" s="96"/>
      <c r="BL223" s="96"/>
      <c r="BM223" s="96"/>
      <c r="BN223" s="96"/>
      <c r="BO223" s="96"/>
      <c r="BP223" s="133"/>
      <c r="BQ223" s="133"/>
      <c r="BR223" s="133"/>
    </row>
    <row r="224" spans="1:70" outlineLevel="1">
      <c r="A224" s="133"/>
      <c r="B224" s="133"/>
      <c r="C224" s="118"/>
      <c r="D224" s="38" t="s">
        <v>112</v>
      </c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40"/>
      <c r="X224" s="126">
        <f>SUM(X221:X223)</f>
        <v>0</v>
      </c>
      <c r="Y224" s="126">
        <f>SUM(Y221:Y223)</f>
        <v>0</v>
      </c>
      <c r="Z224" s="126">
        <f>SUM(Z221:Z223)</f>
        <v>0</v>
      </c>
      <c r="AA224" s="126">
        <f t="shared" ref="AA224:AY224" si="147">SUM(AA221:AA223)</f>
        <v>0</v>
      </c>
      <c r="AB224" s="126">
        <f t="shared" si="147"/>
        <v>0</v>
      </c>
      <c r="AC224" s="126">
        <f t="shared" si="147"/>
        <v>0</v>
      </c>
      <c r="AD224" s="126">
        <f t="shared" si="147"/>
        <v>0</v>
      </c>
      <c r="AE224" s="126">
        <f t="shared" si="147"/>
        <v>0</v>
      </c>
      <c r="AF224" s="126">
        <f t="shared" si="147"/>
        <v>0</v>
      </c>
      <c r="AG224" s="126">
        <f t="shared" si="147"/>
        <v>0</v>
      </c>
      <c r="AH224" s="126">
        <f t="shared" si="147"/>
        <v>0</v>
      </c>
      <c r="AI224" s="126">
        <f t="shared" si="147"/>
        <v>0</v>
      </c>
      <c r="AJ224" s="126">
        <f t="shared" si="147"/>
        <v>0</v>
      </c>
      <c r="AK224" s="126">
        <f t="shared" si="147"/>
        <v>0</v>
      </c>
      <c r="AL224" s="126">
        <f t="shared" si="147"/>
        <v>0</v>
      </c>
      <c r="AM224" s="126">
        <f t="shared" si="147"/>
        <v>0</v>
      </c>
      <c r="AN224" s="126">
        <f t="shared" si="147"/>
        <v>0</v>
      </c>
      <c r="AO224" s="126">
        <f t="shared" si="147"/>
        <v>0</v>
      </c>
      <c r="AP224" s="126">
        <f t="shared" si="147"/>
        <v>0</v>
      </c>
      <c r="AQ224" s="126">
        <f t="shared" si="147"/>
        <v>0</v>
      </c>
      <c r="AR224" s="126">
        <f t="shared" si="147"/>
        <v>0</v>
      </c>
      <c r="AS224" s="126">
        <f t="shared" si="147"/>
        <v>0</v>
      </c>
      <c r="AT224" s="126">
        <f t="shared" si="147"/>
        <v>0</v>
      </c>
      <c r="AU224" s="126">
        <f t="shared" si="147"/>
        <v>0</v>
      </c>
      <c r="AV224" s="126">
        <f t="shared" si="147"/>
        <v>0</v>
      </c>
      <c r="AW224" s="126">
        <f t="shared" si="147"/>
        <v>0</v>
      </c>
      <c r="AX224" s="126">
        <f t="shared" si="147"/>
        <v>0</v>
      </c>
      <c r="AY224" s="126">
        <f t="shared" si="147"/>
        <v>0</v>
      </c>
      <c r="AZ224" s="127"/>
      <c r="BA224" s="127"/>
      <c r="BB224" s="127"/>
      <c r="BC224" s="127"/>
      <c r="BD224" s="126">
        <f t="shared" ref="BD224:BO224" si="148">SUM(BD221:BD223)</f>
        <v>0</v>
      </c>
      <c r="BE224" s="126">
        <f t="shared" si="148"/>
        <v>0</v>
      </c>
      <c r="BF224" s="126">
        <f t="shared" si="148"/>
        <v>0</v>
      </c>
      <c r="BG224" s="126">
        <f t="shared" si="148"/>
        <v>0</v>
      </c>
      <c r="BH224" s="126">
        <f t="shared" si="148"/>
        <v>0</v>
      </c>
      <c r="BI224" s="126">
        <f t="shared" si="148"/>
        <v>0</v>
      </c>
      <c r="BJ224" s="126">
        <f t="shared" si="148"/>
        <v>0</v>
      </c>
      <c r="BK224" s="126">
        <f t="shared" si="148"/>
        <v>0</v>
      </c>
      <c r="BL224" s="126">
        <f t="shared" si="148"/>
        <v>0</v>
      </c>
      <c r="BM224" s="126">
        <f t="shared" si="148"/>
        <v>0</v>
      </c>
      <c r="BN224" s="126">
        <f t="shared" si="148"/>
        <v>0</v>
      </c>
      <c r="BO224" s="126">
        <f t="shared" si="148"/>
        <v>0</v>
      </c>
      <c r="BP224" s="127"/>
      <c r="BQ224" s="127"/>
      <c r="BR224" s="127"/>
    </row>
    <row r="225" spans="1:70" outlineLevel="1">
      <c r="A225" s="133"/>
      <c r="B225" s="133"/>
      <c r="C225" s="117" t="s">
        <v>141</v>
      </c>
      <c r="D225" s="37" t="s">
        <v>285</v>
      </c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33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  <c r="AV225" s="127"/>
      <c r="AW225" s="127"/>
      <c r="AX225" s="127"/>
      <c r="AY225" s="127"/>
      <c r="AZ225" s="127"/>
      <c r="BA225" s="127"/>
      <c r="BB225" s="127"/>
      <c r="BC225" s="127"/>
      <c r="BD225" s="127"/>
      <c r="BE225" s="127"/>
      <c r="BF225" s="127"/>
      <c r="BG225" s="127"/>
      <c r="BH225" s="127"/>
      <c r="BI225" s="127"/>
      <c r="BJ225" s="127"/>
      <c r="BK225" s="127"/>
      <c r="BL225" s="127"/>
      <c r="BM225" s="127"/>
      <c r="BN225" s="127"/>
      <c r="BO225" s="127"/>
      <c r="BP225" s="127"/>
      <c r="BQ225" s="127"/>
      <c r="BR225" s="127"/>
    </row>
    <row r="226" spans="1:70" outlineLevel="1">
      <c r="A226" s="133"/>
      <c r="B226" s="133"/>
      <c r="C226" s="118"/>
      <c r="D226" s="24"/>
      <c r="E226" s="133"/>
      <c r="F226" s="133"/>
      <c r="G226" s="126">
        <f>H226+M226+N226+O226+P226</f>
        <v>0</v>
      </c>
      <c r="H226" s="126">
        <f>SUM(I226:L226)</f>
        <v>0</v>
      </c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26">
        <f>Y226+AN226+AQ226+AT226+AW226</f>
        <v>0</v>
      </c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  <c r="BA226" s="139"/>
      <c r="BB226" s="139"/>
      <c r="BC226" s="139"/>
      <c r="BD226" s="126">
        <f>SUM(BE226:BI226)</f>
        <v>0</v>
      </c>
      <c r="BE226" s="139"/>
      <c r="BF226" s="139"/>
      <c r="BG226" s="139"/>
      <c r="BH226" s="139"/>
      <c r="BI226" s="139"/>
      <c r="BJ226" s="126">
        <f>SUM(BK226:BO226)</f>
        <v>0</v>
      </c>
      <c r="BK226" s="139"/>
      <c r="BL226" s="139"/>
      <c r="BM226" s="139"/>
      <c r="BN226" s="139"/>
      <c r="BO226" s="139"/>
      <c r="BP226" s="133"/>
      <c r="BQ226" s="133"/>
      <c r="BR226" s="133"/>
    </row>
    <row r="227" spans="1:70" outlineLevel="1">
      <c r="A227" s="133"/>
      <c r="B227" s="133"/>
      <c r="C227" s="118"/>
      <c r="D227" s="24"/>
      <c r="E227" s="133"/>
      <c r="F227" s="133"/>
      <c r="G227" s="126">
        <f>H227+M227+N227+O227+P227</f>
        <v>0</v>
      </c>
      <c r="H227" s="126">
        <f>SUM(I227:L227)</f>
        <v>0</v>
      </c>
      <c r="I227" s="102"/>
      <c r="J227" s="102"/>
      <c r="K227" s="102"/>
      <c r="L227" s="102"/>
      <c r="M227" s="102"/>
      <c r="N227" s="102"/>
      <c r="O227" s="102"/>
      <c r="P227" s="102"/>
      <c r="Q227" s="96"/>
      <c r="R227" s="96"/>
      <c r="S227" s="96"/>
      <c r="T227" s="96"/>
      <c r="U227" s="96"/>
      <c r="V227" s="96"/>
      <c r="W227" s="96"/>
      <c r="X227" s="126">
        <f>Y227+AN227+AQ227+AT227+AW227</f>
        <v>0</v>
      </c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126">
        <f>SUM(BE227:BI227)</f>
        <v>0</v>
      </c>
      <c r="BE227" s="96"/>
      <c r="BF227" s="96"/>
      <c r="BG227" s="96"/>
      <c r="BH227" s="96"/>
      <c r="BI227" s="96"/>
      <c r="BJ227" s="126">
        <f>SUM(BK227:BO227)</f>
        <v>0</v>
      </c>
      <c r="BK227" s="96"/>
      <c r="BL227" s="96"/>
      <c r="BM227" s="96"/>
      <c r="BN227" s="96"/>
      <c r="BO227" s="96"/>
      <c r="BP227" s="133"/>
      <c r="BQ227" s="133"/>
      <c r="BR227" s="133"/>
    </row>
    <row r="228" spans="1:70" outlineLevel="1">
      <c r="A228" s="133"/>
      <c r="B228" s="133"/>
      <c r="C228" s="118" t="s">
        <v>109</v>
      </c>
      <c r="D228" s="24"/>
      <c r="E228" s="133"/>
      <c r="F228" s="133"/>
      <c r="G228" s="126">
        <f>H228+M228+N228+O228+P228</f>
        <v>0</v>
      </c>
      <c r="H228" s="126">
        <f>SUM(I228:L228)</f>
        <v>0</v>
      </c>
      <c r="I228" s="102"/>
      <c r="J228" s="102"/>
      <c r="K228" s="102"/>
      <c r="L228" s="102"/>
      <c r="M228" s="102"/>
      <c r="N228" s="102"/>
      <c r="O228" s="102"/>
      <c r="P228" s="102"/>
      <c r="Q228" s="96"/>
      <c r="R228" s="96"/>
      <c r="S228" s="96"/>
      <c r="T228" s="96"/>
      <c r="U228" s="96"/>
      <c r="V228" s="96"/>
      <c r="W228" s="96"/>
      <c r="X228" s="126">
        <f>Y228+AN228+AQ228+AT228+AW228</f>
        <v>0</v>
      </c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126">
        <f>SUM(BE228:BI228)</f>
        <v>0</v>
      </c>
      <c r="BE228" s="96"/>
      <c r="BF228" s="96"/>
      <c r="BG228" s="96"/>
      <c r="BH228" s="96"/>
      <c r="BI228" s="96"/>
      <c r="BJ228" s="126">
        <f>SUM(BK228:BO228)</f>
        <v>0</v>
      </c>
      <c r="BK228" s="96"/>
      <c r="BL228" s="96"/>
      <c r="BM228" s="96"/>
      <c r="BN228" s="96"/>
      <c r="BO228" s="96"/>
      <c r="BP228" s="133"/>
      <c r="BQ228" s="133"/>
      <c r="BR228" s="133"/>
    </row>
    <row r="229" spans="1:70" outlineLevel="1">
      <c r="A229" s="133"/>
      <c r="B229" s="133"/>
      <c r="C229" s="118"/>
      <c r="D229" s="38" t="s">
        <v>112</v>
      </c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40"/>
      <c r="X229" s="126">
        <f>SUM(X226:X228)</f>
        <v>0</v>
      </c>
      <c r="Y229" s="126">
        <f>SUM(Y226:Y228)</f>
        <v>0</v>
      </c>
      <c r="Z229" s="126">
        <f>SUM(Z226:Z228)</f>
        <v>0</v>
      </c>
      <c r="AA229" s="126">
        <f t="shared" ref="AA229:AY229" si="149">SUM(AA226:AA228)</f>
        <v>0</v>
      </c>
      <c r="AB229" s="126">
        <f t="shared" si="149"/>
        <v>0</v>
      </c>
      <c r="AC229" s="126">
        <f t="shared" si="149"/>
        <v>0</v>
      </c>
      <c r="AD229" s="126">
        <f t="shared" si="149"/>
        <v>0</v>
      </c>
      <c r="AE229" s="126">
        <f t="shared" si="149"/>
        <v>0</v>
      </c>
      <c r="AF229" s="126">
        <f t="shared" si="149"/>
        <v>0</v>
      </c>
      <c r="AG229" s="126">
        <f t="shared" si="149"/>
        <v>0</v>
      </c>
      <c r="AH229" s="126">
        <f t="shared" si="149"/>
        <v>0</v>
      </c>
      <c r="AI229" s="126">
        <f t="shared" si="149"/>
        <v>0</v>
      </c>
      <c r="AJ229" s="126">
        <f t="shared" si="149"/>
        <v>0</v>
      </c>
      <c r="AK229" s="126">
        <f t="shared" si="149"/>
        <v>0</v>
      </c>
      <c r="AL229" s="126">
        <f t="shared" si="149"/>
        <v>0</v>
      </c>
      <c r="AM229" s="126">
        <f t="shared" si="149"/>
        <v>0</v>
      </c>
      <c r="AN229" s="126">
        <f t="shared" si="149"/>
        <v>0</v>
      </c>
      <c r="AO229" s="126">
        <f t="shared" si="149"/>
        <v>0</v>
      </c>
      <c r="AP229" s="126">
        <f t="shared" si="149"/>
        <v>0</v>
      </c>
      <c r="AQ229" s="126">
        <f t="shared" si="149"/>
        <v>0</v>
      </c>
      <c r="AR229" s="126">
        <f t="shared" si="149"/>
        <v>0</v>
      </c>
      <c r="AS229" s="126">
        <f t="shared" si="149"/>
        <v>0</v>
      </c>
      <c r="AT229" s="126">
        <f t="shared" si="149"/>
        <v>0</v>
      </c>
      <c r="AU229" s="126">
        <f t="shared" si="149"/>
        <v>0</v>
      </c>
      <c r="AV229" s="126">
        <f t="shared" si="149"/>
        <v>0</v>
      </c>
      <c r="AW229" s="126">
        <f t="shared" si="149"/>
        <v>0</v>
      </c>
      <c r="AX229" s="126">
        <f t="shared" si="149"/>
        <v>0</v>
      </c>
      <c r="AY229" s="126">
        <f t="shared" si="149"/>
        <v>0</v>
      </c>
      <c r="AZ229" s="127"/>
      <c r="BA229" s="127"/>
      <c r="BB229" s="127"/>
      <c r="BC229" s="127"/>
      <c r="BD229" s="126">
        <f t="shared" ref="BD229:BO229" si="150">SUM(BD226:BD228)</f>
        <v>0</v>
      </c>
      <c r="BE229" s="126">
        <f t="shared" si="150"/>
        <v>0</v>
      </c>
      <c r="BF229" s="126">
        <f t="shared" si="150"/>
        <v>0</v>
      </c>
      <c r="BG229" s="126">
        <f t="shared" si="150"/>
        <v>0</v>
      </c>
      <c r="BH229" s="126">
        <f t="shared" si="150"/>
        <v>0</v>
      </c>
      <c r="BI229" s="126">
        <f t="shared" si="150"/>
        <v>0</v>
      </c>
      <c r="BJ229" s="126">
        <f t="shared" si="150"/>
        <v>0</v>
      </c>
      <c r="BK229" s="126">
        <f t="shared" si="150"/>
        <v>0</v>
      </c>
      <c r="BL229" s="126">
        <f t="shared" si="150"/>
        <v>0</v>
      </c>
      <c r="BM229" s="126">
        <f t="shared" si="150"/>
        <v>0</v>
      </c>
      <c r="BN229" s="126">
        <f t="shared" si="150"/>
        <v>0</v>
      </c>
      <c r="BO229" s="126">
        <f t="shared" si="150"/>
        <v>0</v>
      </c>
      <c r="BP229" s="127"/>
      <c r="BQ229" s="127"/>
      <c r="BR229" s="127"/>
    </row>
    <row r="230" spans="1:70" outlineLevel="1">
      <c r="A230" s="133"/>
      <c r="B230" s="133"/>
      <c r="C230" s="117" t="s">
        <v>142</v>
      </c>
      <c r="D230" s="37" t="s">
        <v>223</v>
      </c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33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  <c r="AV230" s="127"/>
      <c r="AW230" s="127"/>
      <c r="AX230" s="127"/>
      <c r="AY230" s="127"/>
      <c r="AZ230" s="127"/>
      <c r="BA230" s="127"/>
      <c r="BB230" s="127"/>
      <c r="BC230" s="127"/>
      <c r="BD230" s="127"/>
      <c r="BE230" s="127"/>
      <c r="BF230" s="127"/>
      <c r="BG230" s="127"/>
      <c r="BH230" s="127"/>
      <c r="BI230" s="127"/>
      <c r="BJ230" s="127"/>
      <c r="BK230" s="127"/>
      <c r="BL230" s="127"/>
      <c r="BM230" s="127"/>
      <c r="BN230" s="127"/>
      <c r="BO230" s="127"/>
      <c r="BP230" s="127"/>
      <c r="BQ230" s="127"/>
      <c r="BR230" s="127"/>
    </row>
    <row r="231" spans="1:70" outlineLevel="1">
      <c r="A231" s="133"/>
      <c r="B231" s="133"/>
      <c r="C231" s="118"/>
      <c r="D231" s="24"/>
      <c r="E231" s="133"/>
      <c r="F231" s="133"/>
      <c r="G231" s="126">
        <f>H231+M231+N231+O231+P231</f>
        <v>0</v>
      </c>
      <c r="H231" s="126">
        <f>SUM(I231:L231)</f>
        <v>0</v>
      </c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26">
        <f>Y231+AN231+AQ231+AT231+AW231</f>
        <v>0</v>
      </c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  <c r="BA231" s="139"/>
      <c r="BB231" s="139"/>
      <c r="BC231" s="139"/>
      <c r="BD231" s="126">
        <f>SUM(BE231:BI231)</f>
        <v>0</v>
      </c>
      <c r="BE231" s="139"/>
      <c r="BF231" s="139"/>
      <c r="BG231" s="139"/>
      <c r="BH231" s="139"/>
      <c r="BI231" s="139"/>
      <c r="BJ231" s="126">
        <f>SUM(BK231:BO231)</f>
        <v>0</v>
      </c>
      <c r="BK231" s="139"/>
      <c r="BL231" s="139"/>
      <c r="BM231" s="139"/>
      <c r="BN231" s="139"/>
      <c r="BO231" s="139"/>
      <c r="BP231" s="133"/>
      <c r="BQ231" s="133"/>
      <c r="BR231" s="133"/>
    </row>
    <row r="232" spans="1:70" outlineLevel="1">
      <c r="A232" s="133"/>
      <c r="B232" s="133"/>
      <c r="C232" s="118"/>
      <c r="D232" s="24"/>
      <c r="E232" s="133"/>
      <c r="F232" s="133"/>
      <c r="G232" s="126">
        <f>H232+M232+N232+O232+P232</f>
        <v>0</v>
      </c>
      <c r="H232" s="126">
        <f>SUM(I232:L232)</f>
        <v>0</v>
      </c>
      <c r="I232" s="102"/>
      <c r="J232" s="102"/>
      <c r="K232" s="102"/>
      <c r="L232" s="102"/>
      <c r="M232" s="102"/>
      <c r="N232" s="102"/>
      <c r="O232" s="102"/>
      <c r="P232" s="102"/>
      <c r="Q232" s="96"/>
      <c r="R232" s="96"/>
      <c r="S232" s="96"/>
      <c r="T232" s="96"/>
      <c r="U232" s="96"/>
      <c r="V232" s="96"/>
      <c r="W232" s="96"/>
      <c r="X232" s="126">
        <f>Y232+AN232+AQ232+AT232+AW232</f>
        <v>0</v>
      </c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126">
        <f>SUM(BE232:BI232)</f>
        <v>0</v>
      </c>
      <c r="BE232" s="96"/>
      <c r="BF232" s="96"/>
      <c r="BG232" s="96"/>
      <c r="BH232" s="96"/>
      <c r="BI232" s="96"/>
      <c r="BJ232" s="126">
        <f>SUM(BK232:BO232)</f>
        <v>0</v>
      </c>
      <c r="BK232" s="96"/>
      <c r="BL232" s="96"/>
      <c r="BM232" s="96"/>
      <c r="BN232" s="96"/>
      <c r="BO232" s="96"/>
      <c r="BP232" s="133"/>
      <c r="BQ232" s="133"/>
      <c r="BR232" s="133"/>
    </row>
    <row r="233" spans="1:70" outlineLevel="1">
      <c r="A233" s="133"/>
      <c r="B233" s="133"/>
      <c r="C233" s="118" t="s">
        <v>109</v>
      </c>
      <c r="D233" s="24"/>
      <c r="E233" s="133"/>
      <c r="F233" s="133"/>
      <c r="G233" s="126">
        <f>H233+M233+N233+O233+P233</f>
        <v>0</v>
      </c>
      <c r="H233" s="126">
        <f>SUM(I233:L233)</f>
        <v>0</v>
      </c>
      <c r="I233" s="102"/>
      <c r="J233" s="102"/>
      <c r="K233" s="102"/>
      <c r="L233" s="102"/>
      <c r="M233" s="102"/>
      <c r="N233" s="102"/>
      <c r="O233" s="102"/>
      <c r="P233" s="102"/>
      <c r="Q233" s="96"/>
      <c r="R233" s="96"/>
      <c r="S233" s="96"/>
      <c r="T233" s="96"/>
      <c r="U233" s="96"/>
      <c r="V233" s="96"/>
      <c r="W233" s="96"/>
      <c r="X233" s="126">
        <f>Y233+AN233+AQ233+AT233+AW233</f>
        <v>0</v>
      </c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126">
        <f>SUM(BE233:BI233)</f>
        <v>0</v>
      </c>
      <c r="BE233" s="96"/>
      <c r="BF233" s="96"/>
      <c r="BG233" s="96"/>
      <c r="BH233" s="96"/>
      <c r="BI233" s="96"/>
      <c r="BJ233" s="126">
        <f>SUM(BK233:BO233)</f>
        <v>0</v>
      </c>
      <c r="BK233" s="96"/>
      <c r="BL233" s="96"/>
      <c r="BM233" s="96"/>
      <c r="BN233" s="96"/>
      <c r="BO233" s="96"/>
      <c r="BP233" s="133"/>
      <c r="BQ233" s="133"/>
      <c r="BR233" s="133"/>
    </row>
    <row r="234" spans="1:70" outlineLevel="1">
      <c r="A234" s="133"/>
      <c r="B234" s="133"/>
      <c r="C234" s="118"/>
      <c r="D234" s="38" t="s">
        <v>112</v>
      </c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40"/>
      <c r="X234" s="127"/>
      <c r="Y234" s="127"/>
      <c r="Z234" s="126">
        <f>SUM(Z231:Z233)</f>
        <v>0</v>
      </c>
      <c r="AA234" s="126">
        <f>SUM(AA231:AA233)</f>
        <v>0</v>
      </c>
      <c r="AB234" s="127"/>
      <c r="AC234" s="126">
        <f>SUM(AC231:AC233)</f>
        <v>0</v>
      </c>
      <c r="AD234" s="126">
        <f>SUM(AD231:AD233)</f>
        <v>0</v>
      </c>
      <c r="AE234" s="127"/>
      <c r="AF234" s="126">
        <f>SUM(AF231:AF233)</f>
        <v>0</v>
      </c>
      <c r="AG234" s="126">
        <f>SUM(AG231:AG233)</f>
        <v>0</v>
      </c>
      <c r="AH234" s="127"/>
      <c r="AI234" s="126">
        <f>SUM(AI231:AI233)</f>
        <v>0</v>
      </c>
      <c r="AJ234" s="126">
        <f>SUM(AJ231:AJ233)</f>
        <v>0</v>
      </c>
      <c r="AK234" s="127"/>
      <c r="AL234" s="126">
        <f>SUM(AL231:AL233)</f>
        <v>0</v>
      </c>
      <c r="AM234" s="126">
        <f>SUM(AM231:AM233)</f>
        <v>0</v>
      </c>
      <c r="AN234" s="127"/>
      <c r="AO234" s="126">
        <f>SUM(AO231:AO233)</f>
        <v>0</v>
      </c>
      <c r="AP234" s="126">
        <f>SUM(AP231:AP233)</f>
        <v>0</v>
      </c>
      <c r="AQ234" s="127"/>
      <c r="AR234" s="126">
        <f>SUM(AR231:AR233)</f>
        <v>0</v>
      </c>
      <c r="AS234" s="126">
        <f>SUM(AS231:AS233)</f>
        <v>0</v>
      </c>
      <c r="AT234" s="127"/>
      <c r="AU234" s="126">
        <f>SUM(AU231:AU233)</f>
        <v>0</v>
      </c>
      <c r="AV234" s="126">
        <f>SUM(AV231:AV233)</f>
        <v>0</v>
      </c>
      <c r="AW234" s="127"/>
      <c r="AX234" s="126">
        <f>SUM(AX231:AX233)</f>
        <v>0</v>
      </c>
      <c r="AY234" s="126">
        <f>SUM(AY231:AY233)</f>
        <v>0</v>
      </c>
      <c r="AZ234" s="127"/>
      <c r="BA234" s="127"/>
      <c r="BB234" s="127"/>
      <c r="BC234" s="127"/>
      <c r="BD234" s="126">
        <f t="shared" ref="BD234:BO234" si="151">SUM(BD231:BD233)</f>
        <v>0</v>
      </c>
      <c r="BE234" s="126">
        <f t="shared" si="151"/>
        <v>0</v>
      </c>
      <c r="BF234" s="126">
        <f t="shared" si="151"/>
        <v>0</v>
      </c>
      <c r="BG234" s="126">
        <f t="shared" si="151"/>
        <v>0</v>
      </c>
      <c r="BH234" s="126">
        <f t="shared" si="151"/>
        <v>0</v>
      </c>
      <c r="BI234" s="126">
        <f t="shared" si="151"/>
        <v>0</v>
      </c>
      <c r="BJ234" s="126">
        <f t="shared" si="151"/>
        <v>0</v>
      </c>
      <c r="BK234" s="126">
        <f t="shared" si="151"/>
        <v>0</v>
      </c>
      <c r="BL234" s="126">
        <f t="shared" si="151"/>
        <v>0</v>
      </c>
      <c r="BM234" s="126">
        <f t="shared" si="151"/>
        <v>0</v>
      </c>
      <c r="BN234" s="126">
        <f t="shared" si="151"/>
        <v>0</v>
      </c>
      <c r="BO234" s="126">
        <f t="shared" si="151"/>
        <v>0</v>
      </c>
      <c r="BP234" s="127"/>
      <c r="BQ234" s="127"/>
      <c r="BR234" s="127"/>
    </row>
    <row r="235" spans="1:70" outlineLevel="1">
      <c r="A235" s="133"/>
      <c r="B235" s="133"/>
      <c r="C235" s="117" t="s">
        <v>143</v>
      </c>
      <c r="D235" s="37" t="s">
        <v>64</v>
      </c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33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  <c r="AV235" s="127"/>
      <c r="AW235" s="127"/>
      <c r="AX235" s="127"/>
      <c r="AY235" s="127"/>
      <c r="AZ235" s="127"/>
      <c r="BA235" s="127"/>
      <c r="BB235" s="127"/>
      <c r="BC235" s="127"/>
      <c r="BD235" s="127"/>
      <c r="BE235" s="127"/>
      <c r="BF235" s="127"/>
      <c r="BG235" s="127"/>
      <c r="BH235" s="127"/>
      <c r="BI235" s="127"/>
      <c r="BJ235" s="127"/>
      <c r="BK235" s="127"/>
      <c r="BL235" s="127"/>
      <c r="BM235" s="127"/>
      <c r="BN235" s="127"/>
      <c r="BO235" s="127"/>
      <c r="BP235" s="127"/>
      <c r="BQ235" s="127"/>
      <c r="BR235" s="127"/>
    </row>
    <row r="236" spans="1:70" outlineLevel="1">
      <c r="A236" s="133"/>
      <c r="B236" s="133"/>
      <c r="C236" s="118"/>
      <c r="D236" s="24"/>
      <c r="E236" s="133"/>
      <c r="F236" s="133"/>
      <c r="G236" s="126">
        <f>H236+M236+N236+O236+P236</f>
        <v>0</v>
      </c>
      <c r="H236" s="126">
        <f>SUM(I236:L236)</f>
        <v>0</v>
      </c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26">
        <f>Y236+AN236+AQ236+AT236+AW236</f>
        <v>0</v>
      </c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  <c r="BA236" s="139"/>
      <c r="BB236" s="139"/>
      <c r="BC236" s="139"/>
      <c r="BD236" s="126">
        <f>SUM(BE236:BI236)</f>
        <v>0</v>
      </c>
      <c r="BE236" s="139"/>
      <c r="BF236" s="139"/>
      <c r="BG236" s="139"/>
      <c r="BH236" s="139"/>
      <c r="BI236" s="139"/>
      <c r="BJ236" s="126">
        <f>SUM(BK236:BO236)</f>
        <v>0</v>
      </c>
      <c r="BK236" s="139"/>
      <c r="BL236" s="139"/>
      <c r="BM236" s="139"/>
      <c r="BN236" s="139"/>
      <c r="BO236" s="139"/>
      <c r="BP236" s="133"/>
      <c r="BQ236" s="133"/>
      <c r="BR236" s="133"/>
    </row>
    <row r="237" spans="1:70" outlineLevel="1">
      <c r="A237" s="133"/>
      <c r="B237" s="133"/>
      <c r="C237" s="118"/>
      <c r="D237" s="24"/>
      <c r="E237" s="133"/>
      <c r="F237" s="133"/>
      <c r="G237" s="126">
        <f>H237+M237+N237+O237+P237</f>
        <v>0</v>
      </c>
      <c r="H237" s="126">
        <f>SUM(I237:L237)</f>
        <v>0</v>
      </c>
      <c r="I237" s="102"/>
      <c r="J237" s="102"/>
      <c r="K237" s="102"/>
      <c r="L237" s="102"/>
      <c r="M237" s="102"/>
      <c r="N237" s="102"/>
      <c r="O237" s="102"/>
      <c r="P237" s="102"/>
      <c r="Q237" s="96"/>
      <c r="R237" s="96"/>
      <c r="S237" s="96"/>
      <c r="T237" s="96"/>
      <c r="U237" s="96"/>
      <c r="V237" s="96"/>
      <c r="W237" s="96"/>
      <c r="X237" s="126">
        <f>Y237+AN237+AQ237+AT237+AW237</f>
        <v>0</v>
      </c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126">
        <f>SUM(BE237:BI237)</f>
        <v>0</v>
      </c>
      <c r="BE237" s="96"/>
      <c r="BF237" s="96"/>
      <c r="BG237" s="96"/>
      <c r="BH237" s="96"/>
      <c r="BI237" s="96"/>
      <c r="BJ237" s="126">
        <f>SUM(BK237:BO237)</f>
        <v>0</v>
      </c>
      <c r="BK237" s="96"/>
      <c r="BL237" s="96"/>
      <c r="BM237" s="96"/>
      <c r="BN237" s="96"/>
      <c r="BO237" s="96"/>
      <c r="BP237" s="133"/>
      <c r="BQ237" s="133"/>
      <c r="BR237" s="133"/>
    </row>
    <row r="238" spans="1:70" outlineLevel="1">
      <c r="A238" s="133"/>
      <c r="B238" s="133"/>
      <c r="C238" s="118" t="s">
        <v>109</v>
      </c>
      <c r="D238" s="24"/>
      <c r="E238" s="133"/>
      <c r="F238" s="133"/>
      <c r="G238" s="126">
        <f>H238+M238+N238+O238+P238</f>
        <v>0</v>
      </c>
      <c r="H238" s="126">
        <f>SUM(I238:L238)</f>
        <v>0</v>
      </c>
      <c r="I238" s="102"/>
      <c r="J238" s="102"/>
      <c r="K238" s="102"/>
      <c r="L238" s="102"/>
      <c r="M238" s="102"/>
      <c r="N238" s="102"/>
      <c r="O238" s="102"/>
      <c r="P238" s="102"/>
      <c r="Q238" s="96"/>
      <c r="R238" s="96"/>
      <c r="S238" s="96"/>
      <c r="T238" s="96"/>
      <c r="U238" s="96"/>
      <c r="V238" s="96"/>
      <c r="W238" s="96"/>
      <c r="X238" s="126">
        <f>Y238+AN238+AQ238+AT238+AW238</f>
        <v>0</v>
      </c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126">
        <f>SUM(BE238:BI238)</f>
        <v>0</v>
      </c>
      <c r="BE238" s="96"/>
      <c r="BF238" s="96"/>
      <c r="BG238" s="96"/>
      <c r="BH238" s="96"/>
      <c r="BI238" s="96"/>
      <c r="BJ238" s="126">
        <f>SUM(BK238:BO238)</f>
        <v>0</v>
      </c>
      <c r="BK238" s="96"/>
      <c r="BL238" s="96"/>
      <c r="BM238" s="96"/>
      <c r="BN238" s="96"/>
      <c r="BO238" s="96"/>
      <c r="BP238" s="133"/>
      <c r="BQ238" s="133"/>
      <c r="BR238" s="133"/>
    </row>
    <row r="239" spans="1:70" outlineLevel="1">
      <c r="A239" s="133"/>
      <c r="B239" s="133"/>
      <c r="C239" s="118"/>
      <c r="D239" s="38" t="s">
        <v>112</v>
      </c>
      <c r="E239" s="127"/>
      <c r="F239" s="127"/>
      <c r="G239" s="127"/>
      <c r="H239" s="127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40"/>
      <c r="X239" s="126">
        <f>SUM(X236:X238)</f>
        <v>0</v>
      </c>
      <c r="Y239" s="126">
        <f>SUM(Y236:Y238)</f>
        <v>0</v>
      </c>
      <c r="Z239" s="126">
        <f>SUM(Z236:Z238)</f>
        <v>0</v>
      </c>
      <c r="AA239" s="126">
        <f t="shared" ref="AA239:AY239" si="152">SUM(AA236:AA238)</f>
        <v>0</v>
      </c>
      <c r="AB239" s="126">
        <f t="shared" si="152"/>
        <v>0</v>
      </c>
      <c r="AC239" s="126">
        <f t="shared" si="152"/>
        <v>0</v>
      </c>
      <c r="AD239" s="126">
        <f t="shared" si="152"/>
        <v>0</v>
      </c>
      <c r="AE239" s="126">
        <f t="shared" si="152"/>
        <v>0</v>
      </c>
      <c r="AF239" s="126">
        <f t="shared" si="152"/>
        <v>0</v>
      </c>
      <c r="AG239" s="126">
        <f t="shared" si="152"/>
        <v>0</v>
      </c>
      <c r="AH239" s="126">
        <f t="shared" si="152"/>
        <v>0</v>
      </c>
      <c r="AI239" s="126">
        <f t="shared" si="152"/>
        <v>0</v>
      </c>
      <c r="AJ239" s="126">
        <f t="shared" si="152"/>
        <v>0</v>
      </c>
      <c r="AK239" s="126">
        <f t="shared" si="152"/>
        <v>0</v>
      </c>
      <c r="AL239" s="126">
        <f t="shared" si="152"/>
        <v>0</v>
      </c>
      <c r="AM239" s="126">
        <f t="shared" si="152"/>
        <v>0</v>
      </c>
      <c r="AN239" s="126">
        <f t="shared" si="152"/>
        <v>0</v>
      </c>
      <c r="AO239" s="126">
        <f t="shared" si="152"/>
        <v>0</v>
      </c>
      <c r="AP239" s="126">
        <f t="shared" si="152"/>
        <v>0</v>
      </c>
      <c r="AQ239" s="126">
        <f t="shared" si="152"/>
        <v>0</v>
      </c>
      <c r="AR239" s="126">
        <f t="shared" si="152"/>
        <v>0</v>
      </c>
      <c r="AS239" s="126">
        <f t="shared" si="152"/>
        <v>0</v>
      </c>
      <c r="AT239" s="126">
        <f t="shared" si="152"/>
        <v>0</v>
      </c>
      <c r="AU239" s="126">
        <f t="shared" si="152"/>
        <v>0</v>
      </c>
      <c r="AV239" s="126">
        <f t="shared" si="152"/>
        <v>0</v>
      </c>
      <c r="AW239" s="126">
        <f t="shared" si="152"/>
        <v>0</v>
      </c>
      <c r="AX239" s="126">
        <f t="shared" si="152"/>
        <v>0</v>
      </c>
      <c r="AY239" s="126">
        <f t="shared" si="152"/>
        <v>0</v>
      </c>
      <c r="AZ239" s="127"/>
      <c r="BA239" s="127"/>
      <c r="BB239" s="127"/>
      <c r="BC239" s="127"/>
      <c r="BD239" s="126">
        <f t="shared" ref="BD239:BO239" si="153">SUM(BD236:BD238)</f>
        <v>0</v>
      </c>
      <c r="BE239" s="126">
        <f t="shared" si="153"/>
        <v>0</v>
      </c>
      <c r="BF239" s="126">
        <f t="shared" si="153"/>
        <v>0</v>
      </c>
      <c r="BG239" s="126">
        <f t="shared" si="153"/>
        <v>0</v>
      </c>
      <c r="BH239" s="126">
        <f t="shared" si="153"/>
        <v>0</v>
      </c>
      <c r="BI239" s="126">
        <f t="shared" si="153"/>
        <v>0</v>
      </c>
      <c r="BJ239" s="126">
        <f t="shared" si="153"/>
        <v>0</v>
      </c>
      <c r="BK239" s="126">
        <f t="shared" si="153"/>
        <v>0</v>
      </c>
      <c r="BL239" s="126">
        <f t="shared" si="153"/>
        <v>0</v>
      </c>
      <c r="BM239" s="126">
        <f t="shared" si="153"/>
        <v>0</v>
      </c>
      <c r="BN239" s="126">
        <f t="shared" si="153"/>
        <v>0</v>
      </c>
      <c r="BO239" s="126">
        <f t="shared" si="153"/>
        <v>0</v>
      </c>
      <c r="BP239" s="127"/>
      <c r="BQ239" s="127"/>
      <c r="BR239" s="127"/>
    </row>
    <row r="240" spans="1:70" outlineLevel="1">
      <c r="A240" s="133"/>
      <c r="B240" s="133"/>
      <c r="C240" s="117" t="s">
        <v>144</v>
      </c>
      <c r="D240" s="37" t="s">
        <v>65</v>
      </c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33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  <c r="AV240" s="127"/>
      <c r="AW240" s="127"/>
      <c r="AX240" s="127"/>
      <c r="AY240" s="127"/>
      <c r="AZ240" s="127"/>
      <c r="BA240" s="127"/>
      <c r="BB240" s="127"/>
      <c r="BC240" s="127"/>
      <c r="BD240" s="127"/>
      <c r="BE240" s="127"/>
      <c r="BF240" s="127"/>
      <c r="BG240" s="127"/>
      <c r="BH240" s="127"/>
      <c r="BI240" s="127"/>
      <c r="BJ240" s="127"/>
      <c r="BK240" s="127"/>
      <c r="BL240" s="127"/>
      <c r="BM240" s="127"/>
      <c r="BN240" s="127"/>
      <c r="BO240" s="127"/>
      <c r="BP240" s="127"/>
      <c r="BQ240" s="127"/>
      <c r="BR240" s="127"/>
    </row>
    <row r="241" spans="1:70" outlineLevel="1">
      <c r="A241" s="133"/>
      <c r="B241" s="133"/>
      <c r="C241" s="118"/>
      <c r="D241" s="24"/>
      <c r="E241" s="133"/>
      <c r="F241" s="133"/>
      <c r="G241" s="126">
        <f>H241+M241+N241+O241+P241</f>
        <v>0</v>
      </c>
      <c r="H241" s="126">
        <f>SUM(I241:L241)</f>
        <v>0</v>
      </c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26">
        <f>Y241+AN241+AQ241+AT241+AW241</f>
        <v>0</v>
      </c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  <c r="BA241" s="139"/>
      <c r="BB241" s="139"/>
      <c r="BC241" s="139"/>
      <c r="BD241" s="126">
        <f>SUM(BE241:BI241)</f>
        <v>0</v>
      </c>
      <c r="BE241" s="139"/>
      <c r="BF241" s="139"/>
      <c r="BG241" s="139"/>
      <c r="BH241" s="139"/>
      <c r="BI241" s="139"/>
      <c r="BJ241" s="126">
        <f>SUM(BK241:BO241)</f>
        <v>0</v>
      </c>
      <c r="BK241" s="139"/>
      <c r="BL241" s="139"/>
      <c r="BM241" s="139"/>
      <c r="BN241" s="139"/>
      <c r="BO241" s="139"/>
      <c r="BP241" s="133"/>
      <c r="BQ241" s="133"/>
      <c r="BR241" s="133"/>
    </row>
    <row r="242" spans="1:70" outlineLevel="1">
      <c r="A242" s="133"/>
      <c r="B242" s="133"/>
      <c r="C242" s="118"/>
      <c r="D242" s="24"/>
      <c r="E242" s="133"/>
      <c r="F242" s="133"/>
      <c r="G242" s="126">
        <f>H242+M242+N242+O242+P242</f>
        <v>0</v>
      </c>
      <c r="H242" s="126">
        <f>SUM(I242:L242)</f>
        <v>0</v>
      </c>
      <c r="I242" s="102"/>
      <c r="J242" s="102"/>
      <c r="K242" s="102"/>
      <c r="L242" s="102"/>
      <c r="M242" s="102"/>
      <c r="N242" s="102"/>
      <c r="O242" s="102"/>
      <c r="P242" s="102"/>
      <c r="Q242" s="96"/>
      <c r="R242" s="96"/>
      <c r="S242" s="96"/>
      <c r="T242" s="96"/>
      <c r="U242" s="96"/>
      <c r="V242" s="96"/>
      <c r="W242" s="96"/>
      <c r="X242" s="126">
        <f>Y242+AN242+AQ242+AT242+AW242</f>
        <v>0</v>
      </c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126">
        <f>SUM(BE242:BI242)</f>
        <v>0</v>
      </c>
      <c r="BE242" s="96"/>
      <c r="BF242" s="96"/>
      <c r="BG242" s="96"/>
      <c r="BH242" s="96"/>
      <c r="BI242" s="96"/>
      <c r="BJ242" s="126">
        <f>SUM(BK242:BO242)</f>
        <v>0</v>
      </c>
      <c r="BK242" s="96"/>
      <c r="BL242" s="96"/>
      <c r="BM242" s="96"/>
      <c r="BN242" s="96"/>
      <c r="BO242" s="96"/>
      <c r="BP242" s="133"/>
      <c r="BQ242" s="133"/>
      <c r="BR242" s="133"/>
    </row>
    <row r="243" spans="1:70" outlineLevel="1">
      <c r="A243" s="133"/>
      <c r="B243" s="133"/>
      <c r="C243" s="118" t="s">
        <v>109</v>
      </c>
      <c r="D243" s="24"/>
      <c r="E243" s="133"/>
      <c r="F243" s="133"/>
      <c r="G243" s="126">
        <f>H243+M243+N243+O243+P243</f>
        <v>0</v>
      </c>
      <c r="H243" s="126">
        <f>SUM(I243:L243)</f>
        <v>0</v>
      </c>
      <c r="I243" s="102"/>
      <c r="J243" s="102"/>
      <c r="K243" s="102"/>
      <c r="L243" s="102"/>
      <c r="M243" s="102"/>
      <c r="N243" s="102"/>
      <c r="O243" s="102"/>
      <c r="P243" s="102"/>
      <c r="Q243" s="96"/>
      <c r="R243" s="96"/>
      <c r="S243" s="96"/>
      <c r="T243" s="96"/>
      <c r="U243" s="96"/>
      <c r="V243" s="96"/>
      <c r="W243" s="96"/>
      <c r="X243" s="126">
        <f>Y243+AN243+AQ243+AT243+AW243</f>
        <v>0</v>
      </c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126">
        <f>SUM(BE243:BI243)</f>
        <v>0</v>
      </c>
      <c r="BE243" s="96"/>
      <c r="BF243" s="96"/>
      <c r="BG243" s="96"/>
      <c r="BH243" s="96"/>
      <c r="BI243" s="96"/>
      <c r="BJ243" s="126">
        <f>SUM(BK243:BO243)</f>
        <v>0</v>
      </c>
      <c r="BK243" s="96"/>
      <c r="BL243" s="96"/>
      <c r="BM243" s="96"/>
      <c r="BN243" s="96"/>
      <c r="BO243" s="96"/>
      <c r="BP243" s="133"/>
      <c r="BQ243" s="133"/>
      <c r="BR243" s="133"/>
    </row>
    <row r="244" spans="1:70" outlineLevel="1">
      <c r="A244" s="144"/>
      <c r="B244" s="144"/>
      <c r="C244" s="119"/>
      <c r="D244" s="78" t="s">
        <v>112</v>
      </c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40"/>
      <c r="X244" s="126">
        <f>SUM(X241:X243)</f>
        <v>0</v>
      </c>
      <c r="Y244" s="126">
        <f>SUM(Y241:Y243)</f>
        <v>0</v>
      </c>
      <c r="Z244" s="126">
        <f>SUM(Z241:Z243)</f>
        <v>0</v>
      </c>
      <c r="AA244" s="126">
        <f t="shared" ref="AA244:AG244" si="154">SUM(AA241:AA243)</f>
        <v>0</v>
      </c>
      <c r="AB244" s="126">
        <f t="shared" si="154"/>
        <v>0</v>
      </c>
      <c r="AC244" s="126">
        <f t="shared" si="154"/>
        <v>0</v>
      </c>
      <c r="AD244" s="126">
        <f t="shared" si="154"/>
        <v>0</v>
      </c>
      <c r="AE244" s="126">
        <f t="shared" si="154"/>
        <v>0</v>
      </c>
      <c r="AF244" s="126">
        <f t="shared" si="154"/>
        <v>0</v>
      </c>
      <c r="AG244" s="126">
        <f t="shared" si="154"/>
        <v>0</v>
      </c>
      <c r="AH244" s="126">
        <f>SUM(AH241:AH243)</f>
        <v>0</v>
      </c>
      <c r="AI244" s="126">
        <f t="shared" ref="AI244:AY244" si="155">SUM(AI241:AI243)</f>
        <v>0</v>
      </c>
      <c r="AJ244" s="126">
        <f t="shared" si="155"/>
        <v>0</v>
      </c>
      <c r="AK244" s="126">
        <f t="shared" si="155"/>
        <v>0</v>
      </c>
      <c r="AL244" s="126">
        <f t="shared" si="155"/>
        <v>0</v>
      </c>
      <c r="AM244" s="126">
        <f t="shared" si="155"/>
        <v>0</v>
      </c>
      <c r="AN244" s="126">
        <f t="shared" si="155"/>
        <v>0</v>
      </c>
      <c r="AO244" s="126">
        <f t="shared" si="155"/>
        <v>0</v>
      </c>
      <c r="AP244" s="126">
        <f t="shared" si="155"/>
        <v>0</v>
      </c>
      <c r="AQ244" s="126">
        <f t="shared" si="155"/>
        <v>0</v>
      </c>
      <c r="AR244" s="126">
        <f t="shared" si="155"/>
        <v>0</v>
      </c>
      <c r="AS244" s="126">
        <f t="shared" si="155"/>
        <v>0</v>
      </c>
      <c r="AT244" s="126">
        <f t="shared" si="155"/>
        <v>0</v>
      </c>
      <c r="AU244" s="126">
        <f t="shared" si="155"/>
        <v>0</v>
      </c>
      <c r="AV244" s="126">
        <f t="shared" si="155"/>
        <v>0</v>
      </c>
      <c r="AW244" s="126">
        <f t="shared" si="155"/>
        <v>0</v>
      </c>
      <c r="AX244" s="126">
        <f t="shared" si="155"/>
        <v>0</v>
      </c>
      <c r="AY244" s="126">
        <f t="shared" si="155"/>
        <v>0</v>
      </c>
      <c r="AZ244" s="127"/>
      <c r="BA244" s="127"/>
      <c r="BB244" s="127"/>
      <c r="BC244" s="127"/>
      <c r="BD244" s="126">
        <f t="shared" ref="BD244:BO244" si="156">SUM(BD241:BD243)</f>
        <v>0</v>
      </c>
      <c r="BE244" s="126">
        <f t="shared" si="156"/>
        <v>0</v>
      </c>
      <c r="BF244" s="126">
        <f t="shared" si="156"/>
        <v>0</v>
      </c>
      <c r="BG244" s="126">
        <f t="shared" si="156"/>
        <v>0</v>
      </c>
      <c r="BH244" s="126">
        <f t="shared" si="156"/>
        <v>0</v>
      </c>
      <c r="BI244" s="126">
        <f t="shared" si="156"/>
        <v>0</v>
      </c>
      <c r="BJ244" s="126">
        <f t="shared" si="156"/>
        <v>0</v>
      </c>
      <c r="BK244" s="126">
        <f t="shared" si="156"/>
        <v>0</v>
      </c>
      <c r="BL244" s="126">
        <f t="shared" si="156"/>
        <v>0</v>
      </c>
      <c r="BM244" s="126">
        <f t="shared" si="156"/>
        <v>0</v>
      </c>
      <c r="BN244" s="126">
        <f t="shared" si="156"/>
        <v>0</v>
      </c>
      <c r="BO244" s="126">
        <f t="shared" si="156"/>
        <v>0</v>
      </c>
      <c r="BP244" s="127"/>
      <c r="BQ244" s="127"/>
      <c r="BR244" s="127"/>
    </row>
    <row r="245" spans="1:70" ht="47.25" outlineLevel="1">
      <c r="A245" s="135"/>
      <c r="B245" s="135"/>
      <c r="C245" s="116">
        <v>3</v>
      </c>
      <c r="D245" s="26" t="s">
        <v>303</v>
      </c>
      <c r="E245" s="207"/>
      <c r="F245" s="207"/>
      <c r="G245" s="207"/>
      <c r="H245" s="207"/>
      <c r="I245" s="207"/>
      <c r="J245" s="207"/>
      <c r="K245" s="207"/>
      <c r="L245" s="207"/>
      <c r="M245" s="207"/>
      <c r="N245" s="207"/>
      <c r="O245" s="207"/>
      <c r="P245" s="207"/>
      <c r="Q245" s="207"/>
      <c r="R245" s="207"/>
      <c r="S245" s="207"/>
      <c r="T245" s="207"/>
      <c r="U245" s="207"/>
      <c r="V245" s="207"/>
      <c r="W245" s="207"/>
      <c r="X245" s="207"/>
      <c r="Y245" s="207"/>
      <c r="Z245" s="196">
        <f>Z250+Z254+Z258+Z263+Z267+Z271</f>
        <v>0</v>
      </c>
      <c r="AA245" s="196">
        <f>AA250+AA254+AA258+AA263+AA267+AA271</f>
        <v>0</v>
      </c>
      <c r="AB245" s="207"/>
      <c r="AC245" s="196">
        <f>AC250+AC254+AC258+AC263+AC267+AC271</f>
        <v>0</v>
      </c>
      <c r="AD245" s="196">
        <f>AD250+AD254+AD258+AD263+AD267+AD271</f>
        <v>0</v>
      </c>
      <c r="AE245" s="207"/>
      <c r="AF245" s="196">
        <f>AF250+AF254+AF258+AF263+AF267+AF271</f>
        <v>0</v>
      </c>
      <c r="AG245" s="196">
        <f>AG250+AG254+AG258+AG263+AG267+AG271</f>
        <v>0</v>
      </c>
      <c r="AH245" s="207"/>
      <c r="AI245" s="196">
        <f>AI250+AI254+AI258+AI263+AI267+AI271</f>
        <v>0</v>
      </c>
      <c r="AJ245" s="196">
        <f>AJ250+AJ254+AJ258+AJ263+AJ267+AJ271</f>
        <v>0</v>
      </c>
      <c r="AK245" s="207"/>
      <c r="AL245" s="196">
        <f>AL250+AL254+AL258+AL263+AL267+AL271</f>
        <v>0</v>
      </c>
      <c r="AM245" s="196">
        <f>AM250+AM254+AM258+AM263+AM267+AM271</f>
        <v>0</v>
      </c>
      <c r="AN245" s="207"/>
      <c r="AO245" s="196">
        <f>AO250+AO254+AO258+AO263+AO267+AO271</f>
        <v>0</v>
      </c>
      <c r="AP245" s="196">
        <f>AP250+AP254+AP258+AP263+AP267+AP271</f>
        <v>0</v>
      </c>
      <c r="AQ245" s="207"/>
      <c r="AR245" s="196">
        <f>AR250+AR254+AR258+AR263+AR267+AR271</f>
        <v>0</v>
      </c>
      <c r="AS245" s="196">
        <f>AS250+AS254+AS258+AS263+AS267+AS271</f>
        <v>0</v>
      </c>
      <c r="AT245" s="207"/>
      <c r="AU245" s="196">
        <f>AU250+AU254+AU258+AU263+AU267+AU271</f>
        <v>0</v>
      </c>
      <c r="AV245" s="196">
        <f>AV250+AV254+AV258+AV263+AV267+AV271</f>
        <v>0</v>
      </c>
      <c r="AW245" s="207"/>
      <c r="AX245" s="196">
        <f>AX250+AX254+AX258+AX263+AX267+AX271</f>
        <v>0</v>
      </c>
      <c r="AY245" s="196">
        <f>AY250+AY254+AY258+AY263+AY267+AY271</f>
        <v>0</v>
      </c>
      <c r="AZ245" s="207"/>
      <c r="BA245" s="207"/>
      <c r="BB245" s="207"/>
      <c r="BC245" s="207"/>
      <c r="BD245" s="196">
        <f>BD250+BD254+BD258+BD263+BD267+BD271</f>
        <v>0</v>
      </c>
      <c r="BE245" s="196">
        <f>BE250+BE254+BE258+BE263+BE267+BE271</f>
        <v>0</v>
      </c>
      <c r="BF245" s="196">
        <f t="shared" ref="BF245:BO245" si="157">BF250+BF254+BF258+BF263+BF267+BF271</f>
        <v>0</v>
      </c>
      <c r="BG245" s="196">
        <f t="shared" si="157"/>
        <v>0</v>
      </c>
      <c r="BH245" s="196">
        <f t="shared" si="157"/>
        <v>0</v>
      </c>
      <c r="BI245" s="196">
        <f t="shared" si="157"/>
        <v>0</v>
      </c>
      <c r="BJ245" s="196">
        <f t="shared" si="157"/>
        <v>0</v>
      </c>
      <c r="BK245" s="196">
        <f t="shared" si="157"/>
        <v>0</v>
      </c>
      <c r="BL245" s="196">
        <f t="shared" si="157"/>
        <v>0</v>
      </c>
      <c r="BM245" s="196">
        <f t="shared" si="157"/>
        <v>0</v>
      </c>
      <c r="BN245" s="196">
        <f t="shared" si="157"/>
        <v>0</v>
      </c>
      <c r="BO245" s="196">
        <f t="shared" si="157"/>
        <v>0</v>
      </c>
      <c r="BP245" s="207"/>
      <c r="BQ245" s="207"/>
      <c r="BR245" s="207"/>
    </row>
    <row r="246" spans="1:70" outlineLevel="1">
      <c r="A246" s="143"/>
      <c r="B246" s="92"/>
      <c r="C246" s="120" t="s">
        <v>67</v>
      </c>
      <c r="D246" s="93" t="s">
        <v>106</v>
      </c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43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7"/>
      <c r="AW246" s="127"/>
      <c r="AX246" s="127"/>
      <c r="AY246" s="127"/>
      <c r="AZ246" s="127"/>
      <c r="BA246" s="127"/>
      <c r="BB246" s="127"/>
      <c r="BC246" s="127"/>
      <c r="BD246" s="127"/>
      <c r="BE246" s="127"/>
      <c r="BF246" s="127"/>
      <c r="BG246" s="127"/>
      <c r="BH246" s="127"/>
      <c r="BI246" s="127"/>
      <c r="BJ246" s="127"/>
      <c r="BK246" s="127"/>
      <c r="BL246" s="127"/>
      <c r="BM246" s="127"/>
      <c r="BN246" s="127"/>
      <c r="BO246" s="127"/>
      <c r="BP246" s="127"/>
      <c r="BQ246" s="127"/>
      <c r="BR246" s="127"/>
    </row>
    <row r="247" spans="1:70" outlineLevel="1">
      <c r="A247" s="133"/>
      <c r="B247" s="137"/>
      <c r="C247" s="118" t="s">
        <v>286</v>
      </c>
      <c r="D247" s="147" t="s">
        <v>287</v>
      </c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33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  <c r="BE247" s="127"/>
      <c r="BF247" s="127"/>
      <c r="BG247" s="127"/>
      <c r="BH247" s="127"/>
      <c r="BI247" s="127"/>
      <c r="BJ247" s="127"/>
      <c r="BK247" s="127"/>
      <c r="BL247" s="127"/>
      <c r="BM247" s="127"/>
      <c r="BN247" s="127"/>
      <c r="BO247" s="127"/>
      <c r="BP247" s="127"/>
      <c r="BQ247" s="127"/>
      <c r="BR247" s="127"/>
    </row>
    <row r="248" spans="1:70" outlineLevel="1">
      <c r="A248" s="133"/>
      <c r="B248" s="137"/>
      <c r="C248" s="118"/>
      <c r="D248" s="147"/>
      <c r="E248" s="133"/>
      <c r="F248" s="133"/>
      <c r="G248" s="126">
        <f>H248+M248+N248+O248+P248</f>
        <v>0</v>
      </c>
      <c r="H248" s="126">
        <f>SUM(I248:L248)</f>
        <v>0</v>
      </c>
      <c r="I248" s="102"/>
      <c r="J248" s="102"/>
      <c r="K248" s="102"/>
      <c r="L248" s="102"/>
      <c r="M248" s="102"/>
      <c r="N248" s="102"/>
      <c r="O248" s="102"/>
      <c r="P248" s="102"/>
      <c r="Q248" s="96"/>
      <c r="R248" s="96"/>
      <c r="S248" s="96"/>
      <c r="T248" s="96"/>
      <c r="U248" s="96"/>
      <c r="V248" s="96"/>
      <c r="W248" s="96"/>
      <c r="X248" s="126">
        <f>Y248+AN248+AQ248+AT248+AW248</f>
        <v>0</v>
      </c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126">
        <f>SUM(BE248:BI248)</f>
        <v>0</v>
      </c>
      <c r="BE248" s="96"/>
      <c r="BF248" s="96"/>
      <c r="BG248" s="96"/>
      <c r="BH248" s="96"/>
      <c r="BI248" s="96"/>
      <c r="BJ248" s="126">
        <f>SUM(BK248:BO248)</f>
        <v>0</v>
      </c>
      <c r="BK248" s="96"/>
      <c r="BL248" s="96"/>
      <c r="BM248" s="96"/>
      <c r="BN248" s="96"/>
      <c r="BO248" s="96"/>
      <c r="BP248" s="133"/>
      <c r="BQ248" s="133"/>
      <c r="BR248" s="133"/>
    </row>
    <row r="249" spans="1:70" outlineLevel="1">
      <c r="A249" s="133"/>
      <c r="B249" s="137"/>
      <c r="C249" s="118"/>
      <c r="D249" s="137"/>
      <c r="E249" s="133"/>
      <c r="F249" s="133"/>
      <c r="G249" s="126">
        <f>H249+M249+N249+O249+P249</f>
        <v>0</v>
      </c>
      <c r="H249" s="126">
        <f>SUM(I249:L249)</f>
        <v>0</v>
      </c>
      <c r="I249" s="102"/>
      <c r="J249" s="102"/>
      <c r="K249" s="102"/>
      <c r="L249" s="102"/>
      <c r="M249" s="102"/>
      <c r="N249" s="102"/>
      <c r="O249" s="102"/>
      <c r="P249" s="102"/>
      <c r="Q249" s="96"/>
      <c r="R249" s="96"/>
      <c r="S249" s="96"/>
      <c r="T249" s="96"/>
      <c r="U249" s="96"/>
      <c r="V249" s="96"/>
      <c r="W249" s="96"/>
      <c r="X249" s="126">
        <f>Y249+AN249+AQ249+AT249+AW249</f>
        <v>0</v>
      </c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126">
        <f>SUM(BE249:BI249)</f>
        <v>0</v>
      </c>
      <c r="BE249" s="96"/>
      <c r="BF249" s="96"/>
      <c r="BG249" s="96"/>
      <c r="BH249" s="96"/>
      <c r="BI249" s="96"/>
      <c r="BJ249" s="126">
        <f>SUM(BK249:BO249)</f>
        <v>0</v>
      </c>
      <c r="BK249" s="96"/>
      <c r="BL249" s="96"/>
      <c r="BM249" s="96"/>
      <c r="BN249" s="96"/>
      <c r="BO249" s="96"/>
      <c r="BP249" s="133"/>
      <c r="BQ249" s="133"/>
      <c r="BR249" s="133"/>
    </row>
    <row r="250" spans="1:70" outlineLevel="1">
      <c r="A250" s="133"/>
      <c r="B250" s="137"/>
      <c r="C250" s="118" t="s">
        <v>109</v>
      </c>
      <c r="D250" s="94" t="s">
        <v>15</v>
      </c>
      <c r="E250" s="127"/>
      <c r="F250" s="127"/>
      <c r="G250" s="127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40"/>
      <c r="X250" s="126">
        <f>SUM(X248:X249)</f>
        <v>0</v>
      </c>
      <c r="Y250" s="126">
        <f>SUM(Y248:Y249)</f>
        <v>0</v>
      </c>
      <c r="Z250" s="126">
        <f>SUM(Z248:Z249)</f>
        <v>0</v>
      </c>
      <c r="AA250" s="126">
        <f t="shared" ref="AA250:AY250" si="158">SUM(AA248:AA249)</f>
        <v>0</v>
      </c>
      <c r="AB250" s="126">
        <f t="shared" si="158"/>
        <v>0</v>
      </c>
      <c r="AC250" s="126">
        <f t="shared" si="158"/>
        <v>0</v>
      </c>
      <c r="AD250" s="126">
        <f t="shared" si="158"/>
        <v>0</v>
      </c>
      <c r="AE250" s="126">
        <f t="shared" si="158"/>
        <v>0</v>
      </c>
      <c r="AF250" s="126">
        <f t="shared" si="158"/>
        <v>0</v>
      </c>
      <c r="AG250" s="126">
        <f t="shared" si="158"/>
        <v>0</v>
      </c>
      <c r="AH250" s="126">
        <f t="shared" si="158"/>
        <v>0</v>
      </c>
      <c r="AI250" s="126">
        <f t="shared" si="158"/>
        <v>0</v>
      </c>
      <c r="AJ250" s="126">
        <f t="shared" si="158"/>
        <v>0</v>
      </c>
      <c r="AK250" s="126">
        <f t="shared" si="158"/>
        <v>0</v>
      </c>
      <c r="AL250" s="126">
        <f t="shared" si="158"/>
        <v>0</v>
      </c>
      <c r="AM250" s="126">
        <f t="shared" si="158"/>
        <v>0</v>
      </c>
      <c r="AN250" s="126">
        <f t="shared" si="158"/>
        <v>0</v>
      </c>
      <c r="AO250" s="126">
        <f t="shared" si="158"/>
        <v>0</v>
      </c>
      <c r="AP250" s="126">
        <f t="shared" si="158"/>
        <v>0</v>
      </c>
      <c r="AQ250" s="126">
        <f t="shared" si="158"/>
        <v>0</v>
      </c>
      <c r="AR250" s="126">
        <f t="shared" si="158"/>
        <v>0</v>
      </c>
      <c r="AS250" s="126">
        <f t="shared" si="158"/>
        <v>0</v>
      </c>
      <c r="AT250" s="126">
        <f t="shared" si="158"/>
        <v>0</v>
      </c>
      <c r="AU250" s="126">
        <f t="shared" si="158"/>
        <v>0</v>
      </c>
      <c r="AV250" s="126">
        <f t="shared" si="158"/>
        <v>0</v>
      </c>
      <c r="AW250" s="126">
        <f t="shared" si="158"/>
        <v>0</v>
      </c>
      <c r="AX250" s="126">
        <f t="shared" si="158"/>
        <v>0</v>
      </c>
      <c r="AY250" s="126">
        <f t="shared" si="158"/>
        <v>0</v>
      </c>
      <c r="AZ250" s="127"/>
      <c r="BA250" s="127"/>
      <c r="BB250" s="127"/>
      <c r="BC250" s="127"/>
      <c r="BD250" s="126">
        <f>SUM(BD248:BD249)</f>
        <v>0</v>
      </c>
      <c r="BE250" s="126">
        <f t="shared" ref="BE250:BO250" si="159">SUM(BE248:BE249)</f>
        <v>0</v>
      </c>
      <c r="BF250" s="126">
        <f t="shared" si="159"/>
        <v>0</v>
      </c>
      <c r="BG250" s="126">
        <f t="shared" si="159"/>
        <v>0</v>
      </c>
      <c r="BH250" s="126">
        <f t="shared" si="159"/>
        <v>0</v>
      </c>
      <c r="BI250" s="126">
        <f t="shared" si="159"/>
        <v>0</v>
      </c>
      <c r="BJ250" s="126">
        <f t="shared" si="159"/>
        <v>0</v>
      </c>
      <c r="BK250" s="126">
        <f t="shared" si="159"/>
        <v>0</v>
      </c>
      <c r="BL250" s="126">
        <f t="shared" si="159"/>
        <v>0</v>
      </c>
      <c r="BM250" s="126">
        <f t="shared" si="159"/>
        <v>0</v>
      </c>
      <c r="BN250" s="126">
        <f t="shared" si="159"/>
        <v>0</v>
      </c>
      <c r="BO250" s="126">
        <f t="shared" si="159"/>
        <v>0</v>
      </c>
      <c r="BP250" s="127"/>
      <c r="BQ250" s="127"/>
      <c r="BR250" s="127"/>
    </row>
    <row r="251" spans="1:70" outlineLevel="1">
      <c r="A251" s="133"/>
      <c r="B251" s="137"/>
      <c r="C251" s="118" t="s">
        <v>288</v>
      </c>
      <c r="D251" s="147" t="s">
        <v>290</v>
      </c>
      <c r="E251" s="127"/>
      <c r="F251" s="127"/>
      <c r="G251" s="127"/>
      <c r="H251" s="127"/>
      <c r="I251" s="127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33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7"/>
      <c r="AW251" s="127"/>
      <c r="AX251" s="127"/>
      <c r="AY251" s="127"/>
      <c r="AZ251" s="127"/>
      <c r="BA251" s="127"/>
      <c r="BB251" s="127"/>
      <c r="BC251" s="127"/>
      <c r="BD251" s="127"/>
      <c r="BE251" s="127"/>
      <c r="BF251" s="127"/>
      <c r="BG251" s="127"/>
      <c r="BH251" s="127"/>
      <c r="BI251" s="127"/>
      <c r="BJ251" s="127"/>
      <c r="BK251" s="127"/>
      <c r="BL251" s="127"/>
      <c r="BM251" s="127"/>
      <c r="BN251" s="127"/>
      <c r="BO251" s="127"/>
      <c r="BP251" s="127"/>
      <c r="BQ251" s="127"/>
      <c r="BR251" s="127"/>
    </row>
    <row r="252" spans="1:70" outlineLevel="1">
      <c r="A252" s="133"/>
      <c r="B252" s="137"/>
      <c r="C252" s="118"/>
      <c r="D252" s="147"/>
      <c r="E252" s="133"/>
      <c r="F252" s="133"/>
      <c r="G252" s="126">
        <f>H252+M252+N252+O252+P252</f>
        <v>0</v>
      </c>
      <c r="H252" s="126">
        <f>SUM(I252:L252)</f>
        <v>0</v>
      </c>
      <c r="I252" s="102"/>
      <c r="J252" s="102"/>
      <c r="K252" s="102"/>
      <c r="L252" s="102"/>
      <c r="M252" s="102"/>
      <c r="N252" s="102"/>
      <c r="O252" s="102"/>
      <c r="P252" s="102"/>
      <c r="Q252" s="96"/>
      <c r="R252" s="96"/>
      <c r="S252" s="96"/>
      <c r="T252" s="96"/>
      <c r="U252" s="96"/>
      <c r="V252" s="96"/>
      <c r="W252" s="96"/>
      <c r="X252" s="126">
        <f>Y252+AN252+AQ252+AT252+AW252</f>
        <v>0</v>
      </c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126">
        <f>SUM(BE252:BI252)</f>
        <v>0</v>
      </c>
      <c r="BE252" s="96"/>
      <c r="BF252" s="96"/>
      <c r="BG252" s="96"/>
      <c r="BH252" s="96"/>
      <c r="BI252" s="96"/>
      <c r="BJ252" s="126">
        <f>SUM(BK252:BO252)</f>
        <v>0</v>
      </c>
      <c r="BK252" s="96"/>
      <c r="BL252" s="96"/>
      <c r="BM252" s="96"/>
      <c r="BN252" s="96"/>
      <c r="BO252" s="96"/>
      <c r="BP252" s="133"/>
      <c r="BQ252" s="133"/>
      <c r="BR252" s="133"/>
    </row>
    <row r="253" spans="1:70" outlineLevel="1">
      <c r="A253" s="133"/>
      <c r="B253" s="137"/>
      <c r="C253" s="118"/>
      <c r="D253" s="137"/>
      <c r="E253" s="133"/>
      <c r="F253" s="133"/>
      <c r="G253" s="126">
        <f>H253+M253+N253+O253+P253</f>
        <v>0</v>
      </c>
      <c r="H253" s="126">
        <f>SUM(I253:L253)</f>
        <v>0</v>
      </c>
      <c r="I253" s="102"/>
      <c r="J253" s="102"/>
      <c r="K253" s="102"/>
      <c r="L253" s="102"/>
      <c r="M253" s="102"/>
      <c r="N253" s="102"/>
      <c r="O253" s="102"/>
      <c r="P253" s="102"/>
      <c r="Q253" s="96"/>
      <c r="R253" s="96"/>
      <c r="S253" s="96"/>
      <c r="T253" s="96"/>
      <c r="U253" s="96"/>
      <c r="V253" s="96"/>
      <c r="W253" s="96"/>
      <c r="X253" s="126">
        <f>Y253+AN253+AQ253+AT253+AW253</f>
        <v>0</v>
      </c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126">
        <f>SUM(BE253:BI253)</f>
        <v>0</v>
      </c>
      <c r="BE253" s="96"/>
      <c r="BF253" s="96"/>
      <c r="BG253" s="96"/>
      <c r="BH253" s="96"/>
      <c r="BI253" s="96"/>
      <c r="BJ253" s="126">
        <f>SUM(BK253:BO253)</f>
        <v>0</v>
      </c>
      <c r="BK253" s="96"/>
      <c r="BL253" s="96"/>
      <c r="BM253" s="96"/>
      <c r="BN253" s="96"/>
      <c r="BO253" s="96"/>
      <c r="BP253" s="133"/>
      <c r="BQ253" s="133"/>
      <c r="BR253" s="133"/>
    </row>
    <row r="254" spans="1:70" outlineLevel="1">
      <c r="A254" s="133"/>
      <c r="B254" s="137"/>
      <c r="C254" s="118" t="s">
        <v>109</v>
      </c>
      <c r="D254" s="94" t="s">
        <v>15</v>
      </c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40"/>
      <c r="X254" s="126">
        <f>SUM(X252:X253)</f>
        <v>0</v>
      </c>
      <c r="Y254" s="126">
        <f>SUM(Y252:Y253)</f>
        <v>0</v>
      </c>
      <c r="Z254" s="126">
        <f>SUM(Z252:Z253)</f>
        <v>0</v>
      </c>
      <c r="AA254" s="126">
        <f t="shared" ref="AA254:AY254" si="160">SUM(AA252:AA253)</f>
        <v>0</v>
      </c>
      <c r="AB254" s="126">
        <f t="shared" si="160"/>
        <v>0</v>
      </c>
      <c r="AC254" s="126">
        <f t="shared" si="160"/>
        <v>0</v>
      </c>
      <c r="AD254" s="126">
        <f t="shared" si="160"/>
        <v>0</v>
      </c>
      <c r="AE254" s="126">
        <f t="shared" si="160"/>
        <v>0</v>
      </c>
      <c r="AF254" s="126">
        <f t="shared" si="160"/>
        <v>0</v>
      </c>
      <c r="AG254" s="126">
        <f t="shared" si="160"/>
        <v>0</v>
      </c>
      <c r="AH254" s="126">
        <f t="shared" si="160"/>
        <v>0</v>
      </c>
      <c r="AI254" s="126">
        <f t="shared" si="160"/>
        <v>0</v>
      </c>
      <c r="AJ254" s="126">
        <f t="shared" si="160"/>
        <v>0</v>
      </c>
      <c r="AK254" s="126">
        <f t="shared" si="160"/>
        <v>0</v>
      </c>
      <c r="AL254" s="126">
        <f t="shared" si="160"/>
        <v>0</v>
      </c>
      <c r="AM254" s="126">
        <f t="shared" si="160"/>
        <v>0</v>
      </c>
      <c r="AN254" s="126">
        <f t="shared" si="160"/>
        <v>0</v>
      </c>
      <c r="AO254" s="126">
        <f t="shared" si="160"/>
        <v>0</v>
      </c>
      <c r="AP254" s="126">
        <f t="shared" si="160"/>
        <v>0</v>
      </c>
      <c r="AQ254" s="126">
        <f t="shared" si="160"/>
        <v>0</v>
      </c>
      <c r="AR254" s="126">
        <f t="shared" si="160"/>
        <v>0</v>
      </c>
      <c r="AS254" s="126">
        <f t="shared" si="160"/>
        <v>0</v>
      </c>
      <c r="AT254" s="126">
        <f t="shared" si="160"/>
        <v>0</v>
      </c>
      <c r="AU254" s="126">
        <f t="shared" si="160"/>
        <v>0</v>
      </c>
      <c r="AV254" s="126">
        <f t="shared" si="160"/>
        <v>0</v>
      </c>
      <c r="AW254" s="126">
        <f t="shared" si="160"/>
        <v>0</v>
      </c>
      <c r="AX254" s="126">
        <f t="shared" si="160"/>
        <v>0</v>
      </c>
      <c r="AY254" s="126">
        <f t="shared" si="160"/>
        <v>0</v>
      </c>
      <c r="AZ254" s="127"/>
      <c r="BA254" s="127"/>
      <c r="BB254" s="127"/>
      <c r="BC254" s="127"/>
      <c r="BD254" s="126">
        <f>SUM(BD252:BD253)</f>
        <v>0</v>
      </c>
      <c r="BE254" s="126">
        <f t="shared" ref="BE254:BO254" si="161">SUM(BE252:BE253)</f>
        <v>0</v>
      </c>
      <c r="BF254" s="126">
        <f t="shared" si="161"/>
        <v>0</v>
      </c>
      <c r="BG254" s="126">
        <f t="shared" si="161"/>
        <v>0</v>
      </c>
      <c r="BH254" s="126">
        <f t="shared" si="161"/>
        <v>0</v>
      </c>
      <c r="BI254" s="126">
        <f t="shared" si="161"/>
        <v>0</v>
      </c>
      <c r="BJ254" s="126">
        <f t="shared" si="161"/>
        <v>0</v>
      </c>
      <c r="BK254" s="126">
        <f t="shared" si="161"/>
        <v>0</v>
      </c>
      <c r="BL254" s="126">
        <f t="shared" si="161"/>
        <v>0</v>
      </c>
      <c r="BM254" s="126">
        <f t="shared" si="161"/>
        <v>0</v>
      </c>
      <c r="BN254" s="126">
        <f t="shared" si="161"/>
        <v>0</v>
      </c>
      <c r="BO254" s="126">
        <f t="shared" si="161"/>
        <v>0</v>
      </c>
      <c r="BP254" s="127"/>
      <c r="BQ254" s="127"/>
      <c r="BR254" s="127"/>
    </row>
    <row r="255" spans="1:70" outlineLevel="1">
      <c r="A255" s="133"/>
      <c r="B255" s="137"/>
      <c r="C255" s="118" t="s">
        <v>289</v>
      </c>
      <c r="D255" s="147" t="s">
        <v>291</v>
      </c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33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  <c r="AV255" s="127"/>
      <c r="AW255" s="127"/>
      <c r="AX255" s="127"/>
      <c r="AY255" s="127"/>
      <c r="AZ255" s="127"/>
      <c r="BA255" s="127"/>
      <c r="BB255" s="127"/>
      <c r="BC255" s="127"/>
      <c r="BD255" s="127"/>
      <c r="BE255" s="127"/>
      <c r="BF255" s="127"/>
      <c r="BG255" s="127"/>
      <c r="BH255" s="127"/>
      <c r="BI255" s="127"/>
      <c r="BJ255" s="127"/>
      <c r="BK255" s="127"/>
      <c r="BL255" s="127"/>
      <c r="BM255" s="127"/>
      <c r="BN255" s="127"/>
      <c r="BO255" s="127"/>
      <c r="BP255" s="127"/>
      <c r="BQ255" s="127"/>
      <c r="BR255" s="127"/>
    </row>
    <row r="256" spans="1:70" outlineLevel="1">
      <c r="A256" s="133"/>
      <c r="B256" s="137"/>
      <c r="C256" s="118"/>
      <c r="D256" s="147"/>
      <c r="E256" s="133"/>
      <c r="F256" s="133"/>
      <c r="G256" s="126">
        <f>H256+M256+N256+O256+P256</f>
        <v>0</v>
      </c>
      <c r="H256" s="126">
        <f>SUM(I256:L256)</f>
        <v>0</v>
      </c>
      <c r="I256" s="102"/>
      <c r="J256" s="102"/>
      <c r="K256" s="102"/>
      <c r="L256" s="102"/>
      <c r="M256" s="102"/>
      <c r="N256" s="102"/>
      <c r="O256" s="102"/>
      <c r="P256" s="102"/>
      <c r="Q256" s="96"/>
      <c r="R256" s="96"/>
      <c r="S256" s="96"/>
      <c r="T256" s="96"/>
      <c r="U256" s="96"/>
      <c r="V256" s="96"/>
      <c r="W256" s="96"/>
      <c r="X256" s="126">
        <f>Y256+AN256+AQ256+AT256+AW256</f>
        <v>0</v>
      </c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126">
        <f>SUM(BE256:BI256)</f>
        <v>0</v>
      </c>
      <c r="BE256" s="96"/>
      <c r="BF256" s="96"/>
      <c r="BG256" s="96"/>
      <c r="BH256" s="96"/>
      <c r="BI256" s="96"/>
      <c r="BJ256" s="126">
        <f>SUM(BK256:BO256)</f>
        <v>0</v>
      </c>
      <c r="BK256" s="96"/>
      <c r="BL256" s="96"/>
      <c r="BM256" s="96"/>
      <c r="BN256" s="96"/>
      <c r="BO256" s="96"/>
      <c r="BP256" s="133"/>
      <c r="BQ256" s="133"/>
      <c r="BR256" s="133"/>
    </row>
    <row r="257" spans="1:70" outlineLevel="1">
      <c r="A257" s="133"/>
      <c r="B257" s="137"/>
      <c r="C257" s="118"/>
      <c r="D257" s="137"/>
      <c r="E257" s="133"/>
      <c r="F257" s="133"/>
      <c r="G257" s="126">
        <f>H257+M257+N257+O257+P257</f>
        <v>0</v>
      </c>
      <c r="H257" s="126">
        <f>SUM(I257:L257)</f>
        <v>0</v>
      </c>
      <c r="I257" s="102"/>
      <c r="J257" s="102"/>
      <c r="K257" s="102"/>
      <c r="L257" s="102"/>
      <c r="M257" s="102"/>
      <c r="N257" s="102"/>
      <c r="O257" s="102"/>
      <c r="P257" s="102"/>
      <c r="Q257" s="96"/>
      <c r="R257" s="96"/>
      <c r="S257" s="96"/>
      <c r="T257" s="96"/>
      <c r="U257" s="96"/>
      <c r="V257" s="96"/>
      <c r="W257" s="96"/>
      <c r="X257" s="126">
        <f>Y257+AN257+AQ257+AT257+AW257</f>
        <v>0</v>
      </c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126">
        <f>SUM(BE257:BI257)</f>
        <v>0</v>
      </c>
      <c r="BE257" s="96"/>
      <c r="BF257" s="96"/>
      <c r="BG257" s="96"/>
      <c r="BH257" s="96"/>
      <c r="BI257" s="96"/>
      <c r="BJ257" s="126">
        <f>SUM(BK257:BO257)</f>
        <v>0</v>
      </c>
      <c r="BK257" s="96"/>
      <c r="BL257" s="96"/>
      <c r="BM257" s="96"/>
      <c r="BN257" s="96"/>
      <c r="BO257" s="96"/>
      <c r="BP257" s="133"/>
      <c r="BQ257" s="133"/>
      <c r="BR257" s="133"/>
    </row>
    <row r="258" spans="1:70" outlineLevel="1">
      <c r="A258" s="133"/>
      <c r="B258" s="137"/>
      <c r="C258" s="118" t="s">
        <v>109</v>
      </c>
      <c r="D258" s="94" t="s">
        <v>15</v>
      </c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  <c r="T258" s="127"/>
      <c r="U258" s="127"/>
      <c r="V258" s="127"/>
      <c r="W258" s="140"/>
      <c r="X258" s="127"/>
      <c r="Y258" s="127"/>
      <c r="Z258" s="126">
        <f>SUM(Z256:Z257)</f>
        <v>0</v>
      </c>
      <c r="AA258" s="126">
        <f>SUM(AA256:AA257)</f>
        <v>0</v>
      </c>
      <c r="AB258" s="127"/>
      <c r="AC258" s="126">
        <f>SUM(AC256:AC257)</f>
        <v>0</v>
      </c>
      <c r="AD258" s="126">
        <f>SUM(AD256:AD257)</f>
        <v>0</v>
      </c>
      <c r="AE258" s="127"/>
      <c r="AF258" s="126">
        <f>SUM(AF256:AF257)</f>
        <v>0</v>
      </c>
      <c r="AG258" s="126">
        <f>SUM(AG256:AG257)</f>
        <v>0</v>
      </c>
      <c r="AH258" s="127"/>
      <c r="AI258" s="126">
        <f>SUM(AI256:AI257)</f>
        <v>0</v>
      </c>
      <c r="AJ258" s="126">
        <f>SUM(AJ256:AJ257)</f>
        <v>0</v>
      </c>
      <c r="AK258" s="127"/>
      <c r="AL258" s="126">
        <f>SUM(AL256:AL257)</f>
        <v>0</v>
      </c>
      <c r="AM258" s="126">
        <f>SUM(AM256:AM257)</f>
        <v>0</v>
      </c>
      <c r="AN258" s="127"/>
      <c r="AO258" s="126">
        <f>SUM(AO256:AO257)</f>
        <v>0</v>
      </c>
      <c r="AP258" s="126">
        <f>SUM(AP256:AP257)</f>
        <v>0</v>
      </c>
      <c r="AQ258" s="127"/>
      <c r="AR258" s="126">
        <f>SUM(AR256:AR257)</f>
        <v>0</v>
      </c>
      <c r="AS258" s="126">
        <f>SUM(AS256:AS257)</f>
        <v>0</v>
      </c>
      <c r="AT258" s="127"/>
      <c r="AU258" s="126">
        <f>SUM(AU256:AU257)</f>
        <v>0</v>
      </c>
      <c r="AV258" s="126">
        <f>SUM(AV256:AV257)</f>
        <v>0</v>
      </c>
      <c r="AW258" s="127"/>
      <c r="AX258" s="126">
        <f>SUM(AX256:AX257)</f>
        <v>0</v>
      </c>
      <c r="AY258" s="126">
        <f>SUM(AY256:AY257)</f>
        <v>0</v>
      </c>
      <c r="AZ258" s="127"/>
      <c r="BA258" s="127"/>
      <c r="BB258" s="127"/>
      <c r="BC258" s="127"/>
      <c r="BD258" s="126">
        <f>SUM(BD256:BD257)</f>
        <v>0</v>
      </c>
      <c r="BE258" s="126">
        <f t="shared" ref="BE258:BO258" si="162">SUM(BE256:BE257)</f>
        <v>0</v>
      </c>
      <c r="BF258" s="126">
        <f t="shared" si="162"/>
        <v>0</v>
      </c>
      <c r="BG258" s="126">
        <f t="shared" si="162"/>
        <v>0</v>
      </c>
      <c r="BH258" s="126">
        <f t="shared" si="162"/>
        <v>0</v>
      </c>
      <c r="BI258" s="126">
        <f t="shared" si="162"/>
        <v>0</v>
      </c>
      <c r="BJ258" s="126">
        <f t="shared" si="162"/>
        <v>0</v>
      </c>
      <c r="BK258" s="126">
        <f t="shared" si="162"/>
        <v>0</v>
      </c>
      <c r="BL258" s="126">
        <f t="shared" si="162"/>
        <v>0</v>
      </c>
      <c r="BM258" s="126">
        <f t="shared" si="162"/>
        <v>0</v>
      </c>
      <c r="BN258" s="126">
        <f t="shared" si="162"/>
        <v>0</v>
      </c>
      <c r="BO258" s="126">
        <f t="shared" si="162"/>
        <v>0</v>
      </c>
      <c r="BP258" s="127"/>
      <c r="BQ258" s="127"/>
      <c r="BR258" s="127"/>
    </row>
    <row r="259" spans="1:70" outlineLevel="1">
      <c r="A259" s="133"/>
      <c r="B259" s="137"/>
      <c r="C259" s="121" t="s">
        <v>91</v>
      </c>
      <c r="D259" s="95" t="s">
        <v>110</v>
      </c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33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  <c r="AV259" s="127"/>
      <c r="AW259" s="127"/>
      <c r="AX259" s="127"/>
      <c r="AY259" s="127"/>
      <c r="AZ259" s="127"/>
      <c r="BA259" s="127"/>
      <c r="BB259" s="127"/>
      <c r="BC259" s="127"/>
      <c r="BD259" s="127"/>
      <c r="BE259" s="127"/>
      <c r="BF259" s="127"/>
      <c r="BG259" s="127"/>
      <c r="BH259" s="127"/>
      <c r="BI259" s="127"/>
      <c r="BJ259" s="127"/>
      <c r="BK259" s="127"/>
      <c r="BL259" s="127"/>
      <c r="BM259" s="127"/>
      <c r="BN259" s="127"/>
      <c r="BO259" s="127"/>
      <c r="BP259" s="127"/>
      <c r="BQ259" s="127"/>
      <c r="BR259" s="127"/>
    </row>
    <row r="260" spans="1:70" outlineLevel="1">
      <c r="A260" s="133"/>
      <c r="B260" s="137"/>
      <c r="C260" s="118" t="s">
        <v>292</v>
      </c>
      <c r="D260" s="147" t="s">
        <v>287</v>
      </c>
      <c r="E260" s="133"/>
      <c r="F260" s="133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33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  <c r="AV260" s="127"/>
      <c r="AW260" s="127"/>
      <c r="AX260" s="127"/>
      <c r="AY260" s="127"/>
      <c r="AZ260" s="127"/>
      <c r="BA260" s="127"/>
      <c r="BB260" s="127"/>
      <c r="BC260" s="127"/>
      <c r="BD260" s="127"/>
      <c r="BE260" s="127"/>
      <c r="BF260" s="127"/>
      <c r="BG260" s="127"/>
      <c r="BH260" s="127"/>
      <c r="BI260" s="127"/>
      <c r="BJ260" s="127"/>
      <c r="BK260" s="127"/>
      <c r="BL260" s="127"/>
      <c r="BM260" s="127"/>
      <c r="BN260" s="127"/>
      <c r="BO260" s="127"/>
      <c r="BP260" s="127"/>
      <c r="BQ260" s="127"/>
      <c r="BR260" s="127"/>
    </row>
    <row r="261" spans="1:70" outlineLevel="1">
      <c r="A261" s="133"/>
      <c r="B261" s="137"/>
      <c r="C261" s="118"/>
      <c r="D261" s="147"/>
      <c r="E261" s="133"/>
      <c r="F261" s="133"/>
      <c r="G261" s="126">
        <f>H261+M261+N261+O261+P261</f>
        <v>0</v>
      </c>
      <c r="H261" s="126">
        <f>SUM(I261:L261)</f>
        <v>0</v>
      </c>
      <c r="I261" s="102"/>
      <c r="J261" s="102"/>
      <c r="K261" s="102"/>
      <c r="L261" s="102"/>
      <c r="M261" s="102"/>
      <c r="N261" s="102"/>
      <c r="O261" s="102"/>
      <c r="P261" s="102"/>
      <c r="Q261" s="96"/>
      <c r="R261" s="96"/>
      <c r="S261" s="96"/>
      <c r="T261" s="96"/>
      <c r="U261" s="96"/>
      <c r="V261" s="96"/>
      <c r="W261" s="96"/>
      <c r="X261" s="126">
        <f>Y261+AN261+AQ261+AT261+AW261</f>
        <v>0</v>
      </c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126">
        <f>SUM(BE261:BI261)</f>
        <v>0</v>
      </c>
      <c r="BE261" s="96"/>
      <c r="BF261" s="96"/>
      <c r="BG261" s="96"/>
      <c r="BH261" s="96"/>
      <c r="BI261" s="96"/>
      <c r="BJ261" s="126">
        <f>SUM(BK261:BO261)</f>
        <v>0</v>
      </c>
      <c r="BK261" s="96"/>
      <c r="BL261" s="96"/>
      <c r="BM261" s="96"/>
      <c r="BN261" s="96"/>
      <c r="BO261" s="96"/>
      <c r="BP261" s="133"/>
      <c r="BQ261" s="133"/>
      <c r="BR261" s="133"/>
    </row>
    <row r="262" spans="1:70" outlineLevel="1">
      <c r="A262" s="133"/>
      <c r="B262" s="137"/>
      <c r="C262" s="118"/>
      <c r="D262" s="137"/>
      <c r="E262" s="133"/>
      <c r="F262" s="133"/>
      <c r="G262" s="126">
        <f>H262+M262+N262+O262+P262</f>
        <v>0</v>
      </c>
      <c r="H262" s="126">
        <f>SUM(I262:L262)</f>
        <v>0</v>
      </c>
      <c r="I262" s="102"/>
      <c r="J262" s="102"/>
      <c r="K262" s="102"/>
      <c r="L262" s="102"/>
      <c r="M262" s="102"/>
      <c r="N262" s="102"/>
      <c r="O262" s="102"/>
      <c r="P262" s="102"/>
      <c r="Q262" s="96"/>
      <c r="R262" s="96"/>
      <c r="S262" s="96"/>
      <c r="T262" s="96"/>
      <c r="U262" s="96"/>
      <c r="V262" s="96"/>
      <c r="W262" s="96"/>
      <c r="X262" s="126">
        <f>Y262+AN262+AQ262+AT262+AW262</f>
        <v>0</v>
      </c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126">
        <f>SUM(BE262:BI262)</f>
        <v>0</v>
      </c>
      <c r="BE262" s="96"/>
      <c r="BF262" s="96"/>
      <c r="BG262" s="96"/>
      <c r="BH262" s="96"/>
      <c r="BI262" s="96"/>
      <c r="BJ262" s="126">
        <f>SUM(BK262:BO262)</f>
        <v>0</v>
      </c>
      <c r="BK262" s="96"/>
      <c r="BL262" s="96"/>
      <c r="BM262" s="96"/>
      <c r="BN262" s="96"/>
      <c r="BO262" s="96"/>
      <c r="BP262" s="133"/>
      <c r="BQ262" s="133"/>
      <c r="BR262" s="133"/>
    </row>
    <row r="263" spans="1:70" outlineLevel="1">
      <c r="A263" s="133"/>
      <c r="B263" s="137"/>
      <c r="C263" s="118" t="s">
        <v>109</v>
      </c>
      <c r="D263" s="94" t="s">
        <v>15</v>
      </c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40"/>
      <c r="X263" s="126">
        <f>SUM(X261:X262)</f>
        <v>0</v>
      </c>
      <c r="Y263" s="126">
        <f>SUM(Y261:Y262)</f>
        <v>0</v>
      </c>
      <c r="Z263" s="126">
        <f>SUM(Z261:Z262)</f>
        <v>0</v>
      </c>
      <c r="AA263" s="126">
        <f t="shared" ref="AA263:AY263" si="163">SUM(AA261:AA262)</f>
        <v>0</v>
      </c>
      <c r="AB263" s="126">
        <f t="shared" si="163"/>
        <v>0</v>
      </c>
      <c r="AC263" s="126">
        <f t="shared" si="163"/>
        <v>0</v>
      </c>
      <c r="AD263" s="126">
        <f t="shared" si="163"/>
        <v>0</v>
      </c>
      <c r="AE263" s="126">
        <f t="shared" si="163"/>
        <v>0</v>
      </c>
      <c r="AF263" s="126">
        <f t="shared" si="163"/>
        <v>0</v>
      </c>
      <c r="AG263" s="126">
        <f t="shared" si="163"/>
        <v>0</v>
      </c>
      <c r="AH263" s="126">
        <f t="shared" si="163"/>
        <v>0</v>
      </c>
      <c r="AI263" s="126">
        <f t="shared" si="163"/>
        <v>0</v>
      </c>
      <c r="AJ263" s="126">
        <f t="shared" si="163"/>
        <v>0</v>
      </c>
      <c r="AK263" s="126">
        <f t="shared" si="163"/>
        <v>0</v>
      </c>
      <c r="AL263" s="126">
        <f t="shared" si="163"/>
        <v>0</v>
      </c>
      <c r="AM263" s="126">
        <f t="shared" si="163"/>
        <v>0</v>
      </c>
      <c r="AN263" s="126">
        <f t="shared" si="163"/>
        <v>0</v>
      </c>
      <c r="AO263" s="126">
        <f t="shared" si="163"/>
        <v>0</v>
      </c>
      <c r="AP263" s="126">
        <f t="shared" si="163"/>
        <v>0</v>
      </c>
      <c r="AQ263" s="126">
        <f t="shared" si="163"/>
        <v>0</v>
      </c>
      <c r="AR263" s="126">
        <f t="shared" si="163"/>
        <v>0</v>
      </c>
      <c r="AS263" s="126">
        <f t="shared" si="163"/>
        <v>0</v>
      </c>
      <c r="AT263" s="126">
        <f t="shared" si="163"/>
        <v>0</v>
      </c>
      <c r="AU263" s="126">
        <f t="shared" si="163"/>
        <v>0</v>
      </c>
      <c r="AV263" s="126">
        <f t="shared" si="163"/>
        <v>0</v>
      </c>
      <c r="AW263" s="126">
        <f t="shared" si="163"/>
        <v>0</v>
      </c>
      <c r="AX263" s="126">
        <f t="shared" si="163"/>
        <v>0</v>
      </c>
      <c r="AY263" s="126">
        <f t="shared" si="163"/>
        <v>0</v>
      </c>
      <c r="AZ263" s="127"/>
      <c r="BA263" s="127"/>
      <c r="BB263" s="127"/>
      <c r="BC263" s="127"/>
      <c r="BD263" s="126">
        <f>SUM(BD261:BD262)</f>
        <v>0</v>
      </c>
      <c r="BE263" s="126">
        <f t="shared" ref="BE263:BO263" si="164">SUM(BE261:BE262)</f>
        <v>0</v>
      </c>
      <c r="BF263" s="126">
        <f t="shared" si="164"/>
        <v>0</v>
      </c>
      <c r="BG263" s="126">
        <f t="shared" si="164"/>
        <v>0</v>
      </c>
      <c r="BH263" s="126">
        <f t="shared" si="164"/>
        <v>0</v>
      </c>
      <c r="BI263" s="126">
        <f t="shared" si="164"/>
        <v>0</v>
      </c>
      <c r="BJ263" s="126">
        <f t="shared" si="164"/>
        <v>0</v>
      </c>
      <c r="BK263" s="126">
        <f t="shared" si="164"/>
        <v>0</v>
      </c>
      <c r="BL263" s="126">
        <f t="shared" si="164"/>
        <v>0</v>
      </c>
      <c r="BM263" s="126">
        <f t="shared" si="164"/>
        <v>0</v>
      </c>
      <c r="BN263" s="126">
        <f t="shared" si="164"/>
        <v>0</v>
      </c>
      <c r="BO263" s="126">
        <f t="shared" si="164"/>
        <v>0</v>
      </c>
      <c r="BP263" s="127"/>
      <c r="BQ263" s="127"/>
      <c r="BR263" s="127"/>
    </row>
    <row r="264" spans="1:70" outlineLevel="1">
      <c r="A264" s="133"/>
      <c r="B264" s="137"/>
      <c r="C264" s="118" t="s">
        <v>293</v>
      </c>
      <c r="D264" s="147" t="s">
        <v>290</v>
      </c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33"/>
      <c r="X264" s="127"/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  <c r="AV264" s="127"/>
      <c r="AW264" s="127"/>
      <c r="AX264" s="127"/>
      <c r="AY264" s="127"/>
      <c r="AZ264" s="127"/>
      <c r="BA264" s="127"/>
      <c r="BB264" s="127"/>
      <c r="BC264" s="127"/>
      <c r="BD264" s="127"/>
      <c r="BE264" s="127"/>
      <c r="BF264" s="127"/>
      <c r="BG264" s="127"/>
      <c r="BH264" s="127"/>
      <c r="BI264" s="127"/>
      <c r="BJ264" s="127"/>
      <c r="BK264" s="127"/>
      <c r="BL264" s="127"/>
      <c r="BM264" s="127"/>
      <c r="BN264" s="127"/>
      <c r="BO264" s="127"/>
      <c r="BP264" s="127"/>
      <c r="BQ264" s="127"/>
      <c r="BR264" s="127"/>
    </row>
    <row r="265" spans="1:70" outlineLevel="1">
      <c r="A265" s="133"/>
      <c r="B265" s="137"/>
      <c r="C265" s="118"/>
      <c r="D265" s="147"/>
      <c r="E265" s="133"/>
      <c r="F265" s="133"/>
      <c r="G265" s="126">
        <f>H265+M265+N265+O265+P265</f>
        <v>0</v>
      </c>
      <c r="H265" s="126">
        <f>SUM(I265:L265)</f>
        <v>0</v>
      </c>
      <c r="I265" s="102"/>
      <c r="J265" s="102"/>
      <c r="K265" s="102"/>
      <c r="L265" s="102"/>
      <c r="M265" s="102"/>
      <c r="N265" s="102"/>
      <c r="O265" s="102"/>
      <c r="P265" s="102"/>
      <c r="Q265" s="96"/>
      <c r="R265" s="96"/>
      <c r="S265" s="96"/>
      <c r="T265" s="96"/>
      <c r="U265" s="96"/>
      <c r="V265" s="96"/>
      <c r="W265" s="96"/>
      <c r="X265" s="126">
        <f>Y265+AN265+AQ265+AT265+AW265</f>
        <v>0</v>
      </c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126">
        <f>SUM(BE265:BI265)</f>
        <v>0</v>
      </c>
      <c r="BE265" s="96"/>
      <c r="BF265" s="96"/>
      <c r="BG265" s="96"/>
      <c r="BH265" s="96"/>
      <c r="BI265" s="96"/>
      <c r="BJ265" s="126">
        <f>SUM(BK265:BO265)</f>
        <v>0</v>
      </c>
      <c r="BK265" s="96"/>
      <c r="BL265" s="96"/>
      <c r="BM265" s="96"/>
      <c r="BN265" s="96"/>
      <c r="BO265" s="96"/>
      <c r="BP265" s="133"/>
      <c r="BQ265" s="133"/>
      <c r="BR265" s="133"/>
    </row>
    <row r="266" spans="1:70" outlineLevel="1">
      <c r="A266" s="133"/>
      <c r="B266" s="137"/>
      <c r="C266" s="118"/>
      <c r="D266" s="137"/>
      <c r="E266" s="133"/>
      <c r="F266" s="133"/>
      <c r="G266" s="126">
        <f>H266+M266+N266+O266+P266</f>
        <v>0</v>
      </c>
      <c r="H266" s="126">
        <f>SUM(I266:L266)</f>
        <v>0</v>
      </c>
      <c r="I266" s="102"/>
      <c r="J266" s="102"/>
      <c r="K266" s="102"/>
      <c r="L266" s="102"/>
      <c r="M266" s="102"/>
      <c r="N266" s="102"/>
      <c r="O266" s="102"/>
      <c r="P266" s="102"/>
      <c r="Q266" s="96"/>
      <c r="R266" s="96"/>
      <c r="S266" s="96"/>
      <c r="T266" s="96"/>
      <c r="U266" s="96"/>
      <c r="V266" s="96"/>
      <c r="W266" s="96"/>
      <c r="X266" s="126">
        <f>Y266+AN266+AQ266+AT266+AW266</f>
        <v>0</v>
      </c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126">
        <f>SUM(BE266:BI266)</f>
        <v>0</v>
      </c>
      <c r="BE266" s="96"/>
      <c r="BF266" s="96"/>
      <c r="BG266" s="96"/>
      <c r="BH266" s="96"/>
      <c r="BI266" s="96"/>
      <c r="BJ266" s="126">
        <f>SUM(BK266:BO266)</f>
        <v>0</v>
      </c>
      <c r="BK266" s="96"/>
      <c r="BL266" s="96"/>
      <c r="BM266" s="96"/>
      <c r="BN266" s="96"/>
      <c r="BO266" s="96"/>
      <c r="BP266" s="133"/>
      <c r="BQ266" s="133"/>
      <c r="BR266" s="133"/>
    </row>
    <row r="267" spans="1:70" outlineLevel="1">
      <c r="A267" s="133"/>
      <c r="B267" s="137"/>
      <c r="C267" s="118" t="s">
        <v>109</v>
      </c>
      <c r="D267" s="94" t="s">
        <v>15</v>
      </c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40"/>
      <c r="X267" s="126">
        <f>SUM(X265:X266)</f>
        <v>0</v>
      </c>
      <c r="Y267" s="126">
        <f>SUM(Y265:Y266)</f>
        <v>0</v>
      </c>
      <c r="Z267" s="126">
        <f>SUM(Z265:Z266)</f>
        <v>0</v>
      </c>
      <c r="AA267" s="126">
        <f t="shared" ref="AA267:AW267" si="165">SUM(AA265:AA266)</f>
        <v>0</v>
      </c>
      <c r="AB267" s="126">
        <f t="shared" si="165"/>
        <v>0</v>
      </c>
      <c r="AC267" s="126">
        <f t="shared" si="165"/>
        <v>0</v>
      </c>
      <c r="AD267" s="126">
        <f t="shared" si="165"/>
        <v>0</v>
      </c>
      <c r="AE267" s="126">
        <f t="shared" si="165"/>
        <v>0</v>
      </c>
      <c r="AF267" s="126">
        <f t="shared" si="165"/>
        <v>0</v>
      </c>
      <c r="AG267" s="126">
        <f t="shared" si="165"/>
        <v>0</v>
      </c>
      <c r="AH267" s="126">
        <f t="shared" si="165"/>
        <v>0</v>
      </c>
      <c r="AI267" s="126">
        <f t="shared" si="165"/>
        <v>0</v>
      </c>
      <c r="AJ267" s="126">
        <f t="shared" si="165"/>
        <v>0</v>
      </c>
      <c r="AK267" s="126">
        <f t="shared" si="165"/>
        <v>0</v>
      </c>
      <c r="AL267" s="126">
        <f t="shared" si="165"/>
        <v>0</v>
      </c>
      <c r="AM267" s="126">
        <f t="shared" si="165"/>
        <v>0</v>
      </c>
      <c r="AN267" s="126">
        <f t="shared" si="165"/>
        <v>0</v>
      </c>
      <c r="AO267" s="126">
        <f t="shared" si="165"/>
        <v>0</v>
      </c>
      <c r="AP267" s="126">
        <f t="shared" si="165"/>
        <v>0</v>
      </c>
      <c r="AQ267" s="126">
        <f t="shared" si="165"/>
        <v>0</v>
      </c>
      <c r="AR267" s="126">
        <f t="shared" si="165"/>
        <v>0</v>
      </c>
      <c r="AS267" s="126">
        <f t="shared" si="165"/>
        <v>0</v>
      </c>
      <c r="AT267" s="126">
        <f t="shared" si="165"/>
        <v>0</v>
      </c>
      <c r="AU267" s="126">
        <f t="shared" si="165"/>
        <v>0</v>
      </c>
      <c r="AV267" s="126">
        <f t="shared" si="165"/>
        <v>0</v>
      </c>
      <c r="AW267" s="126">
        <f t="shared" si="165"/>
        <v>0</v>
      </c>
      <c r="AX267" s="126">
        <v>0</v>
      </c>
      <c r="AY267" s="126">
        <f>SUM(AY265:AY266)</f>
        <v>0</v>
      </c>
      <c r="AZ267" s="127"/>
      <c r="BA267" s="127"/>
      <c r="BB267" s="127"/>
      <c r="BC267" s="127"/>
      <c r="BD267" s="126">
        <f>SUM(BD265:BD266)</f>
        <v>0</v>
      </c>
      <c r="BE267" s="126">
        <f t="shared" ref="BE267:BO267" si="166">SUM(BE265:BE266)</f>
        <v>0</v>
      </c>
      <c r="BF267" s="126">
        <f t="shared" si="166"/>
        <v>0</v>
      </c>
      <c r="BG267" s="126">
        <f t="shared" si="166"/>
        <v>0</v>
      </c>
      <c r="BH267" s="126">
        <f t="shared" si="166"/>
        <v>0</v>
      </c>
      <c r="BI267" s="126">
        <f t="shared" si="166"/>
        <v>0</v>
      </c>
      <c r="BJ267" s="126">
        <f t="shared" si="166"/>
        <v>0</v>
      </c>
      <c r="BK267" s="126">
        <f t="shared" si="166"/>
        <v>0</v>
      </c>
      <c r="BL267" s="126">
        <f t="shared" si="166"/>
        <v>0</v>
      </c>
      <c r="BM267" s="126">
        <f t="shared" si="166"/>
        <v>0</v>
      </c>
      <c r="BN267" s="126">
        <f t="shared" si="166"/>
        <v>0</v>
      </c>
      <c r="BO267" s="126">
        <f t="shared" si="166"/>
        <v>0</v>
      </c>
      <c r="BP267" s="127"/>
      <c r="BQ267" s="127"/>
      <c r="BR267" s="127"/>
    </row>
    <row r="268" spans="1:70" outlineLevel="1">
      <c r="A268" s="133"/>
      <c r="B268" s="137"/>
      <c r="C268" s="118" t="s">
        <v>294</v>
      </c>
      <c r="D268" s="147" t="s">
        <v>291</v>
      </c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33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  <c r="AV268" s="127"/>
      <c r="AW268" s="127"/>
      <c r="AX268" s="127"/>
      <c r="AY268" s="127"/>
      <c r="AZ268" s="127"/>
      <c r="BA268" s="127"/>
      <c r="BB268" s="127"/>
      <c r="BC268" s="127"/>
      <c r="BD268" s="127"/>
      <c r="BE268" s="127"/>
      <c r="BF268" s="127"/>
      <c r="BG268" s="127"/>
      <c r="BH268" s="127"/>
      <c r="BI268" s="127"/>
      <c r="BJ268" s="127"/>
      <c r="BK268" s="127"/>
      <c r="BL268" s="127"/>
      <c r="BM268" s="127"/>
      <c r="BN268" s="127"/>
      <c r="BO268" s="127"/>
      <c r="BP268" s="127"/>
      <c r="BQ268" s="127"/>
      <c r="BR268" s="127"/>
    </row>
    <row r="269" spans="1:70" outlineLevel="1">
      <c r="A269" s="133"/>
      <c r="B269" s="137"/>
      <c r="C269" s="118"/>
      <c r="D269" s="147"/>
      <c r="E269" s="133"/>
      <c r="F269" s="133"/>
      <c r="G269" s="126">
        <f>H269+M269+N269+O269+P269</f>
        <v>0</v>
      </c>
      <c r="H269" s="126">
        <f>SUM(I269:L269)</f>
        <v>0</v>
      </c>
      <c r="I269" s="102"/>
      <c r="J269" s="102"/>
      <c r="K269" s="102"/>
      <c r="L269" s="102"/>
      <c r="M269" s="102"/>
      <c r="N269" s="102"/>
      <c r="O269" s="102"/>
      <c r="P269" s="102"/>
      <c r="Q269" s="96"/>
      <c r="R269" s="96"/>
      <c r="S269" s="96"/>
      <c r="T269" s="96"/>
      <c r="U269" s="96"/>
      <c r="V269" s="96"/>
      <c r="W269" s="96"/>
      <c r="X269" s="126">
        <f>Y269+AN269+AQ269+AT269+AW269</f>
        <v>0</v>
      </c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126">
        <f>SUM(BE269:BI269)</f>
        <v>0</v>
      </c>
      <c r="BE269" s="96"/>
      <c r="BF269" s="96"/>
      <c r="BG269" s="96"/>
      <c r="BH269" s="96"/>
      <c r="BI269" s="96"/>
      <c r="BJ269" s="126">
        <f>SUM(BK269:BO269)</f>
        <v>0</v>
      </c>
      <c r="BK269" s="96"/>
      <c r="BL269" s="96"/>
      <c r="BM269" s="96"/>
      <c r="BN269" s="96"/>
      <c r="BO269" s="96"/>
      <c r="BP269" s="133"/>
      <c r="BQ269" s="133"/>
      <c r="BR269" s="133"/>
    </row>
    <row r="270" spans="1:70" outlineLevel="1">
      <c r="A270" s="133"/>
      <c r="B270" s="137"/>
      <c r="C270" s="118"/>
      <c r="D270" s="137"/>
      <c r="E270" s="133"/>
      <c r="F270" s="133"/>
      <c r="G270" s="126">
        <f>H270+M270+N270+O270+P270</f>
        <v>0</v>
      </c>
      <c r="H270" s="126">
        <f>SUM(I270:L270)</f>
        <v>0</v>
      </c>
      <c r="I270" s="102"/>
      <c r="J270" s="102"/>
      <c r="K270" s="102"/>
      <c r="L270" s="102"/>
      <c r="M270" s="102"/>
      <c r="N270" s="102"/>
      <c r="O270" s="102"/>
      <c r="P270" s="102"/>
      <c r="Q270" s="96"/>
      <c r="R270" s="96"/>
      <c r="S270" s="96"/>
      <c r="T270" s="96"/>
      <c r="U270" s="96"/>
      <c r="V270" s="96"/>
      <c r="W270" s="96"/>
      <c r="X270" s="126">
        <f>Y270+AN270+AQ270+AT270+AW270</f>
        <v>0</v>
      </c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126">
        <f>SUM(BE270:BI270)</f>
        <v>0</v>
      </c>
      <c r="BE270" s="96"/>
      <c r="BF270" s="96"/>
      <c r="BG270" s="96"/>
      <c r="BH270" s="96"/>
      <c r="BI270" s="96"/>
      <c r="BJ270" s="126">
        <f>SUM(BK270:BO270)</f>
        <v>0</v>
      </c>
      <c r="BK270" s="96"/>
      <c r="BL270" s="96"/>
      <c r="BM270" s="96"/>
      <c r="BN270" s="96"/>
      <c r="BO270" s="96"/>
      <c r="BP270" s="133"/>
      <c r="BQ270" s="133"/>
      <c r="BR270" s="133"/>
    </row>
    <row r="271" spans="1:70" ht="15.75" outlineLevel="1" thickBot="1">
      <c r="A271" s="144"/>
      <c r="B271" s="211"/>
      <c r="C271" s="119" t="s">
        <v>109</v>
      </c>
      <c r="D271" s="212" t="s">
        <v>15</v>
      </c>
      <c r="E271" s="213"/>
      <c r="F271" s="213"/>
      <c r="G271" s="213"/>
      <c r="H271" s="213"/>
      <c r="I271" s="213"/>
      <c r="J271" s="213"/>
      <c r="K271" s="213"/>
      <c r="L271" s="213"/>
      <c r="M271" s="213"/>
      <c r="N271" s="213"/>
      <c r="O271" s="213"/>
      <c r="P271" s="213"/>
      <c r="Q271" s="213"/>
      <c r="R271" s="213"/>
      <c r="S271" s="213"/>
      <c r="T271" s="213"/>
      <c r="U271" s="213"/>
      <c r="V271" s="213"/>
      <c r="W271" s="214"/>
      <c r="X271" s="213"/>
      <c r="Y271" s="213"/>
      <c r="Z271" s="215">
        <f>SUM(Z269:Z270)</f>
        <v>0</v>
      </c>
      <c r="AA271" s="215">
        <f>SUM(AA269:AA270)</f>
        <v>0</v>
      </c>
      <c r="AB271" s="213"/>
      <c r="AC271" s="215">
        <f>SUM(AC269:AC270)</f>
        <v>0</v>
      </c>
      <c r="AD271" s="215">
        <f>SUM(AD269:AD270)</f>
        <v>0</v>
      </c>
      <c r="AE271" s="213"/>
      <c r="AF271" s="215">
        <f>SUM(AF269:AF270)</f>
        <v>0</v>
      </c>
      <c r="AG271" s="215">
        <f>SUM(AG269:AG270)</f>
        <v>0</v>
      </c>
      <c r="AH271" s="213"/>
      <c r="AI271" s="215">
        <f>SUM(AI269:AI270)</f>
        <v>0</v>
      </c>
      <c r="AJ271" s="215">
        <f>SUM(AJ269:AJ270)</f>
        <v>0</v>
      </c>
      <c r="AK271" s="213"/>
      <c r="AL271" s="215">
        <f>SUM(AL269:AL270)</f>
        <v>0</v>
      </c>
      <c r="AM271" s="215">
        <f>SUM(AM269:AM270)</f>
        <v>0</v>
      </c>
      <c r="AN271" s="213"/>
      <c r="AO271" s="215">
        <f>SUM(AO269:AO270)</f>
        <v>0</v>
      </c>
      <c r="AP271" s="215">
        <f>SUM(AP269:AP270)</f>
        <v>0</v>
      </c>
      <c r="AQ271" s="213"/>
      <c r="AR271" s="215">
        <f>SUM(AR269:AR270)</f>
        <v>0</v>
      </c>
      <c r="AS271" s="215">
        <f>SUM(AS269:AS270)</f>
        <v>0</v>
      </c>
      <c r="AT271" s="213"/>
      <c r="AU271" s="215">
        <f>SUM(AU269:AU270)</f>
        <v>0</v>
      </c>
      <c r="AV271" s="215">
        <f>SUM(AV269:AV270)</f>
        <v>0</v>
      </c>
      <c r="AW271" s="213"/>
      <c r="AX271" s="215">
        <f>SUM(AX269:AX270)</f>
        <v>0</v>
      </c>
      <c r="AY271" s="215">
        <f>SUM(AY269:AY270)</f>
        <v>0</v>
      </c>
      <c r="AZ271" s="213"/>
      <c r="BA271" s="213"/>
      <c r="BB271" s="213"/>
      <c r="BC271" s="213"/>
      <c r="BD271" s="215">
        <f t="shared" ref="BD271:BO271" si="167">SUM(BD269:BD270)</f>
        <v>0</v>
      </c>
      <c r="BE271" s="215">
        <f t="shared" si="167"/>
        <v>0</v>
      </c>
      <c r="BF271" s="215">
        <f t="shared" si="167"/>
        <v>0</v>
      </c>
      <c r="BG271" s="215">
        <f t="shared" si="167"/>
        <v>0</v>
      </c>
      <c r="BH271" s="215">
        <f t="shared" si="167"/>
        <v>0</v>
      </c>
      <c r="BI271" s="215">
        <f t="shared" si="167"/>
        <v>0</v>
      </c>
      <c r="BJ271" s="215">
        <f t="shared" si="167"/>
        <v>0</v>
      </c>
      <c r="BK271" s="215">
        <f t="shared" si="167"/>
        <v>0</v>
      </c>
      <c r="BL271" s="215">
        <f t="shared" si="167"/>
        <v>0</v>
      </c>
      <c r="BM271" s="215">
        <f t="shared" si="167"/>
        <v>0</v>
      </c>
      <c r="BN271" s="215">
        <f t="shared" si="167"/>
        <v>0</v>
      </c>
      <c r="BO271" s="215">
        <f t="shared" si="167"/>
        <v>0</v>
      </c>
      <c r="BP271" s="127"/>
      <c r="BQ271" s="127"/>
      <c r="BR271" s="127"/>
    </row>
    <row r="272" spans="1:70" ht="21.75" outlineLevel="1" thickBot="1">
      <c r="A272" s="216"/>
      <c r="B272" s="217"/>
      <c r="C272" s="218"/>
      <c r="D272" s="219" t="s">
        <v>15</v>
      </c>
      <c r="E272" s="220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0"/>
      <c r="V272" s="220"/>
      <c r="W272" s="220"/>
      <c r="X272" s="220"/>
      <c r="Y272" s="220"/>
      <c r="Z272" s="221">
        <f>Z165+Z170+Z176+Z181+Z188+Z193+Z198+Z203+Z208+Z213+Z219+Z224+Z229+Z234+Z239+Z244+Z250+Z254+Z258+Z263+Z267+Z271</f>
        <v>5900.6031222993934</v>
      </c>
      <c r="AA272" s="221">
        <f>AA165+AA170+AA176+AA181+AA188+AA193+AA198+AA203+AA208+AA213+AA219+AA224+AA229+AA234+AA239+AA244+AA250+AA254+AA258+AA263+AA267+AA271</f>
        <v>59.725170400239762</v>
      </c>
      <c r="AB272" s="220"/>
      <c r="AC272" s="221">
        <f>AC165+AC170+AC176+AC181+AC188+AC193+AC198+AC203+AC208+AC213+AC219+AC224+AC229+AC234+AC239+AC244+AC250+AC254+AC258+AC263+AC267+AC271</f>
        <v>1475.1507805748483</v>
      </c>
      <c r="AD272" s="221">
        <f>AD165+AD170+AD176+AD181+AD188+AD193+AD198+AD203+AD208+AD213+AD219+AD224+AD229+AD234+AD239+AD244+AD250+AD254+AD258+AD263+AD267+AD271</f>
        <v>14.789935653732348</v>
      </c>
      <c r="AE272" s="220"/>
      <c r="AF272" s="221">
        <f>AF165+AF170+AF176+AF181+AF188+AF193+AF198+AF203+AF208+AF213+AF219+AF224+AF229+AF234+AF239+AF244+AF250+AF254+AF258+AF263+AF267+AF271</f>
        <v>1475.1507805748483</v>
      </c>
      <c r="AG272" s="221">
        <f>AG165+AG170+AG176+AG181+AG188+AG193+AG198+AG203+AG208+AG213+AG219+AG224+AG229+AG234+AG239+AG244+AG250+AG254+AG258+AG263+AG267+AG271</f>
        <v>14.022100950006283</v>
      </c>
      <c r="AH272" s="220"/>
      <c r="AI272" s="221">
        <f>AI165+AI170+AI176+AI181+AI188+AI193+AI198+AI203+AI208+AI213+AI219+AI224+AI229+AI234+AI239+AI244+AI250+AI254+AI258+AI263+AI267+AI271</f>
        <v>1475.1507805748483</v>
      </c>
      <c r="AJ272" s="221">
        <f>AJ165+AJ170+AJ176+AJ181+AJ188+AJ193+AJ198+AJ203+AJ208+AJ213+AJ219+AJ224+AJ229+AJ234+AJ239+AJ244+AJ250+AJ254+AJ258+AJ263+AJ267+AJ271</f>
        <v>15.289280861507471</v>
      </c>
      <c r="AK272" s="220"/>
      <c r="AL272" s="221">
        <f>AL165+AL170+AL176+AL181+AL188+AL193+AL198+AL203+AL208+AL213+AL219+AL224+AL229+AL234+AL239+AL244+AL250+AL254+AL258+AL263+AL267+AL271</f>
        <v>1475.1507805748483</v>
      </c>
      <c r="AM272" s="221">
        <f>AM165+AM170+AM176+AM181+AM188+AM193+AM198+AM203+AM208+AM213+AM219+AM224+AM229+AM234+AM239+AM244+AM250+AM254+AM258+AM263+AM267+AM271</f>
        <v>15.623852934993668</v>
      </c>
      <c r="AN272" s="220"/>
      <c r="AO272" s="221">
        <f>AO165+AO170+AO176+AO181+AO188+AO193+AO198+AO203+AO208+AO213+AO219+AO224+AO229+AO234+AO239+AO244+AO250+AO254+AO258+AO263+AO267+AO271</f>
        <v>6012.28298104636</v>
      </c>
      <c r="AP272" s="221">
        <f>AP165+AP170+AP176+AP181+AP188+AP193+AP198+AP203+AP208+AP213+AP219+AP224+AP229+AP234+AP239+AP244+AP250+AP254+AP258+AP263+AP267+AP271</f>
        <v>70.24424178242306</v>
      </c>
      <c r="AQ272" s="220"/>
      <c r="AR272" s="221">
        <f>AR165+AR170+AR176+AR181+AR188+AR193+AR198+AR203+AR208+AR213+AR219+AR224+AR229+AR234+AR239+AR244+AR250+AR254+AR258+AR263+AR267+AR271</f>
        <v>7089.1013876709212</v>
      </c>
      <c r="AS272" s="221">
        <f>AS165+AS170+AS176+AS181+AS188+AS193+AS198+AS203+AS208+AS213+AS219+AS224+AS229+AS234+AS239+AS244+AS250+AS254+AS258+AS263+AS267+AS271</f>
        <v>93.57942137101864</v>
      </c>
      <c r="AT272" s="220"/>
      <c r="AU272" s="221">
        <f>AU165+AU170+AU176+AU181+AU188+AU193+AU198+AU203+AU208+AU213+AU219+AU224+AU229+AU234+AU239+AU244+AU250+AU254+AU258+AU263+AU267+AU271</f>
        <v>6210.5464636709266</v>
      </c>
      <c r="AV272" s="221">
        <f>AV165+AV170+AV176+AV181+AV188+AV193+AV198+AV203+AV208+AV213+AV219+AV224+AV229+AV234+AV239+AV244+AV250+AV254+AV258+AV263+AV267+AV271</f>
        <v>89.752941351716302</v>
      </c>
      <c r="AW272" s="220"/>
      <c r="AX272" s="221">
        <f>AX165+AX170+AX176+AX181+AX188+AX193+AX198+AX203+AX208+AX213+AX219+AX224+AX229+AX234+AX239+AX244+AX250+AX254+AX258+AX263+AX267+AX271</f>
        <v>7023.7781390071586</v>
      </c>
      <c r="AY272" s="221">
        <f>AY165+AY170+AY176+AY181+AY188+AY193+AY198+AY203+AY208+AY213+AY219+AY224+AY229+AY234+AY239+AY244+AY250+AY254+AY258+AY263+AY267+AY271</f>
        <v>112.90652822131112</v>
      </c>
      <c r="AZ272" s="220"/>
      <c r="BA272" s="220"/>
      <c r="BB272" s="220"/>
      <c r="BC272" s="220"/>
      <c r="BD272" s="221">
        <f t="shared" ref="BD272:BO272" si="168">BD165+BD170+BD176+BD181+BD188+BD193+BD198+BD203+BD208+BD213+BD219+BD224+BD229+BD234+BD239+BD244+BD250+BD254+BD258+BD263+BD267+BD271</f>
        <v>1.75</v>
      </c>
      <c r="BE272" s="221">
        <f t="shared" si="168"/>
        <v>0.35</v>
      </c>
      <c r="BF272" s="221">
        <f t="shared" si="168"/>
        <v>0.35</v>
      </c>
      <c r="BG272" s="221">
        <f t="shared" si="168"/>
        <v>0.35</v>
      </c>
      <c r="BH272" s="221">
        <f t="shared" si="168"/>
        <v>0.35</v>
      </c>
      <c r="BI272" s="221">
        <f t="shared" si="168"/>
        <v>0.35</v>
      </c>
      <c r="BJ272" s="221">
        <f t="shared" si="168"/>
        <v>0</v>
      </c>
      <c r="BK272" s="221">
        <f t="shared" si="168"/>
        <v>0</v>
      </c>
      <c r="BL272" s="221">
        <f t="shared" si="168"/>
        <v>0</v>
      </c>
      <c r="BM272" s="221">
        <f t="shared" si="168"/>
        <v>0</v>
      </c>
      <c r="BN272" s="221">
        <f t="shared" si="168"/>
        <v>0</v>
      </c>
      <c r="BO272" s="221">
        <f t="shared" si="168"/>
        <v>0</v>
      </c>
      <c r="BP272" s="220"/>
      <c r="BQ272" s="220"/>
      <c r="BR272" s="222"/>
    </row>
    <row r="273" spans="1:70">
      <c r="A273" s="189" t="s">
        <v>331</v>
      </c>
      <c r="B273" s="190"/>
      <c r="C273" s="191"/>
      <c r="D273" s="190"/>
      <c r="E273" s="190"/>
      <c r="F273" s="190"/>
      <c r="G273" s="190"/>
      <c r="H273" s="190"/>
      <c r="I273" s="190"/>
      <c r="J273" s="190"/>
      <c r="K273" s="190"/>
      <c r="L273" s="190"/>
      <c r="M273" s="190"/>
      <c r="N273" s="190"/>
      <c r="O273" s="190"/>
      <c r="P273" s="190"/>
      <c r="Q273" s="190"/>
      <c r="R273" s="190"/>
      <c r="S273" s="190"/>
      <c r="T273" s="190"/>
      <c r="U273" s="190"/>
      <c r="V273" s="190"/>
      <c r="W273" s="190"/>
      <c r="X273" s="190"/>
      <c r="Y273" s="190"/>
      <c r="Z273" s="190"/>
      <c r="AA273" s="190"/>
      <c r="AB273" s="190"/>
      <c r="AC273" s="190"/>
      <c r="AD273" s="190"/>
      <c r="AE273" s="190"/>
      <c r="AF273" s="190"/>
      <c r="AG273" s="190"/>
      <c r="AH273" s="190"/>
      <c r="AI273" s="190"/>
      <c r="AJ273" s="190"/>
      <c r="AK273" s="190"/>
      <c r="AL273" s="190"/>
      <c r="AM273" s="190"/>
      <c r="AN273" s="190"/>
      <c r="AO273" s="190"/>
      <c r="AP273" s="190"/>
      <c r="AQ273" s="190"/>
      <c r="AR273" s="190"/>
      <c r="AS273" s="190"/>
      <c r="AT273" s="190"/>
      <c r="AU273" s="190"/>
      <c r="AV273" s="190"/>
      <c r="AW273" s="190"/>
      <c r="AX273" s="190"/>
      <c r="AY273" s="190"/>
      <c r="AZ273" s="190"/>
      <c r="BA273" s="190"/>
      <c r="BB273" s="190"/>
      <c r="BC273" s="190"/>
      <c r="BD273" s="190"/>
      <c r="BE273" s="190"/>
      <c r="BF273" s="190"/>
      <c r="BG273" s="190"/>
      <c r="BH273" s="190"/>
      <c r="BI273" s="190"/>
      <c r="BJ273" s="190"/>
      <c r="BK273" s="190"/>
      <c r="BL273" s="190"/>
      <c r="BM273" s="190"/>
      <c r="BN273" s="190"/>
      <c r="BO273" s="190"/>
      <c r="BP273" s="190"/>
      <c r="BQ273" s="190"/>
      <c r="BR273" s="190"/>
    </row>
    <row r="274" spans="1:70" ht="31.5" hidden="1" outlineLevel="1">
      <c r="A274" s="79"/>
      <c r="B274" s="79"/>
      <c r="C274" s="109">
        <v>1</v>
      </c>
      <c r="D274" s="145" t="s">
        <v>300</v>
      </c>
      <c r="E274" s="223"/>
      <c r="F274" s="223"/>
      <c r="G274" s="223"/>
      <c r="H274" s="223"/>
      <c r="I274" s="223"/>
      <c r="J274" s="223"/>
      <c r="K274" s="223"/>
      <c r="L274" s="223"/>
      <c r="M274" s="223"/>
      <c r="N274" s="223"/>
      <c r="O274" s="223"/>
      <c r="P274" s="223"/>
      <c r="Q274" s="223"/>
      <c r="R274" s="223"/>
      <c r="S274" s="223"/>
      <c r="T274" s="223"/>
      <c r="U274" s="223"/>
      <c r="V274" s="223"/>
      <c r="W274" s="223"/>
      <c r="X274" s="195">
        <f t="shared" ref="X274:AY274" si="169">X279+X284+X290+X295</f>
        <v>0</v>
      </c>
      <c r="Y274" s="195">
        <f t="shared" si="169"/>
        <v>0</v>
      </c>
      <c r="Z274" s="195">
        <f t="shared" si="169"/>
        <v>0</v>
      </c>
      <c r="AA274" s="195">
        <f t="shared" si="169"/>
        <v>0</v>
      </c>
      <c r="AB274" s="195">
        <f t="shared" si="169"/>
        <v>0</v>
      </c>
      <c r="AC274" s="195">
        <f t="shared" si="169"/>
        <v>0</v>
      </c>
      <c r="AD274" s="195">
        <f t="shared" si="169"/>
        <v>0</v>
      </c>
      <c r="AE274" s="195">
        <f t="shared" si="169"/>
        <v>0</v>
      </c>
      <c r="AF274" s="195">
        <f t="shared" si="169"/>
        <v>0</v>
      </c>
      <c r="AG274" s="195">
        <f t="shared" si="169"/>
        <v>0</v>
      </c>
      <c r="AH274" s="195">
        <f t="shared" si="169"/>
        <v>0</v>
      </c>
      <c r="AI274" s="195">
        <f t="shared" si="169"/>
        <v>0</v>
      </c>
      <c r="AJ274" s="195">
        <f t="shared" si="169"/>
        <v>0</v>
      </c>
      <c r="AK274" s="195">
        <f t="shared" si="169"/>
        <v>0</v>
      </c>
      <c r="AL274" s="195">
        <f t="shared" si="169"/>
        <v>0</v>
      </c>
      <c r="AM274" s="195">
        <f t="shared" si="169"/>
        <v>0</v>
      </c>
      <c r="AN274" s="195">
        <f t="shared" si="169"/>
        <v>0</v>
      </c>
      <c r="AO274" s="195">
        <f t="shared" si="169"/>
        <v>0</v>
      </c>
      <c r="AP274" s="195">
        <f t="shared" si="169"/>
        <v>0</v>
      </c>
      <c r="AQ274" s="195">
        <f t="shared" si="169"/>
        <v>0</v>
      </c>
      <c r="AR274" s="195">
        <f t="shared" si="169"/>
        <v>0</v>
      </c>
      <c r="AS274" s="195">
        <f t="shared" si="169"/>
        <v>0</v>
      </c>
      <c r="AT274" s="195">
        <f t="shared" si="169"/>
        <v>0</v>
      </c>
      <c r="AU274" s="195">
        <f t="shared" si="169"/>
        <v>0</v>
      </c>
      <c r="AV274" s="195">
        <f t="shared" si="169"/>
        <v>0</v>
      </c>
      <c r="AW274" s="195">
        <f t="shared" si="169"/>
        <v>0</v>
      </c>
      <c r="AX274" s="195">
        <f t="shared" si="169"/>
        <v>0</v>
      </c>
      <c r="AY274" s="195">
        <f t="shared" si="169"/>
        <v>0</v>
      </c>
      <c r="AZ274" s="223"/>
      <c r="BA274" s="223"/>
      <c r="BB274" s="223"/>
      <c r="BC274" s="223"/>
      <c r="BD274" s="195">
        <f>BD279+BD284+BD290+BD295</f>
        <v>0</v>
      </c>
      <c r="BE274" s="195">
        <f>BE279+BE284+BE290+BE295</f>
        <v>0</v>
      </c>
      <c r="BF274" s="195">
        <f t="shared" ref="BF274:BO274" si="170">BF279+BF284+BF290+BF295</f>
        <v>0</v>
      </c>
      <c r="BG274" s="195">
        <f t="shared" si="170"/>
        <v>0</v>
      </c>
      <c r="BH274" s="195">
        <f t="shared" si="170"/>
        <v>0</v>
      </c>
      <c r="BI274" s="195">
        <f t="shared" si="170"/>
        <v>0</v>
      </c>
      <c r="BJ274" s="195">
        <f t="shared" si="170"/>
        <v>0</v>
      </c>
      <c r="BK274" s="195">
        <f t="shared" si="170"/>
        <v>0</v>
      </c>
      <c r="BL274" s="195">
        <f t="shared" si="170"/>
        <v>0</v>
      </c>
      <c r="BM274" s="195">
        <f t="shared" si="170"/>
        <v>0</v>
      </c>
      <c r="BN274" s="195">
        <f t="shared" si="170"/>
        <v>0</v>
      </c>
      <c r="BO274" s="195">
        <f t="shared" si="170"/>
        <v>0</v>
      </c>
      <c r="BP274" s="223"/>
      <c r="BQ274" s="223"/>
      <c r="BR274" s="223"/>
    </row>
    <row r="275" spans="1:70" hidden="1" outlineLevel="1">
      <c r="A275" s="133"/>
      <c r="B275" s="133"/>
      <c r="C275" s="110" t="s">
        <v>46</v>
      </c>
      <c r="D275" s="138" t="s">
        <v>106</v>
      </c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  <c r="Q275" s="127"/>
      <c r="R275" s="127"/>
      <c r="S275" s="127"/>
      <c r="T275" s="127"/>
      <c r="U275" s="127"/>
      <c r="V275" s="127"/>
      <c r="W275" s="139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  <c r="AV275" s="127"/>
      <c r="AW275" s="127"/>
      <c r="AX275" s="127"/>
      <c r="AY275" s="127"/>
      <c r="AZ275" s="127"/>
      <c r="BA275" s="127"/>
      <c r="BB275" s="127"/>
      <c r="BC275" s="127"/>
      <c r="BD275" s="127"/>
      <c r="BE275" s="127"/>
      <c r="BF275" s="127"/>
      <c r="BG275" s="127"/>
      <c r="BH275" s="127"/>
      <c r="BI275" s="127"/>
      <c r="BJ275" s="127"/>
      <c r="BK275" s="127"/>
      <c r="BL275" s="127"/>
      <c r="BM275" s="127"/>
      <c r="BN275" s="127"/>
      <c r="BO275" s="127"/>
      <c r="BP275" s="127"/>
      <c r="BQ275" s="127"/>
      <c r="BR275" s="127"/>
    </row>
    <row r="276" spans="1:70" hidden="1" outlineLevel="1">
      <c r="A276" s="133"/>
      <c r="B276" s="133"/>
      <c r="C276" s="110"/>
      <c r="D276" s="138"/>
      <c r="E276" s="139"/>
      <c r="F276" s="139"/>
      <c r="G276" s="126">
        <f>H276+M276+N276+O276+P276</f>
        <v>0</v>
      </c>
      <c r="H276" s="126">
        <f>SUM(I276:L276)</f>
        <v>0</v>
      </c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26">
        <f>Y276+AN276+AQ276+AT276+AW276</f>
        <v>0</v>
      </c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  <c r="BA276" s="139"/>
      <c r="BB276" s="139"/>
      <c r="BC276" s="139"/>
      <c r="BD276" s="126">
        <f>SUM(BE276:BI276)</f>
        <v>0</v>
      </c>
      <c r="BE276" s="139"/>
      <c r="BF276" s="139"/>
      <c r="BG276" s="139"/>
      <c r="BH276" s="139"/>
      <c r="BI276" s="139"/>
      <c r="BJ276" s="126">
        <f>SUM(BK276:BO276)</f>
        <v>0</v>
      </c>
      <c r="BK276" s="139"/>
      <c r="BL276" s="139"/>
      <c r="BM276" s="139"/>
      <c r="BN276" s="139"/>
      <c r="BO276" s="139"/>
      <c r="BP276" s="139"/>
      <c r="BQ276" s="139"/>
      <c r="BR276" s="133"/>
    </row>
    <row r="277" spans="1:70" hidden="1" outlineLevel="1">
      <c r="A277" s="96"/>
      <c r="B277" s="96"/>
      <c r="C277" s="111"/>
      <c r="D277" s="96"/>
      <c r="E277" s="96"/>
      <c r="F277" s="96"/>
      <c r="G277" s="126">
        <f>H277+M277+N277+O277+P277</f>
        <v>0</v>
      </c>
      <c r="H277" s="126">
        <f>SUM(I277:L277)</f>
        <v>0</v>
      </c>
      <c r="I277" s="102"/>
      <c r="J277" s="102"/>
      <c r="K277" s="102"/>
      <c r="L277" s="102"/>
      <c r="M277" s="102"/>
      <c r="N277" s="102"/>
      <c r="O277" s="102"/>
      <c r="P277" s="102"/>
      <c r="Q277" s="96"/>
      <c r="R277" s="96"/>
      <c r="S277" s="96"/>
      <c r="T277" s="96"/>
      <c r="U277" s="96"/>
      <c r="V277" s="96"/>
      <c r="W277" s="96"/>
      <c r="X277" s="126">
        <f>Y277+AN277+AQ277+AT277+AW277</f>
        <v>0</v>
      </c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126">
        <f>SUM(BE277:BI277)</f>
        <v>0</v>
      </c>
      <c r="BE277" s="96"/>
      <c r="BF277" s="96"/>
      <c r="BG277" s="96"/>
      <c r="BH277" s="96"/>
      <c r="BI277" s="96"/>
      <c r="BJ277" s="126">
        <f>SUM(BK277:BO277)</f>
        <v>0</v>
      </c>
      <c r="BK277" s="96"/>
      <c r="BL277" s="96"/>
      <c r="BM277" s="96"/>
      <c r="BN277" s="96"/>
      <c r="BO277" s="96"/>
      <c r="BP277" s="101"/>
      <c r="BQ277" s="101"/>
      <c r="BR277" s="96"/>
    </row>
    <row r="278" spans="1:70" hidden="1" outlineLevel="1">
      <c r="A278" s="96"/>
      <c r="B278" s="96"/>
      <c r="C278" s="111" t="s">
        <v>109</v>
      </c>
      <c r="D278" s="96"/>
      <c r="E278" s="96"/>
      <c r="F278" s="96"/>
      <c r="G278" s="126">
        <f>H278+M278+N278+O278+P278</f>
        <v>0</v>
      </c>
      <c r="H278" s="126">
        <f>SUM(I278:L278)</f>
        <v>0</v>
      </c>
      <c r="I278" s="102"/>
      <c r="J278" s="102"/>
      <c r="K278" s="102"/>
      <c r="L278" s="102"/>
      <c r="M278" s="102"/>
      <c r="N278" s="102"/>
      <c r="O278" s="102"/>
      <c r="P278" s="102"/>
      <c r="Q278" s="96"/>
      <c r="R278" s="96"/>
      <c r="S278" s="96"/>
      <c r="T278" s="96"/>
      <c r="U278" s="96"/>
      <c r="V278" s="96"/>
      <c r="W278" s="96"/>
      <c r="X278" s="126">
        <f>Y278+AN278+AQ278+AT278+AW278</f>
        <v>0</v>
      </c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126">
        <f>SUM(BE278:BI278)</f>
        <v>0</v>
      </c>
      <c r="BE278" s="96"/>
      <c r="BF278" s="96"/>
      <c r="BG278" s="96"/>
      <c r="BH278" s="96"/>
      <c r="BI278" s="96"/>
      <c r="BJ278" s="126">
        <f>SUM(BK278:BO278)</f>
        <v>0</v>
      </c>
      <c r="BK278" s="96"/>
      <c r="BL278" s="96"/>
      <c r="BM278" s="96"/>
      <c r="BN278" s="96"/>
      <c r="BO278" s="96"/>
      <c r="BP278" s="101"/>
      <c r="BQ278" s="101"/>
      <c r="BR278" s="96"/>
    </row>
    <row r="279" spans="1:70" hidden="1" outlineLevel="1">
      <c r="A279" s="133"/>
      <c r="B279" s="133"/>
      <c r="C279" s="112"/>
      <c r="D279" s="140" t="s">
        <v>15</v>
      </c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40"/>
      <c r="X279" s="126">
        <f>SUM(X276:X278)</f>
        <v>0</v>
      </c>
      <c r="Y279" s="126">
        <f>SUM(Y276:Y278)</f>
        <v>0</v>
      </c>
      <c r="Z279" s="126">
        <f>SUM(Z276:Z278)</f>
        <v>0</v>
      </c>
      <c r="AA279" s="126">
        <f t="shared" ref="AA279:AY279" si="171">SUM(AA276:AA278)</f>
        <v>0</v>
      </c>
      <c r="AB279" s="126">
        <f t="shared" si="171"/>
        <v>0</v>
      </c>
      <c r="AC279" s="126">
        <f t="shared" si="171"/>
        <v>0</v>
      </c>
      <c r="AD279" s="126">
        <f t="shared" si="171"/>
        <v>0</v>
      </c>
      <c r="AE279" s="126">
        <f t="shared" si="171"/>
        <v>0</v>
      </c>
      <c r="AF279" s="126">
        <f t="shared" si="171"/>
        <v>0</v>
      </c>
      <c r="AG279" s="126">
        <f t="shared" si="171"/>
        <v>0</v>
      </c>
      <c r="AH279" s="126">
        <f t="shared" si="171"/>
        <v>0</v>
      </c>
      <c r="AI279" s="126">
        <f t="shared" si="171"/>
        <v>0</v>
      </c>
      <c r="AJ279" s="126">
        <f t="shared" si="171"/>
        <v>0</v>
      </c>
      <c r="AK279" s="126">
        <f t="shared" si="171"/>
        <v>0</v>
      </c>
      <c r="AL279" s="126">
        <f t="shared" si="171"/>
        <v>0</v>
      </c>
      <c r="AM279" s="126">
        <f t="shared" si="171"/>
        <v>0</v>
      </c>
      <c r="AN279" s="126">
        <f t="shared" si="171"/>
        <v>0</v>
      </c>
      <c r="AO279" s="126">
        <f t="shared" si="171"/>
        <v>0</v>
      </c>
      <c r="AP279" s="126">
        <f t="shared" si="171"/>
        <v>0</v>
      </c>
      <c r="AQ279" s="126">
        <f t="shared" si="171"/>
        <v>0</v>
      </c>
      <c r="AR279" s="126">
        <f t="shared" si="171"/>
        <v>0</v>
      </c>
      <c r="AS279" s="126">
        <f t="shared" si="171"/>
        <v>0</v>
      </c>
      <c r="AT279" s="126">
        <f t="shared" si="171"/>
        <v>0</v>
      </c>
      <c r="AU279" s="126">
        <f t="shared" si="171"/>
        <v>0</v>
      </c>
      <c r="AV279" s="126">
        <f t="shared" si="171"/>
        <v>0</v>
      </c>
      <c r="AW279" s="126">
        <f t="shared" si="171"/>
        <v>0</v>
      </c>
      <c r="AX279" s="126">
        <f t="shared" si="171"/>
        <v>0</v>
      </c>
      <c r="AY279" s="126">
        <f t="shared" si="171"/>
        <v>0</v>
      </c>
      <c r="AZ279" s="127"/>
      <c r="BA279" s="127"/>
      <c r="BB279" s="127"/>
      <c r="BC279" s="127"/>
      <c r="BD279" s="126">
        <f t="shared" ref="BD279:BO279" si="172">SUM(BD276:BD278)</f>
        <v>0</v>
      </c>
      <c r="BE279" s="126">
        <f t="shared" si="172"/>
        <v>0</v>
      </c>
      <c r="BF279" s="126">
        <f t="shared" si="172"/>
        <v>0</v>
      </c>
      <c r="BG279" s="126">
        <f t="shared" si="172"/>
        <v>0</v>
      </c>
      <c r="BH279" s="126">
        <f t="shared" si="172"/>
        <v>0</v>
      </c>
      <c r="BI279" s="126">
        <f t="shared" si="172"/>
        <v>0</v>
      </c>
      <c r="BJ279" s="126">
        <f t="shared" si="172"/>
        <v>0</v>
      </c>
      <c r="BK279" s="126">
        <f t="shared" si="172"/>
        <v>0</v>
      </c>
      <c r="BL279" s="126">
        <f t="shared" si="172"/>
        <v>0</v>
      </c>
      <c r="BM279" s="126">
        <f t="shared" si="172"/>
        <v>0</v>
      </c>
      <c r="BN279" s="126">
        <f t="shared" si="172"/>
        <v>0</v>
      </c>
      <c r="BO279" s="126">
        <f t="shared" si="172"/>
        <v>0</v>
      </c>
      <c r="BP279" s="127"/>
      <c r="BQ279" s="127"/>
      <c r="BR279" s="127"/>
    </row>
    <row r="280" spans="1:70" hidden="1" outlineLevel="1">
      <c r="A280" s="133"/>
      <c r="B280" s="133"/>
      <c r="C280" s="110" t="s">
        <v>47</v>
      </c>
      <c r="D280" s="138" t="s">
        <v>110</v>
      </c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39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  <c r="AV280" s="127"/>
      <c r="AW280" s="127"/>
      <c r="AX280" s="127"/>
      <c r="AY280" s="127"/>
      <c r="AZ280" s="127"/>
      <c r="BA280" s="127"/>
      <c r="BB280" s="127"/>
      <c r="BC280" s="127"/>
      <c r="BD280" s="127"/>
      <c r="BE280" s="127"/>
      <c r="BF280" s="127"/>
      <c r="BG280" s="127"/>
      <c r="BH280" s="127"/>
      <c r="BI280" s="127"/>
      <c r="BJ280" s="127"/>
      <c r="BK280" s="127"/>
      <c r="BL280" s="127"/>
      <c r="BM280" s="127"/>
      <c r="BN280" s="127"/>
      <c r="BO280" s="127"/>
      <c r="BP280" s="127"/>
      <c r="BQ280" s="127"/>
      <c r="BR280" s="127"/>
    </row>
    <row r="281" spans="1:70" hidden="1" outlineLevel="1">
      <c r="A281" s="133"/>
      <c r="B281" s="133"/>
      <c r="C281" s="110"/>
      <c r="D281" s="138"/>
      <c r="E281" s="139"/>
      <c r="F281" s="139"/>
      <c r="G281" s="126">
        <f>H281+M281+N281+O281+P281</f>
        <v>0</v>
      </c>
      <c r="H281" s="126">
        <f>SUM(I281:L281)</f>
        <v>0</v>
      </c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26">
        <f>Y281+AN281+AQ281+AT281+AW281</f>
        <v>0</v>
      </c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40"/>
      <c r="BA281" s="140"/>
      <c r="BB281" s="140"/>
      <c r="BC281" s="140"/>
      <c r="BD281" s="126">
        <f>SUM(BE281:BI281)</f>
        <v>0</v>
      </c>
      <c r="BE281" s="139"/>
      <c r="BF281" s="139"/>
      <c r="BG281" s="139"/>
      <c r="BH281" s="139"/>
      <c r="BI281" s="139"/>
      <c r="BJ281" s="126">
        <f>SUM(BK281:BO281)</f>
        <v>0</v>
      </c>
      <c r="BK281" s="139"/>
      <c r="BL281" s="139"/>
      <c r="BM281" s="139"/>
      <c r="BN281" s="139"/>
      <c r="BO281" s="139"/>
      <c r="BP281" s="139"/>
      <c r="BQ281" s="139"/>
      <c r="BR281" s="133"/>
    </row>
    <row r="282" spans="1:70" hidden="1" outlineLevel="1">
      <c r="A282" s="133"/>
      <c r="B282" s="133"/>
      <c r="C282" s="110"/>
      <c r="D282" s="138"/>
      <c r="E282" s="139"/>
      <c r="F282" s="139"/>
      <c r="G282" s="126">
        <f>H282+M282+N282+O282+P282</f>
        <v>0</v>
      </c>
      <c r="H282" s="126">
        <f>SUM(I282:L282)</f>
        <v>0</v>
      </c>
      <c r="I282" s="102"/>
      <c r="J282" s="102"/>
      <c r="K282" s="102"/>
      <c r="L282" s="102"/>
      <c r="M282" s="102"/>
      <c r="N282" s="102"/>
      <c r="O282" s="102"/>
      <c r="P282" s="102"/>
      <c r="Q282" s="96"/>
      <c r="R282" s="96"/>
      <c r="S282" s="96"/>
      <c r="T282" s="96"/>
      <c r="U282" s="96"/>
      <c r="V282" s="96"/>
      <c r="W282" s="139"/>
      <c r="X282" s="126">
        <f>Y282+AN282+AQ282+AT282+AW282</f>
        <v>0</v>
      </c>
      <c r="Y282" s="96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40"/>
      <c r="BA282" s="140"/>
      <c r="BB282" s="140"/>
      <c r="BC282" s="140"/>
      <c r="BD282" s="126">
        <f>SUM(BE282:BI282)</f>
        <v>0</v>
      </c>
      <c r="BE282" s="139"/>
      <c r="BF282" s="139"/>
      <c r="BG282" s="139"/>
      <c r="BH282" s="139"/>
      <c r="BI282" s="139"/>
      <c r="BJ282" s="126">
        <f>SUM(BK282:BO282)</f>
        <v>0</v>
      </c>
      <c r="BK282" s="139"/>
      <c r="BL282" s="139"/>
      <c r="BM282" s="139"/>
      <c r="BN282" s="139"/>
      <c r="BO282" s="139"/>
      <c r="BP282" s="139"/>
      <c r="BQ282" s="139"/>
      <c r="BR282" s="133"/>
    </row>
    <row r="283" spans="1:70" hidden="1" outlineLevel="1">
      <c r="A283" s="133"/>
      <c r="B283" s="133"/>
      <c r="C283" s="110" t="s">
        <v>109</v>
      </c>
      <c r="D283" s="138"/>
      <c r="E283" s="139"/>
      <c r="F283" s="139"/>
      <c r="G283" s="126">
        <f>H283+M283+N283+O283+P283</f>
        <v>0</v>
      </c>
      <c r="H283" s="126">
        <f>SUM(I283:L283)</f>
        <v>0</v>
      </c>
      <c r="I283" s="102"/>
      <c r="J283" s="102"/>
      <c r="K283" s="102"/>
      <c r="L283" s="102"/>
      <c r="M283" s="102"/>
      <c r="N283" s="102"/>
      <c r="O283" s="102"/>
      <c r="P283" s="102"/>
      <c r="Q283" s="96"/>
      <c r="R283" s="96"/>
      <c r="S283" s="96"/>
      <c r="T283" s="96"/>
      <c r="U283" s="96"/>
      <c r="V283" s="96"/>
      <c r="W283" s="139"/>
      <c r="X283" s="126">
        <f>Y283+AN283+AQ283+AT283+AW283</f>
        <v>0</v>
      </c>
      <c r="Y283" s="96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40"/>
      <c r="BA283" s="140"/>
      <c r="BB283" s="140"/>
      <c r="BC283" s="140"/>
      <c r="BD283" s="126">
        <f>SUM(BE283:BI283)</f>
        <v>0</v>
      </c>
      <c r="BE283" s="139"/>
      <c r="BF283" s="139"/>
      <c r="BG283" s="139"/>
      <c r="BH283" s="139"/>
      <c r="BI283" s="139"/>
      <c r="BJ283" s="126">
        <f>SUM(BK283:BO283)</f>
        <v>0</v>
      </c>
      <c r="BK283" s="139"/>
      <c r="BL283" s="139"/>
      <c r="BM283" s="139"/>
      <c r="BN283" s="139"/>
      <c r="BO283" s="139"/>
      <c r="BP283" s="139"/>
      <c r="BQ283" s="139"/>
      <c r="BR283" s="133"/>
    </row>
    <row r="284" spans="1:70" hidden="1" outlineLevel="1">
      <c r="A284" s="133"/>
      <c r="B284" s="133"/>
      <c r="C284" s="112"/>
      <c r="D284" s="140" t="s">
        <v>15</v>
      </c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40"/>
      <c r="X284" s="126">
        <f>SUM(X281:X283)</f>
        <v>0</v>
      </c>
      <c r="Y284" s="126">
        <f>SUM(Y281:Y283)</f>
        <v>0</v>
      </c>
      <c r="Z284" s="126">
        <f>SUM(Z281:Z283)</f>
        <v>0</v>
      </c>
      <c r="AA284" s="126">
        <f t="shared" ref="AA284:AY284" si="173">SUM(AA281:AA283)</f>
        <v>0</v>
      </c>
      <c r="AB284" s="126">
        <f t="shared" si="173"/>
        <v>0</v>
      </c>
      <c r="AC284" s="126">
        <f t="shared" si="173"/>
        <v>0</v>
      </c>
      <c r="AD284" s="126">
        <f t="shared" si="173"/>
        <v>0</v>
      </c>
      <c r="AE284" s="126">
        <f t="shared" si="173"/>
        <v>0</v>
      </c>
      <c r="AF284" s="126">
        <f t="shared" si="173"/>
        <v>0</v>
      </c>
      <c r="AG284" s="126">
        <f t="shared" si="173"/>
        <v>0</v>
      </c>
      <c r="AH284" s="126">
        <f t="shared" si="173"/>
        <v>0</v>
      </c>
      <c r="AI284" s="126">
        <f t="shared" si="173"/>
        <v>0</v>
      </c>
      <c r="AJ284" s="126">
        <f t="shared" si="173"/>
        <v>0</v>
      </c>
      <c r="AK284" s="126">
        <f t="shared" si="173"/>
        <v>0</v>
      </c>
      <c r="AL284" s="126">
        <f t="shared" si="173"/>
        <v>0</v>
      </c>
      <c r="AM284" s="126">
        <f t="shared" si="173"/>
        <v>0</v>
      </c>
      <c r="AN284" s="126">
        <f t="shared" si="173"/>
        <v>0</v>
      </c>
      <c r="AO284" s="126">
        <f t="shared" si="173"/>
        <v>0</v>
      </c>
      <c r="AP284" s="126">
        <f t="shared" si="173"/>
        <v>0</v>
      </c>
      <c r="AQ284" s="126">
        <f t="shared" si="173"/>
        <v>0</v>
      </c>
      <c r="AR284" s="126">
        <f t="shared" si="173"/>
        <v>0</v>
      </c>
      <c r="AS284" s="126">
        <f t="shared" si="173"/>
        <v>0</v>
      </c>
      <c r="AT284" s="126">
        <f t="shared" si="173"/>
        <v>0</v>
      </c>
      <c r="AU284" s="126">
        <f t="shared" si="173"/>
        <v>0</v>
      </c>
      <c r="AV284" s="126">
        <f t="shared" si="173"/>
        <v>0</v>
      </c>
      <c r="AW284" s="126">
        <f t="shared" si="173"/>
        <v>0</v>
      </c>
      <c r="AX284" s="126">
        <f t="shared" si="173"/>
        <v>0</v>
      </c>
      <c r="AY284" s="126">
        <f t="shared" si="173"/>
        <v>0</v>
      </c>
      <c r="AZ284" s="127"/>
      <c r="BA284" s="127"/>
      <c r="BB284" s="127"/>
      <c r="BC284" s="127"/>
      <c r="BD284" s="126">
        <f t="shared" ref="BD284:BO284" si="174">SUM(BD281:BD283)</f>
        <v>0</v>
      </c>
      <c r="BE284" s="126">
        <f t="shared" si="174"/>
        <v>0</v>
      </c>
      <c r="BF284" s="126">
        <f t="shared" si="174"/>
        <v>0</v>
      </c>
      <c r="BG284" s="126">
        <f t="shared" si="174"/>
        <v>0</v>
      </c>
      <c r="BH284" s="126">
        <f t="shared" si="174"/>
        <v>0</v>
      </c>
      <c r="BI284" s="126">
        <f t="shared" si="174"/>
        <v>0</v>
      </c>
      <c r="BJ284" s="126">
        <f t="shared" si="174"/>
        <v>0</v>
      </c>
      <c r="BK284" s="126">
        <f t="shared" si="174"/>
        <v>0</v>
      </c>
      <c r="BL284" s="126">
        <f t="shared" si="174"/>
        <v>0</v>
      </c>
      <c r="BM284" s="126">
        <f t="shared" si="174"/>
        <v>0</v>
      </c>
      <c r="BN284" s="126">
        <f t="shared" si="174"/>
        <v>0</v>
      </c>
      <c r="BO284" s="126">
        <f t="shared" si="174"/>
        <v>0</v>
      </c>
      <c r="BP284" s="127"/>
      <c r="BQ284" s="127"/>
      <c r="BR284" s="127"/>
    </row>
    <row r="285" spans="1:70" ht="45" hidden="1" outlineLevel="1">
      <c r="A285" s="133"/>
      <c r="B285" s="133"/>
      <c r="C285" s="113" t="s">
        <v>48</v>
      </c>
      <c r="D285" s="39" t="s">
        <v>301</v>
      </c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  <c r="Q285" s="127"/>
      <c r="R285" s="127"/>
      <c r="S285" s="127"/>
      <c r="T285" s="127"/>
      <c r="U285" s="127"/>
      <c r="V285" s="127"/>
      <c r="W285" s="139"/>
      <c r="X285" s="127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  <c r="AV285" s="127"/>
      <c r="AW285" s="127"/>
      <c r="AX285" s="127"/>
      <c r="AY285" s="127"/>
      <c r="AZ285" s="127"/>
      <c r="BA285" s="127"/>
      <c r="BB285" s="127"/>
      <c r="BC285" s="127"/>
      <c r="BD285" s="127"/>
      <c r="BE285" s="127"/>
      <c r="BF285" s="127"/>
      <c r="BG285" s="127"/>
      <c r="BH285" s="127"/>
      <c r="BI285" s="127"/>
      <c r="BJ285" s="127"/>
      <c r="BK285" s="127"/>
      <c r="BL285" s="127"/>
      <c r="BM285" s="127"/>
      <c r="BN285" s="127"/>
      <c r="BO285" s="127"/>
      <c r="BP285" s="127"/>
      <c r="BQ285" s="127"/>
      <c r="BR285" s="127"/>
    </row>
    <row r="286" spans="1:70" hidden="1" outlineLevel="1">
      <c r="A286" s="133"/>
      <c r="B286" s="133"/>
      <c r="C286" s="110" t="s">
        <v>131</v>
      </c>
      <c r="D286" s="138" t="s">
        <v>106</v>
      </c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40"/>
      <c r="X286" s="127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  <c r="AV286" s="127"/>
      <c r="AW286" s="127"/>
      <c r="AX286" s="127"/>
      <c r="AY286" s="127"/>
      <c r="AZ286" s="127"/>
      <c r="BA286" s="127"/>
      <c r="BB286" s="127"/>
      <c r="BC286" s="127"/>
      <c r="BD286" s="127"/>
      <c r="BE286" s="127"/>
      <c r="BF286" s="127"/>
      <c r="BG286" s="127"/>
      <c r="BH286" s="127"/>
      <c r="BI286" s="127"/>
      <c r="BJ286" s="127"/>
      <c r="BK286" s="127"/>
      <c r="BL286" s="127"/>
      <c r="BM286" s="127"/>
      <c r="BN286" s="127"/>
      <c r="BO286" s="127"/>
      <c r="BP286" s="127"/>
      <c r="BQ286" s="127"/>
      <c r="BR286" s="127"/>
    </row>
    <row r="287" spans="1:70" hidden="1" outlineLevel="1">
      <c r="A287" s="133"/>
      <c r="B287" s="133"/>
      <c r="C287" s="114"/>
      <c r="D287" s="133"/>
      <c r="E287" s="140"/>
      <c r="F287" s="140"/>
      <c r="G287" s="126">
        <f>H287+M287+N287+O287+P287</f>
        <v>0</v>
      </c>
      <c r="H287" s="126">
        <f>SUM(I287:L287)</f>
        <v>0</v>
      </c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40"/>
      <c r="X287" s="126">
        <f>Y287+AN287+AQ287+AT287+AW287</f>
        <v>0</v>
      </c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40"/>
      <c r="BA287" s="140"/>
      <c r="BB287" s="140"/>
      <c r="BC287" s="140"/>
      <c r="BD287" s="126">
        <f>SUM(BE287:BI287)</f>
        <v>0</v>
      </c>
      <c r="BE287" s="139"/>
      <c r="BF287" s="139"/>
      <c r="BG287" s="139"/>
      <c r="BH287" s="139"/>
      <c r="BI287" s="139"/>
      <c r="BJ287" s="126">
        <f>SUM(BK287:BO287)</f>
        <v>0</v>
      </c>
      <c r="BK287" s="139"/>
      <c r="BL287" s="139"/>
      <c r="BM287" s="139"/>
      <c r="BN287" s="139"/>
      <c r="BO287" s="139"/>
      <c r="BP287" s="140"/>
      <c r="BQ287" s="140"/>
      <c r="BR287" s="133"/>
    </row>
    <row r="288" spans="1:70" hidden="1" outlineLevel="1">
      <c r="A288" s="133"/>
      <c r="B288" s="133"/>
      <c r="C288" s="114"/>
      <c r="D288" s="133"/>
      <c r="E288" s="140"/>
      <c r="F288" s="140"/>
      <c r="G288" s="126">
        <f>H288+M288+N288+O288+P288</f>
        <v>0</v>
      </c>
      <c r="H288" s="126">
        <f>SUM(I288:L288)</f>
        <v>0</v>
      </c>
      <c r="I288" s="102"/>
      <c r="J288" s="102"/>
      <c r="K288" s="102"/>
      <c r="L288" s="102"/>
      <c r="M288" s="102"/>
      <c r="N288" s="102"/>
      <c r="O288" s="102"/>
      <c r="P288" s="102"/>
      <c r="Q288" s="96"/>
      <c r="R288" s="96"/>
      <c r="S288" s="96"/>
      <c r="T288" s="96"/>
      <c r="U288" s="96"/>
      <c r="V288" s="96"/>
      <c r="W288" s="140"/>
      <c r="X288" s="126">
        <f>Y288+AN288+AQ288+AT288+AW288</f>
        <v>0</v>
      </c>
      <c r="Y288" s="96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40"/>
      <c r="BA288" s="140"/>
      <c r="BB288" s="140"/>
      <c r="BC288" s="140"/>
      <c r="BD288" s="126">
        <f>SUM(BE288:BI288)</f>
        <v>0</v>
      </c>
      <c r="BE288" s="96"/>
      <c r="BF288" s="96"/>
      <c r="BG288" s="96"/>
      <c r="BH288" s="96"/>
      <c r="BI288" s="96"/>
      <c r="BJ288" s="126">
        <f>SUM(BK288:BO288)</f>
        <v>0</v>
      </c>
      <c r="BK288" s="96"/>
      <c r="BL288" s="96"/>
      <c r="BM288" s="96"/>
      <c r="BN288" s="96"/>
      <c r="BO288" s="96"/>
      <c r="BP288" s="140"/>
      <c r="BQ288" s="140"/>
      <c r="BR288" s="133"/>
    </row>
    <row r="289" spans="1:70" hidden="1" outlineLevel="1">
      <c r="A289" s="133"/>
      <c r="B289" s="133"/>
      <c r="C289" s="114" t="s">
        <v>109</v>
      </c>
      <c r="D289" s="133"/>
      <c r="E289" s="140"/>
      <c r="F289" s="140"/>
      <c r="G289" s="126">
        <f>H289+M289+N289+O289+P289</f>
        <v>0</v>
      </c>
      <c r="H289" s="126">
        <f>SUM(I289:L289)</f>
        <v>0</v>
      </c>
      <c r="I289" s="102"/>
      <c r="J289" s="102"/>
      <c r="K289" s="102"/>
      <c r="L289" s="102"/>
      <c r="M289" s="102"/>
      <c r="N289" s="102"/>
      <c r="O289" s="102"/>
      <c r="P289" s="102"/>
      <c r="Q289" s="96"/>
      <c r="R289" s="96"/>
      <c r="S289" s="96"/>
      <c r="T289" s="96"/>
      <c r="U289" s="96"/>
      <c r="V289" s="96"/>
      <c r="W289" s="140"/>
      <c r="X289" s="126">
        <f>Y289+AN289+AQ289+AT289+AW289</f>
        <v>0</v>
      </c>
      <c r="Y289" s="96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40"/>
      <c r="BA289" s="140"/>
      <c r="BB289" s="140"/>
      <c r="BC289" s="140"/>
      <c r="BD289" s="126">
        <f>SUM(BE289:BI289)</f>
        <v>0</v>
      </c>
      <c r="BE289" s="96"/>
      <c r="BF289" s="96"/>
      <c r="BG289" s="96"/>
      <c r="BH289" s="96"/>
      <c r="BI289" s="96"/>
      <c r="BJ289" s="126">
        <f>SUM(BK289:BO289)</f>
        <v>0</v>
      </c>
      <c r="BK289" s="96"/>
      <c r="BL289" s="96"/>
      <c r="BM289" s="96"/>
      <c r="BN289" s="96"/>
      <c r="BO289" s="96"/>
      <c r="BP289" s="140"/>
      <c r="BQ289" s="140"/>
      <c r="BR289" s="133"/>
    </row>
    <row r="290" spans="1:70" hidden="1" outlineLevel="1">
      <c r="A290" s="133"/>
      <c r="B290" s="133"/>
      <c r="C290" s="112"/>
      <c r="D290" s="140" t="s">
        <v>15</v>
      </c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/>
      <c r="W290" s="140"/>
      <c r="X290" s="126">
        <f>SUM(X287:X289)</f>
        <v>0</v>
      </c>
      <c r="Y290" s="126">
        <f>SUM(Y287:Y289)</f>
        <v>0</v>
      </c>
      <c r="Z290" s="126">
        <f>SUM(Z287:Z289)</f>
        <v>0</v>
      </c>
      <c r="AA290" s="126">
        <f t="shared" ref="AA290:AY290" si="175">SUM(AA287:AA289)</f>
        <v>0</v>
      </c>
      <c r="AB290" s="126">
        <f t="shared" si="175"/>
        <v>0</v>
      </c>
      <c r="AC290" s="126">
        <f t="shared" si="175"/>
        <v>0</v>
      </c>
      <c r="AD290" s="126">
        <f t="shared" si="175"/>
        <v>0</v>
      </c>
      <c r="AE290" s="126">
        <f t="shared" si="175"/>
        <v>0</v>
      </c>
      <c r="AF290" s="126">
        <f t="shared" si="175"/>
        <v>0</v>
      </c>
      <c r="AG290" s="126">
        <f t="shared" si="175"/>
        <v>0</v>
      </c>
      <c r="AH290" s="126">
        <f t="shared" si="175"/>
        <v>0</v>
      </c>
      <c r="AI290" s="126">
        <f t="shared" si="175"/>
        <v>0</v>
      </c>
      <c r="AJ290" s="126">
        <f t="shared" si="175"/>
        <v>0</v>
      </c>
      <c r="AK290" s="126">
        <f t="shared" si="175"/>
        <v>0</v>
      </c>
      <c r="AL290" s="126">
        <f t="shared" si="175"/>
        <v>0</v>
      </c>
      <c r="AM290" s="126">
        <f t="shared" si="175"/>
        <v>0</v>
      </c>
      <c r="AN290" s="126">
        <f t="shared" si="175"/>
        <v>0</v>
      </c>
      <c r="AO290" s="126">
        <f t="shared" si="175"/>
        <v>0</v>
      </c>
      <c r="AP290" s="126">
        <f t="shared" si="175"/>
        <v>0</v>
      </c>
      <c r="AQ290" s="126">
        <f t="shared" si="175"/>
        <v>0</v>
      </c>
      <c r="AR290" s="126">
        <f t="shared" si="175"/>
        <v>0</v>
      </c>
      <c r="AS290" s="126">
        <f t="shared" si="175"/>
        <v>0</v>
      </c>
      <c r="AT290" s="126">
        <f t="shared" si="175"/>
        <v>0</v>
      </c>
      <c r="AU290" s="126">
        <f t="shared" si="175"/>
        <v>0</v>
      </c>
      <c r="AV290" s="126">
        <f t="shared" si="175"/>
        <v>0</v>
      </c>
      <c r="AW290" s="126">
        <f t="shared" si="175"/>
        <v>0</v>
      </c>
      <c r="AX290" s="126">
        <f t="shared" si="175"/>
        <v>0</v>
      </c>
      <c r="AY290" s="126">
        <f t="shared" si="175"/>
        <v>0</v>
      </c>
      <c r="AZ290" s="127"/>
      <c r="BA290" s="127"/>
      <c r="BB290" s="127"/>
      <c r="BC290" s="127"/>
      <c r="BD290" s="126">
        <f t="shared" ref="BD290:BO290" si="176">SUM(BD287:BD289)</f>
        <v>0</v>
      </c>
      <c r="BE290" s="126">
        <f t="shared" si="176"/>
        <v>0</v>
      </c>
      <c r="BF290" s="126">
        <f t="shared" si="176"/>
        <v>0</v>
      </c>
      <c r="BG290" s="126">
        <f t="shared" si="176"/>
        <v>0</v>
      </c>
      <c r="BH290" s="126">
        <f t="shared" si="176"/>
        <v>0</v>
      </c>
      <c r="BI290" s="126">
        <f t="shared" si="176"/>
        <v>0</v>
      </c>
      <c r="BJ290" s="126">
        <f t="shared" si="176"/>
        <v>0</v>
      </c>
      <c r="BK290" s="126">
        <f t="shared" si="176"/>
        <v>0</v>
      </c>
      <c r="BL290" s="126">
        <f t="shared" si="176"/>
        <v>0</v>
      </c>
      <c r="BM290" s="126">
        <f t="shared" si="176"/>
        <v>0</v>
      </c>
      <c r="BN290" s="126">
        <f t="shared" si="176"/>
        <v>0</v>
      </c>
      <c r="BO290" s="126">
        <f t="shared" si="176"/>
        <v>0</v>
      </c>
      <c r="BP290" s="127"/>
      <c r="BQ290" s="127"/>
      <c r="BR290" s="127"/>
    </row>
    <row r="291" spans="1:70" hidden="1" outlineLevel="1">
      <c r="A291" s="133"/>
      <c r="B291" s="133"/>
      <c r="C291" s="110" t="s">
        <v>132</v>
      </c>
      <c r="D291" s="138" t="s">
        <v>110</v>
      </c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/>
      <c r="U291" s="127"/>
      <c r="V291" s="127"/>
      <c r="W291" s="140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  <c r="AV291" s="127"/>
      <c r="AW291" s="127"/>
      <c r="AX291" s="127"/>
      <c r="AY291" s="127"/>
      <c r="AZ291" s="127"/>
      <c r="BA291" s="127"/>
      <c r="BB291" s="127"/>
      <c r="BC291" s="127"/>
      <c r="BD291" s="127"/>
      <c r="BE291" s="127"/>
      <c r="BF291" s="127"/>
      <c r="BG291" s="127"/>
      <c r="BH291" s="127"/>
      <c r="BI291" s="127"/>
      <c r="BJ291" s="127"/>
      <c r="BK291" s="127"/>
      <c r="BL291" s="127"/>
      <c r="BM291" s="127"/>
      <c r="BN291" s="127"/>
      <c r="BO291" s="127"/>
      <c r="BP291" s="127"/>
      <c r="BQ291" s="127"/>
      <c r="BR291" s="127"/>
    </row>
    <row r="292" spans="1:70" hidden="1" outlineLevel="1">
      <c r="A292" s="133"/>
      <c r="B292" s="133"/>
      <c r="C292" s="115"/>
      <c r="D292" s="133"/>
      <c r="E292" s="140"/>
      <c r="F292" s="140"/>
      <c r="G292" s="126">
        <f>H292+M292+N292+O292+P292</f>
        <v>0</v>
      </c>
      <c r="H292" s="126">
        <f>SUM(I292:L292)</f>
        <v>0</v>
      </c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40"/>
      <c r="X292" s="126">
        <f>Y292+AN292+AQ292+AT292+AW292</f>
        <v>0</v>
      </c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40"/>
      <c r="BA292" s="140"/>
      <c r="BB292" s="140"/>
      <c r="BC292" s="140"/>
      <c r="BD292" s="126">
        <f>SUM(BE292:BI292)</f>
        <v>0</v>
      </c>
      <c r="BE292" s="139"/>
      <c r="BF292" s="139"/>
      <c r="BG292" s="139"/>
      <c r="BH292" s="139"/>
      <c r="BI292" s="139"/>
      <c r="BJ292" s="126">
        <f>SUM(BK292:BO292)</f>
        <v>0</v>
      </c>
      <c r="BK292" s="139"/>
      <c r="BL292" s="139"/>
      <c r="BM292" s="139"/>
      <c r="BN292" s="139"/>
      <c r="BO292" s="139"/>
      <c r="BP292" s="140"/>
      <c r="BQ292" s="140"/>
      <c r="BR292" s="133"/>
    </row>
    <row r="293" spans="1:70" hidden="1" outlineLevel="1">
      <c r="A293" s="133"/>
      <c r="B293" s="133"/>
      <c r="C293" s="115"/>
      <c r="D293" s="133"/>
      <c r="E293" s="140"/>
      <c r="F293" s="140"/>
      <c r="G293" s="126">
        <f>H293+M293+N293+O293+P293</f>
        <v>0</v>
      </c>
      <c r="H293" s="126">
        <f>SUM(I293:L293)</f>
        <v>0</v>
      </c>
      <c r="I293" s="102"/>
      <c r="J293" s="102"/>
      <c r="K293" s="102"/>
      <c r="L293" s="102"/>
      <c r="M293" s="102"/>
      <c r="N293" s="102"/>
      <c r="O293" s="102"/>
      <c r="P293" s="102"/>
      <c r="Q293" s="96"/>
      <c r="R293" s="96"/>
      <c r="S293" s="96"/>
      <c r="T293" s="96"/>
      <c r="U293" s="96"/>
      <c r="V293" s="96"/>
      <c r="W293" s="140"/>
      <c r="X293" s="126">
        <f>Y293+AN293+AQ293+AT293+AW293</f>
        <v>0</v>
      </c>
      <c r="Y293" s="96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40"/>
      <c r="BA293" s="140"/>
      <c r="BB293" s="140"/>
      <c r="BC293" s="140"/>
      <c r="BD293" s="126">
        <f>SUM(BE293:BI293)</f>
        <v>0</v>
      </c>
      <c r="BE293" s="139"/>
      <c r="BF293" s="139"/>
      <c r="BG293" s="139"/>
      <c r="BH293" s="139"/>
      <c r="BI293" s="139"/>
      <c r="BJ293" s="126">
        <f>SUM(BK293:BO293)</f>
        <v>0</v>
      </c>
      <c r="BK293" s="139"/>
      <c r="BL293" s="139"/>
      <c r="BM293" s="139"/>
      <c r="BN293" s="139"/>
      <c r="BO293" s="139"/>
      <c r="BP293" s="140"/>
      <c r="BQ293" s="140"/>
      <c r="BR293" s="133"/>
    </row>
    <row r="294" spans="1:70" hidden="1" outlineLevel="1">
      <c r="A294" s="133"/>
      <c r="B294" s="133"/>
      <c r="C294" s="115" t="s">
        <v>109</v>
      </c>
      <c r="D294" s="133"/>
      <c r="E294" s="140"/>
      <c r="F294" s="140"/>
      <c r="G294" s="126">
        <f>H294+M294+N294+O294+P294</f>
        <v>0</v>
      </c>
      <c r="H294" s="126">
        <f>SUM(I294:L294)</f>
        <v>0</v>
      </c>
      <c r="I294" s="102"/>
      <c r="J294" s="102"/>
      <c r="K294" s="102"/>
      <c r="L294" s="102"/>
      <c r="M294" s="102"/>
      <c r="N294" s="102"/>
      <c r="O294" s="102"/>
      <c r="P294" s="102"/>
      <c r="Q294" s="96"/>
      <c r="R294" s="96"/>
      <c r="S294" s="96"/>
      <c r="T294" s="96"/>
      <c r="U294" s="96"/>
      <c r="V294" s="96"/>
      <c r="W294" s="140"/>
      <c r="X294" s="126">
        <f>Y294+AN294+AQ294+AT294+AW294</f>
        <v>0</v>
      </c>
      <c r="Y294" s="96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40"/>
      <c r="BA294" s="140"/>
      <c r="BB294" s="140"/>
      <c r="BC294" s="140"/>
      <c r="BD294" s="126">
        <f>SUM(BE294:BI294)</f>
        <v>0</v>
      </c>
      <c r="BE294" s="139"/>
      <c r="BF294" s="139"/>
      <c r="BG294" s="139"/>
      <c r="BH294" s="139"/>
      <c r="BI294" s="139"/>
      <c r="BJ294" s="126">
        <f>SUM(BK294:BO294)</f>
        <v>0</v>
      </c>
      <c r="BK294" s="139"/>
      <c r="BL294" s="139"/>
      <c r="BM294" s="139"/>
      <c r="BN294" s="139"/>
      <c r="BO294" s="139"/>
      <c r="BP294" s="140"/>
      <c r="BQ294" s="140"/>
      <c r="BR294" s="133"/>
    </row>
    <row r="295" spans="1:70" hidden="1" outlineLevel="1">
      <c r="A295" s="133"/>
      <c r="B295" s="133"/>
      <c r="C295" s="112"/>
      <c r="D295" s="140" t="s">
        <v>15</v>
      </c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40"/>
      <c r="X295" s="126">
        <f>SUM(X292:X294)</f>
        <v>0</v>
      </c>
      <c r="Y295" s="126">
        <f>SUM(Y292:Y294)</f>
        <v>0</v>
      </c>
      <c r="Z295" s="126">
        <f>SUM(Z292:Z294)</f>
        <v>0</v>
      </c>
      <c r="AA295" s="126">
        <f t="shared" ref="AA295:AY295" si="177">SUM(AA292:AA294)</f>
        <v>0</v>
      </c>
      <c r="AB295" s="126">
        <f t="shared" si="177"/>
        <v>0</v>
      </c>
      <c r="AC295" s="126">
        <f t="shared" si="177"/>
        <v>0</v>
      </c>
      <c r="AD295" s="126">
        <f t="shared" si="177"/>
        <v>0</v>
      </c>
      <c r="AE295" s="126">
        <f t="shared" si="177"/>
        <v>0</v>
      </c>
      <c r="AF295" s="126">
        <f t="shared" si="177"/>
        <v>0</v>
      </c>
      <c r="AG295" s="126">
        <f t="shared" si="177"/>
        <v>0</v>
      </c>
      <c r="AH295" s="126">
        <f t="shared" si="177"/>
        <v>0</v>
      </c>
      <c r="AI295" s="126">
        <f t="shared" si="177"/>
        <v>0</v>
      </c>
      <c r="AJ295" s="126">
        <f t="shared" si="177"/>
        <v>0</v>
      </c>
      <c r="AK295" s="126">
        <f t="shared" si="177"/>
        <v>0</v>
      </c>
      <c r="AL295" s="126">
        <f t="shared" si="177"/>
        <v>0</v>
      </c>
      <c r="AM295" s="126">
        <f t="shared" si="177"/>
        <v>0</v>
      </c>
      <c r="AN295" s="126">
        <f t="shared" si="177"/>
        <v>0</v>
      </c>
      <c r="AO295" s="126">
        <f t="shared" si="177"/>
        <v>0</v>
      </c>
      <c r="AP295" s="126">
        <f t="shared" si="177"/>
        <v>0</v>
      </c>
      <c r="AQ295" s="126">
        <f t="shared" si="177"/>
        <v>0</v>
      </c>
      <c r="AR295" s="126">
        <f t="shared" si="177"/>
        <v>0</v>
      </c>
      <c r="AS295" s="126">
        <f t="shared" si="177"/>
        <v>0</v>
      </c>
      <c r="AT295" s="126">
        <f t="shared" si="177"/>
        <v>0</v>
      </c>
      <c r="AU295" s="126">
        <f t="shared" si="177"/>
        <v>0</v>
      </c>
      <c r="AV295" s="126">
        <f t="shared" si="177"/>
        <v>0</v>
      </c>
      <c r="AW295" s="126">
        <f t="shared" si="177"/>
        <v>0</v>
      </c>
      <c r="AX295" s="126">
        <f t="shared" si="177"/>
        <v>0</v>
      </c>
      <c r="AY295" s="126">
        <f t="shared" si="177"/>
        <v>0</v>
      </c>
      <c r="AZ295" s="127"/>
      <c r="BA295" s="127"/>
      <c r="BB295" s="127"/>
      <c r="BC295" s="127"/>
      <c r="BD295" s="126">
        <f t="shared" ref="BD295:BO295" si="178">SUM(BD292:BD294)</f>
        <v>0</v>
      </c>
      <c r="BE295" s="126">
        <f t="shared" si="178"/>
        <v>0</v>
      </c>
      <c r="BF295" s="126">
        <f t="shared" si="178"/>
        <v>0</v>
      </c>
      <c r="BG295" s="126">
        <f t="shared" si="178"/>
        <v>0</v>
      </c>
      <c r="BH295" s="126">
        <f t="shared" si="178"/>
        <v>0</v>
      </c>
      <c r="BI295" s="126">
        <f t="shared" si="178"/>
        <v>0</v>
      </c>
      <c r="BJ295" s="126">
        <f t="shared" si="178"/>
        <v>0</v>
      </c>
      <c r="BK295" s="126">
        <f t="shared" si="178"/>
        <v>0</v>
      </c>
      <c r="BL295" s="126">
        <f t="shared" si="178"/>
        <v>0</v>
      </c>
      <c r="BM295" s="126">
        <f t="shared" si="178"/>
        <v>0</v>
      </c>
      <c r="BN295" s="126">
        <f t="shared" si="178"/>
        <v>0</v>
      </c>
      <c r="BO295" s="126">
        <f t="shared" si="178"/>
        <v>0</v>
      </c>
      <c r="BP295" s="127"/>
      <c r="BQ295" s="127"/>
      <c r="BR295" s="127"/>
    </row>
    <row r="296" spans="1:70" ht="78.75" hidden="1" outlineLevel="1">
      <c r="A296" s="135"/>
      <c r="B296" s="135"/>
      <c r="C296" s="116">
        <v>2</v>
      </c>
      <c r="D296" s="26" t="s">
        <v>302</v>
      </c>
      <c r="E296" s="207"/>
      <c r="F296" s="207"/>
      <c r="G296" s="207"/>
      <c r="H296" s="207"/>
      <c r="I296" s="207"/>
      <c r="J296" s="207"/>
      <c r="K296" s="207"/>
      <c r="L296" s="207"/>
      <c r="M296" s="207"/>
      <c r="N296" s="207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196">
        <f>Z302+Z307+Z312+Z317+Z322+Z327+Z333+Z338+Z343+Z348+Z353+Z358</f>
        <v>0</v>
      </c>
      <c r="AA296" s="196">
        <f>AA302+AA307+AA312+AA317+AA322+AA327+AA333+AA338+AA343+AA348+AA353+AA358</f>
        <v>0</v>
      </c>
      <c r="AB296" s="207"/>
      <c r="AC296" s="196">
        <f>AC302+AC307+AC312+AC317+AC322+AC327+AC333+AC338+AC343+AC348+AC353+AC358</f>
        <v>0</v>
      </c>
      <c r="AD296" s="196">
        <f>AD302+AD307+AD312+AD317+AD322+AD327+AD333+AD338+AD343+AD348+AD353+AD358</f>
        <v>0</v>
      </c>
      <c r="AE296" s="207"/>
      <c r="AF296" s="196">
        <f>AF302+AF307+AF312+AF317+AF322+AF327+AF333+AF338+AF343+AF348+AF353+AF358</f>
        <v>0</v>
      </c>
      <c r="AG296" s="196">
        <f>AG302+AG307+AG312+AG317+AG322+AG327+AG333+AG338+AG343+AG348+AG353+AG358</f>
        <v>0</v>
      </c>
      <c r="AH296" s="207"/>
      <c r="AI296" s="196">
        <f>AI302+AI307+AI312+AI317+AI322+AI327+AI333+AI338+AI343+AI348+AI353+AI358</f>
        <v>0</v>
      </c>
      <c r="AJ296" s="196">
        <f>AJ302+AJ307+AJ312+AJ317+AJ322+AJ327+AJ333+AJ338+AJ343+AJ348+AJ353+AJ358</f>
        <v>0</v>
      </c>
      <c r="AK296" s="207"/>
      <c r="AL296" s="196">
        <f>AL302+AL307+AL312+AL317+AL322+AL327+AL333+AL338+AL343+AL348+AL353+AL358</f>
        <v>0</v>
      </c>
      <c r="AM296" s="196">
        <f>AM302+AM307+AM312+AM317+AM322+AM327+AM333+AM338+AM343+AM348+AM353+AM358</f>
        <v>0</v>
      </c>
      <c r="AN296" s="207"/>
      <c r="AO296" s="196">
        <f>AO302+AO307+AO312+AO317+AO322+AO327+AO333+AO338+AO343+AO348+AO353+AO358</f>
        <v>0</v>
      </c>
      <c r="AP296" s="196">
        <f>AP302+AP307+AP312+AP317+AP322+AP327+AP333+AP338+AP343+AP348+AP353+AP358</f>
        <v>0</v>
      </c>
      <c r="AQ296" s="207"/>
      <c r="AR296" s="196">
        <f>AR302+AR307+AR312+AR317+AR322+AR327+AR333+AR338+AR343+AR348+AR353+AR358</f>
        <v>0</v>
      </c>
      <c r="AS296" s="196">
        <f>AS302+AS307+AS312+AS317+AS322+AS327+AS333+AS338+AS343+AS348+AS353+AS358</f>
        <v>0</v>
      </c>
      <c r="AT296" s="207"/>
      <c r="AU296" s="196">
        <f>AU302+AU307+AU312+AU317+AU322+AU327+AU333+AU338+AU343+AU348+AU353+AU358</f>
        <v>0</v>
      </c>
      <c r="AV296" s="196">
        <f>AV302+AV307+AV312+AV317+AV322+AV327+AV333+AV338+AV343+AV348+AV353+AV358</f>
        <v>0</v>
      </c>
      <c r="AW296" s="207"/>
      <c r="AX296" s="196">
        <f>AX302+AX307+AX312+AX317+AX322+AX327+AX333+AX338+AX343+AX348+AX353+AX358</f>
        <v>0</v>
      </c>
      <c r="AY296" s="196">
        <f>AY302+AY307+AY312+AY317+AY322+AY327+AY333+AY338+AY343+AY348+AY353+AY358</f>
        <v>0</v>
      </c>
      <c r="AZ296" s="207"/>
      <c r="BA296" s="207"/>
      <c r="BB296" s="207"/>
      <c r="BC296" s="207"/>
      <c r="BD296" s="196">
        <f>BD302+BD307+BD312+BD317+BD322+BD327+BD333+BD338+BD343+BD348+BD353+BD358</f>
        <v>0</v>
      </c>
      <c r="BE296" s="196">
        <f>BE302+BE307+BE312+BE317+BE322+BE327+BE333+BE338+BE343+BE348+BE353+BE358</f>
        <v>0</v>
      </c>
      <c r="BF296" s="196">
        <f t="shared" ref="BF296:BO296" si="179">BF302+BF307+BF312+BF317+BF322+BF327+BF333+BF338+BF343+BF348+BF353+BF358</f>
        <v>0</v>
      </c>
      <c r="BG296" s="196">
        <f t="shared" si="179"/>
        <v>0</v>
      </c>
      <c r="BH296" s="196">
        <f t="shared" si="179"/>
        <v>0</v>
      </c>
      <c r="BI296" s="196">
        <f t="shared" si="179"/>
        <v>0</v>
      </c>
      <c r="BJ296" s="196">
        <f t="shared" si="179"/>
        <v>0</v>
      </c>
      <c r="BK296" s="196">
        <f t="shared" si="179"/>
        <v>0</v>
      </c>
      <c r="BL296" s="196">
        <f t="shared" si="179"/>
        <v>0</v>
      </c>
      <c r="BM296" s="196">
        <f t="shared" si="179"/>
        <v>0</v>
      </c>
      <c r="BN296" s="196">
        <f t="shared" si="179"/>
        <v>0</v>
      </c>
      <c r="BO296" s="196">
        <f t="shared" si="179"/>
        <v>0</v>
      </c>
      <c r="BP296" s="207"/>
      <c r="BQ296" s="207"/>
      <c r="BR296" s="207"/>
    </row>
    <row r="297" spans="1:70" hidden="1" outlineLevel="1">
      <c r="A297" s="133"/>
      <c r="B297" s="133"/>
      <c r="C297" s="110" t="s">
        <v>53</v>
      </c>
      <c r="D297" s="138" t="s">
        <v>106</v>
      </c>
      <c r="E297" s="127"/>
      <c r="F297" s="127"/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  <c r="Q297" s="127"/>
      <c r="R297" s="127"/>
      <c r="S297" s="127"/>
      <c r="T297" s="127"/>
      <c r="U297" s="127"/>
      <c r="V297" s="127"/>
      <c r="W297" s="139"/>
      <c r="X297" s="127"/>
      <c r="Y297" s="127"/>
      <c r="Z297" s="127"/>
      <c r="AA297" s="127"/>
      <c r="AB297" s="127"/>
      <c r="AC297" s="127"/>
      <c r="AD297" s="127"/>
      <c r="AE297" s="127"/>
      <c r="AF297" s="127"/>
      <c r="AG297" s="127"/>
      <c r="AH297" s="127"/>
      <c r="AI297" s="127"/>
      <c r="AJ297" s="127"/>
      <c r="AK297" s="127"/>
      <c r="AL297" s="127"/>
      <c r="AM297" s="127"/>
      <c r="AN297" s="127"/>
      <c r="AO297" s="127"/>
      <c r="AP297" s="127"/>
      <c r="AQ297" s="127"/>
      <c r="AR297" s="127"/>
      <c r="AS297" s="127"/>
      <c r="AT297" s="127"/>
      <c r="AU297" s="127"/>
      <c r="AV297" s="127"/>
      <c r="AW297" s="127"/>
      <c r="AX297" s="127"/>
      <c r="AY297" s="127"/>
      <c r="AZ297" s="127"/>
      <c r="BA297" s="127"/>
      <c r="BB297" s="127"/>
      <c r="BC297" s="127"/>
      <c r="BD297" s="127"/>
      <c r="BE297" s="127"/>
      <c r="BF297" s="127"/>
      <c r="BG297" s="127"/>
      <c r="BH297" s="127"/>
      <c r="BI297" s="127"/>
      <c r="BJ297" s="127"/>
      <c r="BK297" s="127"/>
      <c r="BL297" s="127"/>
      <c r="BM297" s="127"/>
      <c r="BN297" s="127"/>
      <c r="BO297" s="127"/>
      <c r="BP297" s="127"/>
      <c r="BQ297" s="127"/>
      <c r="BR297" s="127"/>
    </row>
    <row r="298" spans="1:70" hidden="1" outlineLevel="1">
      <c r="A298" s="133"/>
      <c r="B298" s="133"/>
      <c r="C298" s="117" t="s">
        <v>133</v>
      </c>
      <c r="D298" s="37" t="s">
        <v>111</v>
      </c>
      <c r="E298" s="127"/>
      <c r="F298" s="127"/>
      <c r="G298" s="127"/>
      <c r="H298" s="127"/>
      <c r="I298" s="127"/>
      <c r="J298" s="127"/>
      <c r="K298" s="127"/>
      <c r="L298" s="127"/>
      <c r="M298" s="127"/>
      <c r="N298" s="127"/>
      <c r="O298" s="127"/>
      <c r="P298" s="127"/>
      <c r="Q298" s="127"/>
      <c r="R298" s="127"/>
      <c r="S298" s="127"/>
      <c r="T298" s="127"/>
      <c r="U298" s="127"/>
      <c r="V298" s="127"/>
      <c r="W298" s="133"/>
      <c r="X298" s="127"/>
      <c r="Y298" s="127"/>
      <c r="Z298" s="127"/>
      <c r="AA298" s="127"/>
      <c r="AB298" s="127"/>
      <c r="AC298" s="127"/>
      <c r="AD298" s="127"/>
      <c r="AE298" s="127"/>
      <c r="AF298" s="127"/>
      <c r="AG298" s="127"/>
      <c r="AH298" s="127"/>
      <c r="AI298" s="127"/>
      <c r="AJ298" s="127"/>
      <c r="AK298" s="127"/>
      <c r="AL298" s="127"/>
      <c r="AM298" s="127"/>
      <c r="AN298" s="127"/>
      <c r="AO298" s="127"/>
      <c r="AP298" s="127"/>
      <c r="AQ298" s="127"/>
      <c r="AR298" s="127"/>
      <c r="AS298" s="127"/>
      <c r="AT298" s="127"/>
      <c r="AU298" s="127"/>
      <c r="AV298" s="127"/>
      <c r="AW298" s="127"/>
      <c r="AX298" s="127"/>
      <c r="AY298" s="127"/>
      <c r="AZ298" s="127"/>
      <c r="BA298" s="127"/>
      <c r="BB298" s="127"/>
      <c r="BC298" s="127"/>
      <c r="BD298" s="127"/>
      <c r="BE298" s="127"/>
      <c r="BF298" s="127"/>
      <c r="BG298" s="127"/>
      <c r="BH298" s="127"/>
      <c r="BI298" s="127"/>
      <c r="BJ298" s="127"/>
      <c r="BK298" s="127"/>
      <c r="BL298" s="127"/>
      <c r="BM298" s="127"/>
      <c r="BN298" s="127"/>
      <c r="BO298" s="127"/>
      <c r="BP298" s="127"/>
      <c r="BQ298" s="127"/>
      <c r="BR298" s="127"/>
    </row>
    <row r="299" spans="1:70" hidden="1" outlineLevel="1">
      <c r="A299" s="133"/>
      <c r="B299" s="133"/>
      <c r="C299" s="118"/>
      <c r="D299" s="147"/>
      <c r="E299" s="133"/>
      <c r="F299" s="133"/>
      <c r="G299" s="126">
        <f>H299+M299+N299+O299+P299</f>
        <v>0</v>
      </c>
      <c r="H299" s="126">
        <f>SUM(I299:L299)</f>
        <v>0</v>
      </c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26">
        <f>Y299+AN299+AQ299+AT299+AW299</f>
        <v>0</v>
      </c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  <c r="BA299" s="139"/>
      <c r="BB299" s="139"/>
      <c r="BC299" s="139"/>
      <c r="BD299" s="126">
        <f>SUM(BE299:BI299)</f>
        <v>0</v>
      </c>
      <c r="BE299" s="139"/>
      <c r="BF299" s="139"/>
      <c r="BG299" s="139"/>
      <c r="BH299" s="139"/>
      <c r="BI299" s="139"/>
      <c r="BJ299" s="126">
        <f>SUM(BK299:BO299)</f>
        <v>0</v>
      </c>
      <c r="BK299" s="139"/>
      <c r="BL299" s="139"/>
      <c r="BM299" s="139"/>
      <c r="BN299" s="139"/>
      <c r="BO299" s="139"/>
      <c r="BP299" s="133"/>
      <c r="BQ299" s="133"/>
      <c r="BR299" s="133"/>
    </row>
    <row r="300" spans="1:70" hidden="1" outlineLevel="1">
      <c r="A300" s="133"/>
      <c r="B300" s="133"/>
      <c r="C300" s="118"/>
      <c r="D300" s="147"/>
      <c r="E300" s="133"/>
      <c r="F300" s="133"/>
      <c r="G300" s="126">
        <f>H300+M300+N300+O300+P300</f>
        <v>0</v>
      </c>
      <c r="H300" s="126">
        <f>SUM(I300:L300)</f>
        <v>0</v>
      </c>
      <c r="I300" s="102"/>
      <c r="J300" s="102"/>
      <c r="K300" s="102"/>
      <c r="L300" s="102"/>
      <c r="M300" s="102"/>
      <c r="N300" s="102"/>
      <c r="O300" s="102"/>
      <c r="P300" s="102"/>
      <c r="Q300" s="96"/>
      <c r="R300" s="96"/>
      <c r="S300" s="96"/>
      <c r="T300" s="96"/>
      <c r="U300" s="96"/>
      <c r="V300" s="96"/>
      <c r="W300" s="96"/>
      <c r="X300" s="126">
        <f>Y300+AN300+AQ300+AT300+AW300</f>
        <v>0</v>
      </c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126">
        <f>SUM(BE300:BI300)</f>
        <v>0</v>
      </c>
      <c r="BE300" s="96"/>
      <c r="BF300" s="96"/>
      <c r="BG300" s="96"/>
      <c r="BH300" s="96"/>
      <c r="BI300" s="96"/>
      <c r="BJ300" s="126">
        <f>SUM(BK300:BO300)</f>
        <v>0</v>
      </c>
      <c r="BK300" s="96"/>
      <c r="BL300" s="96"/>
      <c r="BM300" s="96"/>
      <c r="BN300" s="96"/>
      <c r="BO300" s="96"/>
      <c r="BP300" s="133"/>
      <c r="BQ300" s="133"/>
      <c r="BR300" s="133"/>
    </row>
    <row r="301" spans="1:70" hidden="1" outlineLevel="1">
      <c r="A301" s="133"/>
      <c r="B301" s="133"/>
      <c r="C301" s="118"/>
      <c r="D301" s="147"/>
      <c r="E301" s="133"/>
      <c r="F301" s="133"/>
      <c r="G301" s="126">
        <f>H301+M301+N301+O301+P301</f>
        <v>0</v>
      </c>
      <c r="H301" s="126">
        <f>SUM(I301:L301)</f>
        <v>0</v>
      </c>
      <c r="I301" s="102"/>
      <c r="J301" s="102"/>
      <c r="K301" s="102"/>
      <c r="L301" s="102"/>
      <c r="M301" s="102"/>
      <c r="N301" s="102"/>
      <c r="O301" s="102"/>
      <c r="P301" s="102"/>
      <c r="Q301" s="96"/>
      <c r="R301" s="96"/>
      <c r="S301" s="96"/>
      <c r="T301" s="96"/>
      <c r="U301" s="96"/>
      <c r="V301" s="96"/>
      <c r="W301" s="96"/>
      <c r="X301" s="126">
        <f>Y301+AN301+AQ301+AT301+AW301</f>
        <v>0</v>
      </c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126">
        <f>SUM(BE301:BI301)</f>
        <v>0</v>
      </c>
      <c r="BE301" s="96"/>
      <c r="BF301" s="96"/>
      <c r="BG301" s="96"/>
      <c r="BH301" s="96"/>
      <c r="BI301" s="96"/>
      <c r="BJ301" s="126">
        <f>SUM(BK301:BO301)</f>
        <v>0</v>
      </c>
      <c r="BK301" s="96"/>
      <c r="BL301" s="96"/>
      <c r="BM301" s="96"/>
      <c r="BN301" s="96"/>
      <c r="BO301" s="96"/>
      <c r="BP301" s="133"/>
      <c r="BQ301" s="133"/>
      <c r="BR301" s="133"/>
    </row>
    <row r="302" spans="1:70" hidden="1" outlineLevel="1">
      <c r="A302" s="133"/>
      <c r="B302" s="133"/>
      <c r="C302" s="118"/>
      <c r="D302" s="38" t="s">
        <v>112</v>
      </c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  <c r="Q302" s="127"/>
      <c r="R302" s="127"/>
      <c r="S302" s="127"/>
      <c r="T302" s="127"/>
      <c r="U302" s="127"/>
      <c r="V302" s="127"/>
      <c r="W302" s="140"/>
      <c r="X302" s="126">
        <f>SUM(X299:X301)</f>
        <v>0</v>
      </c>
      <c r="Y302" s="126">
        <f>SUM(Y299:Y301)</f>
        <v>0</v>
      </c>
      <c r="Z302" s="126">
        <f>SUM(Z299:Z301)</f>
        <v>0</v>
      </c>
      <c r="AA302" s="126">
        <f t="shared" ref="AA302:AY302" si="180">SUM(AA299:AA301)</f>
        <v>0</v>
      </c>
      <c r="AB302" s="126">
        <f t="shared" si="180"/>
        <v>0</v>
      </c>
      <c r="AC302" s="126">
        <f t="shared" si="180"/>
        <v>0</v>
      </c>
      <c r="AD302" s="126">
        <f t="shared" si="180"/>
        <v>0</v>
      </c>
      <c r="AE302" s="126">
        <f t="shared" si="180"/>
        <v>0</v>
      </c>
      <c r="AF302" s="126">
        <f t="shared" si="180"/>
        <v>0</v>
      </c>
      <c r="AG302" s="126">
        <f t="shared" si="180"/>
        <v>0</v>
      </c>
      <c r="AH302" s="126">
        <f t="shared" si="180"/>
        <v>0</v>
      </c>
      <c r="AI302" s="126">
        <f t="shared" si="180"/>
        <v>0</v>
      </c>
      <c r="AJ302" s="126">
        <f t="shared" si="180"/>
        <v>0</v>
      </c>
      <c r="AK302" s="126">
        <f t="shared" si="180"/>
        <v>0</v>
      </c>
      <c r="AL302" s="126">
        <f t="shared" si="180"/>
        <v>0</v>
      </c>
      <c r="AM302" s="126">
        <f t="shared" si="180"/>
        <v>0</v>
      </c>
      <c r="AN302" s="126">
        <f t="shared" si="180"/>
        <v>0</v>
      </c>
      <c r="AO302" s="126">
        <f t="shared" si="180"/>
        <v>0</v>
      </c>
      <c r="AP302" s="126">
        <f t="shared" si="180"/>
        <v>0</v>
      </c>
      <c r="AQ302" s="126">
        <f t="shared" si="180"/>
        <v>0</v>
      </c>
      <c r="AR302" s="126">
        <f t="shared" si="180"/>
        <v>0</v>
      </c>
      <c r="AS302" s="126">
        <f t="shared" si="180"/>
        <v>0</v>
      </c>
      <c r="AT302" s="126">
        <f t="shared" si="180"/>
        <v>0</v>
      </c>
      <c r="AU302" s="126">
        <f t="shared" si="180"/>
        <v>0</v>
      </c>
      <c r="AV302" s="126">
        <f t="shared" si="180"/>
        <v>0</v>
      </c>
      <c r="AW302" s="126">
        <f t="shared" si="180"/>
        <v>0</v>
      </c>
      <c r="AX302" s="126">
        <f t="shared" si="180"/>
        <v>0</v>
      </c>
      <c r="AY302" s="126">
        <f t="shared" si="180"/>
        <v>0</v>
      </c>
      <c r="AZ302" s="127"/>
      <c r="BA302" s="127"/>
      <c r="BB302" s="127"/>
      <c r="BC302" s="127"/>
      <c r="BD302" s="126">
        <f t="shared" ref="BD302:BO302" si="181">SUM(BD299:BD301)</f>
        <v>0</v>
      </c>
      <c r="BE302" s="126">
        <f t="shared" si="181"/>
        <v>0</v>
      </c>
      <c r="BF302" s="126">
        <f t="shared" si="181"/>
        <v>0</v>
      </c>
      <c r="BG302" s="126">
        <f t="shared" si="181"/>
        <v>0</v>
      </c>
      <c r="BH302" s="126">
        <f t="shared" si="181"/>
        <v>0</v>
      </c>
      <c r="BI302" s="126">
        <f t="shared" si="181"/>
        <v>0</v>
      </c>
      <c r="BJ302" s="126">
        <f t="shared" si="181"/>
        <v>0</v>
      </c>
      <c r="BK302" s="126">
        <f t="shared" si="181"/>
        <v>0</v>
      </c>
      <c r="BL302" s="126">
        <f t="shared" si="181"/>
        <v>0</v>
      </c>
      <c r="BM302" s="126">
        <f t="shared" si="181"/>
        <v>0</v>
      </c>
      <c r="BN302" s="126">
        <f t="shared" si="181"/>
        <v>0</v>
      </c>
      <c r="BO302" s="126">
        <f t="shared" si="181"/>
        <v>0</v>
      </c>
      <c r="BP302" s="127"/>
      <c r="BQ302" s="127"/>
      <c r="BR302" s="127"/>
    </row>
    <row r="303" spans="1:70" hidden="1" outlineLevel="1">
      <c r="A303" s="133"/>
      <c r="B303" s="133"/>
      <c r="C303" s="117" t="s">
        <v>134</v>
      </c>
      <c r="D303" s="37" t="s">
        <v>284</v>
      </c>
      <c r="E303" s="127"/>
      <c r="F303" s="127"/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  <c r="Q303" s="127"/>
      <c r="R303" s="127"/>
      <c r="S303" s="127"/>
      <c r="T303" s="127"/>
      <c r="U303" s="127"/>
      <c r="V303" s="127"/>
      <c r="W303" s="133"/>
      <c r="X303" s="127"/>
      <c r="Y303" s="127"/>
      <c r="Z303" s="127"/>
      <c r="AA303" s="127"/>
      <c r="AB303" s="127"/>
      <c r="AC303" s="127"/>
      <c r="AD303" s="127"/>
      <c r="AE303" s="127"/>
      <c r="AF303" s="127"/>
      <c r="AG303" s="127"/>
      <c r="AH303" s="127"/>
      <c r="AI303" s="127"/>
      <c r="AJ303" s="127"/>
      <c r="AK303" s="127"/>
      <c r="AL303" s="127"/>
      <c r="AM303" s="127"/>
      <c r="AN303" s="127"/>
      <c r="AO303" s="127"/>
      <c r="AP303" s="127"/>
      <c r="AQ303" s="127"/>
      <c r="AR303" s="127"/>
      <c r="AS303" s="127"/>
      <c r="AT303" s="127"/>
      <c r="AU303" s="127"/>
      <c r="AV303" s="127"/>
      <c r="AW303" s="127"/>
      <c r="AX303" s="127"/>
      <c r="AY303" s="127"/>
      <c r="AZ303" s="127"/>
      <c r="BA303" s="127"/>
      <c r="BB303" s="127"/>
      <c r="BC303" s="127"/>
      <c r="BD303" s="127"/>
      <c r="BE303" s="127"/>
      <c r="BF303" s="127"/>
      <c r="BG303" s="127"/>
      <c r="BH303" s="127"/>
      <c r="BI303" s="127"/>
      <c r="BJ303" s="127"/>
      <c r="BK303" s="127"/>
      <c r="BL303" s="127"/>
      <c r="BM303" s="127"/>
      <c r="BN303" s="127"/>
      <c r="BO303" s="127"/>
      <c r="BP303" s="127"/>
      <c r="BQ303" s="127"/>
      <c r="BR303" s="127"/>
    </row>
    <row r="304" spans="1:70" hidden="1" outlineLevel="1">
      <c r="A304" s="133"/>
      <c r="B304" s="133"/>
      <c r="C304" s="118"/>
      <c r="D304" s="24"/>
      <c r="E304" s="133"/>
      <c r="F304" s="133"/>
      <c r="G304" s="126">
        <f>H304+M304+N304+O304+P304</f>
        <v>0</v>
      </c>
      <c r="H304" s="126">
        <f>SUM(I304:L304)</f>
        <v>0</v>
      </c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26">
        <f>Y304+AN304+AQ304+AT304+AW304</f>
        <v>0</v>
      </c>
      <c r="Y304" s="139"/>
      <c r="Z304" s="139"/>
      <c r="AA304" s="139"/>
      <c r="AB304" s="139"/>
      <c r="AC304" s="139"/>
      <c r="AD304" s="139"/>
      <c r="AE304" s="139"/>
      <c r="AF304" s="139"/>
      <c r="AG304" s="139"/>
      <c r="AH304" s="139"/>
      <c r="AI304" s="139"/>
      <c r="AJ304" s="139"/>
      <c r="AK304" s="139"/>
      <c r="AL304" s="139"/>
      <c r="AM304" s="139"/>
      <c r="AN304" s="139"/>
      <c r="AO304" s="139"/>
      <c r="AP304" s="139"/>
      <c r="AQ304" s="139"/>
      <c r="AR304" s="139"/>
      <c r="AS304" s="139"/>
      <c r="AT304" s="139"/>
      <c r="AU304" s="139"/>
      <c r="AV304" s="139"/>
      <c r="AW304" s="139"/>
      <c r="AX304" s="139"/>
      <c r="AY304" s="139"/>
      <c r="AZ304" s="139"/>
      <c r="BA304" s="139"/>
      <c r="BB304" s="139"/>
      <c r="BC304" s="139"/>
      <c r="BD304" s="126">
        <f>SUM(BE304:BI304)</f>
        <v>0</v>
      </c>
      <c r="BE304" s="139"/>
      <c r="BF304" s="139"/>
      <c r="BG304" s="139"/>
      <c r="BH304" s="139"/>
      <c r="BI304" s="139"/>
      <c r="BJ304" s="126">
        <f>SUM(BK304:BO304)</f>
        <v>0</v>
      </c>
      <c r="BK304" s="139"/>
      <c r="BL304" s="139"/>
      <c r="BM304" s="139"/>
      <c r="BN304" s="139"/>
      <c r="BO304" s="139"/>
      <c r="BP304" s="133"/>
      <c r="BQ304" s="133"/>
      <c r="BR304" s="133"/>
    </row>
    <row r="305" spans="1:70" hidden="1" outlineLevel="1">
      <c r="A305" s="133"/>
      <c r="B305" s="133"/>
      <c r="C305" s="118"/>
      <c r="D305" s="24"/>
      <c r="E305" s="133"/>
      <c r="F305" s="133"/>
      <c r="G305" s="126">
        <f>H305+M305+N305+O305+P305</f>
        <v>0</v>
      </c>
      <c r="H305" s="126">
        <f>SUM(I305:L305)</f>
        <v>0</v>
      </c>
      <c r="I305" s="102"/>
      <c r="J305" s="102"/>
      <c r="K305" s="102"/>
      <c r="L305" s="102"/>
      <c r="M305" s="102"/>
      <c r="N305" s="102"/>
      <c r="O305" s="102"/>
      <c r="P305" s="102"/>
      <c r="Q305" s="96"/>
      <c r="R305" s="96"/>
      <c r="S305" s="96"/>
      <c r="T305" s="96"/>
      <c r="U305" s="96"/>
      <c r="V305" s="96"/>
      <c r="W305" s="96"/>
      <c r="X305" s="126">
        <f>Y305+AN305+AQ305+AT305+AW305</f>
        <v>0</v>
      </c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126">
        <f>SUM(BE305:BI305)</f>
        <v>0</v>
      </c>
      <c r="BE305" s="96"/>
      <c r="BF305" s="96"/>
      <c r="BG305" s="96"/>
      <c r="BH305" s="96"/>
      <c r="BI305" s="96"/>
      <c r="BJ305" s="126">
        <f>SUM(BK305:BO305)</f>
        <v>0</v>
      </c>
      <c r="BK305" s="96"/>
      <c r="BL305" s="96"/>
      <c r="BM305" s="96"/>
      <c r="BN305" s="96"/>
      <c r="BO305" s="96"/>
      <c r="BP305" s="133"/>
      <c r="BQ305" s="133"/>
      <c r="BR305" s="133"/>
    </row>
    <row r="306" spans="1:70" hidden="1" outlineLevel="1">
      <c r="A306" s="133"/>
      <c r="B306" s="133"/>
      <c r="C306" s="118" t="s">
        <v>109</v>
      </c>
      <c r="D306" s="24"/>
      <c r="E306" s="133"/>
      <c r="F306" s="133"/>
      <c r="G306" s="126">
        <f>H306+M306+N306+O306+P306</f>
        <v>0</v>
      </c>
      <c r="H306" s="126">
        <f>SUM(I306:L306)</f>
        <v>0</v>
      </c>
      <c r="I306" s="102"/>
      <c r="J306" s="102"/>
      <c r="K306" s="102"/>
      <c r="L306" s="102"/>
      <c r="M306" s="102"/>
      <c r="N306" s="102"/>
      <c r="O306" s="102"/>
      <c r="P306" s="102"/>
      <c r="Q306" s="96"/>
      <c r="R306" s="96"/>
      <c r="S306" s="96"/>
      <c r="T306" s="96"/>
      <c r="U306" s="96"/>
      <c r="V306" s="96"/>
      <c r="W306" s="96"/>
      <c r="X306" s="126">
        <f>Y306+AN306+AQ306+AT306+AW306</f>
        <v>0</v>
      </c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126">
        <f>SUM(BE306:BI306)</f>
        <v>0</v>
      </c>
      <c r="BE306" s="96"/>
      <c r="BF306" s="96"/>
      <c r="BG306" s="96"/>
      <c r="BH306" s="96"/>
      <c r="BI306" s="96"/>
      <c r="BJ306" s="126">
        <f>SUM(BK306:BO306)</f>
        <v>0</v>
      </c>
      <c r="BK306" s="96"/>
      <c r="BL306" s="96"/>
      <c r="BM306" s="96"/>
      <c r="BN306" s="96"/>
      <c r="BO306" s="96"/>
      <c r="BP306" s="133"/>
      <c r="BQ306" s="133"/>
      <c r="BR306" s="133"/>
    </row>
    <row r="307" spans="1:70" hidden="1" outlineLevel="1">
      <c r="A307" s="133"/>
      <c r="B307" s="133"/>
      <c r="C307" s="118"/>
      <c r="D307" s="38" t="s">
        <v>112</v>
      </c>
      <c r="E307" s="127"/>
      <c r="F307" s="127"/>
      <c r="G307" s="127"/>
      <c r="H307" s="127"/>
      <c r="I307" s="127"/>
      <c r="J307" s="127"/>
      <c r="K307" s="127"/>
      <c r="L307" s="127"/>
      <c r="M307" s="127"/>
      <c r="N307" s="127"/>
      <c r="O307" s="127"/>
      <c r="P307" s="127"/>
      <c r="Q307" s="127"/>
      <c r="R307" s="127"/>
      <c r="S307" s="127"/>
      <c r="T307" s="127"/>
      <c r="U307" s="127"/>
      <c r="V307" s="127"/>
      <c r="W307" s="140"/>
      <c r="X307" s="126">
        <f>SUM(X304:X306)</f>
        <v>0</v>
      </c>
      <c r="Y307" s="126">
        <f>SUM(Y304:Y306)</f>
        <v>0</v>
      </c>
      <c r="Z307" s="126">
        <f>SUM(Z304:Z306)</f>
        <v>0</v>
      </c>
      <c r="AA307" s="126">
        <f t="shared" ref="AA307:AY307" si="182">SUM(AA304:AA306)</f>
        <v>0</v>
      </c>
      <c r="AB307" s="126">
        <f t="shared" si="182"/>
        <v>0</v>
      </c>
      <c r="AC307" s="126">
        <f t="shared" si="182"/>
        <v>0</v>
      </c>
      <c r="AD307" s="126">
        <f t="shared" si="182"/>
        <v>0</v>
      </c>
      <c r="AE307" s="126">
        <f t="shared" si="182"/>
        <v>0</v>
      </c>
      <c r="AF307" s="126">
        <f t="shared" si="182"/>
        <v>0</v>
      </c>
      <c r="AG307" s="126">
        <f t="shared" si="182"/>
        <v>0</v>
      </c>
      <c r="AH307" s="126">
        <f t="shared" si="182"/>
        <v>0</v>
      </c>
      <c r="AI307" s="126">
        <f t="shared" si="182"/>
        <v>0</v>
      </c>
      <c r="AJ307" s="126">
        <f t="shared" si="182"/>
        <v>0</v>
      </c>
      <c r="AK307" s="126">
        <f t="shared" si="182"/>
        <v>0</v>
      </c>
      <c r="AL307" s="126">
        <f t="shared" si="182"/>
        <v>0</v>
      </c>
      <c r="AM307" s="126">
        <f t="shared" si="182"/>
        <v>0</v>
      </c>
      <c r="AN307" s="126">
        <f t="shared" si="182"/>
        <v>0</v>
      </c>
      <c r="AO307" s="126">
        <f t="shared" si="182"/>
        <v>0</v>
      </c>
      <c r="AP307" s="126">
        <f t="shared" si="182"/>
        <v>0</v>
      </c>
      <c r="AQ307" s="126">
        <f t="shared" si="182"/>
        <v>0</v>
      </c>
      <c r="AR307" s="126">
        <f t="shared" si="182"/>
        <v>0</v>
      </c>
      <c r="AS307" s="126">
        <f t="shared" si="182"/>
        <v>0</v>
      </c>
      <c r="AT307" s="126">
        <f t="shared" si="182"/>
        <v>0</v>
      </c>
      <c r="AU307" s="126">
        <f t="shared" si="182"/>
        <v>0</v>
      </c>
      <c r="AV307" s="126">
        <f t="shared" si="182"/>
        <v>0</v>
      </c>
      <c r="AW307" s="126">
        <f t="shared" si="182"/>
        <v>0</v>
      </c>
      <c r="AX307" s="126">
        <f t="shared" si="182"/>
        <v>0</v>
      </c>
      <c r="AY307" s="126">
        <f t="shared" si="182"/>
        <v>0</v>
      </c>
      <c r="AZ307" s="127"/>
      <c r="BA307" s="127"/>
      <c r="BB307" s="127"/>
      <c r="BC307" s="127"/>
      <c r="BD307" s="126">
        <f t="shared" ref="BD307:BO307" si="183">SUM(BD304:BD306)</f>
        <v>0</v>
      </c>
      <c r="BE307" s="126">
        <f t="shared" si="183"/>
        <v>0</v>
      </c>
      <c r="BF307" s="126">
        <f t="shared" si="183"/>
        <v>0</v>
      </c>
      <c r="BG307" s="126">
        <f t="shared" si="183"/>
        <v>0</v>
      </c>
      <c r="BH307" s="126">
        <f t="shared" si="183"/>
        <v>0</v>
      </c>
      <c r="BI307" s="126">
        <f t="shared" si="183"/>
        <v>0</v>
      </c>
      <c r="BJ307" s="126">
        <f t="shared" si="183"/>
        <v>0</v>
      </c>
      <c r="BK307" s="126">
        <f t="shared" si="183"/>
        <v>0</v>
      </c>
      <c r="BL307" s="126">
        <f t="shared" si="183"/>
        <v>0</v>
      </c>
      <c r="BM307" s="126">
        <f t="shared" si="183"/>
        <v>0</v>
      </c>
      <c r="BN307" s="126">
        <f t="shared" si="183"/>
        <v>0</v>
      </c>
      <c r="BO307" s="126">
        <f t="shared" si="183"/>
        <v>0</v>
      </c>
      <c r="BP307" s="127"/>
      <c r="BQ307" s="127"/>
      <c r="BR307" s="127"/>
    </row>
    <row r="308" spans="1:70" hidden="1" outlineLevel="1">
      <c r="A308" s="133"/>
      <c r="B308" s="133"/>
      <c r="C308" s="117" t="s">
        <v>135</v>
      </c>
      <c r="D308" s="37" t="s">
        <v>285</v>
      </c>
      <c r="E308" s="127"/>
      <c r="F308" s="127"/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  <c r="Q308" s="127"/>
      <c r="R308" s="127"/>
      <c r="S308" s="127"/>
      <c r="T308" s="127"/>
      <c r="U308" s="127"/>
      <c r="V308" s="127"/>
      <c r="W308" s="133"/>
      <c r="X308" s="127"/>
      <c r="Y308" s="127"/>
      <c r="Z308" s="127"/>
      <c r="AA308" s="127"/>
      <c r="AB308" s="127"/>
      <c r="AC308" s="127"/>
      <c r="AD308" s="127"/>
      <c r="AE308" s="127"/>
      <c r="AF308" s="127"/>
      <c r="AG308" s="127"/>
      <c r="AH308" s="127"/>
      <c r="AI308" s="127"/>
      <c r="AJ308" s="127"/>
      <c r="AK308" s="127"/>
      <c r="AL308" s="127"/>
      <c r="AM308" s="127"/>
      <c r="AN308" s="127"/>
      <c r="AO308" s="127"/>
      <c r="AP308" s="127"/>
      <c r="AQ308" s="127"/>
      <c r="AR308" s="127"/>
      <c r="AS308" s="127"/>
      <c r="AT308" s="127"/>
      <c r="AU308" s="127"/>
      <c r="AV308" s="127"/>
      <c r="AW308" s="127"/>
      <c r="AX308" s="127"/>
      <c r="AY308" s="127"/>
      <c r="AZ308" s="127"/>
      <c r="BA308" s="127"/>
      <c r="BB308" s="127"/>
      <c r="BC308" s="127"/>
      <c r="BD308" s="127"/>
      <c r="BE308" s="127"/>
      <c r="BF308" s="127"/>
      <c r="BG308" s="127"/>
      <c r="BH308" s="127"/>
      <c r="BI308" s="127"/>
      <c r="BJ308" s="127"/>
      <c r="BK308" s="127"/>
      <c r="BL308" s="127"/>
      <c r="BM308" s="127"/>
      <c r="BN308" s="127"/>
      <c r="BO308" s="127"/>
      <c r="BP308" s="127"/>
      <c r="BQ308" s="127"/>
      <c r="BR308" s="127"/>
    </row>
    <row r="309" spans="1:70" hidden="1" outlineLevel="1">
      <c r="A309" s="133"/>
      <c r="B309" s="133"/>
      <c r="C309" s="118"/>
      <c r="D309" s="24"/>
      <c r="E309" s="133"/>
      <c r="F309" s="133"/>
      <c r="G309" s="126">
        <f>H309+M309+N309+O309+P309</f>
        <v>0</v>
      </c>
      <c r="H309" s="126">
        <f>SUM(I309:L309)</f>
        <v>0</v>
      </c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26">
        <f>Y309+AN309+AQ309+AT309+AW309</f>
        <v>0</v>
      </c>
      <c r="Y309" s="139"/>
      <c r="Z309" s="139"/>
      <c r="AA309" s="139"/>
      <c r="AB309" s="139"/>
      <c r="AC309" s="139"/>
      <c r="AD309" s="139"/>
      <c r="AE309" s="139"/>
      <c r="AF309" s="139"/>
      <c r="AG309" s="139"/>
      <c r="AH309" s="139"/>
      <c r="AI309" s="139"/>
      <c r="AJ309" s="139"/>
      <c r="AK309" s="139"/>
      <c r="AL309" s="139"/>
      <c r="AM309" s="139"/>
      <c r="AN309" s="139"/>
      <c r="AO309" s="139"/>
      <c r="AP309" s="139"/>
      <c r="AQ309" s="139"/>
      <c r="AR309" s="139"/>
      <c r="AS309" s="139"/>
      <c r="AT309" s="139"/>
      <c r="AU309" s="139"/>
      <c r="AV309" s="139"/>
      <c r="AW309" s="139"/>
      <c r="AX309" s="139"/>
      <c r="AY309" s="139"/>
      <c r="AZ309" s="139"/>
      <c r="BA309" s="139"/>
      <c r="BB309" s="139"/>
      <c r="BC309" s="139"/>
      <c r="BD309" s="126">
        <f>SUM(BE309:BI309)</f>
        <v>0</v>
      </c>
      <c r="BE309" s="139"/>
      <c r="BF309" s="139"/>
      <c r="BG309" s="139"/>
      <c r="BH309" s="139"/>
      <c r="BI309" s="139"/>
      <c r="BJ309" s="126">
        <f>SUM(BK309:BO309)</f>
        <v>0</v>
      </c>
      <c r="BK309" s="139"/>
      <c r="BL309" s="139"/>
      <c r="BM309" s="139"/>
      <c r="BN309" s="139"/>
      <c r="BO309" s="139"/>
      <c r="BP309" s="133"/>
      <c r="BQ309" s="133"/>
      <c r="BR309" s="133"/>
    </row>
    <row r="310" spans="1:70" hidden="1" outlineLevel="1">
      <c r="A310" s="133"/>
      <c r="B310" s="133"/>
      <c r="C310" s="118"/>
      <c r="D310" s="24"/>
      <c r="E310" s="133"/>
      <c r="F310" s="133"/>
      <c r="G310" s="126">
        <f>H310+M310+N310+O310+P310</f>
        <v>0</v>
      </c>
      <c r="H310" s="126">
        <f>SUM(I310:L310)</f>
        <v>0</v>
      </c>
      <c r="I310" s="102"/>
      <c r="J310" s="102"/>
      <c r="K310" s="102"/>
      <c r="L310" s="102"/>
      <c r="M310" s="102"/>
      <c r="N310" s="102"/>
      <c r="O310" s="102"/>
      <c r="P310" s="102"/>
      <c r="Q310" s="96"/>
      <c r="R310" s="96"/>
      <c r="S310" s="96"/>
      <c r="T310" s="96"/>
      <c r="U310" s="96"/>
      <c r="V310" s="96"/>
      <c r="W310" s="96"/>
      <c r="X310" s="126">
        <f>Y310+AN310+AQ310+AT310+AW310</f>
        <v>0</v>
      </c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126">
        <f>SUM(BE310:BI310)</f>
        <v>0</v>
      </c>
      <c r="BE310" s="96"/>
      <c r="BF310" s="96"/>
      <c r="BG310" s="96"/>
      <c r="BH310" s="96"/>
      <c r="BI310" s="96"/>
      <c r="BJ310" s="126">
        <f>SUM(BK310:BO310)</f>
        <v>0</v>
      </c>
      <c r="BK310" s="96"/>
      <c r="BL310" s="96"/>
      <c r="BM310" s="96"/>
      <c r="BN310" s="96"/>
      <c r="BO310" s="96"/>
      <c r="BP310" s="133"/>
      <c r="BQ310" s="133"/>
      <c r="BR310" s="133"/>
    </row>
    <row r="311" spans="1:70" hidden="1" outlineLevel="1">
      <c r="A311" s="133"/>
      <c r="B311" s="133"/>
      <c r="C311" s="118" t="s">
        <v>109</v>
      </c>
      <c r="D311" s="24"/>
      <c r="E311" s="133"/>
      <c r="F311" s="133"/>
      <c r="G311" s="126">
        <f>H311+M311+N311+O311+P311</f>
        <v>0</v>
      </c>
      <c r="H311" s="126">
        <f>SUM(I311:L311)</f>
        <v>0</v>
      </c>
      <c r="I311" s="102"/>
      <c r="J311" s="102"/>
      <c r="K311" s="102"/>
      <c r="L311" s="102"/>
      <c r="M311" s="102"/>
      <c r="N311" s="102"/>
      <c r="O311" s="102"/>
      <c r="P311" s="102"/>
      <c r="Q311" s="96"/>
      <c r="R311" s="96"/>
      <c r="S311" s="96"/>
      <c r="T311" s="96"/>
      <c r="U311" s="96"/>
      <c r="V311" s="96"/>
      <c r="W311" s="96"/>
      <c r="X311" s="126">
        <f>Y311+AN311+AQ311+AT311+AW311</f>
        <v>0</v>
      </c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126">
        <f>SUM(BE311:BI311)</f>
        <v>0</v>
      </c>
      <c r="BE311" s="96"/>
      <c r="BF311" s="96"/>
      <c r="BG311" s="96"/>
      <c r="BH311" s="96"/>
      <c r="BI311" s="96"/>
      <c r="BJ311" s="126">
        <f>SUM(BK311:BO311)</f>
        <v>0</v>
      </c>
      <c r="BK311" s="96"/>
      <c r="BL311" s="96"/>
      <c r="BM311" s="96"/>
      <c r="BN311" s="96"/>
      <c r="BO311" s="96"/>
      <c r="BP311" s="133"/>
      <c r="BQ311" s="133"/>
      <c r="BR311" s="133"/>
    </row>
    <row r="312" spans="1:70" hidden="1" outlineLevel="1">
      <c r="A312" s="133"/>
      <c r="B312" s="133"/>
      <c r="C312" s="118"/>
      <c r="D312" s="38" t="s">
        <v>112</v>
      </c>
      <c r="E312" s="127"/>
      <c r="F312" s="127"/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  <c r="Q312" s="127"/>
      <c r="R312" s="127"/>
      <c r="S312" s="127"/>
      <c r="T312" s="127"/>
      <c r="U312" s="127"/>
      <c r="V312" s="127"/>
      <c r="W312" s="140"/>
      <c r="X312" s="126">
        <f>SUM(X309:X311)</f>
        <v>0</v>
      </c>
      <c r="Y312" s="126">
        <f>SUM(Y309:Y311)</f>
        <v>0</v>
      </c>
      <c r="Z312" s="126">
        <f>SUM(Z309:Z311)</f>
        <v>0</v>
      </c>
      <c r="AA312" s="126">
        <f t="shared" ref="AA312:AY312" si="184">SUM(AA309:AA311)</f>
        <v>0</v>
      </c>
      <c r="AB312" s="126">
        <f t="shared" si="184"/>
        <v>0</v>
      </c>
      <c r="AC312" s="126">
        <f t="shared" si="184"/>
        <v>0</v>
      </c>
      <c r="AD312" s="126">
        <f t="shared" si="184"/>
        <v>0</v>
      </c>
      <c r="AE312" s="126">
        <f t="shared" si="184"/>
        <v>0</v>
      </c>
      <c r="AF312" s="126">
        <f t="shared" si="184"/>
        <v>0</v>
      </c>
      <c r="AG312" s="126">
        <f t="shared" si="184"/>
        <v>0</v>
      </c>
      <c r="AH312" s="126">
        <f t="shared" si="184"/>
        <v>0</v>
      </c>
      <c r="AI312" s="126">
        <f t="shared" si="184"/>
        <v>0</v>
      </c>
      <c r="AJ312" s="126">
        <f t="shared" si="184"/>
        <v>0</v>
      </c>
      <c r="AK312" s="126">
        <f t="shared" si="184"/>
        <v>0</v>
      </c>
      <c r="AL312" s="126">
        <f t="shared" si="184"/>
        <v>0</v>
      </c>
      <c r="AM312" s="126">
        <f t="shared" si="184"/>
        <v>0</v>
      </c>
      <c r="AN312" s="126">
        <f t="shared" si="184"/>
        <v>0</v>
      </c>
      <c r="AO312" s="126">
        <f t="shared" si="184"/>
        <v>0</v>
      </c>
      <c r="AP312" s="126">
        <f t="shared" si="184"/>
        <v>0</v>
      </c>
      <c r="AQ312" s="126">
        <f t="shared" si="184"/>
        <v>0</v>
      </c>
      <c r="AR312" s="126">
        <f t="shared" si="184"/>
        <v>0</v>
      </c>
      <c r="AS312" s="126">
        <f t="shared" si="184"/>
        <v>0</v>
      </c>
      <c r="AT312" s="126">
        <f t="shared" si="184"/>
        <v>0</v>
      </c>
      <c r="AU312" s="126">
        <f t="shared" si="184"/>
        <v>0</v>
      </c>
      <c r="AV312" s="126">
        <f t="shared" si="184"/>
        <v>0</v>
      </c>
      <c r="AW312" s="126">
        <f t="shared" si="184"/>
        <v>0</v>
      </c>
      <c r="AX312" s="126">
        <f t="shared" si="184"/>
        <v>0</v>
      </c>
      <c r="AY312" s="126">
        <f t="shared" si="184"/>
        <v>0</v>
      </c>
      <c r="AZ312" s="127"/>
      <c r="BA312" s="127"/>
      <c r="BB312" s="127"/>
      <c r="BC312" s="127"/>
      <c r="BD312" s="126">
        <f t="shared" ref="BD312:BO312" si="185">SUM(BD309:BD311)</f>
        <v>0</v>
      </c>
      <c r="BE312" s="126">
        <f t="shared" si="185"/>
        <v>0</v>
      </c>
      <c r="BF312" s="126">
        <f t="shared" si="185"/>
        <v>0</v>
      </c>
      <c r="BG312" s="126">
        <f t="shared" si="185"/>
        <v>0</v>
      </c>
      <c r="BH312" s="126">
        <f t="shared" si="185"/>
        <v>0</v>
      </c>
      <c r="BI312" s="126">
        <f t="shared" si="185"/>
        <v>0</v>
      </c>
      <c r="BJ312" s="126">
        <f t="shared" si="185"/>
        <v>0</v>
      </c>
      <c r="BK312" s="126">
        <f t="shared" si="185"/>
        <v>0</v>
      </c>
      <c r="BL312" s="126">
        <f t="shared" si="185"/>
        <v>0</v>
      </c>
      <c r="BM312" s="126">
        <f t="shared" si="185"/>
        <v>0</v>
      </c>
      <c r="BN312" s="126">
        <f t="shared" si="185"/>
        <v>0</v>
      </c>
      <c r="BO312" s="126">
        <f t="shared" si="185"/>
        <v>0</v>
      </c>
      <c r="BP312" s="127"/>
      <c r="BQ312" s="127"/>
      <c r="BR312" s="127"/>
    </row>
    <row r="313" spans="1:70" hidden="1" outlineLevel="1">
      <c r="A313" s="133"/>
      <c r="B313" s="133"/>
      <c r="C313" s="117" t="s">
        <v>136</v>
      </c>
      <c r="D313" s="37" t="s">
        <v>223</v>
      </c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  <c r="Q313" s="127"/>
      <c r="R313" s="127"/>
      <c r="S313" s="127"/>
      <c r="T313" s="127"/>
      <c r="U313" s="127"/>
      <c r="V313" s="127"/>
      <c r="W313" s="133"/>
      <c r="X313" s="127"/>
      <c r="Y313" s="127"/>
      <c r="Z313" s="127"/>
      <c r="AA313" s="127"/>
      <c r="AB313" s="127"/>
      <c r="AC313" s="127"/>
      <c r="AD313" s="127"/>
      <c r="AE313" s="127"/>
      <c r="AF313" s="127"/>
      <c r="AG313" s="127"/>
      <c r="AH313" s="127"/>
      <c r="AI313" s="127"/>
      <c r="AJ313" s="127"/>
      <c r="AK313" s="127"/>
      <c r="AL313" s="127"/>
      <c r="AM313" s="127"/>
      <c r="AN313" s="127"/>
      <c r="AO313" s="127"/>
      <c r="AP313" s="127"/>
      <c r="AQ313" s="127"/>
      <c r="AR313" s="127"/>
      <c r="AS313" s="127"/>
      <c r="AT313" s="127"/>
      <c r="AU313" s="127"/>
      <c r="AV313" s="127"/>
      <c r="AW313" s="127"/>
      <c r="AX313" s="127"/>
      <c r="AY313" s="127"/>
      <c r="AZ313" s="127"/>
      <c r="BA313" s="127"/>
      <c r="BB313" s="127"/>
      <c r="BC313" s="127"/>
      <c r="BD313" s="127"/>
      <c r="BE313" s="127"/>
      <c r="BF313" s="127"/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hidden="1" outlineLevel="1">
      <c r="A314" s="133"/>
      <c r="B314" s="133"/>
      <c r="C314" s="118"/>
      <c r="D314" s="24"/>
      <c r="E314" s="133"/>
      <c r="F314" s="133"/>
      <c r="G314" s="126">
        <f>H314+M314+N314+O314+P314</f>
        <v>0</v>
      </c>
      <c r="H314" s="126">
        <f>SUM(I314:L314)</f>
        <v>0</v>
      </c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26">
        <f>Y314+AN314+AQ314+AT314+AW314</f>
        <v>0</v>
      </c>
      <c r="Y314" s="139"/>
      <c r="Z314" s="139"/>
      <c r="AA314" s="139"/>
      <c r="AB314" s="139"/>
      <c r="AC314" s="139"/>
      <c r="AD314" s="139"/>
      <c r="AE314" s="139"/>
      <c r="AF314" s="139"/>
      <c r="AG314" s="139"/>
      <c r="AH314" s="139"/>
      <c r="AI314" s="139"/>
      <c r="AJ314" s="139"/>
      <c r="AK314" s="139"/>
      <c r="AL314" s="139"/>
      <c r="AM314" s="139"/>
      <c r="AN314" s="139"/>
      <c r="AO314" s="139"/>
      <c r="AP314" s="139"/>
      <c r="AQ314" s="139"/>
      <c r="AR314" s="139"/>
      <c r="AS314" s="139"/>
      <c r="AT314" s="139"/>
      <c r="AU314" s="139"/>
      <c r="AV314" s="139"/>
      <c r="AW314" s="139"/>
      <c r="AX314" s="139"/>
      <c r="AY314" s="139"/>
      <c r="AZ314" s="139"/>
      <c r="BA314" s="139"/>
      <c r="BB314" s="139"/>
      <c r="BC314" s="139"/>
      <c r="BD314" s="126">
        <f>SUM(BE314:BI314)</f>
        <v>0</v>
      </c>
      <c r="BE314" s="139"/>
      <c r="BF314" s="139"/>
      <c r="BG314" s="139"/>
      <c r="BH314" s="139"/>
      <c r="BI314" s="139"/>
      <c r="BJ314" s="126">
        <f>SUM(BK314:BO314)</f>
        <v>0</v>
      </c>
      <c r="BK314" s="139"/>
      <c r="BL314" s="139"/>
      <c r="BM314" s="139"/>
      <c r="BN314" s="139"/>
      <c r="BO314" s="139"/>
      <c r="BP314" s="133"/>
      <c r="BQ314" s="133"/>
      <c r="BR314" s="133"/>
    </row>
    <row r="315" spans="1:70" hidden="1" outlineLevel="1">
      <c r="A315" s="133"/>
      <c r="B315" s="133"/>
      <c r="C315" s="118"/>
      <c r="D315" s="24"/>
      <c r="E315" s="133"/>
      <c r="F315" s="133"/>
      <c r="G315" s="126">
        <f>H315+M315+N315+O315+P315</f>
        <v>0</v>
      </c>
      <c r="H315" s="126">
        <f>SUM(I315:L315)</f>
        <v>0</v>
      </c>
      <c r="I315" s="102"/>
      <c r="J315" s="102"/>
      <c r="K315" s="102"/>
      <c r="L315" s="102"/>
      <c r="M315" s="102"/>
      <c r="N315" s="102"/>
      <c r="O315" s="102"/>
      <c r="P315" s="102"/>
      <c r="Q315" s="96"/>
      <c r="R315" s="96"/>
      <c r="S315" s="96"/>
      <c r="T315" s="96"/>
      <c r="U315" s="96"/>
      <c r="V315" s="96"/>
      <c r="W315" s="96"/>
      <c r="X315" s="126">
        <f>Y315+AN315+AQ315+AT315+AW315</f>
        <v>0</v>
      </c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126">
        <f>SUM(BE315:BI315)</f>
        <v>0</v>
      </c>
      <c r="BE315" s="96"/>
      <c r="BF315" s="96"/>
      <c r="BG315" s="96"/>
      <c r="BH315" s="96"/>
      <c r="BI315" s="96"/>
      <c r="BJ315" s="126">
        <f>SUM(BK315:BO315)</f>
        <v>0</v>
      </c>
      <c r="BK315" s="96"/>
      <c r="BL315" s="96"/>
      <c r="BM315" s="96"/>
      <c r="BN315" s="96"/>
      <c r="BO315" s="96"/>
      <c r="BP315" s="133"/>
      <c r="BQ315" s="133"/>
      <c r="BR315" s="133"/>
    </row>
    <row r="316" spans="1:70" hidden="1" outlineLevel="1">
      <c r="A316" s="133"/>
      <c r="B316" s="133"/>
      <c r="C316" s="118" t="s">
        <v>109</v>
      </c>
      <c r="D316" s="24"/>
      <c r="E316" s="133"/>
      <c r="F316" s="133"/>
      <c r="G316" s="126">
        <f>H316+M316+N316+O316+P316</f>
        <v>0</v>
      </c>
      <c r="H316" s="126">
        <f>SUM(I316:L316)</f>
        <v>0</v>
      </c>
      <c r="I316" s="102"/>
      <c r="J316" s="102"/>
      <c r="K316" s="102"/>
      <c r="L316" s="102"/>
      <c r="M316" s="102"/>
      <c r="N316" s="102"/>
      <c r="O316" s="102"/>
      <c r="P316" s="102"/>
      <c r="Q316" s="96"/>
      <c r="R316" s="96"/>
      <c r="S316" s="96"/>
      <c r="T316" s="96"/>
      <c r="U316" s="96"/>
      <c r="V316" s="96"/>
      <c r="W316" s="96"/>
      <c r="X316" s="126">
        <f>Y316+AN316+AQ316+AT316+AW316</f>
        <v>0</v>
      </c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126">
        <f>SUM(BE316:BI316)</f>
        <v>0</v>
      </c>
      <c r="BE316" s="96"/>
      <c r="BF316" s="96"/>
      <c r="BG316" s="96"/>
      <c r="BH316" s="96"/>
      <c r="BI316" s="96"/>
      <c r="BJ316" s="126">
        <f>SUM(BK316:BO316)</f>
        <v>0</v>
      </c>
      <c r="BK316" s="96"/>
      <c r="BL316" s="96"/>
      <c r="BM316" s="96"/>
      <c r="BN316" s="96"/>
      <c r="BO316" s="96"/>
      <c r="BP316" s="133"/>
      <c r="BQ316" s="133"/>
      <c r="BR316" s="133"/>
    </row>
    <row r="317" spans="1:70" hidden="1" outlineLevel="1">
      <c r="A317" s="133"/>
      <c r="B317" s="133"/>
      <c r="C317" s="118"/>
      <c r="D317" s="38" t="s">
        <v>112</v>
      </c>
      <c r="E317" s="127"/>
      <c r="F317" s="127"/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  <c r="Q317" s="127"/>
      <c r="R317" s="127"/>
      <c r="S317" s="127"/>
      <c r="T317" s="127"/>
      <c r="U317" s="127"/>
      <c r="V317" s="127"/>
      <c r="W317" s="140"/>
      <c r="X317" s="127"/>
      <c r="Y317" s="127"/>
      <c r="Z317" s="126">
        <f>SUM(Z314:Z316)</f>
        <v>0</v>
      </c>
      <c r="AA317" s="126">
        <f>SUM(AA314:AA316)</f>
        <v>0</v>
      </c>
      <c r="AB317" s="127"/>
      <c r="AC317" s="126">
        <f>SUM(AC314:AC316)</f>
        <v>0</v>
      </c>
      <c r="AD317" s="126">
        <f>SUM(AD314:AD316)</f>
        <v>0</v>
      </c>
      <c r="AE317" s="127"/>
      <c r="AF317" s="126">
        <f>SUM(AF314:AF316)</f>
        <v>0</v>
      </c>
      <c r="AG317" s="126">
        <f>SUM(AG314:AG316)</f>
        <v>0</v>
      </c>
      <c r="AH317" s="127"/>
      <c r="AI317" s="126">
        <f>SUM(AI314:AI316)</f>
        <v>0</v>
      </c>
      <c r="AJ317" s="126">
        <f>SUM(AJ314:AJ316)</f>
        <v>0</v>
      </c>
      <c r="AK317" s="127"/>
      <c r="AL317" s="126">
        <f>SUM(AL314:AL316)</f>
        <v>0</v>
      </c>
      <c r="AM317" s="126">
        <f>SUM(AM314:AM316)</f>
        <v>0</v>
      </c>
      <c r="AN317" s="127"/>
      <c r="AO317" s="126">
        <f>SUM(AO314:AO316)</f>
        <v>0</v>
      </c>
      <c r="AP317" s="126">
        <f>SUM(AP314:AP316)</f>
        <v>0</v>
      </c>
      <c r="AQ317" s="127"/>
      <c r="AR317" s="126">
        <f>SUM(AR314:AR316)</f>
        <v>0</v>
      </c>
      <c r="AS317" s="126">
        <f>SUM(AS314:AS316)</f>
        <v>0</v>
      </c>
      <c r="AT317" s="127"/>
      <c r="AU317" s="126">
        <f>SUM(AU314:AU316)</f>
        <v>0</v>
      </c>
      <c r="AV317" s="126">
        <f>SUM(AV314:AV316)</f>
        <v>0</v>
      </c>
      <c r="AW317" s="127"/>
      <c r="AX317" s="126">
        <f>SUM(AX314:AX316)</f>
        <v>0</v>
      </c>
      <c r="AY317" s="126">
        <f>SUM(AY314:AY316)</f>
        <v>0</v>
      </c>
      <c r="AZ317" s="127"/>
      <c r="BA317" s="127"/>
      <c r="BB317" s="127"/>
      <c r="BC317" s="127"/>
      <c r="BD317" s="126">
        <f t="shared" ref="BD317:BO317" si="186">SUM(BD314:BD316)</f>
        <v>0</v>
      </c>
      <c r="BE317" s="126">
        <f t="shared" si="186"/>
        <v>0</v>
      </c>
      <c r="BF317" s="126">
        <f t="shared" si="186"/>
        <v>0</v>
      </c>
      <c r="BG317" s="126">
        <f t="shared" si="186"/>
        <v>0</v>
      </c>
      <c r="BH317" s="126">
        <f t="shared" si="186"/>
        <v>0</v>
      </c>
      <c r="BI317" s="126">
        <f t="shared" si="186"/>
        <v>0</v>
      </c>
      <c r="BJ317" s="126">
        <f t="shared" si="186"/>
        <v>0</v>
      </c>
      <c r="BK317" s="126">
        <f t="shared" si="186"/>
        <v>0</v>
      </c>
      <c r="BL317" s="126">
        <f t="shared" si="186"/>
        <v>0</v>
      </c>
      <c r="BM317" s="126">
        <f t="shared" si="186"/>
        <v>0</v>
      </c>
      <c r="BN317" s="126">
        <f t="shared" si="186"/>
        <v>0</v>
      </c>
      <c r="BO317" s="126">
        <f t="shared" si="186"/>
        <v>0</v>
      </c>
      <c r="BP317" s="127"/>
      <c r="BQ317" s="127"/>
      <c r="BR317" s="127"/>
    </row>
    <row r="318" spans="1:70" hidden="1" outlineLevel="1">
      <c r="A318" s="133"/>
      <c r="B318" s="133"/>
      <c r="C318" s="117" t="s">
        <v>137</v>
      </c>
      <c r="D318" s="37" t="s">
        <v>64</v>
      </c>
      <c r="E318" s="127"/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  <c r="Q318" s="127"/>
      <c r="R318" s="127"/>
      <c r="S318" s="127"/>
      <c r="T318" s="127"/>
      <c r="U318" s="127"/>
      <c r="V318" s="127"/>
      <c r="W318" s="133"/>
      <c r="X318" s="127"/>
      <c r="Y318" s="127"/>
      <c r="Z318" s="127"/>
      <c r="AA318" s="127"/>
      <c r="AB318" s="127"/>
      <c r="AC318" s="127"/>
      <c r="AD318" s="127"/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/>
      <c r="AO318" s="127"/>
      <c r="AP318" s="127"/>
      <c r="AQ318" s="127"/>
      <c r="AR318" s="127"/>
      <c r="AS318" s="127"/>
      <c r="AT318" s="127"/>
      <c r="AU318" s="127"/>
      <c r="AV318" s="127"/>
      <c r="AW318" s="127"/>
      <c r="AX318" s="127"/>
      <c r="AY318" s="127"/>
      <c r="AZ318" s="127"/>
      <c r="BA318" s="127"/>
      <c r="BB318" s="127"/>
      <c r="BC318" s="127"/>
      <c r="BD318" s="127"/>
      <c r="BE318" s="127"/>
      <c r="BF318" s="127"/>
      <c r="BG318" s="127"/>
      <c r="BH318" s="127"/>
      <c r="BI318" s="127"/>
      <c r="BJ318" s="127"/>
      <c r="BK318" s="127"/>
      <c r="BL318" s="127"/>
      <c r="BM318" s="127"/>
      <c r="BN318" s="127"/>
      <c r="BO318" s="127"/>
      <c r="BP318" s="127"/>
      <c r="BQ318" s="127"/>
      <c r="BR318" s="127"/>
    </row>
    <row r="319" spans="1:70" hidden="1" outlineLevel="1">
      <c r="A319" s="133"/>
      <c r="B319" s="133"/>
      <c r="C319" s="118"/>
      <c r="D319" s="24"/>
      <c r="E319" s="133"/>
      <c r="F319" s="133"/>
      <c r="G319" s="126">
        <f>H319+M319+N319+O319+P319</f>
        <v>0</v>
      </c>
      <c r="H319" s="126">
        <f>SUM(I319:L319)</f>
        <v>0</v>
      </c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26">
        <f>Y319+AN319+AQ319+AT319+AW319</f>
        <v>0</v>
      </c>
      <c r="Y319" s="139"/>
      <c r="Z319" s="139"/>
      <c r="AA319" s="139"/>
      <c r="AB319" s="139"/>
      <c r="AC319" s="139"/>
      <c r="AD319" s="139"/>
      <c r="AE319" s="139"/>
      <c r="AF319" s="139"/>
      <c r="AG319" s="139"/>
      <c r="AH319" s="139"/>
      <c r="AI319" s="139"/>
      <c r="AJ319" s="139"/>
      <c r="AK319" s="139"/>
      <c r="AL319" s="139"/>
      <c r="AM319" s="139"/>
      <c r="AN319" s="139"/>
      <c r="AO319" s="139"/>
      <c r="AP319" s="139"/>
      <c r="AQ319" s="139"/>
      <c r="AR319" s="139"/>
      <c r="AS319" s="139"/>
      <c r="AT319" s="139"/>
      <c r="AU319" s="139"/>
      <c r="AV319" s="139"/>
      <c r="AW319" s="139"/>
      <c r="AX319" s="139"/>
      <c r="AY319" s="139"/>
      <c r="AZ319" s="139"/>
      <c r="BA319" s="139"/>
      <c r="BB319" s="139"/>
      <c r="BC319" s="139"/>
      <c r="BD319" s="126">
        <f>SUM(BE319:BI319)</f>
        <v>0</v>
      </c>
      <c r="BE319" s="139"/>
      <c r="BF319" s="139"/>
      <c r="BG319" s="139"/>
      <c r="BH319" s="139"/>
      <c r="BI319" s="139"/>
      <c r="BJ319" s="126">
        <f>SUM(BK319:BO319)</f>
        <v>0</v>
      </c>
      <c r="BK319" s="139"/>
      <c r="BL319" s="139"/>
      <c r="BM319" s="139"/>
      <c r="BN319" s="139"/>
      <c r="BO319" s="139"/>
      <c r="BP319" s="133"/>
      <c r="BQ319" s="133"/>
      <c r="BR319" s="133"/>
    </row>
    <row r="320" spans="1:70" hidden="1" outlineLevel="1">
      <c r="A320" s="133"/>
      <c r="B320" s="133"/>
      <c r="C320" s="118"/>
      <c r="D320" s="24"/>
      <c r="E320" s="133"/>
      <c r="F320" s="133"/>
      <c r="G320" s="126">
        <f>H320+M320+N320+O320+P320</f>
        <v>0</v>
      </c>
      <c r="H320" s="126">
        <f>SUM(I320:L320)</f>
        <v>0</v>
      </c>
      <c r="I320" s="102"/>
      <c r="J320" s="102"/>
      <c r="K320" s="102"/>
      <c r="L320" s="102"/>
      <c r="M320" s="102"/>
      <c r="N320" s="102"/>
      <c r="O320" s="102"/>
      <c r="P320" s="102"/>
      <c r="Q320" s="96"/>
      <c r="R320" s="96"/>
      <c r="S320" s="96"/>
      <c r="T320" s="96"/>
      <c r="U320" s="96"/>
      <c r="V320" s="96"/>
      <c r="W320" s="96"/>
      <c r="X320" s="126">
        <f>Y320+AN320+AQ320+AT320+AW320</f>
        <v>0</v>
      </c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126">
        <f>SUM(BE320:BI320)</f>
        <v>0</v>
      </c>
      <c r="BE320" s="96"/>
      <c r="BF320" s="96"/>
      <c r="BG320" s="96"/>
      <c r="BH320" s="96"/>
      <c r="BI320" s="96"/>
      <c r="BJ320" s="126">
        <f>SUM(BK320:BO320)</f>
        <v>0</v>
      </c>
      <c r="BK320" s="96"/>
      <c r="BL320" s="96"/>
      <c r="BM320" s="96"/>
      <c r="BN320" s="96"/>
      <c r="BO320" s="96"/>
      <c r="BP320" s="133"/>
      <c r="BQ320" s="133"/>
      <c r="BR320" s="133"/>
    </row>
    <row r="321" spans="1:70" hidden="1" outlineLevel="1">
      <c r="A321" s="133"/>
      <c r="B321" s="133"/>
      <c r="C321" s="118" t="s">
        <v>109</v>
      </c>
      <c r="D321" s="24"/>
      <c r="E321" s="133"/>
      <c r="F321" s="133"/>
      <c r="G321" s="126">
        <f>H321+M321+N321+O321+P321</f>
        <v>0</v>
      </c>
      <c r="H321" s="126">
        <f>SUM(I321:L321)</f>
        <v>0</v>
      </c>
      <c r="I321" s="102"/>
      <c r="J321" s="102"/>
      <c r="K321" s="102"/>
      <c r="L321" s="102"/>
      <c r="M321" s="102"/>
      <c r="N321" s="102"/>
      <c r="O321" s="102"/>
      <c r="P321" s="102"/>
      <c r="Q321" s="96"/>
      <c r="R321" s="96"/>
      <c r="S321" s="96"/>
      <c r="T321" s="96"/>
      <c r="U321" s="96"/>
      <c r="V321" s="96"/>
      <c r="W321" s="96"/>
      <c r="X321" s="126">
        <f>Y321+AN321+AQ321+AT321+AW321</f>
        <v>0</v>
      </c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126">
        <f>SUM(BE321:BI321)</f>
        <v>0</v>
      </c>
      <c r="BE321" s="96"/>
      <c r="BF321" s="96"/>
      <c r="BG321" s="96"/>
      <c r="BH321" s="96"/>
      <c r="BI321" s="96"/>
      <c r="BJ321" s="126">
        <f>SUM(BK321:BO321)</f>
        <v>0</v>
      </c>
      <c r="BK321" s="96"/>
      <c r="BL321" s="96"/>
      <c r="BM321" s="96"/>
      <c r="BN321" s="96"/>
      <c r="BO321" s="96"/>
      <c r="BP321" s="133"/>
      <c r="BQ321" s="133"/>
      <c r="BR321" s="133"/>
    </row>
    <row r="322" spans="1:70" hidden="1" outlineLevel="1">
      <c r="A322" s="133"/>
      <c r="B322" s="133"/>
      <c r="C322" s="118"/>
      <c r="D322" s="38" t="s">
        <v>112</v>
      </c>
      <c r="E322" s="127"/>
      <c r="F322" s="127"/>
      <c r="G322" s="127"/>
      <c r="H322" s="127"/>
      <c r="I322" s="127"/>
      <c r="J322" s="127"/>
      <c r="K322" s="127"/>
      <c r="L322" s="127"/>
      <c r="M322" s="127"/>
      <c r="N322" s="127"/>
      <c r="O322" s="127"/>
      <c r="P322" s="127"/>
      <c r="Q322" s="127"/>
      <c r="R322" s="127"/>
      <c r="S322" s="127"/>
      <c r="T322" s="127"/>
      <c r="U322" s="127"/>
      <c r="V322" s="127"/>
      <c r="W322" s="140"/>
      <c r="X322" s="126">
        <f>SUM(X319:X321)</f>
        <v>0</v>
      </c>
      <c r="Y322" s="126">
        <f>SUM(Y319:Y321)</f>
        <v>0</v>
      </c>
      <c r="Z322" s="126">
        <f>SUM(Z319:Z321)</f>
        <v>0</v>
      </c>
      <c r="AA322" s="126">
        <f>SUM(AA319:AA321)</f>
        <v>0</v>
      </c>
      <c r="AB322" s="126">
        <f>SUM(AB319:AB321)</f>
        <v>0</v>
      </c>
      <c r="AC322" s="126">
        <f t="shared" ref="AC322:AY322" si="187">SUM(AC319:AC321)</f>
        <v>0</v>
      </c>
      <c r="AD322" s="126">
        <f t="shared" si="187"/>
        <v>0</v>
      </c>
      <c r="AE322" s="126">
        <f t="shared" si="187"/>
        <v>0</v>
      </c>
      <c r="AF322" s="126">
        <f t="shared" si="187"/>
        <v>0</v>
      </c>
      <c r="AG322" s="126">
        <f t="shared" si="187"/>
        <v>0</v>
      </c>
      <c r="AH322" s="126">
        <f t="shared" si="187"/>
        <v>0</v>
      </c>
      <c r="AI322" s="126">
        <f t="shared" si="187"/>
        <v>0</v>
      </c>
      <c r="AJ322" s="126">
        <f t="shared" si="187"/>
        <v>0</v>
      </c>
      <c r="AK322" s="126">
        <f t="shared" si="187"/>
        <v>0</v>
      </c>
      <c r="AL322" s="126">
        <f t="shared" si="187"/>
        <v>0</v>
      </c>
      <c r="AM322" s="126">
        <f t="shared" si="187"/>
        <v>0</v>
      </c>
      <c r="AN322" s="126">
        <f t="shared" si="187"/>
        <v>0</v>
      </c>
      <c r="AO322" s="126">
        <f t="shared" si="187"/>
        <v>0</v>
      </c>
      <c r="AP322" s="126">
        <f t="shared" si="187"/>
        <v>0</v>
      </c>
      <c r="AQ322" s="126">
        <f t="shared" si="187"/>
        <v>0</v>
      </c>
      <c r="AR322" s="126">
        <f t="shared" si="187"/>
        <v>0</v>
      </c>
      <c r="AS322" s="126">
        <f t="shared" si="187"/>
        <v>0</v>
      </c>
      <c r="AT322" s="126">
        <f t="shared" si="187"/>
        <v>0</v>
      </c>
      <c r="AU322" s="126">
        <f t="shared" si="187"/>
        <v>0</v>
      </c>
      <c r="AV322" s="126">
        <f t="shared" si="187"/>
        <v>0</v>
      </c>
      <c r="AW322" s="126">
        <f t="shared" si="187"/>
        <v>0</v>
      </c>
      <c r="AX322" s="126">
        <f t="shared" si="187"/>
        <v>0</v>
      </c>
      <c r="AY322" s="126">
        <f t="shared" si="187"/>
        <v>0</v>
      </c>
      <c r="AZ322" s="127"/>
      <c r="BA322" s="127"/>
      <c r="BB322" s="127"/>
      <c r="BC322" s="127"/>
      <c r="BD322" s="126">
        <f t="shared" ref="BD322:BO322" si="188">SUM(BD319:BD321)</f>
        <v>0</v>
      </c>
      <c r="BE322" s="126">
        <f t="shared" si="188"/>
        <v>0</v>
      </c>
      <c r="BF322" s="126">
        <f t="shared" si="188"/>
        <v>0</v>
      </c>
      <c r="BG322" s="126">
        <f t="shared" si="188"/>
        <v>0</v>
      </c>
      <c r="BH322" s="126">
        <f t="shared" si="188"/>
        <v>0</v>
      </c>
      <c r="BI322" s="126">
        <f t="shared" si="188"/>
        <v>0</v>
      </c>
      <c r="BJ322" s="126">
        <f t="shared" si="188"/>
        <v>0</v>
      </c>
      <c r="BK322" s="126">
        <f t="shared" si="188"/>
        <v>0</v>
      </c>
      <c r="BL322" s="126">
        <f t="shared" si="188"/>
        <v>0</v>
      </c>
      <c r="BM322" s="126">
        <f t="shared" si="188"/>
        <v>0</v>
      </c>
      <c r="BN322" s="126">
        <f t="shared" si="188"/>
        <v>0</v>
      </c>
      <c r="BO322" s="126">
        <f t="shared" si="188"/>
        <v>0</v>
      </c>
      <c r="BP322" s="127"/>
      <c r="BQ322" s="127"/>
      <c r="BR322" s="127"/>
    </row>
    <row r="323" spans="1:70" hidden="1" outlineLevel="1">
      <c r="A323" s="133"/>
      <c r="B323" s="133"/>
      <c r="C323" s="117" t="s">
        <v>138</v>
      </c>
      <c r="D323" s="37" t="s">
        <v>65</v>
      </c>
      <c r="E323" s="127"/>
      <c r="F323" s="127"/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  <c r="Q323" s="127"/>
      <c r="R323" s="127"/>
      <c r="S323" s="127"/>
      <c r="T323" s="127"/>
      <c r="U323" s="127"/>
      <c r="V323" s="127"/>
      <c r="W323" s="133"/>
      <c r="X323" s="127"/>
      <c r="Y323" s="127"/>
      <c r="Z323" s="127"/>
      <c r="AA323" s="127"/>
      <c r="AB323" s="127"/>
      <c r="AC323" s="127"/>
      <c r="AD323" s="127"/>
      <c r="AE323" s="127"/>
      <c r="AF323" s="127"/>
      <c r="AG323" s="127"/>
      <c r="AH323" s="127"/>
      <c r="AI323" s="127"/>
      <c r="AJ323" s="127"/>
      <c r="AK323" s="127"/>
      <c r="AL323" s="127"/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7"/>
      <c r="AW323" s="127"/>
      <c r="AX323" s="127"/>
      <c r="AY323" s="127"/>
      <c r="AZ323" s="127"/>
      <c r="BA323" s="127"/>
      <c r="BB323" s="127"/>
      <c r="BC323" s="127"/>
      <c r="BD323" s="127"/>
      <c r="BE323" s="127"/>
      <c r="BF323" s="127"/>
      <c r="BG323" s="127"/>
      <c r="BH323" s="127"/>
      <c r="BI323" s="127"/>
      <c r="BJ323" s="127"/>
      <c r="BK323" s="127"/>
      <c r="BL323" s="127"/>
      <c r="BM323" s="127"/>
      <c r="BN323" s="127"/>
      <c r="BO323" s="127"/>
      <c r="BP323" s="127"/>
      <c r="BQ323" s="127"/>
      <c r="BR323" s="127"/>
    </row>
    <row r="324" spans="1:70" hidden="1" outlineLevel="1">
      <c r="A324" s="133"/>
      <c r="B324" s="133"/>
      <c r="C324" s="118"/>
      <c r="D324" s="24"/>
      <c r="E324" s="133"/>
      <c r="F324" s="133"/>
      <c r="G324" s="126">
        <f>H324+M324+N324+O324+P324</f>
        <v>0</v>
      </c>
      <c r="H324" s="126">
        <f>SUM(I324:L324)</f>
        <v>0</v>
      </c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26">
        <f>Y324+AN324+AQ324+AT324+AW324</f>
        <v>0</v>
      </c>
      <c r="Y324" s="139"/>
      <c r="Z324" s="139"/>
      <c r="AA324" s="139"/>
      <c r="AB324" s="139"/>
      <c r="AC324" s="139"/>
      <c r="AD324" s="139"/>
      <c r="AE324" s="139"/>
      <c r="AF324" s="139"/>
      <c r="AG324" s="139"/>
      <c r="AH324" s="139"/>
      <c r="AI324" s="139"/>
      <c r="AJ324" s="139"/>
      <c r="AK324" s="139"/>
      <c r="AL324" s="139"/>
      <c r="AM324" s="139"/>
      <c r="AN324" s="139"/>
      <c r="AO324" s="139"/>
      <c r="AP324" s="139"/>
      <c r="AQ324" s="139"/>
      <c r="AR324" s="139"/>
      <c r="AS324" s="139"/>
      <c r="AT324" s="139"/>
      <c r="AU324" s="139"/>
      <c r="AV324" s="139"/>
      <c r="AW324" s="139"/>
      <c r="AX324" s="139"/>
      <c r="AY324" s="139"/>
      <c r="AZ324" s="139"/>
      <c r="BA324" s="139"/>
      <c r="BB324" s="139"/>
      <c r="BC324" s="139"/>
      <c r="BD324" s="126">
        <f>SUM(BE324:BI324)</f>
        <v>0</v>
      </c>
      <c r="BE324" s="139"/>
      <c r="BF324" s="139"/>
      <c r="BG324" s="139"/>
      <c r="BH324" s="139"/>
      <c r="BI324" s="139"/>
      <c r="BJ324" s="126">
        <f>SUM(BK324:BO324)</f>
        <v>0</v>
      </c>
      <c r="BK324" s="139"/>
      <c r="BL324" s="139"/>
      <c r="BM324" s="139"/>
      <c r="BN324" s="139"/>
      <c r="BO324" s="139"/>
      <c r="BP324" s="133"/>
      <c r="BQ324" s="133"/>
      <c r="BR324" s="133"/>
    </row>
    <row r="325" spans="1:70" hidden="1" outlineLevel="1">
      <c r="A325" s="133"/>
      <c r="B325" s="133"/>
      <c r="C325" s="118"/>
      <c r="D325" s="24"/>
      <c r="E325" s="133"/>
      <c r="F325" s="133"/>
      <c r="G325" s="126">
        <f>H325+M325+N325+O325+P325</f>
        <v>0</v>
      </c>
      <c r="H325" s="126">
        <f>SUM(I325:L325)</f>
        <v>0</v>
      </c>
      <c r="I325" s="102"/>
      <c r="J325" s="102"/>
      <c r="K325" s="102"/>
      <c r="L325" s="102"/>
      <c r="M325" s="102"/>
      <c r="N325" s="102"/>
      <c r="O325" s="102"/>
      <c r="P325" s="102"/>
      <c r="Q325" s="96"/>
      <c r="R325" s="96"/>
      <c r="S325" s="96"/>
      <c r="T325" s="96"/>
      <c r="U325" s="96"/>
      <c r="V325" s="96"/>
      <c r="W325" s="96"/>
      <c r="X325" s="126">
        <f>Y325+AN325+AQ325+AT325+AW325</f>
        <v>0</v>
      </c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126">
        <f>SUM(BE325:BI325)</f>
        <v>0</v>
      </c>
      <c r="BE325" s="96"/>
      <c r="BF325" s="96"/>
      <c r="BG325" s="96"/>
      <c r="BH325" s="96"/>
      <c r="BI325" s="96"/>
      <c r="BJ325" s="126">
        <f>SUM(BK325:BO325)</f>
        <v>0</v>
      </c>
      <c r="BK325" s="96"/>
      <c r="BL325" s="96"/>
      <c r="BM325" s="96"/>
      <c r="BN325" s="96"/>
      <c r="BO325" s="96"/>
      <c r="BP325" s="133"/>
      <c r="BQ325" s="133"/>
      <c r="BR325" s="133"/>
    </row>
    <row r="326" spans="1:70" hidden="1" outlineLevel="1">
      <c r="A326" s="133"/>
      <c r="B326" s="133"/>
      <c r="C326" s="118" t="s">
        <v>109</v>
      </c>
      <c r="D326" s="24"/>
      <c r="E326" s="133"/>
      <c r="F326" s="133"/>
      <c r="G326" s="126">
        <f>H326+M326+N326+O326+P326</f>
        <v>0</v>
      </c>
      <c r="H326" s="126">
        <f>SUM(I326:L326)</f>
        <v>0</v>
      </c>
      <c r="I326" s="102"/>
      <c r="J326" s="102"/>
      <c r="K326" s="102"/>
      <c r="L326" s="102"/>
      <c r="M326" s="102"/>
      <c r="N326" s="102"/>
      <c r="O326" s="102"/>
      <c r="P326" s="102"/>
      <c r="Q326" s="96"/>
      <c r="R326" s="96"/>
      <c r="S326" s="96"/>
      <c r="T326" s="96"/>
      <c r="U326" s="96"/>
      <c r="V326" s="96"/>
      <c r="W326" s="96"/>
      <c r="X326" s="126">
        <f>Y326+AN326+AQ326+AT326+AW326</f>
        <v>0</v>
      </c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126">
        <f>SUM(BE326:BI326)</f>
        <v>0</v>
      </c>
      <c r="BE326" s="96"/>
      <c r="BF326" s="96"/>
      <c r="BG326" s="96"/>
      <c r="BH326" s="96"/>
      <c r="BI326" s="96"/>
      <c r="BJ326" s="126">
        <f>SUM(BK326:BO326)</f>
        <v>0</v>
      </c>
      <c r="BK326" s="96"/>
      <c r="BL326" s="96"/>
      <c r="BM326" s="96"/>
      <c r="BN326" s="96"/>
      <c r="BO326" s="96"/>
      <c r="BP326" s="133"/>
      <c r="BQ326" s="133"/>
      <c r="BR326" s="133"/>
    </row>
    <row r="327" spans="1:70" hidden="1" outlineLevel="1">
      <c r="A327" s="133"/>
      <c r="B327" s="133"/>
      <c r="C327" s="118"/>
      <c r="D327" s="38" t="s">
        <v>112</v>
      </c>
      <c r="E327" s="127"/>
      <c r="F327" s="127"/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  <c r="Q327" s="127"/>
      <c r="R327" s="127"/>
      <c r="S327" s="127"/>
      <c r="T327" s="127"/>
      <c r="U327" s="127"/>
      <c r="V327" s="127"/>
      <c r="W327" s="140"/>
      <c r="X327" s="126">
        <f>SUM(X324:X326)</f>
        <v>0</v>
      </c>
      <c r="Y327" s="126">
        <f>SUM(Y324:Y326)</f>
        <v>0</v>
      </c>
      <c r="Z327" s="126">
        <f>SUM(Z324:Z326)</f>
        <v>0</v>
      </c>
      <c r="AA327" s="126">
        <f t="shared" ref="AA327:AY327" si="189">SUM(AA324:AA326)</f>
        <v>0</v>
      </c>
      <c r="AB327" s="126">
        <f t="shared" si="189"/>
        <v>0</v>
      </c>
      <c r="AC327" s="126">
        <f t="shared" si="189"/>
        <v>0</v>
      </c>
      <c r="AD327" s="126">
        <f t="shared" si="189"/>
        <v>0</v>
      </c>
      <c r="AE327" s="126">
        <f t="shared" si="189"/>
        <v>0</v>
      </c>
      <c r="AF327" s="126">
        <f t="shared" si="189"/>
        <v>0</v>
      </c>
      <c r="AG327" s="126">
        <f t="shared" si="189"/>
        <v>0</v>
      </c>
      <c r="AH327" s="126">
        <f t="shared" si="189"/>
        <v>0</v>
      </c>
      <c r="AI327" s="126">
        <f t="shared" si="189"/>
        <v>0</v>
      </c>
      <c r="AJ327" s="126">
        <f t="shared" si="189"/>
        <v>0</v>
      </c>
      <c r="AK327" s="126">
        <f t="shared" si="189"/>
        <v>0</v>
      </c>
      <c r="AL327" s="126">
        <f t="shared" si="189"/>
        <v>0</v>
      </c>
      <c r="AM327" s="126">
        <f t="shared" si="189"/>
        <v>0</v>
      </c>
      <c r="AN327" s="126">
        <f t="shared" si="189"/>
        <v>0</v>
      </c>
      <c r="AO327" s="126">
        <f t="shared" si="189"/>
        <v>0</v>
      </c>
      <c r="AP327" s="126">
        <f t="shared" si="189"/>
        <v>0</v>
      </c>
      <c r="AQ327" s="126">
        <f t="shared" si="189"/>
        <v>0</v>
      </c>
      <c r="AR327" s="126">
        <f t="shared" si="189"/>
        <v>0</v>
      </c>
      <c r="AS327" s="126">
        <f t="shared" si="189"/>
        <v>0</v>
      </c>
      <c r="AT327" s="126">
        <f t="shared" si="189"/>
        <v>0</v>
      </c>
      <c r="AU327" s="126">
        <f t="shared" si="189"/>
        <v>0</v>
      </c>
      <c r="AV327" s="126">
        <f t="shared" si="189"/>
        <v>0</v>
      </c>
      <c r="AW327" s="126">
        <f t="shared" si="189"/>
        <v>0</v>
      </c>
      <c r="AX327" s="126">
        <f t="shared" si="189"/>
        <v>0</v>
      </c>
      <c r="AY327" s="126">
        <f t="shared" si="189"/>
        <v>0</v>
      </c>
      <c r="AZ327" s="127"/>
      <c r="BA327" s="127"/>
      <c r="BB327" s="127"/>
      <c r="BC327" s="127"/>
      <c r="BD327" s="126">
        <f t="shared" ref="BD327:BO327" si="190">SUM(BD324:BD326)</f>
        <v>0</v>
      </c>
      <c r="BE327" s="126">
        <f t="shared" si="190"/>
        <v>0</v>
      </c>
      <c r="BF327" s="126">
        <f t="shared" si="190"/>
        <v>0</v>
      </c>
      <c r="BG327" s="126">
        <f t="shared" si="190"/>
        <v>0</v>
      </c>
      <c r="BH327" s="126">
        <f t="shared" si="190"/>
        <v>0</v>
      </c>
      <c r="BI327" s="126">
        <f t="shared" si="190"/>
        <v>0</v>
      </c>
      <c r="BJ327" s="126">
        <f t="shared" si="190"/>
        <v>0</v>
      </c>
      <c r="BK327" s="126">
        <f t="shared" si="190"/>
        <v>0</v>
      </c>
      <c r="BL327" s="126">
        <f t="shared" si="190"/>
        <v>0</v>
      </c>
      <c r="BM327" s="126">
        <f t="shared" si="190"/>
        <v>0</v>
      </c>
      <c r="BN327" s="126">
        <f t="shared" si="190"/>
        <v>0</v>
      </c>
      <c r="BO327" s="126">
        <f t="shared" si="190"/>
        <v>0</v>
      </c>
      <c r="BP327" s="127"/>
      <c r="BQ327" s="127"/>
      <c r="BR327" s="127"/>
    </row>
    <row r="328" spans="1:70" hidden="1" outlineLevel="1">
      <c r="A328" s="133"/>
      <c r="B328" s="133"/>
      <c r="C328" s="110" t="s">
        <v>54</v>
      </c>
      <c r="D328" s="138" t="s">
        <v>110</v>
      </c>
      <c r="E328" s="127"/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  <c r="Q328" s="127"/>
      <c r="R328" s="127"/>
      <c r="S328" s="127"/>
      <c r="T328" s="127"/>
      <c r="U328" s="127"/>
      <c r="V328" s="127"/>
      <c r="W328" s="133"/>
      <c r="X328" s="127"/>
      <c r="Y328" s="127"/>
      <c r="Z328" s="127"/>
      <c r="AA328" s="127"/>
      <c r="AB328" s="127"/>
      <c r="AC328" s="12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  <c r="BE328" s="127"/>
      <c r="BF328" s="127"/>
      <c r="BG328" s="127"/>
      <c r="BH328" s="127"/>
      <c r="BI328" s="127"/>
      <c r="BJ328" s="127"/>
      <c r="BK328" s="127"/>
      <c r="BL328" s="127"/>
      <c r="BM328" s="127"/>
      <c r="BN328" s="127"/>
      <c r="BO328" s="127"/>
      <c r="BP328" s="127"/>
      <c r="BQ328" s="127"/>
      <c r="BR328" s="127"/>
    </row>
    <row r="329" spans="1:70" hidden="1" outlineLevel="1">
      <c r="A329" s="133"/>
      <c r="B329" s="133"/>
      <c r="C329" s="117" t="s">
        <v>139</v>
      </c>
      <c r="D329" s="37" t="s">
        <v>111</v>
      </c>
      <c r="E329" s="127"/>
      <c r="F329" s="127"/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  <c r="Q329" s="127"/>
      <c r="R329" s="127"/>
      <c r="S329" s="127"/>
      <c r="T329" s="127"/>
      <c r="U329" s="127"/>
      <c r="V329" s="127"/>
      <c r="W329" s="133"/>
      <c r="X329" s="127"/>
      <c r="Y329" s="127"/>
      <c r="Z329" s="127"/>
      <c r="AA329" s="127"/>
      <c r="AB329" s="127"/>
      <c r="AC329" s="12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7"/>
      <c r="AP329" s="127"/>
      <c r="AQ329" s="127"/>
      <c r="AR329" s="127"/>
      <c r="AS329" s="127"/>
      <c r="AT329" s="127"/>
      <c r="AU329" s="127"/>
      <c r="AV329" s="127"/>
      <c r="AW329" s="127"/>
      <c r="AX329" s="127"/>
      <c r="AY329" s="127"/>
      <c r="AZ329" s="127"/>
      <c r="BA329" s="127"/>
      <c r="BB329" s="127"/>
      <c r="BC329" s="127"/>
      <c r="BD329" s="127"/>
      <c r="BE329" s="127"/>
      <c r="BF329" s="127"/>
      <c r="BG329" s="127"/>
      <c r="BH329" s="127"/>
      <c r="BI329" s="127"/>
      <c r="BJ329" s="127"/>
      <c r="BK329" s="127"/>
      <c r="BL329" s="127"/>
      <c r="BM329" s="127"/>
      <c r="BN329" s="127"/>
      <c r="BO329" s="127"/>
      <c r="BP329" s="127"/>
      <c r="BQ329" s="127"/>
      <c r="BR329" s="127"/>
    </row>
    <row r="330" spans="1:70" hidden="1" outlineLevel="1">
      <c r="A330" s="133"/>
      <c r="B330" s="133"/>
      <c r="C330" s="118"/>
      <c r="D330" s="107"/>
      <c r="E330" s="133"/>
      <c r="F330" s="133"/>
      <c r="G330" s="126">
        <f>H330+M330+N330+O330+P330</f>
        <v>0</v>
      </c>
      <c r="H330" s="126">
        <f>SUM(I330:L330)</f>
        <v>0</v>
      </c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26">
        <f>Y330+AN330+AQ330+AT330+AW330</f>
        <v>0</v>
      </c>
      <c r="Y330" s="139"/>
      <c r="Z330" s="139"/>
      <c r="AA330" s="139"/>
      <c r="AB330" s="139"/>
      <c r="AC330" s="139"/>
      <c r="AD330" s="139"/>
      <c r="AE330" s="139"/>
      <c r="AF330" s="139"/>
      <c r="AG330" s="139"/>
      <c r="AH330" s="139"/>
      <c r="AI330" s="139"/>
      <c r="AJ330" s="139"/>
      <c r="AK330" s="139"/>
      <c r="AL330" s="139"/>
      <c r="AM330" s="139"/>
      <c r="AN330" s="139"/>
      <c r="AO330" s="139"/>
      <c r="AP330" s="139"/>
      <c r="AQ330" s="139"/>
      <c r="AR330" s="139"/>
      <c r="AS330" s="139"/>
      <c r="AT330" s="139"/>
      <c r="AU330" s="139"/>
      <c r="AV330" s="139"/>
      <c r="AW330" s="139"/>
      <c r="AX330" s="139"/>
      <c r="AY330" s="139"/>
      <c r="AZ330" s="139"/>
      <c r="BA330" s="139"/>
      <c r="BB330" s="139"/>
      <c r="BC330" s="139"/>
      <c r="BD330" s="126">
        <f>SUM(BE330:BI330)</f>
        <v>0</v>
      </c>
      <c r="BE330" s="139"/>
      <c r="BF330" s="139"/>
      <c r="BG330" s="139"/>
      <c r="BH330" s="139"/>
      <c r="BI330" s="139"/>
      <c r="BJ330" s="126">
        <f>SUM(BK330:BO330)</f>
        <v>0</v>
      </c>
      <c r="BK330" s="139"/>
      <c r="BL330" s="139"/>
      <c r="BM330" s="139"/>
      <c r="BN330" s="139"/>
      <c r="BO330" s="139"/>
      <c r="BP330" s="133"/>
      <c r="BQ330" s="133"/>
      <c r="BR330" s="133"/>
    </row>
    <row r="331" spans="1:70" hidden="1" outlineLevel="1">
      <c r="A331" s="133"/>
      <c r="B331" s="133"/>
      <c r="C331" s="118"/>
      <c r="D331" s="107"/>
      <c r="E331" s="133"/>
      <c r="F331" s="133"/>
      <c r="G331" s="126">
        <f>H331+M331+N331+O331+P331</f>
        <v>0</v>
      </c>
      <c r="H331" s="126">
        <f>SUM(I331:L331)</f>
        <v>0</v>
      </c>
      <c r="I331" s="102"/>
      <c r="J331" s="102"/>
      <c r="K331" s="102"/>
      <c r="L331" s="102"/>
      <c r="M331" s="102"/>
      <c r="N331" s="102"/>
      <c r="O331" s="102"/>
      <c r="P331" s="102"/>
      <c r="Q331" s="96"/>
      <c r="R331" s="96"/>
      <c r="S331" s="96"/>
      <c r="T331" s="96"/>
      <c r="U331" s="96"/>
      <c r="V331" s="96"/>
      <c r="W331" s="96"/>
      <c r="X331" s="126">
        <f>Y331+AN331+AQ331+AT331+AW331</f>
        <v>0</v>
      </c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126">
        <f>SUM(BE331:BI331)</f>
        <v>0</v>
      </c>
      <c r="BE331" s="96"/>
      <c r="BF331" s="96"/>
      <c r="BG331" s="96"/>
      <c r="BH331" s="96"/>
      <c r="BI331" s="96"/>
      <c r="BJ331" s="126">
        <f>SUM(BK331:BO331)</f>
        <v>0</v>
      </c>
      <c r="BK331" s="96"/>
      <c r="BL331" s="96"/>
      <c r="BM331" s="96"/>
      <c r="BN331" s="96"/>
      <c r="BO331" s="96"/>
      <c r="BP331" s="133"/>
      <c r="BQ331" s="133"/>
      <c r="BR331" s="133"/>
    </row>
    <row r="332" spans="1:70" hidden="1" outlineLevel="1">
      <c r="A332" s="133"/>
      <c r="B332" s="133"/>
      <c r="C332" s="118"/>
      <c r="D332" s="107"/>
      <c r="E332" s="133"/>
      <c r="F332" s="133"/>
      <c r="G332" s="126">
        <f>H332+M332+N332+O332+P332</f>
        <v>0</v>
      </c>
      <c r="H332" s="126">
        <f>SUM(I332:L332)</f>
        <v>0</v>
      </c>
      <c r="I332" s="102"/>
      <c r="J332" s="102"/>
      <c r="K332" s="102"/>
      <c r="L332" s="102"/>
      <c r="M332" s="102"/>
      <c r="N332" s="102"/>
      <c r="O332" s="102"/>
      <c r="P332" s="102"/>
      <c r="Q332" s="96"/>
      <c r="R332" s="96"/>
      <c r="S332" s="96"/>
      <c r="T332" s="96"/>
      <c r="U332" s="96"/>
      <c r="V332" s="96"/>
      <c r="W332" s="96"/>
      <c r="X332" s="126">
        <f>Y332+AN332+AQ332+AT332+AW332</f>
        <v>0</v>
      </c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126">
        <f>SUM(BE332:BI332)</f>
        <v>0</v>
      </c>
      <c r="BE332" s="96"/>
      <c r="BF332" s="96"/>
      <c r="BG332" s="96"/>
      <c r="BH332" s="96"/>
      <c r="BI332" s="96"/>
      <c r="BJ332" s="126">
        <f>SUM(BK332:BO332)</f>
        <v>0</v>
      </c>
      <c r="BK332" s="96"/>
      <c r="BL332" s="96"/>
      <c r="BM332" s="96"/>
      <c r="BN332" s="96"/>
      <c r="BO332" s="96"/>
      <c r="BP332" s="133"/>
      <c r="BQ332" s="133"/>
      <c r="BR332" s="133"/>
    </row>
    <row r="333" spans="1:70" hidden="1" outlineLevel="1">
      <c r="A333" s="133"/>
      <c r="B333" s="133"/>
      <c r="C333" s="118"/>
      <c r="D333" s="38" t="s">
        <v>112</v>
      </c>
      <c r="E333" s="127"/>
      <c r="F333" s="127"/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  <c r="Q333" s="127"/>
      <c r="R333" s="127"/>
      <c r="S333" s="127"/>
      <c r="T333" s="127"/>
      <c r="U333" s="127"/>
      <c r="V333" s="127"/>
      <c r="W333" s="140"/>
      <c r="X333" s="126">
        <f>SUM(X330:X332)</f>
        <v>0</v>
      </c>
      <c r="Y333" s="126">
        <f>SUM(Y330:Y332)</f>
        <v>0</v>
      </c>
      <c r="Z333" s="126">
        <f>SUM(Z330:Z332)</f>
        <v>0</v>
      </c>
      <c r="AA333" s="126">
        <f t="shared" ref="AA333:AY333" si="191">SUM(AA330:AA332)</f>
        <v>0</v>
      </c>
      <c r="AB333" s="126">
        <f t="shared" si="191"/>
        <v>0</v>
      </c>
      <c r="AC333" s="126">
        <f t="shared" si="191"/>
        <v>0</v>
      </c>
      <c r="AD333" s="126">
        <f t="shared" si="191"/>
        <v>0</v>
      </c>
      <c r="AE333" s="126">
        <f t="shared" si="191"/>
        <v>0</v>
      </c>
      <c r="AF333" s="126">
        <f t="shared" si="191"/>
        <v>0</v>
      </c>
      <c r="AG333" s="126">
        <f t="shared" si="191"/>
        <v>0</v>
      </c>
      <c r="AH333" s="126">
        <f t="shared" si="191"/>
        <v>0</v>
      </c>
      <c r="AI333" s="126">
        <f t="shared" si="191"/>
        <v>0</v>
      </c>
      <c r="AJ333" s="126">
        <f t="shared" si="191"/>
        <v>0</v>
      </c>
      <c r="AK333" s="126">
        <f t="shared" si="191"/>
        <v>0</v>
      </c>
      <c r="AL333" s="126">
        <f t="shared" si="191"/>
        <v>0</v>
      </c>
      <c r="AM333" s="126">
        <f t="shared" si="191"/>
        <v>0</v>
      </c>
      <c r="AN333" s="126">
        <f t="shared" si="191"/>
        <v>0</v>
      </c>
      <c r="AO333" s="126">
        <f t="shared" si="191"/>
        <v>0</v>
      </c>
      <c r="AP333" s="126">
        <f t="shared" si="191"/>
        <v>0</v>
      </c>
      <c r="AQ333" s="126">
        <f t="shared" si="191"/>
        <v>0</v>
      </c>
      <c r="AR333" s="126">
        <f t="shared" si="191"/>
        <v>0</v>
      </c>
      <c r="AS333" s="126">
        <f t="shared" si="191"/>
        <v>0</v>
      </c>
      <c r="AT333" s="126">
        <f t="shared" si="191"/>
        <v>0</v>
      </c>
      <c r="AU333" s="126">
        <f t="shared" si="191"/>
        <v>0</v>
      </c>
      <c r="AV333" s="126">
        <f t="shared" si="191"/>
        <v>0</v>
      </c>
      <c r="AW333" s="126">
        <f t="shared" si="191"/>
        <v>0</v>
      </c>
      <c r="AX333" s="126">
        <f t="shared" si="191"/>
        <v>0</v>
      </c>
      <c r="AY333" s="126">
        <f t="shared" si="191"/>
        <v>0</v>
      </c>
      <c r="AZ333" s="127"/>
      <c r="BA333" s="127"/>
      <c r="BB333" s="127"/>
      <c r="BC333" s="127"/>
      <c r="BD333" s="126">
        <f t="shared" ref="BD333:BO333" si="192">SUM(BD330:BD332)</f>
        <v>0</v>
      </c>
      <c r="BE333" s="126">
        <f t="shared" si="192"/>
        <v>0</v>
      </c>
      <c r="BF333" s="126">
        <f t="shared" si="192"/>
        <v>0</v>
      </c>
      <c r="BG333" s="126">
        <f t="shared" si="192"/>
        <v>0</v>
      </c>
      <c r="BH333" s="126">
        <f t="shared" si="192"/>
        <v>0</v>
      </c>
      <c r="BI333" s="126">
        <f t="shared" si="192"/>
        <v>0</v>
      </c>
      <c r="BJ333" s="126">
        <f t="shared" si="192"/>
        <v>0</v>
      </c>
      <c r="BK333" s="126">
        <f t="shared" si="192"/>
        <v>0</v>
      </c>
      <c r="BL333" s="126">
        <f t="shared" si="192"/>
        <v>0</v>
      </c>
      <c r="BM333" s="126">
        <f t="shared" si="192"/>
        <v>0</v>
      </c>
      <c r="BN333" s="126">
        <f t="shared" si="192"/>
        <v>0</v>
      </c>
      <c r="BO333" s="126">
        <f t="shared" si="192"/>
        <v>0</v>
      </c>
      <c r="BP333" s="127"/>
      <c r="BQ333" s="127"/>
      <c r="BR333" s="127"/>
    </row>
    <row r="334" spans="1:70" hidden="1" outlineLevel="1">
      <c r="A334" s="133"/>
      <c r="B334" s="133"/>
      <c r="C334" s="117" t="s">
        <v>140</v>
      </c>
      <c r="D334" s="37" t="s">
        <v>284</v>
      </c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  <c r="Q334" s="127"/>
      <c r="R334" s="127"/>
      <c r="S334" s="127"/>
      <c r="T334" s="127"/>
      <c r="U334" s="127"/>
      <c r="V334" s="127"/>
      <c r="W334" s="133"/>
      <c r="X334" s="127"/>
      <c r="Y334" s="127"/>
      <c r="Z334" s="127"/>
      <c r="AA334" s="127"/>
      <c r="AB334" s="127"/>
      <c r="AC334" s="127"/>
      <c r="AD334" s="127"/>
      <c r="AE334" s="127"/>
      <c r="AF334" s="127"/>
      <c r="AG334" s="127"/>
      <c r="AH334" s="127"/>
      <c r="AI334" s="127"/>
      <c r="AJ334" s="127"/>
      <c r="AK334" s="127"/>
      <c r="AL334" s="127"/>
      <c r="AM334" s="127"/>
      <c r="AN334" s="127"/>
      <c r="AO334" s="127"/>
      <c r="AP334" s="127"/>
      <c r="AQ334" s="127"/>
      <c r="AR334" s="127"/>
      <c r="AS334" s="127"/>
      <c r="AT334" s="127"/>
      <c r="AU334" s="127"/>
      <c r="AV334" s="127"/>
      <c r="AW334" s="127"/>
      <c r="AX334" s="127"/>
      <c r="AY334" s="127"/>
      <c r="AZ334" s="127"/>
      <c r="BA334" s="127"/>
      <c r="BB334" s="127"/>
      <c r="BC334" s="127"/>
      <c r="BD334" s="127"/>
      <c r="BE334" s="127"/>
      <c r="BF334" s="127"/>
      <c r="BG334" s="127"/>
      <c r="BH334" s="127"/>
      <c r="BI334" s="127"/>
      <c r="BJ334" s="127"/>
      <c r="BK334" s="127"/>
      <c r="BL334" s="127"/>
      <c r="BM334" s="127"/>
      <c r="BN334" s="127"/>
      <c r="BO334" s="127"/>
      <c r="BP334" s="127"/>
      <c r="BQ334" s="127"/>
      <c r="BR334" s="127"/>
    </row>
    <row r="335" spans="1:70" hidden="1" outlineLevel="1">
      <c r="A335" s="133"/>
      <c r="B335" s="133"/>
      <c r="C335" s="118"/>
      <c r="D335" s="107"/>
      <c r="E335" s="133"/>
      <c r="F335" s="133"/>
      <c r="G335" s="126">
        <f>H335+M335+N335+O335+P335</f>
        <v>0</v>
      </c>
      <c r="H335" s="126">
        <f>SUM(I335:L335)</f>
        <v>0</v>
      </c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26">
        <f>Y335+AN335+AQ335+AT335+AW335</f>
        <v>0</v>
      </c>
      <c r="Y335" s="139"/>
      <c r="Z335" s="139"/>
      <c r="AA335" s="139"/>
      <c r="AB335" s="139"/>
      <c r="AC335" s="139"/>
      <c r="AD335" s="139"/>
      <c r="AE335" s="139"/>
      <c r="AF335" s="139"/>
      <c r="AG335" s="139"/>
      <c r="AH335" s="139"/>
      <c r="AI335" s="139"/>
      <c r="AJ335" s="139"/>
      <c r="AK335" s="139"/>
      <c r="AL335" s="139"/>
      <c r="AM335" s="139"/>
      <c r="AN335" s="139"/>
      <c r="AO335" s="139"/>
      <c r="AP335" s="139"/>
      <c r="AQ335" s="139"/>
      <c r="AR335" s="139"/>
      <c r="AS335" s="139"/>
      <c r="AT335" s="139"/>
      <c r="AU335" s="139"/>
      <c r="AV335" s="139"/>
      <c r="AW335" s="139"/>
      <c r="AX335" s="139"/>
      <c r="AY335" s="139"/>
      <c r="AZ335" s="139"/>
      <c r="BA335" s="139"/>
      <c r="BB335" s="139"/>
      <c r="BC335" s="139"/>
      <c r="BD335" s="126">
        <f>SUM(BE335:BI335)</f>
        <v>0</v>
      </c>
      <c r="BE335" s="139"/>
      <c r="BF335" s="139"/>
      <c r="BG335" s="139"/>
      <c r="BH335" s="139"/>
      <c r="BI335" s="139"/>
      <c r="BJ335" s="126">
        <f>SUM(BK335:BO335)</f>
        <v>0</v>
      </c>
      <c r="BK335" s="139"/>
      <c r="BL335" s="139"/>
      <c r="BM335" s="139"/>
      <c r="BN335" s="139"/>
      <c r="BO335" s="139"/>
      <c r="BP335" s="133"/>
      <c r="BQ335" s="133"/>
      <c r="BR335" s="133"/>
    </row>
    <row r="336" spans="1:70" hidden="1" outlineLevel="1">
      <c r="A336" s="133"/>
      <c r="B336" s="133"/>
      <c r="C336" s="118"/>
      <c r="D336" s="107"/>
      <c r="E336" s="133"/>
      <c r="F336" s="133"/>
      <c r="G336" s="126">
        <f>H336+M336+N336+O336+P336</f>
        <v>0</v>
      </c>
      <c r="H336" s="126">
        <f>SUM(I336:L336)</f>
        <v>0</v>
      </c>
      <c r="I336" s="102"/>
      <c r="J336" s="102"/>
      <c r="K336" s="102"/>
      <c r="L336" s="102"/>
      <c r="M336" s="102"/>
      <c r="N336" s="102"/>
      <c r="O336" s="102"/>
      <c r="P336" s="102"/>
      <c r="Q336" s="96"/>
      <c r="R336" s="96"/>
      <c r="S336" s="96"/>
      <c r="T336" s="96"/>
      <c r="U336" s="96"/>
      <c r="V336" s="96"/>
      <c r="W336" s="96"/>
      <c r="X336" s="126">
        <f>Y336+AN336+AQ336+AT336+AW336</f>
        <v>0</v>
      </c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126">
        <f>SUM(BE336:BI336)</f>
        <v>0</v>
      </c>
      <c r="BE336" s="96"/>
      <c r="BF336" s="96"/>
      <c r="BG336" s="96"/>
      <c r="BH336" s="96"/>
      <c r="BI336" s="96"/>
      <c r="BJ336" s="126">
        <f>SUM(BK336:BO336)</f>
        <v>0</v>
      </c>
      <c r="BK336" s="96"/>
      <c r="BL336" s="96"/>
      <c r="BM336" s="96"/>
      <c r="BN336" s="96"/>
      <c r="BO336" s="96"/>
      <c r="BP336" s="133"/>
      <c r="BQ336" s="133"/>
      <c r="BR336" s="133"/>
    </row>
    <row r="337" spans="1:70" hidden="1" outlineLevel="1">
      <c r="A337" s="133"/>
      <c r="B337" s="133"/>
      <c r="C337" s="118"/>
      <c r="D337" s="107"/>
      <c r="E337" s="133"/>
      <c r="F337" s="133"/>
      <c r="G337" s="126">
        <f>H337+M337+N337+O337+P337</f>
        <v>0</v>
      </c>
      <c r="H337" s="126">
        <f>SUM(I337:L337)</f>
        <v>0</v>
      </c>
      <c r="I337" s="102"/>
      <c r="J337" s="102"/>
      <c r="K337" s="102"/>
      <c r="L337" s="102"/>
      <c r="M337" s="102"/>
      <c r="N337" s="102"/>
      <c r="O337" s="102"/>
      <c r="P337" s="102"/>
      <c r="Q337" s="96"/>
      <c r="R337" s="96"/>
      <c r="S337" s="96"/>
      <c r="T337" s="96"/>
      <c r="U337" s="96"/>
      <c r="V337" s="96"/>
      <c r="W337" s="96"/>
      <c r="X337" s="126">
        <f>Y337+AN337+AQ337+AT337+AW337</f>
        <v>0</v>
      </c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126">
        <f>SUM(BE337:BI337)</f>
        <v>0</v>
      </c>
      <c r="BE337" s="96"/>
      <c r="BF337" s="96"/>
      <c r="BG337" s="96"/>
      <c r="BH337" s="96"/>
      <c r="BI337" s="96"/>
      <c r="BJ337" s="126">
        <f>SUM(BK337:BO337)</f>
        <v>0</v>
      </c>
      <c r="BK337" s="96"/>
      <c r="BL337" s="96"/>
      <c r="BM337" s="96"/>
      <c r="BN337" s="96"/>
      <c r="BO337" s="96"/>
      <c r="BP337" s="133"/>
      <c r="BQ337" s="133"/>
      <c r="BR337" s="133"/>
    </row>
    <row r="338" spans="1:70" hidden="1" outlineLevel="1">
      <c r="A338" s="133"/>
      <c r="B338" s="133"/>
      <c r="C338" s="118"/>
      <c r="D338" s="38" t="s">
        <v>112</v>
      </c>
      <c r="E338" s="127"/>
      <c r="F338" s="127"/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  <c r="Q338" s="127"/>
      <c r="R338" s="127"/>
      <c r="S338" s="127"/>
      <c r="T338" s="127"/>
      <c r="U338" s="127"/>
      <c r="V338" s="127"/>
      <c r="W338" s="140"/>
      <c r="X338" s="126">
        <f>SUM(X335:X337)</f>
        <v>0</v>
      </c>
      <c r="Y338" s="126">
        <f>SUM(Y335:Y337)</f>
        <v>0</v>
      </c>
      <c r="Z338" s="126">
        <f>SUM(Z335:Z337)</f>
        <v>0</v>
      </c>
      <c r="AA338" s="126">
        <f t="shared" ref="AA338:AY338" si="193">SUM(AA335:AA337)</f>
        <v>0</v>
      </c>
      <c r="AB338" s="126">
        <f t="shared" si="193"/>
        <v>0</v>
      </c>
      <c r="AC338" s="126">
        <f t="shared" si="193"/>
        <v>0</v>
      </c>
      <c r="AD338" s="126">
        <f t="shared" si="193"/>
        <v>0</v>
      </c>
      <c r="AE338" s="126">
        <f t="shared" si="193"/>
        <v>0</v>
      </c>
      <c r="AF338" s="126">
        <f t="shared" si="193"/>
        <v>0</v>
      </c>
      <c r="AG338" s="126">
        <f t="shared" si="193"/>
        <v>0</v>
      </c>
      <c r="AH338" s="126">
        <f t="shared" si="193"/>
        <v>0</v>
      </c>
      <c r="AI338" s="126">
        <f t="shared" si="193"/>
        <v>0</v>
      </c>
      <c r="AJ338" s="126">
        <f t="shared" si="193"/>
        <v>0</v>
      </c>
      <c r="AK338" s="126">
        <f t="shared" si="193"/>
        <v>0</v>
      </c>
      <c r="AL338" s="126">
        <f t="shared" si="193"/>
        <v>0</v>
      </c>
      <c r="AM338" s="126">
        <f t="shared" si="193"/>
        <v>0</v>
      </c>
      <c r="AN338" s="126">
        <f t="shared" si="193"/>
        <v>0</v>
      </c>
      <c r="AO338" s="126">
        <f t="shared" si="193"/>
        <v>0</v>
      </c>
      <c r="AP338" s="126">
        <f t="shared" si="193"/>
        <v>0</v>
      </c>
      <c r="AQ338" s="126">
        <f t="shared" si="193"/>
        <v>0</v>
      </c>
      <c r="AR338" s="126">
        <f t="shared" si="193"/>
        <v>0</v>
      </c>
      <c r="AS338" s="126">
        <f t="shared" si="193"/>
        <v>0</v>
      </c>
      <c r="AT338" s="126">
        <f t="shared" si="193"/>
        <v>0</v>
      </c>
      <c r="AU338" s="126">
        <f t="shared" si="193"/>
        <v>0</v>
      </c>
      <c r="AV338" s="126">
        <f t="shared" si="193"/>
        <v>0</v>
      </c>
      <c r="AW338" s="126">
        <f t="shared" si="193"/>
        <v>0</v>
      </c>
      <c r="AX338" s="126">
        <f t="shared" si="193"/>
        <v>0</v>
      </c>
      <c r="AY338" s="126">
        <f t="shared" si="193"/>
        <v>0</v>
      </c>
      <c r="AZ338" s="127"/>
      <c r="BA338" s="127"/>
      <c r="BB338" s="127"/>
      <c r="BC338" s="127"/>
      <c r="BD338" s="126">
        <f t="shared" ref="BD338:BO338" si="194">SUM(BD335:BD337)</f>
        <v>0</v>
      </c>
      <c r="BE338" s="126">
        <f t="shared" si="194"/>
        <v>0</v>
      </c>
      <c r="BF338" s="126">
        <f t="shared" si="194"/>
        <v>0</v>
      </c>
      <c r="BG338" s="126">
        <f t="shared" si="194"/>
        <v>0</v>
      </c>
      <c r="BH338" s="126">
        <f t="shared" si="194"/>
        <v>0</v>
      </c>
      <c r="BI338" s="126">
        <f t="shared" si="194"/>
        <v>0</v>
      </c>
      <c r="BJ338" s="126">
        <f t="shared" si="194"/>
        <v>0</v>
      </c>
      <c r="BK338" s="126">
        <f t="shared" si="194"/>
        <v>0</v>
      </c>
      <c r="BL338" s="126">
        <f t="shared" si="194"/>
        <v>0</v>
      </c>
      <c r="BM338" s="126">
        <f t="shared" si="194"/>
        <v>0</v>
      </c>
      <c r="BN338" s="126">
        <f t="shared" si="194"/>
        <v>0</v>
      </c>
      <c r="BO338" s="126">
        <f t="shared" si="194"/>
        <v>0</v>
      </c>
      <c r="BP338" s="127"/>
      <c r="BQ338" s="127"/>
      <c r="BR338" s="127"/>
    </row>
    <row r="339" spans="1:70" hidden="1" outlineLevel="1">
      <c r="A339" s="133"/>
      <c r="B339" s="133"/>
      <c r="C339" s="117" t="s">
        <v>141</v>
      </c>
      <c r="D339" s="37" t="s">
        <v>285</v>
      </c>
      <c r="E339" s="127"/>
      <c r="F339" s="127"/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  <c r="Q339" s="127"/>
      <c r="R339" s="127"/>
      <c r="S339" s="127"/>
      <c r="T339" s="127"/>
      <c r="U339" s="127"/>
      <c r="V339" s="127"/>
      <c r="W339" s="133"/>
      <c r="X339" s="127"/>
      <c r="Y339" s="127"/>
      <c r="Z339" s="127"/>
      <c r="AA339" s="127"/>
      <c r="AB339" s="127"/>
      <c r="AC339" s="127"/>
      <c r="AD339" s="127"/>
      <c r="AE339" s="127"/>
      <c r="AF339" s="127"/>
      <c r="AG339" s="127"/>
      <c r="AH339" s="127"/>
      <c r="AI339" s="127"/>
      <c r="AJ339" s="127"/>
      <c r="AK339" s="127"/>
      <c r="AL339" s="127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7"/>
      <c r="AW339" s="127"/>
      <c r="AX339" s="127"/>
      <c r="AY339" s="127"/>
      <c r="AZ339" s="127"/>
      <c r="BA339" s="127"/>
      <c r="BB339" s="127"/>
      <c r="BC339" s="127"/>
      <c r="BD339" s="127"/>
      <c r="BE339" s="127"/>
      <c r="BF339" s="127"/>
      <c r="BG339" s="127"/>
      <c r="BH339" s="127"/>
      <c r="BI339" s="127"/>
      <c r="BJ339" s="127"/>
      <c r="BK339" s="127"/>
      <c r="BL339" s="127"/>
      <c r="BM339" s="127"/>
      <c r="BN339" s="127"/>
      <c r="BO339" s="127"/>
      <c r="BP339" s="127"/>
      <c r="BQ339" s="127"/>
      <c r="BR339" s="127"/>
    </row>
    <row r="340" spans="1:70" hidden="1" outlineLevel="1">
      <c r="A340" s="133"/>
      <c r="B340" s="133"/>
      <c r="C340" s="118"/>
      <c r="D340" s="24"/>
      <c r="E340" s="133"/>
      <c r="F340" s="133"/>
      <c r="G340" s="126">
        <f>H340+M340+N340+O340+P340</f>
        <v>0</v>
      </c>
      <c r="H340" s="126">
        <f>SUM(I340:L340)</f>
        <v>0</v>
      </c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26">
        <f>Y340+AN340+AQ340+AT340+AW340</f>
        <v>0</v>
      </c>
      <c r="Y340" s="139"/>
      <c r="Z340" s="139"/>
      <c r="AA340" s="139"/>
      <c r="AB340" s="139"/>
      <c r="AC340" s="139"/>
      <c r="AD340" s="139"/>
      <c r="AE340" s="139"/>
      <c r="AF340" s="139"/>
      <c r="AG340" s="139"/>
      <c r="AH340" s="139"/>
      <c r="AI340" s="139"/>
      <c r="AJ340" s="139"/>
      <c r="AK340" s="139"/>
      <c r="AL340" s="139"/>
      <c r="AM340" s="139"/>
      <c r="AN340" s="139"/>
      <c r="AO340" s="139"/>
      <c r="AP340" s="139"/>
      <c r="AQ340" s="139"/>
      <c r="AR340" s="139"/>
      <c r="AS340" s="139"/>
      <c r="AT340" s="139"/>
      <c r="AU340" s="139"/>
      <c r="AV340" s="139"/>
      <c r="AW340" s="139"/>
      <c r="AX340" s="139"/>
      <c r="AY340" s="139"/>
      <c r="AZ340" s="139"/>
      <c r="BA340" s="139"/>
      <c r="BB340" s="139"/>
      <c r="BC340" s="139"/>
      <c r="BD340" s="126">
        <f>SUM(BE340:BI340)</f>
        <v>0</v>
      </c>
      <c r="BE340" s="139"/>
      <c r="BF340" s="139"/>
      <c r="BG340" s="139"/>
      <c r="BH340" s="139"/>
      <c r="BI340" s="139"/>
      <c r="BJ340" s="126">
        <f>SUM(BK340:BO340)</f>
        <v>0</v>
      </c>
      <c r="BK340" s="139"/>
      <c r="BL340" s="139"/>
      <c r="BM340" s="139"/>
      <c r="BN340" s="139"/>
      <c r="BO340" s="139"/>
      <c r="BP340" s="133"/>
      <c r="BQ340" s="133"/>
      <c r="BR340" s="133"/>
    </row>
    <row r="341" spans="1:70" hidden="1" outlineLevel="1">
      <c r="A341" s="133"/>
      <c r="B341" s="133"/>
      <c r="C341" s="118"/>
      <c r="D341" s="24"/>
      <c r="E341" s="133"/>
      <c r="F341" s="133"/>
      <c r="G341" s="126">
        <f>H341+M341+N341+O341+P341</f>
        <v>0</v>
      </c>
      <c r="H341" s="126">
        <f>SUM(I341:L341)</f>
        <v>0</v>
      </c>
      <c r="I341" s="102"/>
      <c r="J341" s="102"/>
      <c r="K341" s="102"/>
      <c r="L341" s="102"/>
      <c r="M341" s="102"/>
      <c r="N341" s="102"/>
      <c r="O341" s="102"/>
      <c r="P341" s="102"/>
      <c r="Q341" s="96"/>
      <c r="R341" s="96"/>
      <c r="S341" s="96"/>
      <c r="T341" s="96"/>
      <c r="U341" s="96"/>
      <c r="V341" s="96"/>
      <c r="W341" s="96"/>
      <c r="X341" s="126">
        <f>Y341+AN341+AQ341+AT341+AW341</f>
        <v>0</v>
      </c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126">
        <f>SUM(BE341:BI341)</f>
        <v>0</v>
      </c>
      <c r="BE341" s="96"/>
      <c r="BF341" s="96"/>
      <c r="BG341" s="96"/>
      <c r="BH341" s="96"/>
      <c r="BI341" s="96"/>
      <c r="BJ341" s="126">
        <f>SUM(BK341:BO341)</f>
        <v>0</v>
      </c>
      <c r="BK341" s="96"/>
      <c r="BL341" s="96"/>
      <c r="BM341" s="96"/>
      <c r="BN341" s="96"/>
      <c r="BO341" s="96"/>
      <c r="BP341" s="133"/>
      <c r="BQ341" s="133"/>
      <c r="BR341" s="133"/>
    </row>
    <row r="342" spans="1:70" hidden="1" outlineLevel="1">
      <c r="A342" s="133"/>
      <c r="B342" s="133"/>
      <c r="C342" s="118" t="s">
        <v>109</v>
      </c>
      <c r="D342" s="24"/>
      <c r="E342" s="133"/>
      <c r="F342" s="133"/>
      <c r="G342" s="126">
        <f>H342+M342+N342+O342+P342</f>
        <v>0</v>
      </c>
      <c r="H342" s="126">
        <f>SUM(I342:L342)</f>
        <v>0</v>
      </c>
      <c r="I342" s="102"/>
      <c r="J342" s="102"/>
      <c r="K342" s="102"/>
      <c r="L342" s="102"/>
      <c r="M342" s="102"/>
      <c r="N342" s="102"/>
      <c r="O342" s="102"/>
      <c r="P342" s="102"/>
      <c r="Q342" s="96"/>
      <c r="R342" s="96"/>
      <c r="S342" s="96"/>
      <c r="T342" s="96"/>
      <c r="U342" s="96"/>
      <c r="V342" s="96"/>
      <c r="W342" s="96"/>
      <c r="X342" s="126">
        <f>Y342+AN342+AQ342+AT342+AW342</f>
        <v>0</v>
      </c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126">
        <f>SUM(BE342:BI342)</f>
        <v>0</v>
      </c>
      <c r="BE342" s="96"/>
      <c r="BF342" s="96"/>
      <c r="BG342" s="96"/>
      <c r="BH342" s="96"/>
      <c r="BI342" s="96"/>
      <c r="BJ342" s="126">
        <f>SUM(BK342:BO342)</f>
        <v>0</v>
      </c>
      <c r="BK342" s="96"/>
      <c r="BL342" s="96"/>
      <c r="BM342" s="96"/>
      <c r="BN342" s="96"/>
      <c r="BO342" s="96"/>
      <c r="BP342" s="133"/>
      <c r="BQ342" s="133"/>
      <c r="BR342" s="133"/>
    </row>
    <row r="343" spans="1:70" hidden="1" outlineLevel="1">
      <c r="A343" s="133"/>
      <c r="B343" s="133"/>
      <c r="C343" s="118"/>
      <c r="D343" s="38" t="s">
        <v>112</v>
      </c>
      <c r="E343" s="127"/>
      <c r="F343" s="127"/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  <c r="Q343" s="127"/>
      <c r="R343" s="127"/>
      <c r="S343" s="127"/>
      <c r="T343" s="127"/>
      <c r="U343" s="127"/>
      <c r="V343" s="127"/>
      <c r="W343" s="140"/>
      <c r="X343" s="126">
        <f>SUM(X340:X342)</f>
        <v>0</v>
      </c>
      <c r="Y343" s="126">
        <f>SUM(Y340:Y342)</f>
        <v>0</v>
      </c>
      <c r="Z343" s="126">
        <f>SUM(Z340:Z342)</f>
        <v>0</v>
      </c>
      <c r="AA343" s="126">
        <f t="shared" ref="AA343:AY343" si="195">SUM(AA340:AA342)</f>
        <v>0</v>
      </c>
      <c r="AB343" s="126">
        <f t="shared" si="195"/>
        <v>0</v>
      </c>
      <c r="AC343" s="126">
        <f t="shared" si="195"/>
        <v>0</v>
      </c>
      <c r="AD343" s="126">
        <f t="shared" si="195"/>
        <v>0</v>
      </c>
      <c r="AE343" s="126">
        <f t="shared" si="195"/>
        <v>0</v>
      </c>
      <c r="AF343" s="126">
        <f t="shared" si="195"/>
        <v>0</v>
      </c>
      <c r="AG343" s="126">
        <f t="shared" si="195"/>
        <v>0</v>
      </c>
      <c r="AH343" s="126">
        <f t="shared" si="195"/>
        <v>0</v>
      </c>
      <c r="AI343" s="126">
        <f t="shared" si="195"/>
        <v>0</v>
      </c>
      <c r="AJ343" s="126">
        <f t="shared" si="195"/>
        <v>0</v>
      </c>
      <c r="AK343" s="126">
        <f t="shared" si="195"/>
        <v>0</v>
      </c>
      <c r="AL343" s="126">
        <f t="shared" si="195"/>
        <v>0</v>
      </c>
      <c r="AM343" s="126">
        <f t="shared" si="195"/>
        <v>0</v>
      </c>
      <c r="AN343" s="126">
        <f t="shared" si="195"/>
        <v>0</v>
      </c>
      <c r="AO343" s="126">
        <f t="shared" si="195"/>
        <v>0</v>
      </c>
      <c r="AP343" s="126">
        <f t="shared" si="195"/>
        <v>0</v>
      </c>
      <c r="AQ343" s="126">
        <f t="shared" si="195"/>
        <v>0</v>
      </c>
      <c r="AR343" s="126">
        <f t="shared" si="195"/>
        <v>0</v>
      </c>
      <c r="AS343" s="126">
        <f t="shared" si="195"/>
        <v>0</v>
      </c>
      <c r="AT343" s="126">
        <f t="shared" si="195"/>
        <v>0</v>
      </c>
      <c r="AU343" s="126">
        <f t="shared" si="195"/>
        <v>0</v>
      </c>
      <c r="AV343" s="126">
        <f t="shared" si="195"/>
        <v>0</v>
      </c>
      <c r="AW343" s="126">
        <f t="shared" si="195"/>
        <v>0</v>
      </c>
      <c r="AX343" s="126">
        <f t="shared" si="195"/>
        <v>0</v>
      </c>
      <c r="AY343" s="126">
        <f t="shared" si="195"/>
        <v>0</v>
      </c>
      <c r="AZ343" s="127"/>
      <c r="BA343" s="127"/>
      <c r="BB343" s="127"/>
      <c r="BC343" s="127"/>
      <c r="BD343" s="126">
        <f t="shared" ref="BD343:BO343" si="196">SUM(BD340:BD342)</f>
        <v>0</v>
      </c>
      <c r="BE343" s="126">
        <f t="shared" si="196"/>
        <v>0</v>
      </c>
      <c r="BF343" s="126">
        <f t="shared" si="196"/>
        <v>0</v>
      </c>
      <c r="BG343" s="126">
        <f t="shared" si="196"/>
        <v>0</v>
      </c>
      <c r="BH343" s="126">
        <f t="shared" si="196"/>
        <v>0</v>
      </c>
      <c r="BI343" s="126">
        <f t="shared" si="196"/>
        <v>0</v>
      </c>
      <c r="BJ343" s="126">
        <f t="shared" si="196"/>
        <v>0</v>
      </c>
      <c r="BK343" s="126">
        <f t="shared" si="196"/>
        <v>0</v>
      </c>
      <c r="BL343" s="126">
        <f t="shared" si="196"/>
        <v>0</v>
      </c>
      <c r="BM343" s="126">
        <f t="shared" si="196"/>
        <v>0</v>
      </c>
      <c r="BN343" s="126">
        <f t="shared" si="196"/>
        <v>0</v>
      </c>
      <c r="BO343" s="126">
        <f t="shared" si="196"/>
        <v>0</v>
      </c>
      <c r="BP343" s="127"/>
      <c r="BQ343" s="127"/>
      <c r="BR343" s="127"/>
    </row>
    <row r="344" spans="1:70" hidden="1" outlineLevel="1">
      <c r="A344" s="133"/>
      <c r="B344" s="133"/>
      <c r="C344" s="117" t="s">
        <v>142</v>
      </c>
      <c r="D344" s="37" t="s">
        <v>223</v>
      </c>
      <c r="E344" s="127"/>
      <c r="F344" s="127"/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  <c r="Q344" s="127"/>
      <c r="R344" s="127"/>
      <c r="S344" s="127"/>
      <c r="T344" s="127"/>
      <c r="U344" s="127"/>
      <c r="V344" s="127"/>
      <c r="W344" s="133"/>
      <c r="X344" s="127"/>
      <c r="Y344" s="127"/>
      <c r="Z344" s="127"/>
      <c r="AA344" s="127"/>
      <c r="AB344" s="127"/>
      <c r="AC344" s="12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Q344" s="127"/>
      <c r="AR344" s="127"/>
      <c r="AS344" s="127"/>
      <c r="AT344" s="127"/>
      <c r="AU344" s="127"/>
      <c r="AV344" s="127"/>
      <c r="AW344" s="127"/>
      <c r="AX344" s="127"/>
      <c r="AY344" s="127"/>
      <c r="AZ344" s="127"/>
      <c r="BA344" s="127"/>
      <c r="BB344" s="127"/>
      <c r="BC344" s="127"/>
      <c r="BD344" s="127"/>
      <c r="BE344" s="127"/>
      <c r="BF344" s="127"/>
      <c r="BG344" s="127"/>
      <c r="BH344" s="127"/>
      <c r="BI344" s="127"/>
      <c r="BJ344" s="127"/>
      <c r="BK344" s="127"/>
      <c r="BL344" s="127"/>
      <c r="BM344" s="127"/>
      <c r="BN344" s="127"/>
      <c r="BO344" s="127"/>
      <c r="BP344" s="127"/>
      <c r="BQ344" s="127"/>
      <c r="BR344" s="127"/>
    </row>
    <row r="345" spans="1:70" hidden="1" outlineLevel="1">
      <c r="A345" s="133"/>
      <c r="B345" s="133"/>
      <c r="C345" s="118"/>
      <c r="D345" s="24"/>
      <c r="E345" s="133"/>
      <c r="F345" s="133"/>
      <c r="G345" s="126">
        <f>H345+M345+N345+O345+P345</f>
        <v>0</v>
      </c>
      <c r="H345" s="126">
        <f>SUM(I345:L345)</f>
        <v>0</v>
      </c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26">
        <f>Y345+AN345+AQ345+AT345+AW345</f>
        <v>0</v>
      </c>
      <c r="Y345" s="139"/>
      <c r="Z345" s="139"/>
      <c r="AA345" s="139"/>
      <c r="AB345" s="139"/>
      <c r="AC345" s="139"/>
      <c r="AD345" s="139"/>
      <c r="AE345" s="139"/>
      <c r="AF345" s="139"/>
      <c r="AG345" s="139"/>
      <c r="AH345" s="139"/>
      <c r="AI345" s="139"/>
      <c r="AJ345" s="139"/>
      <c r="AK345" s="139"/>
      <c r="AL345" s="139"/>
      <c r="AM345" s="139"/>
      <c r="AN345" s="139"/>
      <c r="AO345" s="139"/>
      <c r="AP345" s="139"/>
      <c r="AQ345" s="139"/>
      <c r="AR345" s="139"/>
      <c r="AS345" s="139"/>
      <c r="AT345" s="139"/>
      <c r="AU345" s="139"/>
      <c r="AV345" s="139"/>
      <c r="AW345" s="139"/>
      <c r="AX345" s="139"/>
      <c r="AY345" s="139"/>
      <c r="AZ345" s="139"/>
      <c r="BA345" s="139"/>
      <c r="BB345" s="139"/>
      <c r="BC345" s="139"/>
      <c r="BD345" s="126">
        <f>SUM(BE345:BI345)</f>
        <v>0</v>
      </c>
      <c r="BE345" s="139"/>
      <c r="BF345" s="139"/>
      <c r="BG345" s="139"/>
      <c r="BH345" s="139"/>
      <c r="BI345" s="139"/>
      <c r="BJ345" s="126">
        <f>SUM(BK345:BO345)</f>
        <v>0</v>
      </c>
      <c r="BK345" s="139"/>
      <c r="BL345" s="139"/>
      <c r="BM345" s="139"/>
      <c r="BN345" s="139"/>
      <c r="BO345" s="139"/>
      <c r="BP345" s="133"/>
      <c r="BQ345" s="133"/>
      <c r="BR345" s="133"/>
    </row>
    <row r="346" spans="1:70" hidden="1" outlineLevel="1">
      <c r="A346" s="133"/>
      <c r="B346" s="133"/>
      <c r="C346" s="118"/>
      <c r="D346" s="24"/>
      <c r="E346" s="133"/>
      <c r="F346" s="133"/>
      <c r="G346" s="126">
        <f>H346+M346+N346+O346+P346</f>
        <v>0</v>
      </c>
      <c r="H346" s="126">
        <f>SUM(I346:L346)</f>
        <v>0</v>
      </c>
      <c r="I346" s="102"/>
      <c r="J346" s="102"/>
      <c r="K346" s="102"/>
      <c r="L346" s="102"/>
      <c r="M346" s="102"/>
      <c r="N346" s="102"/>
      <c r="O346" s="102"/>
      <c r="P346" s="102"/>
      <c r="Q346" s="96"/>
      <c r="R346" s="96"/>
      <c r="S346" s="96"/>
      <c r="T346" s="96"/>
      <c r="U346" s="96"/>
      <c r="V346" s="96"/>
      <c r="W346" s="96"/>
      <c r="X346" s="126">
        <f>Y346+AN346+AQ346+AT346+AW346</f>
        <v>0</v>
      </c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  <c r="AK346" s="96"/>
      <c r="AL346" s="96"/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  <c r="BD346" s="126">
        <f>SUM(BE346:BI346)</f>
        <v>0</v>
      </c>
      <c r="BE346" s="96"/>
      <c r="BF346" s="96"/>
      <c r="BG346" s="96"/>
      <c r="BH346" s="96"/>
      <c r="BI346" s="96"/>
      <c r="BJ346" s="126">
        <f>SUM(BK346:BO346)</f>
        <v>0</v>
      </c>
      <c r="BK346" s="96"/>
      <c r="BL346" s="96"/>
      <c r="BM346" s="96"/>
      <c r="BN346" s="96"/>
      <c r="BO346" s="96"/>
      <c r="BP346" s="133"/>
      <c r="BQ346" s="133"/>
      <c r="BR346" s="133"/>
    </row>
    <row r="347" spans="1:70" hidden="1" outlineLevel="1">
      <c r="A347" s="133"/>
      <c r="B347" s="133"/>
      <c r="C347" s="118" t="s">
        <v>109</v>
      </c>
      <c r="D347" s="24"/>
      <c r="E347" s="133"/>
      <c r="F347" s="133"/>
      <c r="G347" s="126">
        <f>H347+M347+N347+O347+P347</f>
        <v>0</v>
      </c>
      <c r="H347" s="126">
        <f>SUM(I347:L347)</f>
        <v>0</v>
      </c>
      <c r="I347" s="102"/>
      <c r="J347" s="102"/>
      <c r="K347" s="102"/>
      <c r="L347" s="102"/>
      <c r="M347" s="102"/>
      <c r="N347" s="102"/>
      <c r="O347" s="102"/>
      <c r="P347" s="102"/>
      <c r="Q347" s="96"/>
      <c r="R347" s="96"/>
      <c r="S347" s="96"/>
      <c r="T347" s="96"/>
      <c r="U347" s="96"/>
      <c r="V347" s="96"/>
      <c r="W347" s="96"/>
      <c r="X347" s="126">
        <f>Y347+AN347+AQ347+AT347+AW347</f>
        <v>0</v>
      </c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96"/>
      <c r="AJ347" s="96"/>
      <c r="AK347" s="96"/>
      <c r="AL347" s="96"/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  <c r="BD347" s="126">
        <f>SUM(BE347:BI347)</f>
        <v>0</v>
      </c>
      <c r="BE347" s="96"/>
      <c r="BF347" s="96"/>
      <c r="BG347" s="96"/>
      <c r="BH347" s="96"/>
      <c r="BI347" s="96"/>
      <c r="BJ347" s="126">
        <f>SUM(BK347:BO347)</f>
        <v>0</v>
      </c>
      <c r="BK347" s="96"/>
      <c r="BL347" s="96"/>
      <c r="BM347" s="96"/>
      <c r="BN347" s="96"/>
      <c r="BO347" s="96"/>
      <c r="BP347" s="133"/>
      <c r="BQ347" s="133"/>
      <c r="BR347" s="133"/>
    </row>
    <row r="348" spans="1:70" hidden="1" outlineLevel="1">
      <c r="A348" s="133"/>
      <c r="B348" s="133"/>
      <c r="C348" s="118"/>
      <c r="D348" s="38" t="s">
        <v>112</v>
      </c>
      <c r="E348" s="127"/>
      <c r="F348" s="127"/>
      <c r="G348" s="127"/>
      <c r="H348" s="127"/>
      <c r="I348" s="127"/>
      <c r="J348" s="127"/>
      <c r="K348" s="127"/>
      <c r="L348" s="127"/>
      <c r="M348" s="127"/>
      <c r="N348" s="127"/>
      <c r="O348" s="127"/>
      <c r="P348" s="127"/>
      <c r="Q348" s="127"/>
      <c r="R348" s="127"/>
      <c r="S348" s="127"/>
      <c r="T348" s="127"/>
      <c r="U348" s="127"/>
      <c r="V348" s="127"/>
      <c r="W348" s="140"/>
      <c r="X348" s="127"/>
      <c r="Y348" s="127"/>
      <c r="Z348" s="126">
        <f>SUM(Z345:Z347)</f>
        <v>0</v>
      </c>
      <c r="AA348" s="126">
        <f>SUM(AA345:AA347)</f>
        <v>0</v>
      </c>
      <c r="AB348" s="127"/>
      <c r="AC348" s="126">
        <f>SUM(AC345:AC347)</f>
        <v>0</v>
      </c>
      <c r="AD348" s="126">
        <f>SUM(AD345:AD347)</f>
        <v>0</v>
      </c>
      <c r="AE348" s="127"/>
      <c r="AF348" s="126">
        <f>SUM(AF345:AF347)</f>
        <v>0</v>
      </c>
      <c r="AG348" s="126">
        <f>SUM(AG345:AG347)</f>
        <v>0</v>
      </c>
      <c r="AH348" s="127"/>
      <c r="AI348" s="126">
        <f>SUM(AI345:AI347)</f>
        <v>0</v>
      </c>
      <c r="AJ348" s="126">
        <f>SUM(AJ345:AJ347)</f>
        <v>0</v>
      </c>
      <c r="AK348" s="127"/>
      <c r="AL348" s="126">
        <f>SUM(AL345:AL347)</f>
        <v>0</v>
      </c>
      <c r="AM348" s="126">
        <f>SUM(AM345:AM347)</f>
        <v>0</v>
      </c>
      <c r="AN348" s="127"/>
      <c r="AO348" s="126">
        <f>SUM(AO345:AO347)</f>
        <v>0</v>
      </c>
      <c r="AP348" s="126">
        <f>SUM(AP345:AP347)</f>
        <v>0</v>
      </c>
      <c r="AQ348" s="127"/>
      <c r="AR348" s="126">
        <f>SUM(AR345:AR347)</f>
        <v>0</v>
      </c>
      <c r="AS348" s="126">
        <f>SUM(AS345:AS347)</f>
        <v>0</v>
      </c>
      <c r="AT348" s="127"/>
      <c r="AU348" s="126">
        <f>SUM(AU345:AU347)</f>
        <v>0</v>
      </c>
      <c r="AV348" s="126">
        <f>SUM(AV345:AV347)</f>
        <v>0</v>
      </c>
      <c r="AW348" s="127"/>
      <c r="AX348" s="126">
        <f>SUM(AX345:AX347)</f>
        <v>0</v>
      </c>
      <c r="AY348" s="126">
        <f>SUM(AY345:AY347)</f>
        <v>0</v>
      </c>
      <c r="AZ348" s="127"/>
      <c r="BA348" s="127"/>
      <c r="BB348" s="127"/>
      <c r="BC348" s="127"/>
      <c r="BD348" s="126">
        <f t="shared" ref="BD348:BO348" si="197">SUM(BD345:BD347)</f>
        <v>0</v>
      </c>
      <c r="BE348" s="126">
        <f t="shared" si="197"/>
        <v>0</v>
      </c>
      <c r="BF348" s="126">
        <f t="shared" si="197"/>
        <v>0</v>
      </c>
      <c r="BG348" s="126">
        <f t="shared" si="197"/>
        <v>0</v>
      </c>
      <c r="BH348" s="126">
        <f t="shared" si="197"/>
        <v>0</v>
      </c>
      <c r="BI348" s="126">
        <f t="shared" si="197"/>
        <v>0</v>
      </c>
      <c r="BJ348" s="126">
        <f t="shared" si="197"/>
        <v>0</v>
      </c>
      <c r="BK348" s="126">
        <f t="shared" si="197"/>
        <v>0</v>
      </c>
      <c r="BL348" s="126">
        <f t="shared" si="197"/>
        <v>0</v>
      </c>
      <c r="BM348" s="126">
        <f t="shared" si="197"/>
        <v>0</v>
      </c>
      <c r="BN348" s="126">
        <f t="shared" si="197"/>
        <v>0</v>
      </c>
      <c r="BO348" s="126">
        <f t="shared" si="197"/>
        <v>0</v>
      </c>
      <c r="BP348" s="127"/>
      <c r="BQ348" s="127"/>
      <c r="BR348" s="127"/>
    </row>
    <row r="349" spans="1:70" hidden="1" outlineLevel="1">
      <c r="A349" s="133"/>
      <c r="B349" s="133"/>
      <c r="C349" s="117" t="s">
        <v>143</v>
      </c>
      <c r="D349" s="37" t="s">
        <v>64</v>
      </c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33"/>
      <c r="X349" s="127"/>
      <c r="Y349" s="127"/>
      <c r="Z349" s="127"/>
      <c r="AA349" s="127"/>
      <c r="AB349" s="127"/>
      <c r="AC349" s="127"/>
      <c r="AD349" s="127"/>
      <c r="AE349" s="127"/>
      <c r="AF349" s="127"/>
      <c r="AG349" s="127"/>
      <c r="AH349" s="127"/>
      <c r="AI349" s="127"/>
      <c r="AJ349" s="127"/>
      <c r="AK349" s="127"/>
      <c r="AL349" s="127"/>
      <c r="AM349" s="127"/>
      <c r="AN349" s="127"/>
      <c r="AO349" s="127"/>
      <c r="AP349" s="127"/>
      <c r="AQ349" s="127"/>
      <c r="AR349" s="127"/>
      <c r="AS349" s="127"/>
      <c r="AT349" s="127"/>
      <c r="AU349" s="127"/>
      <c r="AV349" s="127"/>
      <c r="AW349" s="127"/>
      <c r="AX349" s="127"/>
      <c r="AY349" s="127"/>
      <c r="AZ349" s="127"/>
      <c r="BA349" s="127"/>
      <c r="BB349" s="127"/>
      <c r="BC349" s="127"/>
      <c r="BD349" s="127"/>
      <c r="BE349" s="127"/>
      <c r="BF349" s="127"/>
      <c r="BG349" s="127"/>
      <c r="BH349" s="127"/>
      <c r="BI349" s="127"/>
      <c r="BJ349" s="127"/>
      <c r="BK349" s="127"/>
      <c r="BL349" s="127"/>
      <c r="BM349" s="127"/>
      <c r="BN349" s="127"/>
      <c r="BO349" s="127"/>
      <c r="BP349" s="127"/>
      <c r="BQ349" s="127"/>
      <c r="BR349" s="127"/>
    </row>
    <row r="350" spans="1:70" hidden="1" outlineLevel="1">
      <c r="A350" s="133"/>
      <c r="B350" s="133"/>
      <c r="C350" s="118"/>
      <c r="D350" s="24"/>
      <c r="E350" s="133"/>
      <c r="F350" s="133"/>
      <c r="G350" s="126">
        <f>H350+M350+N350+O350+P350</f>
        <v>0</v>
      </c>
      <c r="H350" s="126">
        <f>SUM(I350:L350)</f>
        <v>0</v>
      </c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26">
        <f>Y350+AN350+AQ350+AT350+AW350</f>
        <v>0</v>
      </c>
      <c r="Y350" s="139"/>
      <c r="Z350" s="139"/>
      <c r="AA350" s="139"/>
      <c r="AB350" s="139"/>
      <c r="AC350" s="139"/>
      <c r="AD350" s="139"/>
      <c r="AE350" s="139"/>
      <c r="AF350" s="139"/>
      <c r="AG350" s="139"/>
      <c r="AH350" s="139"/>
      <c r="AI350" s="139"/>
      <c r="AJ350" s="139"/>
      <c r="AK350" s="139"/>
      <c r="AL350" s="139"/>
      <c r="AM350" s="139"/>
      <c r="AN350" s="139"/>
      <c r="AO350" s="139"/>
      <c r="AP350" s="139"/>
      <c r="AQ350" s="139"/>
      <c r="AR350" s="139"/>
      <c r="AS350" s="139"/>
      <c r="AT350" s="139"/>
      <c r="AU350" s="139"/>
      <c r="AV350" s="139"/>
      <c r="AW350" s="139"/>
      <c r="AX350" s="139"/>
      <c r="AY350" s="139"/>
      <c r="AZ350" s="139"/>
      <c r="BA350" s="139"/>
      <c r="BB350" s="139"/>
      <c r="BC350" s="139"/>
      <c r="BD350" s="126">
        <f>SUM(BE350:BI350)</f>
        <v>0</v>
      </c>
      <c r="BE350" s="139"/>
      <c r="BF350" s="139"/>
      <c r="BG350" s="139"/>
      <c r="BH350" s="139"/>
      <c r="BI350" s="139"/>
      <c r="BJ350" s="126">
        <f>SUM(BK350:BO350)</f>
        <v>0</v>
      </c>
      <c r="BK350" s="139"/>
      <c r="BL350" s="139"/>
      <c r="BM350" s="139"/>
      <c r="BN350" s="139"/>
      <c r="BO350" s="139"/>
      <c r="BP350" s="133"/>
      <c r="BQ350" s="133"/>
      <c r="BR350" s="133"/>
    </row>
    <row r="351" spans="1:70" hidden="1" outlineLevel="1">
      <c r="A351" s="133"/>
      <c r="B351" s="133"/>
      <c r="C351" s="118"/>
      <c r="D351" s="24"/>
      <c r="E351" s="133"/>
      <c r="F351" s="133"/>
      <c r="G351" s="126">
        <f>H351+M351+N351+O351+P351</f>
        <v>0</v>
      </c>
      <c r="H351" s="126">
        <f>SUM(I351:L351)</f>
        <v>0</v>
      </c>
      <c r="I351" s="102"/>
      <c r="J351" s="102"/>
      <c r="K351" s="102"/>
      <c r="L351" s="102"/>
      <c r="M351" s="102"/>
      <c r="N351" s="102"/>
      <c r="O351" s="102"/>
      <c r="P351" s="102"/>
      <c r="Q351" s="96"/>
      <c r="R351" s="96"/>
      <c r="S351" s="96"/>
      <c r="T351" s="96"/>
      <c r="U351" s="96"/>
      <c r="V351" s="96"/>
      <c r="W351" s="96"/>
      <c r="X351" s="126">
        <f>Y351+AN351+AQ351+AT351+AW351</f>
        <v>0</v>
      </c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126">
        <f>SUM(BE351:BI351)</f>
        <v>0</v>
      </c>
      <c r="BE351" s="96"/>
      <c r="BF351" s="96"/>
      <c r="BG351" s="96"/>
      <c r="BH351" s="96"/>
      <c r="BI351" s="96"/>
      <c r="BJ351" s="126">
        <f>SUM(BK351:BO351)</f>
        <v>0</v>
      </c>
      <c r="BK351" s="96"/>
      <c r="BL351" s="96"/>
      <c r="BM351" s="96"/>
      <c r="BN351" s="96"/>
      <c r="BO351" s="96"/>
      <c r="BP351" s="133"/>
      <c r="BQ351" s="133"/>
      <c r="BR351" s="133"/>
    </row>
    <row r="352" spans="1:70" hidden="1" outlineLevel="1">
      <c r="A352" s="133"/>
      <c r="B352" s="133"/>
      <c r="C352" s="118" t="s">
        <v>109</v>
      </c>
      <c r="D352" s="24"/>
      <c r="E352" s="133"/>
      <c r="F352" s="133"/>
      <c r="G352" s="126">
        <f>H352+M352+N352+O352+P352</f>
        <v>0</v>
      </c>
      <c r="H352" s="126">
        <f>SUM(I352:L352)</f>
        <v>0</v>
      </c>
      <c r="I352" s="102"/>
      <c r="J352" s="102"/>
      <c r="K352" s="102"/>
      <c r="L352" s="102"/>
      <c r="M352" s="102"/>
      <c r="N352" s="102"/>
      <c r="O352" s="102"/>
      <c r="P352" s="102"/>
      <c r="Q352" s="96"/>
      <c r="R352" s="96"/>
      <c r="S352" s="96"/>
      <c r="T352" s="96"/>
      <c r="U352" s="96"/>
      <c r="V352" s="96"/>
      <c r="W352" s="96"/>
      <c r="X352" s="126">
        <f>Y352+AN352+AQ352+AT352+AW352</f>
        <v>0</v>
      </c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126">
        <f>SUM(BE352:BI352)</f>
        <v>0</v>
      </c>
      <c r="BE352" s="96"/>
      <c r="BF352" s="96"/>
      <c r="BG352" s="96"/>
      <c r="BH352" s="96"/>
      <c r="BI352" s="96"/>
      <c r="BJ352" s="126">
        <f>SUM(BK352:BO352)</f>
        <v>0</v>
      </c>
      <c r="BK352" s="96"/>
      <c r="BL352" s="96"/>
      <c r="BM352" s="96"/>
      <c r="BN352" s="96"/>
      <c r="BO352" s="96"/>
      <c r="BP352" s="133"/>
      <c r="BQ352" s="133"/>
      <c r="BR352" s="133"/>
    </row>
    <row r="353" spans="1:70" hidden="1" outlineLevel="1">
      <c r="A353" s="133"/>
      <c r="B353" s="133"/>
      <c r="C353" s="118"/>
      <c r="D353" s="38" t="s">
        <v>112</v>
      </c>
      <c r="E353" s="127"/>
      <c r="F353" s="127"/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  <c r="Q353" s="127"/>
      <c r="R353" s="127"/>
      <c r="S353" s="127"/>
      <c r="T353" s="127"/>
      <c r="U353" s="127"/>
      <c r="V353" s="127"/>
      <c r="W353" s="140"/>
      <c r="X353" s="126">
        <f>SUM(X350:X352)</f>
        <v>0</v>
      </c>
      <c r="Y353" s="126">
        <f>SUM(Y350:Y352)</f>
        <v>0</v>
      </c>
      <c r="Z353" s="126">
        <f>SUM(Z350:Z352)</f>
        <v>0</v>
      </c>
      <c r="AA353" s="126">
        <f t="shared" ref="AA353:AY353" si="198">SUM(AA350:AA352)</f>
        <v>0</v>
      </c>
      <c r="AB353" s="126">
        <f t="shared" si="198"/>
        <v>0</v>
      </c>
      <c r="AC353" s="126">
        <f t="shared" si="198"/>
        <v>0</v>
      </c>
      <c r="AD353" s="126">
        <f t="shared" si="198"/>
        <v>0</v>
      </c>
      <c r="AE353" s="126">
        <f t="shared" si="198"/>
        <v>0</v>
      </c>
      <c r="AF353" s="126">
        <f t="shared" si="198"/>
        <v>0</v>
      </c>
      <c r="AG353" s="126">
        <f t="shared" si="198"/>
        <v>0</v>
      </c>
      <c r="AH353" s="126">
        <f t="shared" si="198"/>
        <v>0</v>
      </c>
      <c r="AI353" s="126">
        <f t="shared" si="198"/>
        <v>0</v>
      </c>
      <c r="AJ353" s="126">
        <f t="shared" si="198"/>
        <v>0</v>
      </c>
      <c r="AK353" s="126">
        <f t="shared" si="198"/>
        <v>0</v>
      </c>
      <c r="AL353" s="126">
        <f t="shared" si="198"/>
        <v>0</v>
      </c>
      <c r="AM353" s="126">
        <f t="shared" si="198"/>
        <v>0</v>
      </c>
      <c r="AN353" s="126">
        <f t="shared" si="198"/>
        <v>0</v>
      </c>
      <c r="AO353" s="126">
        <f t="shared" si="198"/>
        <v>0</v>
      </c>
      <c r="AP353" s="126">
        <f t="shared" si="198"/>
        <v>0</v>
      </c>
      <c r="AQ353" s="126">
        <f t="shared" si="198"/>
        <v>0</v>
      </c>
      <c r="AR353" s="126">
        <f t="shared" si="198"/>
        <v>0</v>
      </c>
      <c r="AS353" s="126">
        <f t="shared" si="198"/>
        <v>0</v>
      </c>
      <c r="AT353" s="126">
        <f t="shared" si="198"/>
        <v>0</v>
      </c>
      <c r="AU353" s="126">
        <f t="shared" si="198"/>
        <v>0</v>
      </c>
      <c r="AV353" s="126">
        <f t="shared" si="198"/>
        <v>0</v>
      </c>
      <c r="AW353" s="126">
        <f t="shared" si="198"/>
        <v>0</v>
      </c>
      <c r="AX353" s="126">
        <f t="shared" si="198"/>
        <v>0</v>
      </c>
      <c r="AY353" s="126">
        <f t="shared" si="198"/>
        <v>0</v>
      </c>
      <c r="AZ353" s="127"/>
      <c r="BA353" s="127"/>
      <c r="BB353" s="127"/>
      <c r="BC353" s="127"/>
      <c r="BD353" s="126">
        <f t="shared" ref="BD353:BO353" si="199">SUM(BD350:BD352)</f>
        <v>0</v>
      </c>
      <c r="BE353" s="126">
        <f t="shared" si="199"/>
        <v>0</v>
      </c>
      <c r="BF353" s="126">
        <f t="shared" si="199"/>
        <v>0</v>
      </c>
      <c r="BG353" s="126">
        <f t="shared" si="199"/>
        <v>0</v>
      </c>
      <c r="BH353" s="126">
        <f t="shared" si="199"/>
        <v>0</v>
      </c>
      <c r="BI353" s="126">
        <f t="shared" si="199"/>
        <v>0</v>
      </c>
      <c r="BJ353" s="126">
        <f t="shared" si="199"/>
        <v>0</v>
      </c>
      <c r="BK353" s="126">
        <f t="shared" si="199"/>
        <v>0</v>
      </c>
      <c r="BL353" s="126">
        <f t="shared" si="199"/>
        <v>0</v>
      </c>
      <c r="BM353" s="126">
        <f t="shared" si="199"/>
        <v>0</v>
      </c>
      <c r="BN353" s="126">
        <f t="shared" si="199"/>
        <v>0</v>
      </c>
      <c r="BO353" s="126">
        <f t="shared" si="199"/>
        <v>0</v>
      </c>
      <c r="BP353" s="127"/>
      <c r="BQ353" s="127"/>
      <c r="BR353" s="127"/>
    </row>
    <row r="354" spans="1:70" hidden="1" outlineLevel="1">
      <c r="A354" s="133"/>
      <c r="B354" s="133"/>
      <c r="C354" s="117" t="s">
        <v>144</v>
      </c>
      <c r="D354" s="37" t="s">
        <v>65</v>
      </c>
      <c r="E354" s="127"/>
      <c r="F354" s="127"/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  <c r="Q354" s="127"/>
      <c r="R354" s="127"/>
      <c r="S354" s="127"/>
      <c r="T354" s="127"/>
      <c r="U354" s="127"/>
      <c r="V354" s="127"/>
      <c r="W354" s="133"/>
      <c r="X354" s="127"/>
      <c r="Y354" s="127"/>
      <c r="Z354" s="127"/>
      <c r="AA354" s="127"/>
      <c r="AB354" s="127"/>
      <c r="AC354" s="127"/>
      <c r="AD354" s="127"/>
      <c r="AE354" s="127"/>
      <c r="AF354" s="127"/>
      <c r="AG354" s="127"/>
      <c r="AH354" s="127"/>
      <c r="AI354" s="127"/>
      <c r="AJ354" s="127"/>
      <c r="AK354" s="127"/>
      <c r="AL354" s="127"/>
      <c r="AM354" s="127"/>
      <c r="AN354" s="127"/>
      <c r="AO354" s="127"/>
      <c r="AP354" s="127"/>
      <c r="AQ354" s="127"/>
      <c r="AR354" s="127"/>
      <c r="AS354" s="127"/>
      <c r="AT354" s="127"/>
      <c r="AU354" s="127"/>
      <c r="AV354" s="127"/>
      <c r="AW354" s="127"/>
      <c r="AX354" s="127"/>
      <c r="AY354" s="127"/>
      <c r="AZ354" s="127"/>
      <c r="BA354" s="127"/>
      <c r="BB354" s="127"/>
      <c r="BC354" s="127"/>
      <c r="BD354" s="127"/>
      <c r="BE354" s="127"/>
      <c r="BF354" s="127"/>
      <c r="BG354" s="127"/>
      <c r="BH354" s="127"/>
      <c r="BI354" s="127"/>
      <c r="BJ354" s="127"/>
      <c r="BK354" s="127"/>
      <c r="BL354" s="127"/>
      <c r="BM354" s="127"/>
      <c r="BN354" s="127"/>
      <c r="BO354" s="127"/>
      <c r="BP354" s="127"/>
      <c r="BQ354" s="127"/>
      <c r="BR354" s="127"/>
    </row>
    <row r="355" spans="1:70" hidden="1" outlineLevel="1">
      <c r="A355" s="133"/>
      <c r="B355" s="133"/>
      <c r="C355" s="118"/>
      <c r="D355" s="24"/>
      <c r="E355" s="133"/>
      <c r="F355" s="133"/>
      <c r="G355" s="126">
        <f>H355+M355+N355+O355+P355</f>
        <v>0</v>
      </c>
      <c r="H355" s="126">
        <f>SUM(I355:L355)</f>
        <v>0</v>
      </c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26">
        <f>Y355+AN355+AQ355+AT355+AW355</f>
        <v>0</v>
      </c>
      <c r="Y355" s="139"/>
      <c r="Z355" s="139"/>
      <c r="AA355" s="139"/>
      <c r="AB355" s="139"/>
      <c r="AC355" s="139"/>
      <c r="AD355" s="139"/>
      <c r="AE355" s="139"/>
      <c r="AF355" s="139"/>
      <c r="AG355" s="139"/>
      <c r="AH355" s="139"/>
      <c r="AI355" s="139"/>
      <c r="AJ355" s="139"/>
      <c r="AK355" s="139"/>
      <c r="AL355" s="139"/>
      <c r="AM355" s="139"/>
      <c r="AN355" s="139"/>
      <c r="AO355" s="139"/>
      <c r="AP355" s="139"/>
      <c r="AQ355" s="139"/>
      <c r="AR355" s="139"/>
      <c r="AS355" s="139"/>
      <c r="AT355" s="139"/>
      <c r="AU355" s="139"/>
      <c r="AV355" s="139"/>
      <c r="AW355" s="139"/>
      <c r="AX355" s="139"/>
      <c r="AY355" s="139"/>
      <c r="AZ355" s="139"/>
      <c r="BA355" s="139"/>
      <c r="BB355" s="139"/>
      <c r="BC355" s="139"/>
      <c r="BD355" s="126">
        <f>SUM(BE355:BI355)</f>
        <v>0</v>
      </c>
      <c r="BE355" s="139"/>
      <c r="BF355" s="139"/>
      <c r="BG355" s="139"/>
      <c r="BH355" s="139"/>
      <c r="BI355" s="139"/>
      <c r="BJ355" s="126">
        <f>SUM(BK355:BO355)</f>
        <v>0</v>
      </c>
      <c r="BK355" s="139"/>
      <c r="BL355" s="139"/>
      <c r="BM355" s="139"/>
      <c r="BN355" s="139"/>
      <c r="BO355" s="139"/>
      <c r="BP355" s="133"/>
      <c r="BQ355" s="133"/>
      <c r="BR355" s="133"/>
    </row>
    <row r="356" spans="1:70" hidden="1" outlineLevel="1">
      <c r="A356" s="133"/>
      <c r="B356" s="133"/>
      <c r="C356" s="118"/>
      <c r="D356" s="24"/>
      <c r="E356" s="133"/>
      <c r="F356" s="133"/>
      <c r="G356" s="126">
        <f>H356+M356+N356+O356+P356</f>
        <v>0</v>
      </c>
      <c r="H356" s="126">
        <f>SUM(I356:L356)</f>
        <v>0</v>
      </c>
      <c r="I356" s="102"/>
      <c r="J356" s="102"/>
      <c r="K356" s="102"/>
      <c r="L356" s="102"/>
      <c r="M356" s="102"/>
      <c r="N356" s="102"/>
      <c r="O356" s="102"/>
      <c r="P356" s="102"/>
      <c r="Q356" s="96"/>
      <c r="R356" s="96"/>
      <c r="S356" s="96"/>
      <c r="T356" s="96"/>
      <c r="U356" s="96"/>
      <c r="V356" s="96"/>
      <c r="W356" s="96"/>
      <c r="X356" s="126">
        <f>Y356+AN356+AQ356+AT356+AW356</f>
        <v>0</v>
      </c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126">
        <f>SUM(BE356:BI356)</f>
        <v>0</v>
      </c>
      <c r="BE356" s="96"/>
      <c r="BF356" s="96"/>
      <c r="BG356" s="96"/>
      <c r="BH356" s="96"/>
      <c r="BI356" s="96"/>
      <c r="BJ356" s="126">
        <f>SUM(BK356:BO356)</f>
        <v>0</v>
      </c>
      <c r="BK356" s="96"/>
      <c r="BL356" s="96"/>
      <c r="BM356" s="96"/>
      <c r="BN356" s="96"/>
      <c r="BO356" s="96"/>
      <c r="BP356" s="133"/>
      <c r="BQ356" s="133"/>
      <c r="BR356" s="133"/>
    </row>
    <row r="357" spans="1:70" hidden="1" outlineLevel="1">
      <c r="A357" s="133"/>
      <c r="B357" s="133"/>
      <c r="C357" s="118" t="s">
        <v>109</v>
      </c>
      <c r="D357" s="24"/>
      <c r="E357" s="133"/>
      <c r="F357" s="133"/>
      <c r="G357" s="126">
        <f>H357+M357+N357+O357+P357</f>
        <v>0</v>
      </c>
      <c r="H357" s="126">
        <f>SUM(I357:L357)</f>
        <v>0</v>
      </c>
      <c r="I357" s="102"/>
      <c r="J357" s="102"/>
      <c r="K357" s="102"/>
      <c r="L357" s="102"/>
      <c r="M357" s="102"/>
      <c r="N357" s="102"/>
      <c r="O357" s="102"/>
      <c r="P357" s="102"/>
      <c r="Q357" s="96"/>
      <c r="R357" s="96"/>
      <c r="S357" s="96"/>
      <c r="T357" s="96"/>
      <c r="U357" s="96"/>
      <c r="V357" s="96"/>
      <c r="W357" s="96"/>
      <c r="X357" s="126">
        <f>Y357+AN357+AQ357+AT357+AW357</f>
        <v>0</v>
      </c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126">
        <f>SUM(BE357:BI357)</f>
        <v>0</v>
      </c>
      <c r="BE357" s="96"/>
      <c r="BF357" s="96"/>
      <c r="BG357" s="96"/>
      <c r="BH357" s="96"/>
      <c r="BI357" s="96"/>
      <c r="BJ357" s="126">
        <f>SUM(BK357:BO357)</f>
        <v>0</v>
      </c>
      <c r="BK357" s="96"/>
      <c r="BL357" s="96"/>
      <c r="BM357" s="96"/>
      <c r="BN357" s="96"/>
      <c r="BO357" s="96"/>
      <c r="BP357" s="133"/>
      <c r="BQ357" s="133"/>
      <c r="BR357" s="133"/>
    </row>
    <row r="358" spans="1:70" hidden="1" outlineLevel="1">
      <c r="A358" s="144"/>
      <c r="B358" s="144"/>
      <c r="C358" s="119"/>
      <c r="D358" s="78" t="s">
        <v>112</v>
      </c>
      <c r="E358" s="127"/>
      <c r="F358" s="127"/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  <c r="Q358" s="127"/>
      <c r="R358" s="127"/>
      <c r="S358" s="127"/>
      <c r="T358" s="127"/>
      <c r="U358" s="127"/>
      <c r="V358" s="127"/>
      <c r="W358" s="140"/>
      <c r="X358" s="126">
        <f>SUM(X355:X357)</f>
        <v>0</v>
      </c>
      <c r="Y358" s="126">
        <f>SUM(Y355:Y357)</f>
        <v>0</v>
      </c>
      <c r="Z358" s="126">
        <f>SUM(Z355:Z357)</f>
        <v>0</v>
      </c>
      <c r="AA358" s="126">
        <f t="shared" ref="AA358:AG358" si="200">SUM(AA355:AA357)</f>
        <v>0</v>
      </c>
      <c r="AB358" s="126">
        <f t="shared" si="200"/>
        <v>0</v>
      </c>
      <c r="AC358" s="126">
        <f t="shared" si="200"/>
        <v>0</v>
      </c>
      <c r="AD358" s="126">
        <f t="shared" si="200"/>
        <v>0</v>
      </c>
      <c r="AE358" s="126">
        <f t="shared" si="200"/>
        <v>0</v>
      </c>
      <c r="AF358" s="126">
        <f t="shared" si="200"/>
        <v>0</v>
      </c>
      <c r="AG358" s="126">
        <f t="shared" si="200"/>
        <v>0</v>
      </c>
      <c r="AH358" s="126">
        <f>SUM(AH355:AH357)</f>
        <v>0</v>
      </c>
      <c r="AI358" s="126">
        <f t="shared" ref="AI358:AY358" si="201">SUM(AI355:AI357)</f>
        <v>0</v>
      </c>
      <c r="AJ358" s="126">
        <f t="shared" si="201"/>
        <v>0</v>
      </c>
      <c r="AK358" s="126">
        <f t="shared" si="201"/>
        <v>0</v>
      </c>
      <c r="AL358" s="126">
        <f t="shared" si="201"/>
        <v>0</v>
      </c>
      <c r="AM358" s="126">
        <f t="shared" si="201"/>
        <v>0</v>
      </c>
      <c r="AN358" s="126">
        <f t="shared" si="201"/>
        <v>0</v>
      </c>
      <c r="AO358" s="126">
        <f t="shared" si="201"/>
        <v>0</v>
      </c>
      <c r="AP358" s="126">
        <f t="shared" si="201"/>
        <v>0</v>
      </c>
      <c r="AQ358" s="126">
        <f t="shared" si="201"/>
        <v>0</v>
      </c>
      <c r="AR358" s="126">
        <f t="shared" si="201"/>
        <v>0</v>
      </c>
      <c r="AS358" s="126">
        <f t="shared" si="201"/>
        <v>0</v>
      </c>
      <c r="AT358" s="126">
        <f t="shared" si="201"/>
        <v>0</v>
      </c>
      <c r="AU358" s="126">
        <f t="shared" si="201"/>
        <v>0</v>
      </c>
      <c r="AV358" s="126">
        <f t="shared" si="201"/>
        <v>0</v>
      </c>
      <c r="AW358" s="126">
        <f t="shared" si="201"/>
        <v>0</v>
      </c>
      <c r="AX358" s="126">
        <f t="shared" si="201"/>
        <v>0</v>
      </c>
      <c r="AY358" s="126">
        <f t="shared" si="201"/>
        <v>0</v>
      </c>
      <c r="AZ358" s="127"/>
      <c r="BA358" s="127"/>
      <c r="BB358" s="127"/>
      <c r="BC358" s="127"/>
      <c r="BD358" s="126">
        <f t="shared" ref="BD358:BO358" si="202">SUM(BD355:BD357)</f>
        <v>0</v>
      </c>
      <c r="BE358" s="126">
        <f t="shared" si="202"/>
        <v>0</v>
      </c>
      <c r="BF358" s="126">
        <f t="shared" si="202"/>
        <v>0</v>
      </c>
      <c r="BG358" s="126">
        <f t="shared" si="202"/>
        <v>0</v>
      </c>
      <c r="BH358" s="126">
        <f t="shared" si="202"/>
        <v>0</v>
      </c>
      <c r="BI358" s="126">
        <f t="shared" si="202"/>
        <v>0</v>
      </c>
      <c r="BJ358" s="126">
        <f t="shared" si="202"/>
        <v>0</v>
      </c>
      <c r="BK358" s="126">
        <f t="shared" si="202"/>
        <v>0</v>
      </c>
      <c r="BL358" s="126">
        <f t="shared" si="202"/>
        <v>0</v>
      </c>
      <c r="BM358" s="126">
        <f t="shared" si="202"/>
        <v>0</v>
      </c>
      <c r="BN358" s="126">
        <f t="shared" si="202"/>
        <v>0</v>
      </c>
      <c r="BO358" s="126">
        <f t="shared" si="202"/>
        <v>0</v>
      </c>
      <c r="BP358" s="127"/>
      <c r="BQ358" s="127"/>
      <c r="BR358" s="127"/>
    </row>
    <row r="359" spans="1:70" ht="47.25" hidden="1" outlineLevel="1">
      <c r="A359" s="135"/>
      <c r="B359" s="135"/>
      <c r="C359" s="116">
        <v>3</v>
      </c>
      <c r="D359" s="26" t="s">
        <v>303</v>
      </c>
      <c r="E359" s="207"/>
      <c r="F359" s="207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196">
        <f>Z364+Z368+Z372+Z377+Z381+Z385</f>
        <v>0</v>
      </c>
      <c r="AA359" s="196">
        <f>AA364+AA368+AA372+AA377+AA381+AA385</f>
        <v>0</v>
      </c>
      <c r="AB359" s="207"/>
      <c r="AC359" s="196">
        <f>AC364+AC368+AC372+AC377+AC381+AC385</f>
        <v>0</v>
      </c>
      <c r="AD359" s="196">
        <f>AD364+AD368+AD372+AD377+AD381+AD385</f>
        <v>0</v>
      </c>
      <c r="AE359" s="207"/>
      <c r="AF359" s="196">
        <f>AF364+AF368+AF372+AF377+AF381+AF385</f>
        <v>0</v>
      </c>
      <c r="AG359" s="196">
        <f>AG364+AG368+AG372+AG377+AG381+AG385</f>
        <v>0</v>
      </c>
      <c r="AH359" s="207"/>
      <c r="AI359" s="196">
        <f>AI364+AI368+AI372+AI377+AI381+AI385</f>
        <v>0</v>
      </c>
      <c r="AJ359" s="196">
        <f>AJ364+AJ368+AJ372+AJ377+AJ381+AJ385</f>
        <v>0</v>
      </c>
      <c r="AK359" s="207"/>
      <c r="AL359" s="196">
        <f>AL364+AL368+AL372+AL377+AL381+AL385</f>
        <v>0</v>
      </c>
      <c r="AM359" s="196">
        <f>AM364+AM368+AM372+AM377+AM381+AM385</f>
        <v>0</v>
      </c>
      <c r="AN359" s="207"/>
      <c r="AO359" s="196">
        <f>AO364+AO368+AO372+AO377+AO381+AO385</f>
        <v>0</v>
      </c>
      <c r="AP359" s="196">
        <f>AP364+AP368+AP372+AP377+AP381+AP385</f>
        <v>0</v>
      </c>
      <c r="AQ359" s="207"/>
      <c r="AR359" s="196">
        <f>AR364+AR368+AR372+AR377+AR381+AR385</f>
        <v>0</v>
      </c>
      <c r="AS359" s="196">
        <f>AS364+AS368+AS372+AS377+AS381+AS385</f>
        <v>0</v>
      </c>
      <c r="AT359" s="207"/>
      <c r="AU359" s="196">
        <f>AU364+AU368+AU372+AU377+AU381+AU385</f>
        <v>0</v>
      </c>
      <c r="AV359" s="196">
        <f>AV364+AV368+AV372+AV377+AV381+AV385</f>
        <v>0</v>
      </c>
      <c r="AW359" s="207"/>
      <c r="AX359" s="196">
        <f>AX364+AX368+AX372+AX377+AX381+AX385</f>
        <v>0</v>
      </c>
      <c r="AY359" s="196">
        <f>AY364+AY368+AY372+AY377+AY381+AY385</f>
        <v>0</v>
      </c>
      <c r="AZ359" s="207"/>
      <c r="BA359" s="207"/>
      <c r="BB359" s="207"/>
      <c r="BC359" s="207"/>
      <c r="BD359" s="196">
        <f>BD364+BD368+BD372+BD377+BD381+BD385</f>
        <v>0</v>
      </c>
      <c r="BE359" s="196">
        <f>BE364+BE368+BE372+BE377+BE381+BE385</f>
        <v>0</v>
      </c>
      <c r="BF359" s="196">
        <f t="shared" ref="BF359:BO359" si="203">BF364+BF368+BF372+BF377+BF381+BF385</f>
        <v>0</v>
      </c>
      <c r="BG359" s="196">
        <f t="shared" si="203"/>
        <v>0</v>
      </c>
      <c r="BH359" s="196">
        <f t="shared" si="203"/>
        <v>0</v>
      </c>
      <c r="BI359" s="196">
        <f t="shared" si="203"/>
        <v>0</v>
      </c>
      <c r="BJ359" s="196">
        <f t="shared" si="203"/>
        <v>0</v>
      </c>
      <c r="BK359" s="196">
        <f t="shared" si="203"/>
        <v>0</v>
      </c>
      <c r="BL359" s="196">
        <f t="shared" si="203"/>
        <v>0</v>
      </c>
      <c r="BM359" s="196">
        <f t="shared" si="203"/>
        <v>0</v>
      </c>
      <c r="BN359" s="196">
        <f t="shared" si="203"/>
        <v>0</v>
      </c>
      <c r="BO359" s="196">
        <f t="shared" si="203"/>
        <v>0</v>
      </c>
      <c r="BP359" s="207"/>
      <c r="BQ359" s="207"/>
      <c r="BR359" s="207"/>
    </row>
    <row r="360" spans="1:70" hidden="1" outlineLevel="1">
      <c r="A360" s="143"/>
      <c r="B360" s="92"/>
      <c r="C360" s="120" t="s">
        <v>67</v>
      </c>
      <c r="D360" s="93" t="s">
        <v>106</v>
      </c>
      <c r="E360" s="127"/>
      <c r="F360" s="127"/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  <c r="Q360" s="127"/>
      <c r="R360" s="127"/>
      <c r="S360" s="127"/>
      <c r="T360" s="127"/>
      <c r="U360" s="127"/>
      <c r="V360" s="127"/>
      <c r="W360" s="143"/>
      <c r="X360" s="127"/>
      <c r="Y360" s="127"/>
      <c r="Z360" s="127"/>
      <c r="AA360" s="127"/>
      <c r="AB360" s="127"/>
      <c r="AC360" s="127"/>
      <c r="AD360" s="127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7"/>
      <c r="AW360" s="127"/>
      <c r="AX360" s="127"/>
      <c r="AY360" s="127"/>
      <c r="AZ360" s="127"/>
      <c r="BA360" s="127"/>
      <c r="BB360" s="127"/>
      <c r="BC360" s="127"/>
      <c r="BD360" s="127"/>
      <c r="BE360" s="127"/>
      <c r="BF360" s="127"/>
      <c r="BG360" s="127"/>
      <c r="BH360" s="127"/>
      <c r="BI360" s="127"/>
      <c r="BJ360" s="127"/>
      <c r="BK360" s="127"/>
      <c r="BL360" s="127"/>
      <c r="BM360" s="127"/>
      <c r="BN360" s="127"/>
      <c r="BO360" s="127"/>
      <c r="BP360" s="127"/>
      <c r="BQ360" s="127"/>
      <c r="BR360" s="127"/>
    </row>
    <row r="361" spans="1:70" hidden="1" outlineLevel="1">
      <c r="A361" s="133"/>
      <c r="B361" s="137"/>
      <c r="C361" s="118" t="s">
        <v>286</v>
      </c>
      <c r="D361" s="147" t="s">
        <v>287</v>
      </c>
      <c r="E361" s="127"/>
      <c r="F361" s="127"/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  <c r="Q361" s="127"/>
      <c r="R361" s="127"/>
      <c r="S361" s="127"/>
      <c r="T361" s="127"/>
      <c r="U361" s="127"/>
      <c r="V361" s="127"/>
      <c r="W361" s="133"/>
      <c r="X361" s="127"/>
      <c r="Y361" s="127"/>
      <c r="Z361" s="127"/>
      <c r="AA361" s="127"/>
      <c r="AB361" s="127"/>
      <c r="AC361" s="127"/>
      <c r="AD361" s="127"/>
      <c r="AE361" s="127"/>
      <c r="AF361" s="127"/>
      <c r="AG361" s="127"/>
      <c r="AH361" s="127"/>
      <c r="AI361" s="127"/>
      <c r="AJ361" s="127"/>
      <c r="AK361" s="127"/>
      <c r="AL361" s="127"/>
      <c r="AM361" s="127"/>
      <c r="AN361" s="127"/>
      <c r="AO361" s="127"/>
      <c r="AP361" s="127"/>
      <c r="AQ361" s="127"/>
      <c r="AR361" s="127"/>
      <c r="AS361" s="127"/>
      <c r="AT361" s="127"/>
      <c r="AU361" s="127"/>
      <c r="AV361" s="127"/>
      <c r="AW361" s="127"/>
      <c r="AX361" s="127"/>
      <c r="AY361" s="127"/>
      <c r="AZ361" s="127"/>
      <c r="BA361" s="127"/>
      <c r="BB361" s="127"/>
      <c r="BC361" s="127"/>
      <c r="BD361" s="127"/>
      <c r="BE361" s="127"/>
      <c r="BF361" s="127"/>
      <c r="BG361" s="127"/>
      <c r="BH361" s="127"/>
      <c r="BI361" s="127"/>
      <c r="BJ361" s="127"/>
      <c r="BK361" s="127"/>
      <c r="BL361" s="127"/>
      <c r="BM361" s="127"/>
      <c r="BN361" s="127"/>
      <c r="BO361" s="127"/>
      <c r="BP361" s="127"/>
      <c r="BQ361" s="127"/>
      <c r="BR361" s="127"/>
    </row>
    <row r="362" spans="1:70" hidden="1" outlineLevel="1">
      <c r="A362" s="133"/>
      <c r="B362" s="137"/>
      <c r="C362" s="118"/>
      <c r="D362" s="147"/>
      <c r="E362" s="133"/>
      <c r="F362" s="133"/>
      <c r="G362" s="126">
        <f>H362+M362+N362+O362+P362</f>
        <v>0</v>
      </c>
      <c r="H362" s="126">
        <f>SUM(I362:L362)</f>
        <v>0</v>
      </c>
      <c r="I362" s="102"/>
      <c r="J362" s="102"/>
      <c r="K362" s="102"/>
      <c r="L362" s="102"/>
      <c r="M362" s="102"/>
      <c r="N362" s="102"/>
      <c r="O362" s="102"/>
      <c r="P362" s="102"/>
      <c r="Q362" s="96"/>
      <c r="R362" s="96"/>
      <c r="S362" s="96"/>
      <c r="T362" s="96"/>
      <c r="U362" s="96"/>
      <c r="V362" s="96"/>
      <c r="W362" s="96"/>
      <c r="X362" s="126">
        <f>Y362+AN362+AQ362+AT362+AW362</f>
        <v>0</v>
      </c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126">
        <f>SUM(BE362:BI362)</f>
        <v>0</v>
      </c>
      <c r="BE362" s="96"/>
      <c r="BF362" s="96"/>
      <c r="BG362" s="96"/>
      <c r="BH362" s="96"/>
      <c r="BI362" s="96"/>
      <c r="BJ362" s="126">
        <f>SUM(BK362:BO362)</f>
        <v>0</v>
      </c>
      <c r="BK362" s="96"/>
      <c r="BL362" s="96"/>
      <c r="BM362" s="96"/>
      <c r="BN362" s="96"/>
      <c r="BO362" s="96"/>
      <c r="BP362" s="133"/>
      <c r="BQ362" s="133"/>
      <c r="BR362" s="133"/>
    </row>
    <row r="363" spans="1:70" hidden="1" outlineLevel="1">
      <c r="A363" s="133"/>
      <c r="B363" s="137"/>
      <c r="C363" s="118"/>
      <c r="D363" s="137"/>
      <c r="E363" s="133"/>
      <c r="F363" s="133"/>
      <c r="G363" s="126">
        <f>H363+M363+N363+O363+P363</f>
        <v>0</v>
      </c>
      <c r="H363" s="126">
        <f>SUM(I363:L363)</f>
        <v>0</v>
      </c>
      <c r="I363" s="102"/>
      <c r="J363" s="102"/>
      <c r="K363" s="102"/>
      <c r="L363" s="102"/>
      <c r="M363" s="102"/>
      <c r="N363" s="102"/>
      <c r="O363" s="102"/>
      <c r="P363" s="102"/>
      <c r="Q363" s="96"/>
      <c r="R363" s="96"/>
      <c r="S363" s="96"/>
      <c r="T363" s="96"/>
      <c r="U363" s="96"/>
      <c r="V363" s="96"/>
      <c r="W363" s="96"/>
      <c r="X363" s="126">
        <f>Y363+AN363+AQ363+AT363+AW363</f>
        <v>0</v>
      </c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126">
        <f>SUM(BE363:BI363)</f>
        <v>0</v>
      </c>
      <c r="BE363" s="96"/>
      <c r="BF363" s="96"/>
      <c r="BG363" s="96"/>
      <c r="BH363" s="96"/>
      <c r="BI363" s="96"/>
      <c r="BJ363" s="126">
        <f>SUM(BK363:BO363)</f>
        <v>0</v>
      </c>
      <c r="BK363" s="96"/>
      <c r="BL363" s="96"/>
      <c r="BM363" s="96"/>
      <c r="BN363" s="96"/>
      <c r="BO363" s="96"/>
      <c r="BP363" s="133"/>
      <c r="BQ363" s="133"/>
      <c r="BR363" s="133"/>
    </row>
    <row r="364" spans="1:70" hidden="1" outlineLevel="1">
      <c r="A364" s="133"/>
      <c r="B364" s="137"/>
      <c r="C364" s="118" t="s">
        <v>109</v>
      </c>
      <c r="D364" s="94" t="s">
        <v>15</v>
      </c>
      <c r="E364" s="127"/>
      <c r="F364" s="127"/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  <c r="Q364" s="127"/>
      <c r="R364" s="127"/>
      <c r="S364" s="127"/>
      <c r="T364" s="127"/>
      <c r="U364" s="127"/>
      <c r="V364" s="127"/>
      <c r="W364" s="140"/>
      <c r="X364" s="126">
        <f>SUM(X362:X363)</f>
        <v>0</v>
      </c>
      <c r="Y364" s="126">
        <f>SUM(Y362:Y363)</f>
        <v>0</v>
      </c>
      <c r="Z364" s="126">
        <f>SUM(Z362:Z363)</f>
        <v>0</v>
      </c>
      <c r="AA364" s="126">
        <f t="shared" ref="AA364:AY364" si="204">SUM(AA362:AA363)</f>
        <v>0</v>
      </c>
      <c r="AB364" s="126">
        <f t="shared" si="204"/>
        <v>0</v>
      </c>
      <c r="AC364" s="126">
        <f t="shared" si="204"/>
        <v>0</v>
      </c>
      <c r="AD364" s="126">
        <f t="shared" si="204"/>
        <v>0</v>
      </c>
      <c r="AE364" s="126">
        <f t="shared" si="204"/>
        <v>0</v>
      </c>
      <c r="AF364" s="126">
        <f t="shared" si="204"/>
        <v>0</v>
      </c>
      <c r="AG364" s="126">
        <f t="shared" si="204"/>
        <v>0</v>
      </c>
      <c r="AH364" s="126">
        <f t="shared" si="204"/>
        <v>0</v>
      </c>
      <c r="AI364" s="126">
        <f t="shared" si="204"/>
        <v>0</v>
      </c>
      <c r="AJ364" s="126">
        <f t="shared" si="204"/>
        <v>0</v>
      </c>
      <c r="AK364" s="126">
        <f t="shared" si="204"/>
        <v>0</v>
      </c>
      <c r="AL364" s="126">
        <f t="shared" si="204"/>
        <v>0</v>
      </c>
      <c r="AM364" s="126">
        <f t="shared" si="204"/>
        <v>0</v>
      </c>
      <c r="AN364" s="126">
        <f t="shared" si="204"/>
        <v>0</v>
      </c>
      <c r="AO364" s="126">
        <f t="shared" si="204"/>
        <v>0</v>
      </c>
      <c r="AP364" s="126">
        <f t="shared" si="204"/>
        <v>0</v>
      </c>
      <c r="AQ364" s="126">
        <f t="shared" si="204"/>
        <v>0</v>
      </c>
      <c r="AR364" s="126">
        <f t="shared" si="204"/>
        <v>0</v>
      </c>
      <c r="AS364" s="126">
        <f t="shared" si="204"/>
        <v>0</v>
      </c>
      <c r="AT364" s="126">
        <f t="shared" si="204"/>
        <v>0</v>
      </c>
      <c r="AU364" s="126">
        <f t="shared" si="204"/>
        <v>0</v>
      </c>
      <c r="AV364" s="126">
        <f t="shared" si="204"/>
        <v>0</v>
      </c>
      <c r="AW364" s="126">
        <f t="shared" si="204"/>
        <v>0</v>
      </c>
      <c r="AX364" s="126">
        <f t="shared" si="204"/>
        <v>0</v>
      </c>
      <c r="AY364" s="126">
        <f t="shared" si="204"/>
        <v>0</v>
      </c>
      <c r="AZ364" s="127"/>
      <c r="BA364" s="127"/>
      <c r="BB364" s="127"/>
      <c r="BC364" s="127"/>
      <c r="BD364" s="126">
        <f>SUM(BD362:BD363)</f>
        <v>0</v>
      </c>
      <c r="BE364" s="126">
        <f t="shared" ref="BE364:BO364" si="205">SUM(BE362:BE363)</f>
        <v>0</v>
      </c>
      <c r="BF364" s="126">
        <f t="shared" si="205"/>
        <v>0</v>
      </c>
      <c r="BG364" s="126">
        <f t="shared" si="205"/>
        <v>0</v>
      </c>
      <c r="BH364" s="126">
        <f t="shared" si="205"/>
        <v>0</v>
      </c>
      <c r="BI364" s="126">
        <f t="shared" si="205"/>
        <v>0</v>
      </c>
      <c r="BJ364" s="126">
        <f t="shared" si="205"/>
        <v>0</v>
      </c>
      <c r="BK364" s="126">
        <f t="shared" si="205"/>
        <v>0</v>
      </c>
      <c r="BL364" s="126">
        <f t="shared" si="205"/>
        <v>0</v>
      </c>
      <c r="BM364" s="126">
        <f t="shared" si="205"/>
        <v>0</v>
      </c>
      <c r="BN364" s="126">
        <f t="shared" si="205"/>
        <v>0</v>
      </c>
      <c r="BO364" s="126">
        <f t="shared" si="205"/>
        <v>0</v>
      </c>
      <c r="BP364" s="127"/>
      <c r="BQ364" s="127"/>
      <c r="BR364" s="127"/>
    </row>
    <row r="365" spans="1:70" hidden="1" outlineLevel="1">
      <c r="A365" s="133"/>
      <c r="B365" s="137"/>
      <c r="C365" s="118" t="s">
        <v>288</v>
      </c>
      <c r="D365" s="147" t="s">
        <v>290</v>
      </c>
      <c r="E365" s="127"/>
      <c r="F365" s="127"/>
      <c r="G365" s="127"/>
      <c r="H365" s="127"/>
      <c r="I365" s="127"/>
      <c r="J365" s="127"/>
      <c r="K365" s="127"/>
      <c r="L365" s="127"/>
      <c r="M365" s="127"/>
      <c r="N365" s="127"/>
      <c r="O365" s="127"/>
      <c r="P365" s="127"/>
      <c r="Q365" s="127"/>
      <c r="R365" s="127"/>
      <c r="S365" s="127"/>
      <c r="T365" s="127"/>
      <c r="U365" s="127"/>
      <c r="V365" s="127"/>
      <c r="W365" s="133"/>
      <c r="X365" s="127"/>
      <c r="Y365" s="127"/>
      <c r="Z365" s="127"/>
      <c r="AA365" s="127"/>
      <c r="AB365" s="127"/>
      <c r="AC365" s="127"/>
      <c r="AD365" s="127"/>
      <c r="AE365" s="127"/>
      <c r="AF365" s="127"/>
      <c r="AG365" s="127"/>
      <c r="AH365" s="127"/>
      <c r="AI365" s="127"/>
      <c r="AJ365" s="127"/>
      <c r="AK365" s="127"/>
      <c r="AL365" s="127"/>
      <c r="AM365" s="127"/>
      <c r="AN365" s="127"/>
      <c r="AO365" s="127"/>
      <c r="AP365" s="127"/>
      <c r="AQ365" s="127"/>
      <c r="AR365" s="127"/>
      <c r="AS365" s="127"/>
      <c r="AT365" s="127"/>
      <c r="AU365" s="127"/>
      <c r="AV365" s="127"/>
      <c r="AW365" s="127"/>
      <c r="AX365" s="127"/>
      <c r="AY365" s="127"/>
      <c r="AZ365" s="127"/>
      <c r="BA365" s="127"/>
      <c r="BB365" s="127"/>
      <c r="BC365" s="127"/>
      <c r="BD365" s="127"/>
      <c r="BE365" s="127"/>
      <c r="BF365" s="127"/>
      <c r="BG365" s="127"/>
      <c r="BH365" s="127"/>
      <c r="BI365" s="127"/>
      <c r="BJ365" s="127"/>
      <c r="BK365" s="127"/>
      <c r="BL365" s="127"/>
      <c r="BM365" s="127"/>
      <c r="BN365" s="127"/>
      <c r="BO365" s="127"/>
      <c r="BP365" s="127"/>
      <c r="BQ365" s="127"/>
      <c r="BR365" s="127"/>
    </row>
    <row r="366" spans="1:70" hidden="1" outlineLevel="1">
      <c r="A366" s="133"/>
      <c r="B366" s="137"/>
      <c r="C366" s="118"/>
      <c r="D366" s="147"/>
      <c r="E366" s="133"/>
      <c r="F366" s="133"/>
      <c r="G366" s="126">
        <f>H366+M366+N366+O366+P366</f>
        <v>0</v>
      </c>
      <c r="H366" s="126">
        <f>SUM(I366:L366)</f>
        <v>0</v>
      </c>
      <c r="I366" s="102"/>
      <c r="J366" s="102"/>
      <c r="K366" s="102"/>
      <c r="L366" s="102"/>
      <c r="M366" s="102"/>
      <c r="N366" s="102"/>
      <c r="O366" s="102"/>
      <c r="P366" s="102"/>
      <c r="Q366" s="96"/>
      <c r="R366" s="96"/>
      <c r="S366" s="96"/>
      <c r="T366" s="96"/>
      <c r="U366" s="96"/>
      <c r="V366" s="96"/>
      <c r="W366" s="96"/>
      <c r="X366" s="126">
        <f>Y366+AN366+AQ366+AT366+AW366</f>
        <v>0</v>
      </c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126">
        <f>SUM(BE366:BI366)</f>
        <v>0</v>
      </c>
      <c r="BE366" s="96"/>
      <c r="BF366" s="96"/>
      <c r="BG366" s="96"/>
      <c r="BH366" s="96"/>
      <c r="BI366" s="96"/>
      <c r="BJ366" s="126">
        <f>SUM(BK366:BO366)</f>
        <v>0</v>
      </c>
      <c r="BK366" s="96"/>
      <c r="BL366" s="96"/>
      <c r="BM366" s="96"/>
      <c r="BN366" s="96"/>
      <c r="BO366" s="96"/>
      <c r="BP366" s="133"/>
      <c r="BQ366" s="133"/>
      <c r="BR366" s="133"/>
    </row>
    <row r="367" spans="1:70" hidden="1" outlineLevel="1">
      <c r="A367" s="133"/>
      <c r="B367" s="137"/>
      <c r="C367" s="118"/>
      <c r="D367" s="137"/>
      <c r="E367" s="133"/>
      <c r="F367" s="133"/>
      <c r="G367" s="126">
        <f>H367+M367+N367+O367+P367</f>
        <v>0</v>
      </c>
      <c r="H367" s="126">
        <f>SUM(I367:L367)</f>
        <v>0</v>
      </c>
      <c r="I367" s="102"/>
      <c r="J367" s="102"/>
      <c r="K367" s="102"/>
      <c r="L367" s="102"/>
      <c r="M367" s="102"/>
      <c r="N367" s="102"/>
      <c r="O367" s="102"/>
      <c r="P367" s="102"/>
      <c r="Q367" s="96"/>
      <c r="R367" s="96"/>
      <c r="S367" s="96"/>
      <c r="T367" s="96"/>
      <c r="U367" s="96"/>
      <c r="V367" s="96"/>
      <c r="W367" s="96"/>
      <c r="X367" s="126">
        <f>Y367+AN367+AQ367+AT367+AW367</f>
        <v>0</v>
      </c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126">
        <f>SUM(BE367:BI367)</f>
        <v>0</v>
      </c>
      <c r="BE367" s="96"/>
      <c r="BF367" s="96"/>
      <c r="BG367" s="96"/>
      <c r="BH367" s="96"/>
      <c r="BI367" s="96"/>
      <c r="BJ367" s="126">
        <f>SUM(BK367:BO367)</f>
        <v>0</v>
      </c>
      <c r="BK367" s="96"/>
      <c r="BL367" s="96"/>
      <c r="BM367" s="96"/>
      <c r="BN367" s="96"/>
      <c r="BO367" s="96"/>
      <c r="BP367" s="133"/>
      <c r="BQ367" s="133"/>
      <c r="BR367" s="133"/>
    </row>
    <row r="368" spans="1:70" hidden="1" outlineLevel="1">
      <c r="A368" s="133"/>
      <c r="B368" s="137"/>
      <c r="C368" s="118" t="s">
        <v>109</v>
      </c>
      <c r="D368" s="94" t="s">
        <v>15</v>
      </c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  <c r="Q368" s="127"/>
      <c r="R368" s="127"/>
      <c r="S368" s="127"/>
      <c r="T368" s="127"/>
      <c r="U368" s="127"/>
      <c r="V368" s="127"/>
      <c r="W368" s="140"/>
      <c r="X368" s="126">
        <f>SUM(X366:X367)</f>
        <v>0</v>
      </c>
      <c r="Y368" s="126">
        <f>SUM(Y366:Y367)</f>
        <v>0</v>
      </c>
      <c r="Z368" s="126">
        <f>SUM(Z366:Z367)</f>
        <v>0</v>
      </c>
      <c r="AA368" s="126">
        <f t="shared" ref="AA368:AY368" si="206">SUM(AA366:AA367)</f>
        <v>0</v>
      </c>
      <c r="AB368" s="126">
        <f t="shared" si="206"/>
        <v>0</v>
      </c>
      <c r="AC368" s="126">
        <f t="shared" si="206"/>
        <v>0</v>
      </c>
      <c r="AD368" s="126">
        <f t="shared" si="206"/>
        <v>0</v>
      </c>
      <c r="AE368" s="126">
        <f t="shared" si="206"/>
        <v>0</v>
      </c>
      <c r="AF368" s="126">
        <f t="shared" si="206"/>
        <v>0</v>
      </c>
      <c r="AG368" s="126">
        <f t="shared" si="206"/>
        <v>0</v>
      </c>
      <c r="AH368" s="126">
        <f t="shared" si="206"/>
        <v>0</v>
      </c>
      <c r="AI368" s="126">
        <f t="shared" si="206"/>
        <v>0</v>
      </c>
      <c r="AJ368" s="126">
        <f t="shared" si="206"/>
        <v>0</v>
      </c>
      <c r="AK368" s="126">
        <f t="shared" si="206"/>
        <v>0</v>
      </c>
      <c r="AL368" s="126">
        <f t="shared" si="206"/>
        <v>0</v>
      </c>
      <c r="AM368" s="126">
        <f t="shared" si="206"/>
        <v>0</v>
      </c>
      <c r="AN368" s="126">
        <f t="shared" si="206"/>
        <v>0</v>
      </c>
      <c r="AO368" s="126">
        <f t="shared" si="206"/>
        <v>0</v>
      </c>
      <c r="AP368" s="126">
        <f t="shared" si="206"/>
        <v>0</v>
      </c>
      <c r="AQ368" s="126">
        <f t="shared" si="206"/>
        <v>0</v>
      </c>
      <c r="AR368" s="126">
        <f t="shared" si="206"/>
        <v>0</v>
      </c>
      <c r="AS368" s="126">
        <f t="shared" si="206"/>
        <v>0</v>
      </c>
      <c r="AT368" s="126">
        <f t="shared" si="206"/>
        <v>0</v>
      </c>
      <c r="AU368" s="126">
        <f t="shared" si="206"/>
        <v>0</v>
      </c>
      <c r="AV368" s="126">
        <f t="shared" si="206"/>
        <v>0</v>
      </c>
      <c r="AW368" s="126">
        <f t="shared" si="206"/>
        <v>0</v>
      </c>
      <c r="AX368" s="126">
        <f t="shared" si="206"/>
        <v>0</v>
      </c>
      <c r="AY368" s="126">
        <f t="shared" si="206"/>
        <v>0</v>
      </c>
      <c r="AZ368" s="127"/>
      <c r="BA368" s="127"/>
      <c r="BB368" s="127"/>
      <c r="BC368" s="127"/>
      <c r="BD368" s="126">
        <f>SUM(BD366:BD367)</f>
        <v>0</v>
      </c>
      <c r="BE368" s="126">
        <f t="shared" ref="BE368:BO368" si="207">SUM(BE366:BE367)</f>
        <v>0</v>
      </c>
      <c r="BF368" s="126">
        <f t="shared" si="207"/>
        <v>0</v>
      </c>
      <c r="BG368" s="126">
        <f t="shared" si="207"/>
        <v>0</v>
      </c>
      <c r="BH368" s="126">
        <f t="shared" si="207"/>
        <v>0</v>
      </c>
      <c r="BI368" s="126">
        <f t="shared" si="207"/>
        <v>0</v>
      </c>
      <c r="BJ368" s="126">
        <f t="shared" si="207"/>
        <v>0</v>
      </c>
      <c r="BK368" s="126">
        <f t="shared" si="207"/>
        <v>0</v>
      </c>
      <c r="BL368" s="126">
        <f t="shared" si="207"/>
        <v>0</v>
      </c>
      <c r="BM368" s="126">
        <f t="shared" si="207"/>
        <v>0</v>
      </c>
      <c r="BN368" s="126">
        <f t="shared" si="207"/>
        <v>0</v>
      </c>
      <c r="BO368" s="126">
        <f t="shared" si="207"/>
        <v>0</v>
      </c>
      <c r="BP368" s="127"/>
      <c r="BQ368" s="127"/>
      <c r="BR368" s="127"/>
    </row>
    <row r="369" spans="1:70" hidden="1" outlineLevel="1">
      <c r="A369" s="133"/>
      <c r="B369" s="137"/>
      <c r="C369" s="118" t="s">
        <v>289</v>
      </c>
      <c r="D369" s="147" t="s">
        <v>291</v>
      </c>
      <c r="E369" s="127"/>
      <c r="F369" s="127"/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  <c r="Q369" s="127"/>
      <c r="R369" s="127"/>
      <c r="S369" s="127"/>
      <c r="T369" s="127"/>
      <c r="U369" s="127"/>
      <c r="V369" s="127"/>
      <c r="W369" s="133"/>
      <c r="X369" s="127"/>
      <c r="Y369" s="127"/>
      <c r="Z369" s="127"/>
      <c r="AA369" s="127"/>
      <c r="AB369" s="127"/>
      <c r="AC369" s="127"/>
      <c r="AD369" s="127"/>
      <c r="AE369" s="127"/>
      <c r="AF369" s="127"/>
      <c r="AG369" s="127"/>
      <c r="AH369" s="127"/>
      <c r="AI369" s="127"/>
      <c r="AJ369" s="127"/>
      <c r="AK369" s="127"/>
      <c r="AL369" s="127"/>
      <c r="AM369" s="127"/>
      <c r="AN369" s="127"/>
      <c r="AO369" s="127"/>
      <c r="AP369" s="127"/>
      <c r="AQ369" s="127"/>
      <c r="AR369" s="127"/>
      <c r="AS369" s="127"/>
      <c r="AT369" s="127"/>
      <c r="AU369" s="127"/>
      <c r="AV369" s="127"/>
      <c r="AW369" s="127"/>
      <c r="AX369" s="127"/>
      <c r="AY369" s="127"/>
      <c r="AZ369" s="127"/>
      <c r="BA369" s="127"/>
      <c r="BB369" s="127"/>
      <c r="BC369" s="127"/>
      <c r="BD369" s="127"/>
      <c r="BE369" s="127"/>
      <c r="BF369" s="127"/>
      <c r="BG369" s="127"/>
      <c r="BH369" s="127"/>
      <c r="BI369" s="127"/>
      <c r="BJ369" s="127"/>
      <c r="BK369" s="127"/>
      <c r="BL369" s="127"/>
      <c r="BM369" s="127"/>
      <c r="BN369" s="127"/>
      <c r="BO369" s="127"/>
      <c r="BP369" s="127"/>
      <c r="BQ369" s="127"/>
      <c r="BR369" s="127"/>
    </row>
    <row r="370" spans="1:70" hidden="1" outlineLevel="1">
      <c r="A370" s="133"/>
      <c r="B370" s="137"/>
      <c r="C370" s="118"/>
      <c r="D370" s="147"/>
      <c r="E370" s="133"/>
      <c r="F370" s="133"/>
      <c r="G370" s="126">
        <f>H370+M370+N370+O370+P370</f>
        <v>0</v>
      </c>
      <c r="H370" s="126">
        <f>SUM(I370:L370)</f>
        <v>0</v>
      </c>
      <c r="I370" s="102"/>
      <c r="J370" s="102"/>
      <c r="K370" s="102"/>
      <c r="L370" s="102"/>
      <c r="M370" s="102"/>
      <c r="N370" s="102"/>
      <c r="O370" s="102"/>
      <c r="P370" s="102"/>
      <c r="Q370" s="96"/>
      <c r="R370" s="96"/>
      <c r="S370" s="96"/>
      <c r="T370" s="96"/>
      <c r="U370" s="96"/>
      <c r="V370" s="96"/>
      <c r="W370" s="96"/>
      <c r="X370" s="126">
        <f>Y370+AN370+AQ370+AT370+AW370</f>
        <v>0</v>
      </c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126">
        <f>SUM(BE370:BI370)</f>
        <v>0</v>
      </c>
      <c r="BE370" s="96"/>
      <c r="BF370" s="96"/>
      <c r="BG370" s="96"/>
      <c r="BH370" s="96"/>
      <c r="BI370" s="96"/>
      <c r="BJ370" s="126">
        <f>SUM(BK370:BO370)</f>
        <v>0</v>
      </c>
      <c r="BK370" s="96"/>
      <c r="BL370" s="96"/>
      <c r="BM370" s="96"/>
      <c r="BN370" s="96"/>
      <c r="BO370" s="96"/>
      <c r="BP370" s="133"/>
      <c r="BQ370" s="133"/>
      <c r="BR370" s="133"/>
    </row>
    <row r="371" spans="1:70" hidden="1" outlineLevel="1">
      <c r="A371" s="133"/>
      <c r="B371" s="137"/>
      <c r="C371" s="118"/>
      <c r="D371" s="137"/>
      <c r="E371" s="133"/>
      <c r="F371" s="133"/>
      <c r="G371" s="126">
        <f>H371+M371+N371+O371+P371</f>
        <v>0</v>
      </c>
      <c r="H371" s="126">
        <f>SUM(I371:L371)</f>
        <v>0</v>
      </c>
      <c r="I371" s="102"/>
      <c r="J371" s="102"/>
      <c r="K371" s="102"/>
      <c r="L371" s="102"/>
      <c r="M371" s="102"/>
      <c r="N371" s="102"/>
      <c r="O371" s="102"/>
      <c r="P371" s="102"/>
      <c r="Q371" s="96"/>
      <c r="R371" s="96"/>
      <c r="S371" s="96"/>
      <c r="T371" s="96"/>
      <c r="U371" s="96"/>
      <c r="V371" s="96"/>
      <c r="W371" s="96"/>
      <c r="X371" s="126">
        <f>Y371+AN371+AQ371+AT371+AW371</f>
        <v>0</v>
      </c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126">
        <f>SUM(BE371:BI371)</f>
        <v>0</v>
      </c>
      <c r="BE371" s="96"/>
      <c r="BF371" s="96"/>
      <c r="BG371" s="96"/>
      <c r="BH371" s="96"/>
      <c r="BI371" s="96"/>
      <c r="BJ371" s="126">
        <f>SUM(BK371:BO371)</f>
        <v>0</v>
      </c>
      <c r="BK371" s="96"/>
      <c r="BL371" s="96"/>
      <c r="BM371" s="96"/>
      <c r="BN371" s="96"/>
      <c r="BO371" s="96"/>
      <c r="BP371" s="133"/>
      <c r="BQ371" s="133"/>
      <c r="BR371" s="133"/>
    </row>
    <row r="372" spans="1:70" hidden="1" outlineLevel="1">
      <c r="A372" s="133"/>
      <c r="B372" s="137"/>
      <c r="C372" s="118" t="s">
        <v>109</v>
      </c>
      <c r="D372" s="94" t="s">
        <v>15</v>
      </c>
      <c r="E372" s="127"/>
      <c r="F372" s="127"/>
      <c r="G372" s="127"/>
      <c r="H372" s="127"/>
      <c r="I372" s="127"/>
      <c r="J372" s="127"/>
      <c r="K372" s="127"/>
      <c r="L372" s="127"/>
      <c r="M372" s="127"/>
      <c r="N372" s="127"/>
      <c r="O372" s="127"/>
      <c r="P372" s="127"/>
      <c r="Q372" s="127"/>
      <c r="R372" s="127"/>
      <c r="S372" s="127"/>
      <c r="T372" s="127"/>
      <c r="U372" s="127"/>
      <c r="V372" s="127"/>
      <c r="W372" s="140"/>
      <c r="X372" s="127"/>
      <c r="Y372" s="127"/>
      <c r="Z372" s="126">
        <f>SUM(Z370:Z371)</f>
        <v>0</v>
      </c>
      <c r="AA372" s="126">
        <f>SUM(AA370:AA371)</f>
        <v>0</v>
      </c>
      <c r="AB372" s="127"/>
      <c r="AC372" s="126">
        <f>SUM(AC370:AC371)</f>
        <v>0</v>
      </c>
      <c r="AD372" s="126">
        <f>SUM(AD370:AD371)</f>
        <v>0</v>
      </c>
      <c r="AE372" s="127"/>
      <c r="AF372" s="126">
        <f>SUM(AF370:AF371)</f>
        <v>0</v>
      </c>
      <c r="AG372" s="126">
        <f>SUM(AG370:AG371)</f>
        <v>0</v>
      </c>
      <c r="AH372" s="127"/>
      <c r="AI372" s="126">
        <f>SUM(AI370:AI371)</f>
        <v>0</v>
      </c>
      <c r="AJ372" s="126">
        <f>SUM(AJ370:AJ371)</f>
        <v>0</v>
      </c>
      <c r="AK372" s="127"/>
      <c r="AL372" s="126">
        <f>SUM(AL370:AL371)</f>
        <v>0</v>
      </c>
      <c r="AM372" s="126">
        <f>SUM(AM370:AM371)</f>
        <v>0</v>
      </c>
      <c r="AN372" s="127"/>
      <c r="AO372" s="126">
        <f>SUM(AO370:AO371)</f>
        <v>0</v>
      </c>
      <c r="AP372" s="126">
        <f>SUM(AP370:AP371)</f>
        <v>0</v>
      </c>
      <c r="AQ372" s="127"/>
      <c r="AR372" s="126">
        <f>SUM(AR370:AR371)</f>
        <v>0</v>
      </c>
      <c r="AS372" s="126">
        <f>SUM(AS370:AS371)</f>
        <v>0</v>
      </c>
      <c r="AT372" s="127"/>
      <c r="AU372" s="126">
        <f>SUM(AU370:AU371)</f>
        <v>0</v>
      </c>
      <c r="AV372" s="126">
        <f>SUM(AV370:AV371)</f>
        <v>0</v>
      </c>
      <c r="AW372" s="127"/>
      <c r="AX372" s="126">
        <f>SUM(AX370:AX371)</f>
        <v>0</v>
      </c>
      <c r="AY372" s="126">
        <f>SUM(AY370:AY371)</f>
        <v>0</v>
      </c>
      <c r="AZ372" s="127"/>
      <c r="BA372" s="127"/>
      <c r="BB372" s="127"/>
      <c r="BC372" s="127"/>
      <c r="BD372" s="126">
        <f>SUM(BD370:BD371)</f>
        <v>0</v>
      </c>
      <c r="BE372" s="126">
        <f t="shared" ref="BE372:BO372" si="208">SUM(BE370:BE371)</f>
        <v>0</v>
      </c>
      <c r="BF372" s="126">
        <f t="shared" si="208"/>
        <v>0</v>
      </c>
      <c r="BG372" s="126">
        <f t="shared" si="208"/>
        <v>0</v>
      </c>
      <c r="BH372" s="126">
        <f t="shared" si="208"/>
        <v>0</v>
      </c>
      <c r="BI372" s="126">
        <f t="shared" si="208"/>
        <v>0</v>
      </c>
      <c r="BJ372" s="126">
        <f t="shared" si="208"/>
        <v>0</v>
      </c>
      <c r="BK372" s="126">
        <f t="shared" si="208"/>
        <v>0</v>
      </c>
      <c r="BL372" s="126">
        <f t="shared" si="208"/>
        <v>0</v>
      </c>
      <c r="BM372" s="126">
        <f t="shared" si="208"/>
        <v>0</v>
      </c>
      <c r="BN372" s="126">
        <f t="shared" si="208"/>
        <v>0</v>
      </c>
      <c r="BO372" s="126">
        <f t="shared" si="208"/>
        <v>0</v>
      </c>
      <c r="BP372" s="127"/>
      <c r="BQ372" s="127"/>
      <c r="BR372" s="127"/>
    </row>
    <row r="373" spans="1:70" hidden="1" outlineLevel="1">
      <c r="A373" s="133"/>
      <c r="B373" s="137"/>
      <c r="C373" s="121" t="s">
        <v>91</v>
      </c>
      <c r="D373" s="95" t="s">
        <v>110</v>
      </c>
      <c r="E373" s="127"/>
      <c r="F373" s="127"/>
      <c r="G373" s="127"/>
      <c r="H373" s="127"/>
      <c r="I373" s="127"/>
      <c r="J373" s="127"/>
      <c r="K373" s="127"/>
      <c r="L373" s="127"/>
      <c r="M373" s="127"/>
      <c r="N373" s="127"/>
      <c r="O373" s="127"/>
      <c r="P373" s="127"/>
      <c r="Q373" s="127"/>
      <c r="R373" s="127"/>
      <c r="S373" s="127"/>
      <c r="T373" s="127"/>
      <c r="U373" s="127"/>
      <c r="V373" s="127"/>
      <c r="W373" s="133"/>
      <c r="X373" s="127"/>
      <c r="Y373" s="127"/>
      <c r="Z373" s="127"/>
      <c r="AA373" s="127"/>
      <c r="AB373" s="127"/>
      <c r="AC373" s="127"/>
      <c r="AD373" s="127"/>
      <c r="AE373" s="127"/>
      <c r="AF373" s="127"/>
      <c r="AG373" s="127"/>
      <c r="AH373" s="127"/>
      <c r="AI373" s="127"/>
      <c r="AJ373" s="127"/>
      <c r="AK373" s="127"/>
      <c r="AL373" s="127"/>
      <c r="AM373" s="127"/>
      <c r="AN373" s="127"/>
      <c r="AO373" s="127"/>
      <c r="AP373" s="127"/>
      <c r="AQ373" s="127"/>
      <c r="AR373" s="127"/>
      <c r="AS373" s="127"/>
      <c r="AT373" s="127"/>
      <c r="AU373" s="127"/>
      <c r="AV373" s="127"/>
      <c r="AW373" s="127"/>
      <c r="AX373" s="127"/>
      <c r="AY373" s="127"/>
      <c r="AZ373" s="127"/>
      <c r="BA373" s="127"/>
      <c r="BB373" s="127"/>
      <c r="BC373" s="127"/>
      <c r="BD373" s="127"/>
      <c r="BE373" s="127"/>
      <c r="BF373" s="127"/>
      <c r="BG373" s="127"/>
      <c r="BH373" s="127"/>
      <c r="BI373" s="127"/>
      <c r="BJ373" s="127"/>
      <c r="BK373" s="127"/>
      <c r="BL373" s="127"/>
      <c r="BM373" s="127"/>
      <c r="BN373" s="127"/>
      <c r="BO373" s="127"/>
      <c r="BP373" s="127"/>
      <c r="BQ373" s="127"/>
      <c r="BR373" s="127"/>
    </row>
    <row r="374" spans="1:70" hidden="1" outlineLevel="1">
      <c r="A374" s="133"/>
      <c r="B374" s="137"/>
      <c r="C374" s="118" t="s">
        <v>292</v>
      </c>
      <c r="D374" s="147" t="s">
        <v>287</v>
      </c>
      <c r="E374" s="133"/>
      <c r="F374" s="133"/>
      <c r="G374" s="127"/>
      <c r="H374" s="127"/>
      <c r="I374" s="127"/>
      <c r="J374" s="127"/>
      <c r="K374" s="127"/>
      <c r="L374" s="127"/>
      <c r="M374" s="127"/>
      <c r="N374" s="127"/>
      <c r="O374" s="127"/>
      <c r="P374" s="127"/>
      <c r="Q374" s="127"/>
      <c r="R374" s="127"/>
      <c r="S374" s="127"/>
      <c r="T374" s="127"/>
      <c r="U374" s="127"/>
      <c r="V374" s="127"/>
      <c r="W374" s="133"/>
      <c r="X374" s="127"/>
      <c r="Y374" s="127"/>
      <c r="Z374" s="127"/>
      <c r="AA374" s="127"/>
      <c r="AB374" s="127"/>
      <c r="AC374" s="127"/>
      <c r="AD374" s="127"/>
      <c r="AE374" s="127"/>
      <c r="AF374" s="127"/>
      <c r="AG374" s="127"/>
      <c r="AH374" s="127"/>
      <c r="AI374" s="127"/>
      <c r="AJ374" s="127"/>
      <c r="AK374" s="127"/>
      <c r="AL374" s="127"/>
      <c r="AM374" s="127"/>
      <c r="AN374" s="127"/>
      <c r="AO374" s="127"/>
      <c r="AP374" s="127"/>
      <c r="AQ374" s="127"/>
      <c r="AR374" s="127"/>
      <c r="AS374" s="127"/>
      <c r="AT374" s="127"/>
      <c r="AU374" s="127"/>
      <c r="AV374" s="127"/>
      <c r="AW374" s="127"/>
      <c r="AX374" s="127"/>
      <c r="AY374" s="127"/>
      <c r="AZ374" s="127"/>
      <c r="BA374" s="127"/>
      <c r="BB374" s="127"/>
      <c r="BC374" s="127"/>
      <c r="BD374" s="127"/>
      <c r="BE374" s="127"/>
      <c r="BF374" s="127"/>
      <c r="BG374" s="127"/>
      <c r="BH374" s="127"/>
      <c r="BI374" s="127"/>
      <c r="BJ374" s="127"/>
      <c r="BK374" s="127"/>
      <c r="BL374" s="127"/>
      <c r="BM374" s="127"/>
      <c r="BN374" s="127"/>
      <c r="BO374" s="127"/>
      <c r="BP374" s="127"/>
      <c r="BQ374" s="127"/>
      <c r="BR374" s="127"/>
    </row>
    <row r="375" spans="1:70" hidden="1" outlineLevel="1">
      <c r="A375" s="133"/>
      <c r="B375" s="137"/>
      <c r="C375" s="118"/>
      <c r="D375" s="147"/>
      <c r="E375" s="133"/>
      <c r="F375" s="133"/>
      <c r="G375" s="126">
        <f>H375+M375+N375+O375+P375</f>
        <v>0</v>
      </c>
      <c r="H375" s="126">
        <f>SUM(I375:L375)</f>
        <v>0</v>
      </c>
      <c r="I375" s="102"/>
      <c r="J375" s="102"/>
      <c r="K375" s="102"/>
      <c r="L375" s="102"/>
      <c r="M375" s="102"/>
      <c r="N375" s="102"/>
      <c r="O375" s="102"/>
      <c r="P375" s="102"/>
      <c r="Q375" s="96"/>
      <c r="R375" s="96"/>
      <c r="S375" s="96"/>
      <c r="T375" s="96"/>
      <c r="U375" s="96"/>
      <c r="V375" s="96"/>
      <c r="W375" s="96"/>
      <c r="X375" s="126">
        <f>Y375+AN375+AQ375+AT375+AW375</f>
        <v>0</v>
      </c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126">
        <f>SUM(BE375:BI375)</f>
        <v>0</v>
      </c>
      <c r="BE375" s="96"/>
      <c r="BF375" s="96"/>
      <c r="BG375" s="96"/>
      <c r="BH375" s="96"/>
      <c r="BI375" s="96"/>
      <c r="BJ375" s="126">
        <f>SUM(BK375:BO375)</f>
        <v>0</v>
      </c>
      <c r="BK375" s="96"/>
      <c r="BL375" s="96"/>
      <c r="BM375" s="96"/>
      <c r="BN375" s="96"/>
      <c r="BO375" s="96"/>
      <c r="BP375" s="133"/>
      <c r="BQ375" s="133"/>
      <c r="BR375" s="133"/>
    </row>
    <row r="376" spans="1:70" hidden="1" outlineLevel="1">
      <c r="A376" s="133"/>
      <c r="B376" s="137"/>
      <c r="C376" s="118"/>
      <c r="D376" s="137"/>
      <c r="E376" s="133"/>
      <c r="F376" s="133"/>
      <c r="G376" s="126">
        <f>H376+M376+N376+O376+P376</f>
        <v>0</v>
      </c>
      <c r="H376" s="126">
        <f>SUM(I376:L376)</f>
        <v>0</v>
      </c>
      <c r="I376" s="102"/>
      <c r="J376" s="102"/>
      <c r="K376" s="102"/>
      <c r="L376" s="102"/>
      <c r="M376" s="102"/>
      <c r="N376" s="102"/>
      <c r="O376" s="102"/>
      <c r="P376" s="102"/>
      <c r="Q376" s="96"/>
      <c r="R376" s="96"/>
      <c r="S376" s="96"/>
      <c r="T376" s="96"/>
      <c r="U376" s="96"/>
      <c r="V376" s="96"/>
      <c r="W376" s="96"/>
      <c r="X376" s="126">
        <f>Y376+AN376+AQ376+AT376+AW376</f>
        <v>0</v>
      </c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126">
        <f>SUM(BE376:BI376)</f>
        <v>0</v>
      </c>
      <c r="BE376" s="96"/>
      <c r="BF376" s="96"/>
      <c r="BG376" s="96"/>
      <c r="BH376" s="96"/>
      <c r="BI376" s="96"/>
      <c r="BJ376" s="126">
        <f>SUM(BK376:BO376)</f>
        <v>0</v>
      </c>
      <c r="BK376" s="96"/>
      <c r="BL376" s="96"/>
      <c r="BM376" s="96"/>
      <c r="BN376" s="96"/>
      <c r="BO376" s="96"/>
      <c r="BP376" s="133"/>
      <c r="BQ376" s="133"/>
      <c r="BR376" s="133"/>
    </row>
    <row r="377" spans="1:70" hidden="1" outlineLevel="1">
      <c r="A377" s="133"/>
      <c r="B377" s="137"/>
      <c r="C377" s="118" t="s">
        <v>109</v>
      </c>
      <c r="D377" s="94" t="s">
        <v>15</v>
      </c>
      <c r="E377" s="127"/>
      <c r="F377" s="127"/>
      <c r="G377" s="127"/>
      <c r="H377" s="127"/>
      <c r="I377" s="127"/>
      <c r="J377" s="127"/>
      <c r="K377" s="127"/>
      <c r="L377" s="127"/>
      <c r="M377" s="127"/>
      <c r="N377" s="127"/>
      <c r="O377" s="127"/>
      <c r="P377" s="127"/>
      <c r="Q377" s="127"/>
      <c r="R377" s="127"/>
      <c r="S377" s="127"/>
      <c r="T377" s="127"/>
      <c r="U377" s="127"/>
      <c r="V377" s="127"/>
      <c r="W377" s="140"/>
      <c r="X377" s="126">
        <f>SUM(X375:X376)</f>
        <v>0</v>
      </c>
      <c r="Y377" s="126">
        <f>SUM(Y375:Y376)</f>
        <v>0</v>
      </c>
      <c r="Z377" s="126">
        <f>SUM(Z375:Z376)</f>
        <v>0</v>
      </c>
      <c r="AA377" s="126">
        <f t="shared" ref="AA377:AY377" si="209">SUM(AA375:AA376)</f>
        <v>0</v>
      </c>
      <c r="AB377" s="126">
        <f t="shared" si="209"/>
        <v>0</v>
      </c>
      <c r="AC377" s="126">
        <f t="shared" si="209"/>
        <v>0</v>
      </c>
      <c r="AD377" s="126">
        <f t="shared" si="209"/>
        <v>0</v>
      </c>
      <c r="AE377" s="126">
        <f t="shared" si="209"/>
        <v>0</v>
      </c>
      <c r="AF377" s="126">
        <f t="shared" si="209"/>
        <v>0</v>
      </c>
      <c r="AG377" s="126">
        <f t="shared" si="209"/>
        <v>0</v>
      </c>
      <c r="AH377" s="126">
        <f t="shared" si="209"/>
        <v>0</v>
      </c>
      <c r="AI377" s="126">
        <f t="shared" si="209"/>
        <v>0</v>
      </c>
      <c r="AJ377" s="126">
        <f t="shared" si="209"/>
        <v>0</v>
      </c>
      <c r="AK377" s="126">
        <f t="shared" si="209"/>
        <v>0</v>
      </c>
      <c r="AL377" s="126">
        <f t="shared" si="209"/>
        <v>0</v>
      </c>
      <c r="AM377" s="126">
        <f t="shared" si="209"/>
        <v>0</v>
      </c>
      <c r="AN377" s="126">
        <f t="shared" si="209"/>
        <v>0</v>
      </c>
      <c r="AO377" s="126">
        <f t="shared" si="209"/>
        <v>0</v>
      </c>
      <c r="AP377" s="126">
        <f t="shared" si="209"/>
        <v>0</v>
      </c>
      <c r="AQ377" s="126">
        <f t="shared" si="209"/>
        <v>0</v>
      </c>
      <c r="AR377" s="126">
        <f t="shared" si="209"/>
        <v>0</v>
      </c>
      <c r="AS377" s="126">
        <f t="shared" si="209"/>
        <v>0</v>
      </c>
      <c r="AT377" s="126">
        <f t="shared" si="209"/>
        <v>0</v>
      </c>
      <c r="AU377" s="126">
        <f t="shared" si="209"/>
        <v>0</v>
      </c>
      <c r="AV377" s="126">
        <f t="shared" si="209"/>
        <v>0</v>
      </c>
      <c r="AW377" s="126">
        <f t="shared" si="209"/>
        <v>0</v>
      </c>
      <c r="AX377" s="126">
        <f t="shared" si="209"/>
        <v>0</v>
      </c>
      <c r="AY377" s="126">
        <f t="shared" si="209"/>
        <v>0</v>
      </c>
      <c r="AZ377" s="127"/>
      <c r="BA377" s="127"/>
      <c r="BB377" s="127"/>
      <c r="BC377" s="127"/>
      <c r="BD377" s="126">
        <f>SUM(BD375:BD376)</f>
        <v>0</v>
      </c>
      <c r="BE377" s="126">
        <f t="shared" ref="BE377:BO377" si="210">SUM(BE375:BE376)</f>
        <v>0</v>
      </c>
      <c r="BF377" s="126">
        <f t="shared" si="210"/>
        <v>0</v>
      </c>
      <c r="BG377" s="126">
        <f t="shared" si="210"/>
        <v>0</v>
      </c>
      <c r="BH377" s="126">
        <f t="shared" si="210"/>
        <v>0</v>
      </c>
      <c r="BI377" s="126">
        <f t="shared" si="210"/>
        <v>0</v>
      </c>
      <c r="BJ377" s="126">
        <f t="shared" si="210"/>
        <v>0</v>
      </c>
      <c r="BK377" s="126">
        <f t="shared" si="210"/>
        <v>0</v>
      </c>
      <c r="BL377" s="126">
        <f t="shared" si="210"/>
        <v>0</v>
      </c>
      <c r="BM377" s="126">
        <f t="shared" si="210"/>
        <v>0</v>
      </c>
      <c r="BN377" s="126">
        <f t="shared" si="210"/>
        <v>0</v>
      </c>
      <c r="BO377" s="126">
        <f t="shared" si="210"/>
        <v>0</v>
      </c>
      <c r="BP377" s="127"/>
      <c r="BQ377" s="127"/>
      <c r="BR377" s="127"/>
    </row>
    <row r="378" spans="1:70" hidden="1" outlineLevel="1">
      <c r="A378" s="133"/>
      <c r="B378" s="137"/>
      <c r="C378" s="118" t="s">
        <v>293</v>
      </c>
      <c r="D378" s="147" t="s">
        <v>290</v>
      </c>
      <c r="E378" s="127"/>
      <c r="F378" s="127"/>
      <c r="G378" s="127"/>
      <c r="H378" s="127"/>
      <c r="I378" s="127"/>
      <c r="J378" s="127"/>
      <c r="K378" s="127"/>
      <c r="L378" s="127"/>
      <c r="M378" s="127"/>
      <c r="N378" s="127"/>
      <c r="O378" s="127"/>
      <c r="P378" s="127"/>
      <c r="Q378" s="127"/>
      <c r="R378" s="127"/>
      <c r="S378" s="127"/>
      <c r="T378" s="127"/>
      <c r="U378" s="127"/>
      <c r="V378" s="127"/>
      <c r="W378" s="133"/>
      <c r="X378" s="127"/>
      <c r="Y378" s="127"/>
      <c r="Z378" s="127"/>
      <c r="AA378" s="127"/>
      <c r="AB378" s="127"/>
      <c r="AC378" s="127"/>
      <c r="AD378" s="127"/>
      <c r="AE378" s="127"/>
      <c r="AF378" s="127"/>
      <c r="AG378" s="127"/>
      <c r="AH378" s="127"/>
      <c r="AI378" s="127"/>
      <c r="AJ378" s="127"/>
      <c r="AK378" s="127"/>
      <c r="AL378" s="127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7"/>
      <c r="AW378" s="127"/>
      <c r="AX378" s="127"/>
      <c r="AY378" s="127"/>
      <c r="AZ378" s="127"/>
      <c r="BA378" s="127"/>
      <c r="BB378" s="127"/>
      <c r="BC378" s="127"/>
      <c r="BD378" s="127"/>
      <c r="BE378" s="127"/>
      <c r="BF378" s="127"/>
      <c r="BG378" s="127"/>
      <c r="BH378" s="127"/>
      <c r="BI378" s="127"/>
      <c r="BJ378" s="127"/>
      <c r="BK378" s="127"/>
      <c r="BL378" s="127"/>
      <c r="BM378" s="127"/>
      <c r="BN378" s="127"/>
      <c r="BO378" s="127"/>
      <c r="BP378" s="127"/>
      <c r="BQ378" s="127"/>
      <c r="BR378" s="127"/>
    </row>
    <row r="379" spans="1:70" hidden="1" outlineLevel="1">
      <c r="A379" s="133"/>
      <c r="B379" s="137"/>
      <c r="C379" s="118"/>
      <c r="D379" s="147"/>
      <c r="E379" s="133"/>
      <c r="F379" s="133"/>
      <c r="G379" s="126">
        <f>H379+M379+N379+O379+P379</f>
        <v>0</v>
      </c>
      <c r="H379" s="126">
        <f>SUM(I379:L379)</f>
        <v>0</v>
      </c>
      <c r="I379" s="102"/>
      <c r="J379" s="102"/>
      <c r="K379" s="102"/>
      <c r="L379" s="102"/>
      <c r="M379" s="102"/>
      <c r="N379" s="102"/>
      <c r="O379" s="102"/>
      <c r="P379" s="102"/>
      <c r="Q379" s="96"/>
      <c r="R379" s="96"/>
      <c r="S379" s="96"/>
      <c r="T379" s="96"/>
      <c r="U379" s="96"/>
      <c r="V379" s="96"/>
      <c r="W379" s="96"/>
      <c r="X379" s="126">
        <f>Y379+AN379+AQ379+AT379+AW379</f>
        <v>0</v>
      </c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126">
        <f>SUM(BE379:BI379)</f>
        <v>0</v>
      </c>
      <c r="BE379" s="96"/>
      <c r="BF379" s="96"/>
      <c r="BG379" s="96"/>
      <c r="BH379" s="96"/>
      <c r="BI379" s="96"/>
      <c r="BJ379" s="126">
        <f>SUM(BK379:BO379)</f>
        <v>0</v>
      </c>
      <c r="BK379" s="96"/>
      <c r="BL379" s="96"/>
      <c r="BM379" s="96"/>
      <c r="BN379" s="96"/>
      <c r="BO379" s="96"/>
      <c r="BP379" s="133"/>
      <c r="BQ379" s="133"/>
      <c r="BR379" s="133"/>
    </row>
    <row r="380" spans="1:70" hidden="1" outlineLevel="1">
      <c r="A380" s="133"/>
      <c r="B380" s="137"/>
      <c r="C380" s="118"/>
      <c r="D380" s="137"/>
      <c r="E380" s="133"/>
      <c r="F380" s="133"/>
      <c r="G380" s="126">
        <f>H380+M380+N380+O380+P380</f>
        <v>0</v>
      </c>
      <c r="H380" s="126">
        <f>SUM(I380:L380)</f>
        <v>0</v>
      </c>
      <c r="I380" s="102"/>
      <c r="J380" s="102"/>
      <c r="K380" s="102"/>
      <c r="L380" s="102"/>
      <c r="M380" s="102"/>
      <c r="N380" s="102"/>
      <c r="O380" s="102"/>
      <c r="P380" s="102"/>
      <c r="Q380" s="96"/>
      <c r="R380" s="96"/>
      <c r="S380" s="96"/>
      <c r="T380" s="96"/>
      <c r="U380" s="96"/>
      <c r="V380" s="96"/>
      <c r="W380" s="96"/>
      <c r="X380" s="126">
        <f>Y380+AN380+AQ380+AT380+AW380</f>
        <v>0</v>
      </c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126">
        <f>SUM(BE380:BI380)</f>
        <v>0</v>
      </c>
      <c r="BE380" s="96"/>
      <c r="BF380" s="96"/>
      <c r="BG380" s="96"/>
      <c r="BH380" s="96"/>
      <c r="BI380" s="96"/>
      <c r="BJ380" s="126">
        <f>SUM(BK380:BO380)</f>
        <v>0</v>
      </c>
      <c r="BK380" s="96"/>
      <c r="BL380" s="96"/>
      <c r="BM380" s="96"/>
      <c r="BN380" s="96"/>
      <c r="BO380" s="96"/>
      <c r="BP380" s="133"/>
      <c r="BQ380" s="133"/>
      <c r="BR380" s="133"/>
    </row>
    <row r="381" spans="1:70" hidden="1" outlineLevel="1">
      <c r="A381" s="133"/>
      <c r="B381" s="137"/>
      <c r="C381" s="118" t="s">
        <v>109</v>
      </c>
      <c r="D381" s="94" t="s">
        <v>15</v>
      </c>
      <c r="E381" s="127"/>
      <c r="F381" s="127"/>
      <c r="G381" s="127"/>
      <c r="H381" s="127"/>
      <c r="I381" s="127"/>
      <c r="J381" s="127"/>
      <c r="K381" s="127"/>
      <c r="L381" s="127"/>
      <c r="M381" s="127"/>
      <c r="N381" s="127"/>
      <c r="O381" s="127"/>
      <c r="P381" s="127"/>
      <c r="Q381" s="127"/>
      <c r="R381" s="127"/>
      <c r="S381" s="127"/>
      <c r="T381" s="127"/>
      <c r="U381" s="127"/>
      <c r="V381" s="127"/>
      <c r="W381" s="140"/>
      <c r="X381" s="126">
        <f>SUM(X379:X380)</f>
        <v>0</v>
      </c>
      <c r="Y381" s="126">
        <f>SUM(Y379:Y380)</f>
        <v>0</v>
      </c>
      <c r="Z381" s="126">
        <f>SUM(Z379:Z380)</f>
        <v>0</v>
      </c>
      <c r="AA381" s="126">
        <f t="shared" ref="AA381:AW381" si="211">SUM(AA379:AA380)</f>
        <v>0</v>
      </c>
      <c r="AB381" s="126">
        <f t="shared" si="211"/>
        <v>0</v>
      </c>
      <c r="AC381" s="126">
        <f t="shared" si="211"/>
        <v>0</v>
      </c>
      <c r="AD381" s="126">
        <f t="shared" si="211"/>
        <v>0</v>
      </c>
      <c r="AE381" s="126">
        <f t="shared" si="211"/>
        <v>0</v>
      </c>
      <c r="AF381" s="126">
        <f t="shared" si="211"/>
        <v>0</v>
      </c>
      <c r="AG381" s="126">
        <f t="shared" si="211"/>
        <v>0</v>
      </c>
      <c r="AH381" s="126">
        <f t="shared" si="211"/>
        <v>0</v>
      </c>
      <c r="AI381" s="126">
        <f t="shared" si="211"/>
        <v>0</v>
      </c>
      <c r="AJ381" s="126">
        <f t="shared" si="211"/>
        <v>0</v>
      </c>
      <c r="AK381" s="126">
        <f t="shared" si="211"/>
        <v>0</v>
      </c>
      <c r="AL381" s="126">
        <f t="shared" si="211"/>
        <v>0</v>
      </c>
      <c r="AM381" s="126">
        <f t="shared" si="211"/>
        <v>0</v>
      </c>
      <c r="AN381" s="126">
        <f t="shared" si="211"/>
        <v>0</v>
      </c>
      <c r="AO381" s="126">
        <f t="shared" si="211"/>
        <v>0</v>
      </c>
      <c r="AP381" s="126">
        <f t="shared" si="211"/>
        <v>0</v>
      </c>
      <c r="AQ381" s="126">
        <f t="shared" si="211"/>
        <v>0</v>
      </c>
      <c r="AR381" s="126">
        <f t="shared" si="211"/>
        <v>0</v>
      </c>
      <c r="AS381" s="126">
        <f t="shared" si="211"/>
        <v>0</v>
      </c>
      <c r="AT381" s="126">
        <f t="shared" si="211"/>
        <v>0</v>
      </c>
      <c r="AU381" s="126">
        <f t="shared" si="211"/>
        <v>0</v>
      </c>
      <c r="AV381" s="126">
        <f t="shared" si="211"/>
        <v>0</v>
      </c>
      <c r="AW381" s="126">
        <f t="shared" si="211"/>
        <v>0</v>
      </c>
      <c r="AX381" s="126">
        <v>0</v>
      </c>
      <c r="AY381" s="126">
        <f>SUM(AY379:AY380)</f>
        <v>0</v>
      </c>
      <c r="AZ381" s="127"/>
      <c r="BA381" s="127"/>
      <c r="BB381" s="127"/>
      <c r="BC381" s="127"/>
      <c r="BD381" s="126">
        <f>SUM(BD379:BD380)</f>
        <v>0</v>
      </c>
      <c r="BE381" s="126">
        <f t="shared" ref="BE381:BO381" si="212">SUM(BE379:BE380)</f>
        <v>0</v>
      </c>
      <c r="BF381" s="126">
        <f t="shared" si="212"/>
        <v>0</v>
      </c>
      <c r="BG381" s="126">
        <f t="shared" si="212"/>
        <v>0</v>
      </c>
      <c r="BH381" s="126">
        <f t="shared" si="212"/>
        <v>0</v>
      </c>
      <c r="BI381" s="126">
        <f t="shared" si="212"/>
        <v>0</v>
      </c>
      <c r="BJ381" s="126">
        <f t="shared" si="212"/>
        <v>0</v>
      </c>
      <c r="BK381" s="126">
        <f t="shared" si="212"/>
        <v>0</v>
      </c>
      <c r="BL381" s="126">
        <f t="shared" si="212"/>
        <v>0</v>
      </c>
      <c r="BM381" s="126">
        <f t="shared" si="212"/>
        <v>0</v>
      </c>
      <c r="BN381" s="126">
        <f t="shared" si="212"/>
        <v>0</v>
      </c>
      <c r="BO381" s="126">
        <f t="shared" si="212"/>
        <v>0</v>
      </c>
      <c r="BP381" s="127"/>
      <c r="BQ381" s="127"/>
      <c r="BR381" s="127"/>
    </row>
    <row r="382" spans="1:70" hidden="1" outlineLevel="1">
      <c r="A382" s="133"/>
      <c r="B382" s="137"/>
      <c r="C382" s="118" t="s">
        <v>294</v>
      </c>
      <c r="D382" s="147" t="s">
        <v>291</v>
      </c>
      <c r="E382" s="127"/>
      <c r="F382" s="127"/>
      <c r="G382" s="127"/>
      <c r="H382" s="127"/>
      <c r="I382" s="127"/>
      <c r="J382" s="127"/>
      <c r="K382" s="127"/>
      <c r="L382" s="127"/>
      <c r="M382" s="127"/>
      <c r="N382" s="127"/>
      <c r="O382" s="127"/>
      <c r="P382" s="127"/>
      <c r="Q382" s="127"/>
      <c r="R382" s="127"/>
      <c r="S382" s="127"/>
      <c r="T382" s="127"/>
      <c r="U382" s="127"/>
      <c r="V382" s="127"/>
      <c r="W382" s="133"/>
      <c r="X382" s="127"/>
      <c r="Y382" s="127"/>
      <c r="Z382" s="127"/>
      <c r="AA382" s="127"/>
      <c r="AB382" s="127"/>
      <c r="AC382" s="127"/>
      <c r="AD382" s="127"/>
      <c r="AE382" s="127"/>
      <c r="AF382" s="127"/>
      <c r="AG382" s="127"/>
      <c r="AH382" s="127"/>
      <c r="AI382" s="127"/>
      <c r="AJ382" s="127"/>
      <c r="AK382" s="127"/>
      <c r="AL382" s="127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  <c r="AZ382" s="127"/>
      <c r="BA382" s="127"/>
      <c r="BB382" s="127"/>
      <c r="BC382" s="127"/>
      <c r="BD382" s="127"/>
      <c r="BE382" s="127"/>
      <c r="BF382" s="127"/>
      <c r="BG382" s="127"/>
      <c r="BH382" s="127"/>
      <c r="BI382" s="127"/>
      <c r="BJ382" s="127"/>
      <c r="BK382" s="127"/>
      <c r="BL382" s="127"/>
      <c r="BM382" s="127"/>
      <c r="BN382" s="127"/>
      <c r="BO382" s="127"/>
      <c r="BP382" s="127"/>
      <c r="BQ382" s="127"/>
      <c r="BR382" s="127"/>
    </row>
    <row r="383" spans="1:70" hidden="1" outlineLevel="1">
      <c r="A383" s="133"/>
      <c r="B383" s="137"/>
      <c r="C383" s="118"/>
      <c r="D383" s="147"/>
      <c r="E383" s="133"/>
      <c r="F383" s="133"/>
      <c r="G383" s="126">
        <f>H383+M383+N383+O383+P383</f>
        <v>0</v>
      </c>
      <c r="H383" s="126">
        <f>SUM(I383:L383)</f>
        <v>0</v>
      </c>
      <c r="I383" s="102"/>
      <c r="J383" s="102"/>
      <c r="K383" s="102"/>
      <c r="L383" s="102"/>
      <c r="M383" s="102"/>
      <c r="N383" s="102"/>
      <c r="O383" s="102"/>
      <c r="P383" s="102"/>
      <c r="Q383" s="96"/>
      <c r="R383" s="96"/>
      <c r="S383" s="96"/>
      <c r="T383" s="96"/>
      <c r="U383" s="96"/>
      <c r="V383" s="96"/>
      <c r="W383" s="96"/>
      <c r="X383" s="126">
        <f>Y383+AN383+AQ383+AT383+AW383</f>
        <v>0</v>
      </c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126">
        <f>SUM(BE383:BI383)</f>
        <v>0</v>
      </c>
      <c r="BE383" s="96"/>
      <c r="BF383" s="96"/>
      <c r="BG383" s="96"/>
      <c r="BH383" s="96"/>
      <c r="BI383" s="96"/>
      <c r="BJ383" s="126">
        <f>SUM(BK383:BO383)</f>
        <v>0</v>
      </c>
      <c r="BK383" s="96"/>
      <c r="BL383" s="96"/>
      <c r="BM383" s="96"/>
      <c r="BN383" s="96"/>
      <c r="BO383" s="96"/>
      <c r="BP383" s="133"/>
      <c r="BQ383" s="133"/>
      <c r="BR383" s="133"/>
    </row>
    <row r="384" spans="1:70" hidden="1" outlineLevel="1">
      <c r="A384" s="133"/>
      <c r="B384" s="137"/>
      <c r="C384" s="118"/>
      <c r="D384" s="137"/>
      <c r="E384" s="133"/>
      <c r="F384" s="133"/>
      <c r="G384" s="126">
        <f>H384+M384+N384+O384+P384</f>
        <v>0</v>
      </c>
      <c r="H384" s="126">
        <f>SUM(I384:L384)</f>
        <v>0</v>
      </c>
      <c r="I384" s="102"/>
      <c r="J384" s="102"/>
      <c r="K384" s="102"/>
      <c r="L384" s="102"/>
      <c r="M384" s="102"/>
      <c r="N384" s="102"/>
      <c r="O384" s="102"/>
      <c r="P384" s="102"/>
      <c r="Q384" s="96"/>
      <c r="R384" s="96"/>
      <c r="S384" s="96"/>
      <c r="T384" s="96"/>
      <c r="U384" s="96"/>
      <c r="V384" s="96"/>
      <c r="W384" s="96"/>
      <c r="X384" s="126">
        <f>Y384+AN384+AQ384+AT384+AW384</f>
        <v>0</v>
      </c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126">
        <f>SUM(BE384:BI384)</f>
        <v>0</v>
      </c>
      <c r="BE384" s="96"/>
      <c r="BF384" s="96"/>
      <c r="BG384" s="96"/>
      <c r="BH384" s="96"/>
      <c r="BI384" s="96"/>
      <c r="BJ384" s="126">
        <f>SUM(BK384:BO384)</f>
        <v>0</v>
      </c>
      <c r="BK384" s="96"/>
      <c r="BL384" s="96"/>
      <c r="BM384" s="96"/>
      <c r="BN384" s="96"/>
      <c r="BO384" s="96"/>
      <c r="BP384" s="133"/>
      <c r="BQ384" s="133"/>
      <c r="BR384" s="133"/>
    </row>
    <row r="385" spans="1:70" ht="15.75" hidden="1" outlineLevel="1" thickBot="1">
      <c r="A385" s="144"/>
      <c r="B385" s="211"/>
      <c r="C385" s="119" t="s">
        <v>109</v>
      </c>
      <c r="D385" s="212" t="s">
        <v>15</v>
      </c>
      <c r="E385" s="213"/>
      <c r="F385" s="213"/>
      <c r="G385" s="213"/>
      <c r="H385" s="213"/>
      <c r="I385" s="213"/>
      <c r="J385" s="213"/>
      <c r="K385" s="213"/>
      <c r="L385" s="213"/>
      <c r="M385" s="213"/>
      <c r="N385" s="213"/>
      <c r="O385" s="213"/>
      <c r="P385" s="213"/>
      <c r="Q385" s="213"/>
      <c r="R385" s="213"/>
      <c r="S385" s="213"/>
      <c r="T385" s="213"/>
      <c r="U385" s="213"/>
      <c r="V385" s="213"/>
      <c r="W385" s="214"/>
      <c r="X385" s="213"/>
      <c r="Y385" s="213"/>
      <c r="Z385" s="215">
        <f>SUM(Z383:Z384)</f>
        <v>0</v>
      </c>
      <c r="AA385" s="215">
        <f>SUM(AA383:AA384)</f>
        <v>0</v>
      </c>
      <c r="AB385" s="213"/>
      <c r="AC385" s="215">
        <f>SUM(AC383:AC384)</f>
        <v>0</v>
      </c>
      <c r="AD385" s="215">
        <f>SUM(AD383:AD384)</f>
        <v>0</v>
      </c>
      <c r="AE385" s="213"/>
      <c r="AF385" s="215">
        <f>SUM(AF383:AF384)</f>
        <v>0</v>
      </c>
      <c r="AG385" s="215">
        <f>SUM(AG383:AG384)</f>
        <v>0</v>
      </c>
      <c r="AH385" s="213"/>
      <c r="AI385" s="215">
        <f>SUM(AI383:AI384)</f>
        <v>0</v>
      </c>
      <c r="AJ385" s="215">
        <f>SUM(AJ383:AJ384)</f>
        <v>0</v>
      </c>
      <c r="AK385" s="213"/>
      <c r="AL385" s="215">
        <f>SUM(AL383:AL384)</f>
        <v>0</v>
      </c>
      <c r="AM385" s="215">
        <f>SUM(AM383:AM384)</f>
        <v>0</v>
      </c>
      <c r="AN385" s="213"/>
      <c r="AO385" s="215">
        <f>SUM(AO383:AO384)</f>
        <v>0</v>
      </c>
      <c r="AP385" s="215">
        <f>SUM(AP383:AP384)</f>
        <v>0</v>
      </c>
      <c r="AQ385" s="213"/>
      <c r="AR385" s="215">
        <f>SUM(AR383:AR384)</f>
        <v>0</v>
      </c>
      <c r="AS385" s="215">
        <f>SUM(AS383:AS384)</f>
        <v>0</v>
      </c>
      <c r="AT385" s="213"/>
      <c r="AU385" s="215">
        <f>SUM(AU383:AU384)</f>
        <v>0</v>
      </c>
      <c r="AV385" s="215">
        <f>SUM(AV383:AV384)</f>
        <v>0</v>
      </c>
      <c r="AW385" s="213"/>
      <c r="AX385" s="215">
        <f>SUM(AX383:AX384)</f>
        <v>0</v>
      </c>
      <c r="AY385" s="215">
        <f>SUM(AY383:AY384)</f>
        <v>0</v>
      </c>
      <c r="AZ385" s="213"/>
      <c r="BA385" s="213"/>
      <c r="BB385" s="213"/>
      <c r="BC385" s="213"/>
      <c r="BD385" s="215">
        <f t="shared" ref="BD385:BO385" si="213">SUM(BD383:BD384)</f>
        <v>0</v>
      </c>
      <c r="BE385" s="215">
        <f t="shared" si="213"/>
        <v>0</v>
      </c>
      <c r="BF385" s="215">
        <f t="shared" si="213"/>
        <v>0</v>
      </c>
      <c r="BG385" s="215">
        <f t="shared" si="213"/>
        <v>0</v>
      </c>
      <c r="BH385" s="215">
        <f t="shared" si="213"/>
        <v>0</v>
      </c>
      <c r="BI385" s="215">
        <f t="shared" si="213"/>
        <v>0</v>
      </c>
      <c r="BJ385" s="215">
        <f t="shared" si="213"/>
        <v>0</v>
      </c>
      <c r="BK385" s="215">
        <f t="shared" si="213"/>
        <v>0</v>
      </c>
      <c r="BL385" s="215">
        <f t="shared" si="213"/>
        <v>0</v>
      </c>
      <c r="BM385" s="215">
        <f t="shared" si="213"/>
        <v>0</v>
      </c>
      <c r="BN385" s="215">
        <f t="shared" si="213"/>
        <v>0</v>
      </c>
      <c r="BO385" s="215">
        <f t="shared" si="213"/>
        <v>0</v>
      </c>
      <c r="BP385" s="127"/>
      <c r="BQ385" s="127"/>
      <c r="BR385" s="127"/>
    </row>
    <row r="386" spans="1:70" ht="21.75" hidden="1" outlineLevel="1" thickBot="1">
      <c r="A386" s="216"/>
      <c r="B386" s="217"/>
      <c r="C386" s="218"/>
      <c r="D386" s="219" t="s">
        <v>15</v>
      </c>
      <c r="E386" s="220"/>
      <c r="F386" s="220"/>
      <c r="G386" s="220"/>
      <c r="H386" s="220"/>
      <c r="I386" s="220"/>
      <c r="J386" s="220"/>
      <c r="K386" s="220"/>
      <c r="L386" s="220"/>
      <c r="M386" s="220"/>
      <c r="N386" s="220"/>
      <c r="O386" s="220"/>
      <c r="P386" s="220"/>
      <c r="Q386" s="220"/>
      <c r="R386" s="220"/>
      <c r="S386" s="220"/>
      <c r="T386" s="220"/>
      <c r="U386" s="220"/>
      <c r="V386" s="220"/>
      <c r="W386" s="220"/>
      <c r="X386" s="220"/>
      <c r="Y386" s="220"/>
      <c r="Z386" s="221">
        <f>Z279+Z284+Z290+Z295+Z302+Z307+Z312+Z317+Z322+Z327+Z333+Z338+Z343+Z348+Z353+Z358+Z364+Z368+Z372+Z377+Z381+Z385</f>
        <v>0</v>
      </c>
      <c r="AA386" s="221">
        <f>AA279+AA284+AA290+AA295+AA302+AA307+AA312+AA317+AA322+AA327+AA333+AA338+AA343+AA348+AA353+AA358+AA364+AA368+AA372+AA377+AA381+AA385</f>
        <v>0</v>
      </c>
      <c r="AB386" s="220"/>
      <c r="AC386" s="221">
        <f>AC279+AC284+AC290+AC295+AC302+AC307+AC312+AC317+AC322+AC327+AC333+AC338+AC343+AC348+AC353+AC358+AC364+AC368+AC372+AC377+AC381+AC385</f>
        <v>0</v>
      </c>
      <c r="AD386" s="221">
        <f>AD279+AD284+AD290+AD295+AD302+AD307+AD312+AD317+AD322+AD327+AD333+AD338+AD343+AD348+AD353+AD358+AD364+AD368+AD372+AD377+AD381+AD385</f>
        <v>0</v>
      </c>
      <c r="AE386" s="220"/>
      <c r="AF386" s="221">
        <f>AF279+AF284+AF290+AF295+AF302+AF307+AF312+AF317+AF322+AF327+AF333+AF338+AF343+AF348+AF353+AF358+AF364+AF368+AF372+AF377+AF381+AF385</f>
        <v>0</v>
      </c>
      <c r="AG386" s="221">
        <f>AG279+AG284+AG290+AG295+AG302+AG307+AG312+AG317+AG322+AG327+AG333+AG338+AG343+AG348+AG353+AG358+AG364+AG368+AG372+AG377+AG381+AG385</f>
        <v>0</v>
      </c>
      <c r="AH386" s="220"/>
      <c r="AI386" s="221">
        <f>AI279+AI284+AI290+AI295+AI302+AI307+AI312+AI317+AI322+AI327+AI333+AI338+AI343+AI348+AI353+AI358+AI364+AI368+AI372+AI377+AI381+AI385</f>
        <v>0</v>
      </c>
      <c r="AJ386" s="221">
        <f>AJ279+AJ284+AJ290+AJ295+AJ302+AJ307+AJ312+AJ317+AJ322+AJ327+AJ333+AJ338+AJ343+AJ348+AJ353+AJ358+AJ364+AJ368+AJ372+AJ377+AJ381+AJ385</f>
        <v>0</v>
      </c>
      <c r="AK386" s="220"/>
      <c r="AL386" s="221">
        <f>AL279+AL284+AL290+AL295+AL302+AL307+AL312+AL317+AL322+AL327+AL333+AL338+AL343+AL348+AL353+AL358+AL364+AL368+AL372+AL377+AL381+AL385</f>
        <v>0</v>
      </c>
      <c r="AM386" s="221">
        <f>AM279+AM284+AM290+AM295+AM302+AM307+AM312+AM317+AM322+AM327+AM333+AM338+AM343+AM348+AM353+AM358+AM364+AM368+AM372+AM377+AM381+AM385</f>
        <v>0</v>
      </c>
      <c r="AN386" s="220"/>
      <c r="AO386" s="221">
        <f>AO279+AO284+AO290+AO295+AO302+AO307+AO312+AO317+AO322+AO327+AO333+AO338+AO343+AO348+AO353+AO358+AO364+AO368+AO372+AO377+AO381+AO385</f>
        <v>0</v>
      </c>
      <c r="AP386" s="221">
        <f>AP279+AP284+AP290+AP295+AP302+AP307+AP312+AP317+AP322+AP327+AP333+AP338+AP343+AP348+AP353+AP358+AP364+AP368+AP372+AP377+AP381+AP385</f>
        <v>0</v>
      </c>
      <c r="AQ386" s="220"/>
      <c r="AR386" s="221">
        <f>AR279+AR284+AR290+AR295+AR302+AR307+AR312+AR317+AR322+AR327+AR333+AR338+AR343+AR348+AR353+AR358+AR364+AR368+AR372+AR377+AR381+AR385</f>
        <v>0</v>
      </c>
      <c r="AS386" s="221">
        <f>AS279+AS284+AS290+AS295+AS302+AS307+AS312+AS317+AS322+AS327+AS333+AS338+AS343+AS348+AS353+AS358+AS364+AS368+AS372+AS377+AS381+AS385</f>
        <v>0</v>
      </c>
      <c r="AT386" s="220"/>
      <c r="AU386" s="221">
        <f>AU279+AU284+AU290+AU295+AU302+AU307+AU312+AU317+AU322+AU327+AU333+AU338+AU343+AU348+AU353+AU358+AU364+AU368+AU372+AU377+AU381+AU385</f>
        <v>0</v>
      </c>
      <c r="AV386" s="221">
        <f>AV279+AV284+AV290+AV295+AV302+AV307+AV312+AV317+AV322+AV327+AV333+AV338+AV343+AV348+AV353+AV358+AV364+AV368+AV372+AV377+AV381+AV385</f>
        <v>0</v>
      </c>
      <c r="AW386" s="220"/>
      <c r="AX386" s="221">
        <f>AX279+AX284+AX290+AX295+AX302+AX307+AX312+AX317+AX322+AX327+AX333+AX338+AX343+AX348+AX353+AX358+AX364+AX368+AX372+AX377+AX381+AX385</f>
        <v>0</v>
      </c>
      <c r="AY386" s="221">
        <f>AY279+AY284+AY290+AY295+AY302+AY307+AY312+AY317+AY322+AY327+AY333+AY338+AY343+AY348+AY353+AY358+AY364+AY368+AY372+AY377+AY381+AY385</f>
        <v>0</v>
      </c>
      <c r="AZ386" s="220"/>
      <c r="BA386" s="220"/>
      <c r="BB386" s="220"/>
      <c r="BC386" s="220"/>
      <c r="BD386" s="221">
        <f t="shared" ref="BD386:BO386" si="214">BD279+BD284+BD290+BD295+BD302+BD307+BD312+BD317+BD322+BD327+BD333+BD338+BD343+BD348+BD353+BD358+BD364+BD368+BD372+BD377+BD381+BD385</f>
        <v>0</v>
      </c>
      <c r="BE386" s="221">
        <f t="shared" si="214"/>
        <v>0</v>
      </c>
      <c r="BF386" s="221">
        <f t="shared" si="214"/>
        <v>0</v>
      </c>
      <c r="BG386" s="221">
        <f t="shared" si="214"/>
        <v>0</v>
      </c>
      <c r="BH386" s="221">
        <f t="shared" si="214"/>
        <v>0</v>
      </c>
      <c r="BI386" s="221">
        <f t="shared" si="214"/>
        <v>0</v>
      </c>
      <c r="BJ386" s="221">
        <f t="shared" si="214"/>
        <v>0</v>
      </c>
      <c r="BK386" s="221">
        <f t="shared" si="214"/>
        <v>0</v>
      </c>
      <c r="BL386" s="221">
        <f t="shared" si="214"/>
        <v>0</v>
      </c>
      <c r="BM386" s="221">
        <f t="shared" si="214"/>
        <v>0</v>
      </c>
      <c r="BN386" s="221">
        <f t="shared" si="214"/>
        <v>0</v>
      </c>
      <c r="BO386" s="221">
        <f t="shared" si="214"/>
        <v>0</v>
      </c>
      <c r="BP386" s="220"/>
      <c r="BQ386" s="220"/>
      <c r="BR386" s="222"/>
    </row>
    <row r="387" spans="1:70" collapsed="1">
      <c r="A387" s="189" t="s">
        <v>330</v>
      </c>
      <c r="B387" s="190"/>
      <c r="C387" s="191"/>
      <c r="D387" s="190"/>
      <c r="E387" s="190"/>
      <c r="F387" s="190"/>
      <c r="G387" s="190"/>
      <c r="H387" s="190"/>
      <c r="I387" s="190"/>
      <c r="J387" s="190"/>
      <c r="K387" s="190"/>
      <c r="L387" s="190"/>
      <c r="M387" s="190"/>
      <c r="N387" s="190"/>
      <c r="O387" s="190"/>
      <c r="P387" s="190"/>
      <c r="Q387" s="190"/>
      <c r="R387" s="190"/>
      <c r="S387" s="190"/>
      <c r="T387" s="190"/>
      <c r="U387" s="190"/>
      <c r="V387" s="190"/>
      <c r="W387" s="190"/>
      <c r="X387" s="190"/>
      <c r="Y387" s="190"/>
      <c r="Z387" s="190"/>
      <c r="AA387" s="190"/>
      <c r="AB387" s="190"/>
      <c r="AC387" s="190"/>
      <c r="AD387" s="190"/>
      <c r="AE387" s="190"/>
      <c r="AF387" s="190"/>
      <c r="AG387" s="190"/>
      <c r="AH387" s="190"/>
      <c r="AI387" s="190"/>
      <c r="AJ387" s="190"/>
      <c r="AK387" s="190"/>
      <c r="AL387" s="190"/>
      <c r="AM387" s="190"/>
      <c r="AN387" s="190"/>
      <c r="AO387" s="190"/>
      <c r="AP387" s="190"/>
      <c r="AQ387" s="190"/>
      <c r="AR387" s="190"/>
      <c r="AS387" s="190"/>
      <c r="AT387" s="190"/>
      <c r="AU387" s="190"/>
      <c r="AV387" s="190"/>
      <c r="AW387" s="190"/>
      <c r="AX387" s="190"/>
      <c r="AY387" s="190"/>
      <c r="AZ387" s="190"/>
      <c r="BA387" s="190"/>
      <c r="BB387" s="190"/>
      <c r="BC387" s="190"/>
      <c r="BD387" s="190"/>
      <c r="BE387" s="190"/>
      <c r="BF387" s="190"/>
      <c r="BG387" s="190"/>
      <c r="BH387" s="190"/>
      <c r="BI387" s="190"/>
      <c r="BJ387" s="190"/>
      <c r="BK387" s="190"/>
      <c r="BL387" s="190"/>
      <c r="BM387" s="190"/>
      <c r="BN387" s="190"/>
      <c r="BO387" s="190"/>
      <c r="BP387" s="190"/>
      <c r="BQ387" s="190"/>
      <c r="BR387" s="190"/>
    </row>
    <row r="388" spans="1:70" ht="31.5" hidden="1" outlineLevel="1">
      <c r="A388" s="79"/>
      <c r="B388" s="79"/>
      <c r="C388" s="109">
        <v>1</v>
      </c>
      <c r="D388" s="145" t="s">
        <v>300</v>
      </c>
      <c r="E388" s="223"/>
      <c r="F388" s="223"/>
      <c r="G388" s="223"/>
      <c r="H388" s="223"/>
      <c r="I388" s="223"/>
      <c r="J388" s="223"/>
      <c r="K388" s="223"/>
      <c r="L388" s="223"/>
      <c r="M388" s="223"/>
      <c r="N388" s="223"/>
      <c r="O388" s="223"/>
      <c r="P388" s="223"/>
      <c r="Q388" s="223"/>
      <c r="R388" s="223"/>
      <c r="S388" s="223"/>
      <c r="T388" s="223"/>
      <c r="U388" s="223"/>
      <c r="V388" s="223"/>
      <c r="W388" s="223"/>
      <c r="X388" s="195">
        <f t="shared" ref="X388:AY388" si="215">X393+X398+X404+X409</f>
        <v>0</v>
      </c>
      <c r="Y388" s="195">
        <f t="shared" si="215"/>
        <v>0</v>
      </c>
      <c r="Z388" s="195">
        <f t="shared" si="215"/>
        <v>0</v>
      </c>
      <c r="AA388" s="195">
        <f t="shared" si="215"/>
        <v>0</v>
      </c>
      <c r="AB388" s="195">
        <f t="shared" si="215"/>
        <v>0</v>
      </c>
      <c r="AC388" s="195">
        <f t="shared" si="215"/>
        <v>0</v>
      </c>
      <c r="AD388" s="195">
        <f t="shared" si="215"/>
        <v>0</v>
      </c>
      <c r="AE388" s="195">
        <f t="shared" si="215"/>
        <v>0</v>
      </c>
      <c r="AF388" s="195">
        <f t="shared" si="215"/>
        <v>0</v>
      </c>
      <c r="AG388" s="195">
        <f t="shared" si="215"/>
        <v>0</v>
      </c>
      <c r="AH388" s="195">
        <f t="shared" si="215"/>
        <v>0</v>
      </c>
      <c r="AI388" s="195">
        <f t="shared" si="215"/>
        <v>0</v>
      </c>
      <c r="AJ388" s="195">
        <f t="shared" si="215"/>
        <v>0</v>
      </c>
      <c r="AK388" s="195">
        <f t="shared" si="215"/>
        <v>0</v>
      </c>
      <c r="AL388" s="195">
        <f t="shared" si="215"/>
        <v>0</v>
      </c>
      <c r="AM388" s="195">
        <f t="shared" si="215"/>
        <v>0</v>
      </c>
      <c r="AN388" s="195">
        <f t="shared" si="215"/>
        <v>0</v>
      </c>
      <c r="AO388" s="195">
        <f t="shared" si="215"/>
        <v>0</v>
      </c>
      <c r="AP388" s="195">
        <f t="shared" si="215"/>
        <v>0</v>
      </c>
      <c r="AQ388" s="195">
        <f t="shared" si="215"/>
        <v>0</v>
      </c>
      <c r="AR388" s="195">
        <f t="shared" si="215"/>
        <v>0</v>
      </c>
      <c r="AS388" s="195">
        <f t="shared" si="215"/>
        <v>0</v>
      </c>
      <c r="AT388" s="195">
        <f t="shared" si="215"/>
        <v>0</v>
      </c>
      <c r="AU388" s="195">
        <f t="shared" si="215"/>
        <v>0</v>
      </c>
      <c r="AV388" s="195">
        <f t="shared" si="215"/>
        <v>0</v>
      </c>
      <c r="AW388" s="195">
        <f t="shared" si="215"/>
        <v>0</v>
      </c>
      <c r="AX388" s="195">
        <f t="shared" si="215"/>
        <v>0</v>
      </c>
      <c r="AY388" s="195">
        <f t="shared" si="215"/>
        <v>0</v>
      </c>
      <c r="AZ388" s="223"/>
      <c r="BA388" s="223"/>
      <c r="BB388" s="223"/>
      <c r="BC388" s="223"/>
      <c r="BD388" s="195">
        <f>BD393+BD398+BD404+BD409</f>
        <v>0</v>
      </c>
      <c r="BE388" s="195">
        <f>BE393+BE398+BE404+BE409</f>
        <v>0</v>
      </c>
      <c r="BF388" s="195">
        <f t="shared" ref="BF388:BO388" si="216">BF393+BF398+BF404+BF409</f>
        <v>0</v>
      </c>
      <c r="BG388" s="195">
        <f t="shared" si="216"/>
        <v>0</v>
      </c>
      <c r="BH388" s="195">
        <f t="shared" si="216"/>
        <v>0</v>
      </c>
      <c r="BI388" s="195">
        <f t="shared" si="216"/>
        <v>0</v>
      </c>
      <c r="BJ388" s="195">
        <f t="shared" si="216"/>
        <v>0</v>
      </c>
      <c r="BK388" s="195">
        <f t="shared" si="216"/>
        <v>0</v>
      </c>
      <c r="BL388" s="195">
        <f t="shared" si="216"/>
        <v>0</v>
      </c>
      <c r="BM388" s="195">
        <f t="shared" si="216"/>
        <v>0</v>
      </c>
      <c r="BN388" s="195">
        <f t="shared" si="216"/>
        <v>0</v>
      </c>
      <c r="BO388" s="195">
        <f t="shared" si="216"/>
        <v>0</v>
      </c>
      <c r="BP388" s="223"/>
      <c r="BQ388" s="223"/>
      <c r="BR388" s="223"/>
    </row>
    <row r="389" spans="1:70" hidden="1" outlineLevel="1">
      <c r="A389" s="133"/>
      <c r="B389" s="133"/>
      <c r="C389" s="110" t="s">
        <v>46</v>
      </c>
      <c r="D389" s="138" t="s">
        <v>106</v>
      </c>
      <c r="E389" s="127"/>
      <c r="F389" s="127"/>
      <c r="G389" s="127"/>
      <c r="H389" s="127"/>
      <c r="I389" s="127"/>
      <c r="J389" s="127"/>
      <c r="K389" s="127"/>
      <c r="L389" s="127"/>
      <c r="M389" s="127"/>
      <c r="N389" s="127"/>
      <c r="O389" s="127"/>
      <c r="P389" s="127"/>
      <c r="Q389" s="127"/>
      <c r="R389" s="127"/>
      <c r="S389" s="127"/>
      <c r="T389" s="127"/>
      <c r="U389" s="127"/>
      <c r="V389" s="127"/>
      <c r="W389" s="139"/>
      <c r="X389" s="127"/>
      <c r="Y389" s="127"/>
      <c r="Z389" s="127"/>
      <c r="AA389" s="127"/>
      <c r="AB389" s="127"/>
      <c r="AC389" s="127"/>
      <c r="AD389" s="127"/>
      <c r="AE389" s="127"/>
      <c r="AF389" s="127"/>
      <c r="AG389" s="127"/>
      <c r="AH389" s="127"/>
      <c r="AI389" s="127"/>
      <c r="AJ389" s="127"/>
      <c r="AK389" s="127"/>
      <c r="AL389" s="127"/>
      <c r="AM389" s="127"/>
      <c r="AN389" s="127"/>
      <c r="AO389" s="127"/>
      <c r="AP389" s="127"/>
      <c r="AQ389" s="127"/>
      <c r="AR389" s="127"/>
      <c r="AS389" s="127"/>
      <c r="AT389" s="127"/>
      <c r="AU389" s="127"/>
      <c r="AV389" s="127"/>
      <c r="AW389" s="127"/>
      <c r="AX389" s="127"/>
      <c r="AY389" s="127"/>
      <c r="AZ389" s="127"/>
      <c r="BA389" s="127"/>
      <c r="BB389" s="127"/>
      <c r="BC389" s="127"/>
      <c r="BD389" s="127"/>
      <c r="BE389" s="127"/>
      <c r="BF389" s="127"/>
      <c r="BG389" s="127"/>
      <c r="BH389" s="127"/>
      <c r="BI389" s="127"/>
      <c r="BJ389" s="127"/>
      <c r="BK389" s="127"/>
      <c r="BL389" s="127"/>
      <c r="BM389" s="127"/>
      <c r="BN389" s="127"/>
      <c r="BO389" s="127"/>
      <c r="BP389" s="127"/>
      <c r="BQ389" s="127"/>
      <c r="BR389" s="127"/>
    </row>
    <row r="390" spans="1:70" hidden="1" outlineLevel="1">
      <c r="A390" s="133"/>
      <c r="B390" s="133"/>
      <c r="C390" s="110"/>
      <c r="D390" s="138"/>
      <c r="E390" s="139"/>
      <c r="F390" s="139"/>
      <c r="G390" s="126">
        <f>H390+M390+N390+O390+P390</f>
        <v>0</v>
      </c>
      <c r="H390" s="126">
        <f>SUM(I390:L390)</f>
        <v>0</v>
      </c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26">
        <f>Y390+AN390+AQ390+AT390+AW390</f>
        <v>0</v>
      </c>
      <c r="Y390" s="139"/>
      <c r="Z390" s="139"/>
      <c r="AA390" s="139"/>
      <c r="AB390" s="139"/>
      <c r="AC390" s="139"/>
      <c r="AD390" s="139"/>
      <c r="AE390" s="139"/>
      <c r="AF390" s="139"/>
      <c r="AG390" s="139"/>
      <c r="AH390" s="139"/>
      <c r="AI390" s="139"/>
      <c r="AJ390" s="139"/>
      <c r="AK390" s="139"/>
      <c r="AL390" s="139"/>
      <c r="AM390" s="139"/>
      <c r="AN390" s="139"/>
      <c r="AO390" s="139"/>
      <c r="AP390" s="139"/>
      <c r="AQ390" s="139"/>
      <c r="AR390" s="139"/>
      <c r="AS390" s="139"/>
      <c r="AT390" s="139"/>
      <c r="AU390" s="139"/>
      <c r="AV390" s="139"/>
      <c r="AW390" s="139"/>
      <c r="AX390" s="139"/>
      <c r="AY390" s="139"/>
      <c r="AZ390" s="139"/>
      <c r="BA390" s="139"/>
      <c r="BB390" s="139"/>
      <c r="BC390" s="139"/>
      <c r="BD390" s="126">
        <f>SUM(BE390:BI390)</f>
        <v>0</v>
      </c>
      <c r="BE390" s="139"/>
      <c r="BF390" s="139"/>
      <c r="BG390" s="139"/>
      <c r="BH390" s="139"/>
      <c r="BI390" s="139"/>
      <c r="BJ390" s="126">
        <f>SUM(BK390:BO390)</f>
        <v>0</v>
      </c>
      <c r="BK390" s="139"/>
      <c r="BL390" s="139"/>
      <c r="BM390" s="139"/>
      <c r="BN390" s="139"/>
      <c r="BO390" s="139"/>
      <c r="BP390" s="139"/>
      <c r="BQ390" s="139"/>
      <c r="BR390" s="133"/>
    </row>
    <row r="391" spans="1:70" hidden="1" outlineLevel="1">
      <c r="A391" s="96"/>
      <c r="B391" s="96"/>
      <c r="C391" s="111"/>
      <c r="D391" s="96"/>
      <c r="E391" s="96"/>
      <c r="F391" s="96"/>
      <c r="G391" s="126">
        <f>H391+M391+N391+O391+P391</f>
        <v>0</v>
      </c>
      <c r="H391" s="126">
        <f>SUM(I391:L391)</f>
        <v>0</v>
      </c>
      <c r="I391" s="102"/>
      <c r="J391" s="102"/>
      <c r="K391" s="102"/>
      <c r="L391" s="102"/>
      <c r="M391" s="102"/>
      <c r="N391" s="102"/>
      <c r="O391" s="102"/>
      <c r="P391" s="102"/>
      <c r="Q391" s="96"/>
      <c r="R391" s="96"/>
      <c r="S391" s="96"/>
      <c r="T391" s="96"/>
      <c r="U391" s="96"/>
      <c r="V391" s="96"/>
      <c r="W391" s="96"/>
      <c r="X391" s="126">
        <f>Y391+AN391+AQ391+AT391+AW391</f>
        <v>0</v>
      </c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126">
        <f>SUM(BE391:BI391)</f>
        <v>0</v>
      </c>
      <c r="BE391" s="96"/>
      <c r="BF391" s="96"/>
      <c r="BG391" s="96"/>
      <c r="BH391" s="96"/>
      <c r="BI391" s="96"/>
      <c r="BJ391" s="126">
        <f>SUM(BK391:BO391)</f>
        <v>0</v>
      </c>
      <c r="BK391" s="96"/>
      <c r="BL391" s="96"/>
      <c r="BM391" s="96"/>
      <c r="BN391" s="96"/>
      <c r="BO391" s="96"/>
      <c r="BP391" s="101"/>
      <c r="BQ391" s="101"/>
      <c r="BR391" s="96"/>
    </row>
    <row r="392" spans="1:70" hidden="1" outlineLevel="1">
      <c r="A392" s="96"/>
      <c r="B392" s="96"/>
      <c r="C392" s="111" t="s">
        <v>109</v>
      </c>
      <c r="D392" s="96"/>
      <c r="E392" s="96"/>
      <c r="F392" s="96"/>
      <c r="G392" s="126">
        <f>H392+M392+N392+O392+P392</f>
        <v>0</v>
      </c>
      <c r="H392" s="126">
        <f>SUM(I392:L392)</f>
        <v>0</v>
      </c>
      <c r="I392" s="102"/>
      <c r="J392" s="102"/>
      <c r="K392" s="102"/>
      <c r="L392" s="102"/>
      <c r="M392" s="102"/>
      <c r="N392" s="102"/>
      <c r="O392" s="102"/>
      <c r="P392" s="102"/>
      <c r="Q392" s="96"/>
      <c r="R392" s="96"/>
      <c r="S392" s="96"/>
      <c r="T392" s="96"/>
      <c r="U392" s="96"/>
      <c r="V392" s="96"/>
      <c r="W392" s="96"/>
      <c r="X392" s="126">
        <f>Y392+AN392+AQ392+AT392+AW392</f>
        <v>0</v>
      </c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126">
        <f>SUM(BE392:BI392)</f>
        <v>0</v>
      </c>
      <c r="BE392" s="96"/>
      <c r="BF392" s="96"/>
      <c r="BG392" s="96"/>
      <c r="BH392" s="96"/>
      <c r="BI392" s="96"/>
      <c r="BJ392" s="126">
        <f>SUM(BK392:BO392)</f>
        <v>0</v>
      </c>
      <c r="BK392" s="96"/>
      <c r="BL392" s="96"/>
      <c r="BM392" s="96"/>
      <c r="BN392" s="96"/>
      <c r="BO392" s="96"/>
      <c r="BP392" s="101"/>
      <c r="BQ392" s="101"/>
      <c r="BR392" s="96"/>
    </row>
    <row r="393" spans="1:70" hidden="1" outlineLevel="1">
      <c r="A393" s="133"/>
      <c r="B393" s="133"/>
      <c r="C393" s="112"/>
      <c r="D393" s="140" t="s">
        <v>15</v>
      </c>
      <c r="E393" s="127"/>
      <c r="F393" s="127"/>
      <c r="G393" s="127"/>
      <c r="H393" s="127"/>
      <c r="I393" s="127"/>
      <c r="J393" s="127"/>
      <c r="K393" s="127"/>
      <c r="L393" s="127"/>
      <c r="M393" s="127"/>
      <c r="N393" s="127"/>
      <c r="O393" s="127"/>
      <c r="P393" s="127"/>
      <c r="Q393" s="127"/>
      <c r="R393" s="127"/>
      <c r="S393" s="127"/>
      <c r="T393" s="127"/>
      <c r="U393" s="127"/>
      <c r="V393" s="127"/>
      <c r="W393" s="140"/>
      <c r="X393" s="126">
        <f>SUM(X390:X392)</f>
        <v>0</v>
      </c>
      <c r="Y393" s="126">
        <f>SUM(Y390:Y392)</f>
        <v>0</v>
      </c>
      <c r="Z393" s="126">
        <f>SUM(Z390:Z392)</f>
        <v>0</v>
      </c>
      <c r="AA393" s="126">
        <f t="shared" ref="AA393:AY393" si="217">SUM(AA390:AA392)</f>
        <v>0</v>
      </c>
      <c r="AB393" s="126">
        <f t="shared" si="217"/>
        <v>0</v>
      </c>
      <c r="AC393" s="126">
        <f t="shared" si="217"/>
        <v>0</v>
      </c>
      <c r="AD393" s="126">
        <f t="shared" si="217"/>
        <v>0</v>
      </c>
      <c r="AE393" s="126">
        <f t="shared" si="217"/>
        <v>0</v>
      </c>
      <c r="AF393" s="126">
        <f t="shared" si="217"/>
        <v>0</v>
      </c>
      <c r="AG393" s="126">
        <f t="shared" si="217"/>
        <v>0</v>
      </c>
      <c r="AH393" s="126">
        <f t="shared" si="217"/>
        <v>0</v>
      </c>
      <c r="AI393" s="126">
        <f t="shared" si="217"/>
        <v>0</v>
      </c>
      <c r="AJ393" s="126">
        <f t="shared" si="217"/>
        <v>0</v>
      </c>
      <c r="AK393" s="126">
        <f t="shared" si="217"/>
        <v>0</v>
      </c>
      <c r="AL393" s="126">
        <f t="shared" si="217"/>
        <v>0</v>
      </c>
      <c r="AM393" s="126">
        <f t="shared" si="217"/>
        <v>0</v>
      </c>
      <c r="AN393" s="126">
        <f t="shared" si="217"/>
        <v>0</v>
      </c>
      <c r="AO393" s="126">
        <f t="shared" si="217"/>
        <v>0</v>
      </c>
      <c r="AP393" s="126">
        <f t="shared" si="217"/>
        <v>0</v>
      </c>
      <c r="AQ393" s="126">
        <f t="shared" si="217"/>
        <v>0</v>
      </c>
      <c r="AR393" s="126">
        <f t="shared" si="217"/>
        <v>0</v>
      </c>
      <c r="AS393" s="126">
        <f t="shared" si="217"/>
        <v>0</v>
      </c>
      <c r="AT393" s="126">
        <f t="shared" si="217"/>
        <v>0</v>
      </c>
      <c r="AU393" s="126">
        <f t="shared" si="217"/>
        <v>0</v>
      </c>
      <c r="AV393" s="126">
        <f t="shared" si="217"/>
        <v>0</v>
      </c>
      <c r="AW393" s="126">
        <f t="shared" si="217"/>
        <v>0</v>
      </c>
      <c r="AX393" s="126">
        <f t="shared" si="217"/>
        <v>0</v>
      </c>
      <c r="AY393" s="126">
        <f t="shared" si="217"/>
        <v>0</v>
      </c>
      <c r="AZ393" s="127"/>
      <c r="BA393" s="127"/>
      <c r="BB393" s="127"/>
      <c r="BC393" s="127"/>
      <c r="BD393" s="126">
        <f t="shared" ref="BD393:BO393" si="218">SUM(BD390:BD392)</f>
        <v>0</v>
      </c>
      <c r="BE393" s="126">
        <f t="shared" si="218"/>
        <v>0</v>
      </c>
      <c r="BF393" s="126">
        <f t="shared" si="218"/>
        <v>0</v>
      </c>
      <c r="BG393" s="126">
        <f t="shared" si="218"/>
        <v>0</v>
      </c>
      <c r="BH393" s="126">
        <f t="shared" si="218"/>
        <v>0</v>
      </c>
      <c r="BI393" s="126">
        <f t="shared" si="218"/>
        <v>0</v>
      </c>
      <c r="BJ393" s="126">
        <f t="shared" si="218"/>
        <v>0</v>
      </c>
      <c r="BK393" s="126">
        <f t="shared" si="218"/>
        <v>0</v>
      </c>
      <c r="BL393" s="126">
        <f t="shared" si="218"/>
        <v>0</v>
      </c>
      <c r="BM393" s="126">
        <f t="shared" si="218"/>
        <v>0</v>
      </c>
      <c r="BN393" s="126">
        <f t="shared" si="218"/>
        <v>0</v>
      </c>
      <c r="BO393" s="126">
        <f t="shared" si="218"/>
        <v>0</v>
      </c>
      <c r="BP393" s="127"/>
      <c r="BQ393" s="127"/>
      <c r="BR393" s="127"/>
    </row>
    <row r="394" spans="1:70" hidden="1" outlineLevel="1">
      <c r="A394" s="133"/>
      <c r="B394" s="133"/>
      <c r="C394" s="110" t="s">
        <v>47</v>
      </c>
      <c r="D394" s="138" t="s">
        <v>110</v>
      </c>
      <c r="E394" s="127"/>
      <c r="F394" s="127"/>
      <c r="G394" s="127"/>
      <c r="H394" s="127"/>
      <c r="I394" s="127"/>
      <c r="J394" s="127"/>
      <c r="K394" s="127"/>
      <c r="L394" s="127"/>
      <c r="M394" s="127"/>
      <c r="N394" s="127"/>
      <c r="O394" s="127"/>
      <c r="P394" s="127"/>
      <c r="Q394" s="127"/>
      <c r="R394" s="127"/>
      <c r="S394" s="127"/>
      <c r="T394" s="127"/>
      <c r="U394" s="127"/>
      <c r="V394" s="127"/>
      <c r="W394" s="139"/>
      <c r="X394" s="127"/>
      <c r="Y394" s="127"/>
      <c r="Z394" s="127"/>
      <c r="AA394" s="127"/>
      <c r="AB394" s="127"/>
      <c r="AC394" s="12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7"/>
      <c r="AW394" s="127"/>
      <c r="AX394" s="127"/>
      <c r="AY394" s="127"/>
      <c r="AZ394" s="127"/>
      <c r="BA394" s="127"/>
      <c r="BB394" s="127"/>
      <c r="BC394" s="127"/>
      <c r="BD394" s="127"/>
      <c r="BE394" s="127"/>
      <c r="BF394" s="127"/>
      <c r="BG394" s="127"/>
      <c r="BH394" s="127"/>
      <c r="BI394" s="127"/>
      <c r="BJ394" s="127"/>
      <c r="BK394" s="127"/>
      <c r="BL394" s="127"/>
      <c r="BM394" s="127"/>
      <c r="BN394" s="127"/>
      <c r="BO394" s="127"/>
      <c r="BP394" s="127"/>
      <c r="BQ394" s="127"/>
      <c r="BR394" s="127"/>
    </row>
    <row r="395" spans="1:70" hidden="1" outlineLevel="1">
      <c r="A395" s="133"/>
      <c r="B395" s="133"/>
      <c r="C395" s="110"/>
      <c r="D395" s="138"/>
      <c r="E395" s="139"/>
      <c r="F395" s="139"/>
      <c r="G395" s="126">
        <f>H395+M395+N395+O395+P395</f>
        <v>0</v>
      </c>
      <c r="H395" s="126">
        <f>SUM(I395:L395)</f>
        <v>0</v>
      </c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26">
        <f>Y395+AN395+AQ395+AT395+AW395</f>
        <v>0</v>
      </c>
      <c r="Y395" s="139"/>
      <c r="Z395" s="139"/>
      <c r="AA395" s="139"/>
      <c r="AB395" s="139"/>
      <c r="AC395" s="139"/>
      <c r="AD395" s="139"/>
      <c r="AE395" s="139"/>
      <c r="AF395" s="139"/>
      <c r="AG395" s="139"/>
      <c r="AH395" s="139"/>
      <c r="AI395" s="139"/>
      <c r="AJ395" s="139"/>
      <c r="AK395" s="139"/>
      <c r="AL395" s="139"/>
      <c r="AM395" s="139"/>
      <c r="AN395" s="139"/>
      <c r="AO395" s="139"/>
      <c r="AP395" s="139"/>
      <c r="AQ395" s="139"/>
      <c r="AR395" s="139"/>
      <c r="AS395" s="139"/>
      <c r="AT395" s="139"/>
      <c r="AU395" s="139"/>
      <c r="AV395" s="139"/>
      <c r="AW395" s="139"/>
      <c r="AX395" s="139"/>
      <c r="AY395" s="139"/>
      <c r="AZ395" s="140"/>
      <c r="BA395" s="140"/>
      <c r="BB395" s="140"/>
      <c r="BC395" s="140"/>
      <c r="BD395" s="126">
        <f>SUM(BE395:BI395)</f>
        <v>0</v>
      </c>
      <c r="BE395" s="139"/>
      <c r="BF395" s="139"/>
      <c r="BG395" s="139"/>
      <c r="BH395" s="139"/>
      <c r="BI395" s="139"/>
      <c r="BJ395" s="126">
        <f>SUM(BK395:BO395)</f>
        <v>0</v>
      </c>
      <c r="BK395" s="139"/>
      <c r="BL395" s="139"/>
      <c r="BM395" s="139"/>
      <c r="BN395" s="139"/>
      <c r="BO395" s="139"/>
      <c r="BP395" s="139"/>
      <c r="BQ395" s="139"/>
      <c r="BR395" s="133"/>
    </row>
    <row r="396" spans="1:70" hidden="1" outlineLevel="1">
      <c r="A396" s="133"/>
      <c r="B396" s="133"/>
      <c r="C396" s="110"/>
      <c r="D396" s="138"/>
      <c r="E396" s="139"/>
      <c r="F396" s="139"/>
      <c r="G396" s="126">
        <f>H396+M396+N396+O396+P396</f>
        <v>0</v>
      </c>
      <c r="H396" s="126">
        <f>SUM(I396:L396)</f>
        <v>0</v>
      </c>
      <c r="I396" s="102"/>
      <c r="J396" s="102"/>
      <c r="K396" s="102"/>
      <c r="L396" s="102"/>
      <c r="M396" s="102"/>
      <c r="N396" s="102"/>
      <c r="O396" s="102"/>
      <c r="P396" s="102"/>
      <c r="Q396" s="96"/>
      <c r="R396" s="96"/>
      <c r="S396" s="96"/>
      <c r="T396" s="96"/>
      <c r="U396" s="96"/>
      <c r="V396" s="96"/>
      <c r="W396" s="139"/>
      <c r="X396" s="126">
        <f>Y396+AN396+AQ396+AT396+AW396</f>
        <v>0</v>
      </c>
      <c r="Y396" s="96"/>
      <c r="Z396" s="139"/>
      <c r="AA396" s="139"/>
      <c r="AB396" s="139"/>
      <c r="AC396" s="139"/>
      <c r="AD396" s="139"/>
      <c r="AE396" s="139"/>
      <c r="AF396" s="139"/>
      <c r="AG396" s="139"/>
      <c r="AH396" s="139"/>
      <c r="AI396" s="139"/>
      <c r="AJ396" s="139"/>
      <c r="AK396" s="139"/>
      <c r="AL396" s="139"/>
      <c r="AM396" s="139"/>
      <c r="AN396" s="139"/>
      <c r="AO396" s="139"/>
      <c r="AP396" s="139"/>
      <c r="AQ396" s="139"/>
      <c r="AR396" s="139"/>
      <c r="AS396" s="139"/>
      <c r="AT396" s="139"/>
      <c r="AU396" s="139"/>
      <c r="AV396" s="139"/>
      <c r="AW396" s="139"/>
      <c r="AX396" s="139"/>
      <c r="AY396" s="139"/>
      <c r="AZ396" s="140"/>
      <c r="BA396" s="140"/>
      <c r="BB396" s="140"/>
      <c r="BC396" s="140"/>
      <c r="BD396" s="126">
        <f>SUM(BE396:BI396)</f>
        <v>0</v>
      </c>
      <c r="BE396" s="139"/>
      <c r="BF396" s="139"/>
      <c r="BG396" s="139"/>
      <c r="BH396" s="139"/>
      <c r="BI396" s="139"/>
      <c r="BJ396" s="126">
        <f>SUM(BK396:BO396)</f>
        <v>0</v>
      </c>
      <c r="BK396" s="139"/>
      <c r="BL396" s="139"/>
      <c r="BM396" s="139"/>
      <c r="BN396" s="139"/>
      <c r="BO396" s="139"/>
      <c r="BP396" s="139"/>
      <c r="BQ396" s="139"/>
      <c r="BR396" s="133"/>
    </row>
    <row r="397" spans="1:70" hidden="1" outlineLevel="1">
      <c r="A397" s="133"/>
      <c r="B397" s="133"/>
      <c r="C397" s="110" t="s">
        <v>109</v>
      </c>
      <c r="D397" s="138"/>
      <c r="E397" s="139"/>
      <c r="F397" s="139"/>
      <c r="G397" s="126">
        <f>H397+M397+N397+O397+P397</f>
        <v>0</v>
      </c>
      <c r="H397" s="126">
        <f>SUM(I397:L397)</f>
        <v>0</v>
      </c>
      <c r="I397" s="102"/>
      <c r="J397" s="102"/>
      <c r="K397" s="102"/>
      <c r="L397" s="102"/>
      <c r="M397" s="102"/>
      <c r="N397" s="102"/>
      <c r="O397" s="102"/>
      <c r="P397" s="102"/>
      <c r="Q397" s="96"/>
      <c r="R397" s="96"/>
      <c r="S397" s="96"/>
      <c r="T397" s="96"/>
      <c r="U397" s="96"/>
      <c r="V397" s="96"/>
      <c r="W397" s="139"/>
      <c r="X397" s="126">
        <f>Y397+AN397+AQ397+AT397+AW397</f>
        <v>0</v>
      </c>
      <c r="Y397" s="96"/>
      <c r="Z397" s="139"/>
      <c r="AA397" s="139"/>
      <c r="AB397" s="139"/>
      <c r="AC397" s="139"/>
      <c r="AD397" s="139"/>
      <c r="AE397" s="139"/>
      <c r="AF397" s="139"/>
      <c r="AG397" s="139"/>
      <c r="AH397" s="139"/>
      <c r="AI397" s="139"/>
      <c r="AJ397" s="139"/>
      <c r="AK397" s="139"/>
      <c r="AL397" s="139"/>
      <c r="AM397" s="139"/>
      <c r="AN397" s="139"/>
      <c r="AO397" s="139"/>
      <c r="AP397" s="139"/>
      <c r="AQ397" s="139"/>
      <c r="AR397" s="139"/>
      <c r="AS397" s="139"/>
      <c r="AT397" s="139"/>
      <c r="AU397" s="139"/>
      <c r="AV397" s="139"/>
      <c r="AW397" s="139"/>
      <c r="AX397" s="139"/>
      <c r="AY397" s="139"/>
      <c r="AZ397" s="140"/>
      <c r="BA397" s="140"/>
      <c r="BB397" s="140"/>
      <c r="BC397" s="140"/>
      <c r="BD397" s="126">
        <f>SUM(BE397:BI397)</f>
        <v>0</v>
      </c>
      <c r="BE397" s="139"/>
      <c r="BF397" s="139"/>
      <c r="BG397" s="139"/>
      <c r="BH397" s="139"/>
      <c r="BI397" s="139"/>
      <c r="BJ397" s="126">
        <f>SUM(BK397:BO397)</f>
        <v>0</v>
      </c>
      <c r="BK397" s="139"/>
      <c r="BL397" s="139"/>
      <c r="BM397" s="139"/>
      <c r="BN397" s="139"/>
      <c r="BO397" s="139"/>
      <c r="BP397" s="139"/>
      <c r="BQ397" s="139"/>
      <c r="BR397" s="133"/>
    </row>
    <row r="398" spans="1:70" hidden="1" outlineLevel="1">
      <c r="A398" s="133"/>
      <c r="B398" s="133"/>
      <c r="C398" s="112"/>
      <c r="D398" s="140" t="s">
        <v>15</v>
      </c>
      <c r="E398" s="127"/>
      <c r="F398" s="127"/>
      <c r="G398" s="127"/>
      <c r="H398" s="127"/>
      <c r="I398" s="127"/>
      <c r="J398" s="127"/>
      <c r="K398" s="127"/>
      <c r="L398" s="127"/>
      <c r="M398" s="127"/>
      <c r="N398" s="127"/>
      <c r="O398" s="127"/>
      <c r="P398" s="127"/>
      <c r="Q398" s="127"/>
      <c r="R398" s="127"/>
      <c r="S398" s="127"/>
      <c r="T398" s="127"/>
      <c r="U398" s="127"/>
      <c r="V398" s="127"/>
      <c r="W398" s="140"/>
      <c r="X398" s="126">
        <f>SUM(X395:X397)</f>
        <v>0</v>
      </c>
      <c r="Y398" s="126">
        <f>SUM(Y395:Y397)</f>
        <v>0</v>
      </c>
      <c r="Z398" s="126">
        <f>SUM(Z395:Z397)</f>
        <v>0</v>
      </c>
      <c r="AA398" s="126">
        <f t="shared" ref="AA398:AY398" si="219">SUM(AA395:AA397)</f>
        <v>0</v>
      </c>
      <c r="AB398" s="126">
        <f t="shared" si="219"/>
        <v>0</v>
      </c>
      <c r="AC398" s="126">
        <f t="shared" si="219"/>
        <v>0</v>
      </c>
      <c r="AD398" s="126">
        <f t="shared" si="219"/>
        <v>0</v>
      </c>
      <c r="AE398" s="126">
        <f t="shared" si="219"/>
        <v>0</v>
      </c>
      <c r="AF398" s="126">
        <f t="shared" si="219"/>
        <v>0</v>
      </c>
      <c r="AG398" s="126">
        <f t="shared" si="219"/>
        <v>0</v>
      </c>
      <c r="AH398" s="126">
        <f t="shared" si="219"/>
        <v>0</v>
      </c>
      <c r="AI398" s="126">
        <f t="shared" si="219"/>
        <v>0</v>
      </c>
      <c r="AJ398" s="126">
        <f t="shared" si="219"/>
        <v>0</v>
      </c>
      <c r="AK398" s="126">
        <f t="shared" si="219"/>
        <v>0</v>
      </c>
      <c r="AL398" s="126">
        <f t="shared" si="219"/>
        <v>0</v>
      </c>
      <c r="AM398" s="126">
        <f t="shared" si="219"/>
        <v>0</v>
      </c>
      <c r="AN398" s="126">
        <f t="shared" si="219"/>
        <v>0</v>
      </c>
      <c r="AO398" s="126">
        <f t="shared" si="219"/>
        <v>0</v>
      </c>
      <c r="AP398" s="126">
        <f t="shared" si="219"/>
        <v>0</v>
      </c>
      <c r="AQ398" s="126">
        <f t="shared" si="219"/>
        <v>0</v>
      </c>
      <c r="AR398" s="126">
        <f t="shared" si="219"/>
        <v>0</v>
      </c>
      <c r="AS398" s="126">
        <f t="shared" si="219"/>
        <v>0</v>
      </c>
      <c r="AT398" s="126">
        <f t="shared" si="219"/>
        <v>0</v>
      </c>
      <c r="AU398" s="126">
        <f t="shared" si="219"/>
        <v>0</v>
      </c>
      <c r="AV398" s="126">
        <f t="shared" si="219"/>
        <v>0</v>
      </c>
      <c r="AW398" s="126">
        <f t="shared" si="219"/>
        <v>0</v>
      </c>
      <c r="AX398" s="126">
        <f t="shared" si="219"/>
        <v>0</v>
      </c>
      <c r="AY398" s="126">
        <f t="shared" si="219"/>
        <v>0</v>
      </c>
      <c r="AZ398" s="127"/>
      <c r="BA398" s="127"/>
      <c r="BB398" s="127"/>
      <c r="BC398" s="127"/>
      <c r="BD398" s="126">
        <f t="shared" ref="BD398:BO398" si="220">SUM(BD395:BD397)</f>
        <v>0</v>
      </c>
      <c r="BE398" s="126">
        <f t="shared" si="220"/>
        <v>0</v>
      </c>
      <c r="BF398" s="126">
        <f t="shared" si="220"/>
        <v>0</v>
      </c>
      <c r="BG398" s="126">
        <f t="shared" si="220"/>
        <v>0</v>
      </c>
      <c r="BH398" s="126">
        <f t="shared" si="220"/>
        <v>0</v>
      </c>
      <c r="BI398" s="126">
        <f t="shared" si="220"/>
        <v>0</v>
      </c>
      <c r="BJ398" s="126">
        <f t="shared" si="220"/>
        <v>0</v>
      </c>
      <c r="BK398" s="126">
        <f t="shared" si="220"/>
        <v>0</v>
      </c>
      <c r="BL398" s="126">
        <f t="shared" si="220"/>
        <v>0</v>
      </c>
      <c r="BM398" s="126">
        <f t="shared" si="220"/>
        <v>0</v>
      </c>
      <c r="BN398" s="126">
        <f t="shared" si="220"/>
        <v>0</v>
      </c>
      <c r="BO398" s="126">
        <f t="shared" si="220"/>
        <v>0</v>
      </c>
      <c r="BP398" s="127"/>
      <c r="BQ398" s="127"/>
      <c r="BR398" s="127"/>
    </row>
    <row r="399" spans="1:70" ht="45" hidden="1" outlineLevel="1">
      <c r="A399" s="133"/>
      <c r="B399" s="133"/>
      <c r="C399" s="113" t="s">
        <v>48</v>
      </c>
      <c r="D399" s="39" t="s">
        <v>301</v>
      </c>
      <c r="E399" s="127"/>
      <c r="F399" s="127"/>
      <c r="G399" s="127"/>
      <c r="H399" s="127"/>
      <c r="I399" s="127"/>
      <c r="J399" s="127"/>
      <c r="K399" s="127"/>
      <c r="L399" s="127"/>
      <c r="M399" s="127"/>
      <c r="N399" s="127"/>
      <c r="O399" s="127"/>
      <c r="P399" s="127"/>
      <c r="Q399" s="127"/>
      <c r="R399" s="127"/>
      <c r="S399" s="127"/>
      <c r="T399" s="127"/>
      <c r="U399" s="127"/>
      <c r="V399" s="127"/>
      <c r="W399" s="139"/>
      <c r="X399" s="127"/>
      <c r="Y399" s="127"/>
      <c r="Z399" s="127"/>
      <c r="AA399" s="127"/>
      <c r="AB399" s="127"/>
      <c r="AC399" s="127"/>
      <c r="AD399" s="127"/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7"/>
      <c r="AP399" s="127"/>
      <c r="AQ399" s="127"/>
      <c r="AR399" s="127"/>
      <c r="AS399" s="127"/>
      <c r="AT399" s="127"/>
      <c r="AU399" s="127"/>
      <c r="AV399" s="127"/>
      <c r="AW399" s="127"/>
      <c r="AX399" s="127"/>
      <c r="AY399" s="127"/>
      <c r="AZ399" s="127"/>
      <c r="BA399" s="127"/>
      <c r="BB399" s="127"/>
      <c r="BC399" s="127"/>
      <c r="BD399" s="127"/>
      <c r="BE399" s="127"/>
      <c r="BF399" s="127"/>
      <c r="BG399" s="127"/>
      <c r="BH399" s="127"/>
      <c r="BI399" s="127"/>
      <c r="BJ399" s="127"/>
      <c r="BK399" s="127"/>
      <c r="BL399" s="127"/>
      <c r="BM399" s="127"/>
      <c r="BN399" s="127"/>
      <c r="BO399" s="127"/>
      <c r="BP399" s="127"/>
      <c r="BQ399" s="127"/>
      <c r="BR399" s="127"/>
    </row>
    <row r="400" spans="1:70" hidden="1" outlineLevel="1">
      <c r="A400" s="133"/>
      <c r="B400" s="133"/>
      <c r="C400" s="110" t="s">
        <v>131</v>
      </c>
      <c r="D400" s="138" t="s">
        <v>106</v>
      </c>
      <c r="E400" s="127"/>
      <c r="F400" s="127"/>
      <c r="G400" s="127"/>
      <c r="H400" s="127"/>
      <c r="I400" s="127"/>
      <c r="J400" s="127"/>
      <c r="K400" s="127"/>
      <c r="L400" s="127"/>
      <c r="M400" s="127"/>
      <c r="N400" s="127"/>
      <c r="O400" s="127"/>
      <c r="P400" s="127"/>
      <c r="Q400" s="127"/>
      <c r="R400" s="127"/>
      <c r="S400" s="127"/>
      <c r="T400" s="127"/>
      <c r="U400" s="127"/>
      <c r="V400" s="127"/>
      <c r="W400" s="140"/>
      <c r="X400" s="127"/>
      <c r="Y400" s="127"/>
      <c r="Z400" s="127"/>
      <c r="AA400" s="127"/>
      <c r="AB400" s="127"/>
      <c r="AC400" s="127"/>
      <c r="AD400" s="127"/>
      <c r="AE400" s="127"/>
      <c r="AF400" s="127"/>
      <c r="AG400" s="127"/>
      <c r="AH400" s="127"/>
      <c r="AI400" s="127"/>
      <c r="AJ400" s="127"/>
      <c r="AK400" s="127"/>
      <c r="AL400" s="127"/>
      <c r="AM400" s="127"/>
      <c r="AN400" s="127"/>
      <c r="AO400" s="127"/>
      <c r="AP400" s="127"/>
      <c r="AQ400" s="127"/>
      <c r="AR400" s="127"/>
      <c r="AS400" s="127"/>
      <c r="AT400" s="127"/>
      <c r="AU400" s="127"/>
      <c r="AV400" s="127"/>
      <c r="AW400" s="127"/>
      <c r="AX400" s="127"/>
      <c r="AY400" s="127"/>
      <c r="AZ400" s="127"/>
      <c r="BA400" s="127"/>
      <c r="BB400" s="127"/>
      <c r="BC400" s="127"/>
      <c r="BD400" s="127"/>
      <c r="BE400" s="127"/>
      <c r="BF400" s="127"/>
      <c r="BG400" s="127"/>
      <c r="BH400" s="127"/>
      <c r="BI400" s="127"/>
      <c r="BJ400" s="127"/>
      <c r="BK400" s="127"/>
      <c r="BL400" s="127"/>
      <c r="BM400" s="127"/>
      <c r="BN400" s="127"/>
      <c r="BO400" s="127"/>
      <c r="BP400" s="127"/>
      <c r="BQ400" s="127"/>
      <c r="BR400" s="127"/>
    </row>
    <row r="401" spans="1:70" hidden="1" outlineLevel="1">
      <c r="A401" s="133"/>
      <c r="B401" s="133"/>
      <c r="C401" s="114"/>
      <c r="D401" s="133"/>
      <c r="E401" s="140"/>
      <c r="F401" s="140"/>
      <c r="G401" s="126">
        <f>H401+M401+N401+O401+P401</f>
        <v>0</v>
      </c>
      <c r="H401" s="126">
        <f>SUM(I401:L401)</f>
        <v>0</v>
      </c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40"/>
      <c r="X401" s="126">
        <f>Y401+AN401+AQ401+AT401+AW401</f>
        <v>0</v>
      </c>
      <c r="Y401" s="139"/>
      <c r="Z401" s="139"/>
      <c r="AA401" s="139"/>
      <c r="AB401" s="139"/>
      <c r="AC401" s="139"/>
      <c r="AD401" s="139"/>
      <c r="AE401" s="139"/>
      <c r="AF401" s="139"/>
      <c r="AG401" s="139"/>
      <c r="AH401" s="139"/>
      <c r="AI401" s="139"/>
      <c r="AJ401" s="139"/>
      <c r="AK401" s="139"/>
      <c r="AL401" s="139"/>
      <c r="AM401" s="139"/>
      <c r="AN401" s="139"/>
      <c r="AO401" s="139"/>
      <c r="AP401" s="139"/>
      <c r="AQ401" s="139"/>
      <c r="AR401" s="139"/>
      <c r="AS401" s="139"/>
      <c r="AT401" s="139"/>
      <c r="AU401" s="139"/>
      <c r="AV401" s="139"/>
      <c r="AW401" s="139"/>
      <c r="AX401" s="139"/>
      <c r="AY401" s="139"/>
      <c r="AZ401" s="140"/>
      <c r="BA401" s="140"/>
      <c r="BB401" s="140"/>
      <c r="BC401" s="140"/>
      <c r="BD401" s="126">
        <f>SUM(BE401:BI401)</f>
        <v>0</v>
      </c>
      <c r="BE401" s="139"/>
      <c r="BF401" s="139"/>
      <c r="BG401" s="139"/>
      <c r="BH401" s="139"/>
      <c r="BI401" s="139"/>
      <c r="BJ401" s="126">
        <f>SUM(BK401:BO401)</f>
        <v>0</v>
      </c>
      <c r="BK401" s="139"/>
      <c r="BL401" s="139"/>
      <c r="BM401" s="139"/>
      <c r="BN401" s="139"/>
      <c r="BO401" s="139"/>
      <c r="BP401" s="140"/>
      <c r="BQ401" s="140"/>
      <c r="BR401" s="133"/>
    </row>
    <row r="402" spans="1:70" hidden="1" outlineLevel="1">
      <c r="A402" s="133"/>
      <c r="B402" s="133"/>
      <c r="C402" s="114"/>
      <c r="D402" s="133"/>
      <c r="E402" s="140"/>
      <c r="F402" s="140"/>
      <c r="G402" s="126">
        <f>H402+M402+N402+O402+P402</f>
        <v>0</v>
      </c>
      <c r="H402" s="126">
        <f>SUM(I402:L402)</f>
        <v>0</v>
      </c>
      <c r="I402" s="102"/>
      <c r="J402" s="102"/>
      <c r="K402" s="102"/>
      <c r="L402" s="102"/>
      <c r="M402" s="102"/>
      <c r="N402" s="102"/>
      <c r="O402" s="102"/>
      <c r="P402" s="102"/>
      <c r="Q402" s="96"/>
      <c r="R402" s="96"/>
      <c r="S402" s="96"/>
      <c r="T402" s="96"/>
      <c r="U402" s="96"/>
      <c r="V402" s="96"/>
      <c r="W402" s="140"/>
      <c r="X402" s="126">
        <f>Y402+AN402+AQ402+AT402+AW402</f>
        <v>0</v>
      </c>
      <c r="Y402" s="96"/>
      <c r="Z402" s="139"/>
      <c r="AA402" s="139"/>
      <c r="AB402" s="139"/>
      <c r="AC402" s="139"/>
      <c r="AD402" s="139"/>
      <c r="AE402" s="139"/>
      <c r="AF402" s="139"/>
      <c r="AG402" s="139"/>
      <c r="AH402" s="139"/>
      <c r="AI402" s="139"/>
      <c r="AJ402" s="139"/>
      <c r="AK402" s="139"/>
      <c r="AL402" s="139"/>
      <c r="AM402" s="139"/>
      <c r="AN402" s="139"/>
      <c r="AO402" s="139"/>
      <c r="AP402" s="139"/>
      <c r="AQ402" s="139"/>
      <c r="AR402" s="139"/>
      <c r="AS402" s="139"/>
      <c r="AT402" s="139"/>
      <c r="AU402" s="139"/>
      <c r="AV402" s="139"/>
      <c r="AW402" s="139"/>
      <c r="AX402" s="139"/>
      <c r="AY402" s="139"/>
      <c r="AZ402" s="140"/>
      <c r="BA402" s="140"/>
      <c r="BB402" s="140"/>
      <c r="BC402" s="140"/>
      <c r="BD402" s="126">
        <f>SUM(BE402:BI402)</f>
        <v>0</v>
      </c>
      <c r="BE402" s="96"/>
      <c r="BF402" s="96"/>
      <c r="BG402" s="96"/>
      <c r="BH402" s="96"/>
      <c r="BI402" s="96"/>
      <c r="BJ402" s="126">
        <f>SUM(BK402:BO402)</f>
        <v>0</v>
      </c>
      <c r="BK402" s="96"/>
      <c r="BL402" s="96"/>
      <c r="BM402" s="96"/>
      <c r="BN402" s="96"/>
      <c r="BO402" s="96"/>
      <c r="BP402" s="140"/>
      <c r="BQ402" s="140"/>
      <c r="BR402" s="133"/>
    </row>
    <row r="403" spans="1:70" hidden="1" outlineLevel="1">
      <c r="A403" s="133"/>
      <c r="B403" s="133"/>
      <c r="C403" s="114" t="s">
        <v>109</v>
      </c>
      <c r="D403" s="133"/>
      <c r="E403" s="140"/>
      <c r="F403" s="140"/>
      <c r="G403" s="126">
        <f>H403+M403+N403+O403+P403</f>
        <v>0</v>
      </c>
      <c r="H403" s="126">
        <f>SUM(I403:L403)</f>
        <v>0</v>
      </c>
      <c r="I403" s="102"/>
      <c r="J403" s="102"/>
      <c r="K403" s="102"/>
      <c r="L403" s="102"/>
      <c r="M403" s="102"/>
      <c r="N403" s="102"/>
      <c r="O403" s="102"/>
      <c r="P403" s="102"/>
      <c r="Q403" s="96"/>
      <c r="R403" s="96"/>
      <c r="S403" s="96"/>
      <c r="T403" s="96"/>
      <c r="U403" s="96"/>
      <c r="V403" s="96"/>
      <c r="W403" s="140"/>
      <c r="X403" s="126">
        <f>Y403+AN403+AQ403+AT403+AW403</f>
        <v>0</v>
      </c>
      <c r="Y403" s="96"/>
      <c r="Z403" s="139"/>
      <c r="AA403" s="139"/>
      <c r="AB403" s="139"/>
      <c r="AC403" s="139"/>
      <c r="AD403" s="139"/>
      <c r="AE403" s="139"/>
      <c r="AF403" s="139"/>
      <c r="AG403" s="139"/>
      <c r="AH403" s="139"/>
      <c r="AI403" s="139"/>
      <c r="AJ403" s="139"/>
      <c r="AK403" s="139"/>
      <c r="AL403" s="139"/>
      <c r="AM403" s="139"/>
      <c r="AN403" s="139"/>
      <c r="AO403" s="139"/>
      <c r="AP403" s="139"/>
      <c r="AQ403" s="139"/>
      <c r="AR403" s="139"/>
      <c r="AS403" s="139"/>
      <c r="AT403" s="139"/>
      <c r="AU403" s="139"/>
      <c r="AV403" s="139"/>
      <c r="AW403" s="139"/>
      <c r="AX403" s="139"/>
      <c r="AY403" s="139"/>
      <c r="AZ403" s="140"/>
      <c r="BA403" s="140"/>
      <c r="BB403" s="140"/>
      <c r="BC403" s="140"/>
      <c r="BD403" s="126">
        <f>SUM(BE403:BI403)</f>
        <v>0</v>
      </c>
      <c r="BE403" s="96"/>
      <c r="BF403" s="96"/>
      <c r="BG403" s="96"/>
      <c r="BH403" s="96"/>
      <c r="BI403" s="96"/>
      <c r="BJ403" s="126">
        <f>SUM(BK403:BO403)</f>
        <v>0</v>
      </c>
      <c r="BK403" s="96"/>
      <c r="BL403" s="96"/>
      <c r="BM403" s="96"/>
      <c r="BN403" s="96"/>
      <c r="BO403" s="96"/>
      <c r="BP403" s="140"/>
      <c r="BQ403" s="140"/>
      <c r="BR403" s="133"/>
    </row>
    <row r="404" spans="1:70" hidden="1" outlineLevel="1">
      <c r="A404" s="133"/>
      <c r="B404" s="133"/>
      <c r="C404" s="112"/>
      <c r="D404" s="140" t="s">
        <v>15</v>
      </c>
      <c r="E404" s="127"/>
      <c r="F404" s="127"/>
      <c r="G404" s="127"/>
      <c r="H404" s="127"/>
      <c r="I404" s="127"/>
      <c r="J404" s="127"/>
      <c r="K404" s="127"/>
      <c r="L404" s="127"/>
      <c r="M404" s="127"/>
      <c r="N404" s="127"/>
      <c r="O404" s="127"/>
      <c r="P404" s="127"/>
      <c r="Q404" s="127"/>
      <c r="R404" s="127"/>
      <c r="S404" s="127"/>
      <c r="T404" s="127"/>
      <c r="U404" s="127"/>
      <c r="V404" s="127"/>
      <c r="W404" s="140"/>
      <c r="X404" s="126">
        <f>SUM(X401:X403)</f>
        <v>0</v>
      </c>
      <c r="Y404" s="126">
        <f>SUM(Y401:Y403)</f>
        <v>0</v>
      </c>
      <c r="Z404" s="126">
        <f>SUM(Z401:Z403)</f>
        <v>0</v>
      </c>
      <c r="AA404" s="126">
        <f t="shared" ref="AA404:AY404" si="221">SUM(AA401:AA403)</f>
        <v>0</v>
      </c>
      <c r="AB404" s="126">
        <f t="shared" si="221"/>
        <v>0</v>
      </c>
      <c r="AC404" s="126">
        <f t="shared" si="221"/>
        <v>0</v>
      </c>
      <c r="AD404" s="126">
        <f t="shared" si="221"/>
        <v>0</v>
      </c>
      <c r="AE404" s="126">
        <f t="shared" si="221"/>
        <v>0</v>
      </c>
      <c r="AF404" s="126">
        <f t="shared" si="221"/>
        <v>0</v>
      </c>
      <c r="AG404" s="126">
        <f t="shared" si="221"/>
        <v>0</v>
      </c>
      <c r="AH404" s="126">
        <f t="shared" si="221"/>
        <v>0</v>
      </c>
      <c r="AI404" s="126">
        <f t="shared" si="221"/>
        <v>0</v>
      </c>
      <c r="AJ404" s="126">
        <f t="shared" si="221"/>
        <v>0</v>
      </c>
      <c r="AK404" s="126">
        <f t="shared" si="221"/>
        <v>0</v>
      </c>
      <c r="AL404" s="126">
        <f t="shared" si="221"/>
        <v>0</v>
      </c>
      <c r="AM404" s="126">
        <f t="shared" si="221"/>
        <v>0</v>
      </c>
      <c r="AN404" s="126">
        <f t="shared" si="221"/>
        <v>0</v>
      </c>
      <c r="AO404" s="126">
        <f t="shared" si="221"/>
        <v>0</v>
      </c>
      <c r="AP404" s="126">
        <f t="shared" si="221"/>
        <v>0</v>
      </c>
      <c r="AQ404" s="126">
        <f t="shared" si="221"/>
        <v>0</v>
      </c>
      <c r="AR404" s="126">
        <f t="shared" si="221"/>
        <v>0</v>
      </c>
      <c r="AS404" s="126">
        <f t="shared" si="221"/>
        <v>0</v>
      </c>
      <c r="AT404" s="126">
        <f t="shared" si="221"/>
        <v>0</v>
      </c>
      <c r="AU404" s="126">
        <f t="shared" si="221"/>
        <v>0</v>
      </c>
      <c r="AV404" s="126">
        <f t="shared" si="221"/>
        <v>0</v>
      </c>
      <c r="AW404" s="126">
        <f t="shared" si="221"/>
        <v>0</v>
      </c>
      <c r="AX404" s="126">
        <f t="shared" si="221"/>
        <v>0</v>
      </c>
      <c r="AY404" s="126">
        <f t="shared" si="221"/>
        <v>0</v>
      </c>
      <c r="AZ404" s="127"/>
      <c r="BA404" s="127"/>
      <c r="BB404" s="127"/>
      <c r="BC404" s="127"/>
      <c r="BD404" s="126">
        <f t="shared" ref="BD404:BO404" si="222">SUM(BD401:BD403)</f>
        <v>0</v>
      </c>
      <c r="BE404" s="126">
        <f t="shared" si="222"/>
        <v>0</v>
      </c>
      <c r="BF404" s="126">
        <f t="shared" si="222"/>
        <v>0</v>
      </c>
      <c r="BG404" s="126">
        <f t="shared" si="222"/>
        <v>0</v>
      </c>
      <c r="BH404" s="126">
        <f t="shared" si="222"/>
        <v>0</v>
      </c>
      <c r="BI404" s="126">
        <f t="shared" si="222"/>
        <v>0</v>
      </c>
      <c r="BJ404" s="126">
        <f t="shared" si="222"/>
        <v>0</v>
      </c>
      <c r="BK404" s="126">
        <f t="shared" si="222"/>
        <v>0</v>
      </c>
      <c r="BL404" s="126">
        <f t="shared" si="222"/>
        <v>0</v>
      </c>
      <c r="BM404" s="126">
        <f t="shared" si="222"/>
        <v>0</v>
      </c>
      <c r="BN404" s="126">
        <f t="shared" si="222"/>
        <v>0</v>
      </c>
      <c r="BO404" s="126">
        <f t="shared" si="222"/>
        <v>0</v>
      </c>
      <c r="BP404" s="127"/>
      <c r="BQ404" s="127"/>
      <c r="BR404" s="127"/>
    </row>
    <row r="405" spans="1:70" hidden="1" outlineLevel="1">
      <c r="A405" s="133"/>
      <c r="B405" s="133"/>
      <c r="C405" s="110" t="s">
        <v>132</v>
      </c>
      <c r="D405" s="138" t="s">
        <v>110</v>
      </c>
      <c r="E405" s="127"/>
      <c r="F405" s="127"/>
      <c r="G405" s="127"/>
      <c r="H405" s="127"/>
      <c r="I405" s="127"/>
      <c r="J405" s="127"/>
      <c r="K405" s="127"/>
      <c r="L405" s="127"/>
      <c r="M405" s="127"/>
      <c r="N405" s="127"/>
      <c r="O405" s="127"/>
      <c r="P405" s="127"/>
      <c r="Q405" s="127"/>
      <c r="R405" s="127"/>
      <c r="S405" s="127"/>
      <c r="T405" s="127"/>
      <c r="U405" s="127"/>
      <c r="V405" s="127"/>
      <c r="W405" s="140"/>
      <c r="X405" s="127"/>
      <c r="Y405" s="127"/>
      <c r="Z405" s="127"/>
      <c r="AA405" s="127"/>
      <c r="AB405" s="127"/>
      <c r="AC405" s="127"/>
      <c r="AD405" s="127"/>
      <c r="AE405" s="127"/>
      <c r="AF405" s="127"/>
      <c r="AG405" s="127"/>
      <c r="AH405" s="127"/>
      <c r="AI405" s="127"/>
      <c r="AJ405" s="127"/>
      <c r="AK405" s="127"/>
      <c r="AL405" s="127"/>
      <c r="AM405" s="127"/>
      <c r="AN405" s="127"/>
      <c r="AO405" s="127"/>
      <c r="AP405" s="127"/>
      <c r="AQ405" s="127"/>
      <c r="AR405" s="127"/>
      <c r="AS405" s="127"/>
      <c r="AT405" s="127"/>
      <c r="AU405" s="127"/>
      <c r="AV405" s="127"/>
      <c r="AW405" s="127"/>
      <c r="AX405" s="127"/>
      <c r="AY405" s="127"/>
      <c r="AZ405" s="127"/>
      <c r="BA405" s="127"/>
      <c r="BB405" s="127"/>
      <c r="BC405" s="127"/>
      <c r="BD405" s="127"/>
      <c r="BE405" s="127"/>
      <c r="BF405" s="127"/>
      <c r="BG405" s="127"/>
      <c r="BH405" s="127"/>
      <c r="BI405" s="127"/>
      <c r="BJ405" s="127"/>
      <c r="BK405" s="127"/>
      <c r="BL405" s="127"/>
      <c r="BM405" s="127"/>
      <c r="BN405" s="127"/>
      <c r="BO405" s="127"/>
      <c r="BP405" s="127"/>
      <c r="BQ405" s="127"/>
      <c r="BR405" s="127"/>
    </row>
    <row r="406" spans="1:70" hidden="1" outlineLevel="1">
      <c r="A406" s="133"/>
      <c r="B406" s="133"/>
      <c r="C406" s="115"/>
      <c r="D406" s="133"/>
      <c r="E406" s="140"/>
      <c r="F406" s="140"/>
      <c r="G406" s="126">
        <f>H406+M406+N406+O406+P406</f>
        <v>0</v>
      </c>
      <c r="H406" s="126">
        <f>SUM(I406:L406)</f>
        <v>0</v>
      </c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40"/>
      <c r="X406" s="126">
        <f>Y406+AN406+AQ406+AT406+AW406</f>
        <v>0</v>
      </c>
      <c r="Y406" s="139"/>
      <c r="Z406" s="139"/>
      <c r="AA406" s="139"/>
      <c r="AB406" s="139"/>
      <c r="AC406" s="139"/>
      <c r="AD406" s="139"/>
      <c r="AE406" s="139"/>
      <c r="AF406" s="139"/>
      <c r="AG406" s="139"/>
      <c r="AH406" s="139"/>
      <c r="AI406" s="139"/>
      <c r="AJ406" s="139"/>
      <c r="AK406" s="139"/>
      <c r="AL406" s="139"/>
      <c r="AM406" s="139"/>
      <c r="AN406" s="139"/>
      <c r="AO406" s="139"/>
      <c r="AP406" s="139"/>
      <c r="AQ406" s="139"/>
      <c r="AR406" s="139"/>
      <c r="AS406" s="139"/>
      <c r="AT406" s="139"/>
      <c r="AU406" s="139"/>
      <c r="AV406" s="139"/>
      <c r="AW406" s="139"/>
      <c r="AX406" s="139"/>
      <c r="AY406" s="139"/>
      <c r="AZ406" s="140"/>
      <c r="BA406" s="140"/>
      <c r="BB406" s="140"/>
      <c r="BC406" s="140"/>
      <c r="BD406" s="126">
        <f>SUM(BE406:BI406)</f>
        <v>0</v>
      </c>
      <c r="BE406" s="139"/>
      <c r="BF406" s="139"/>
      <c r="BG406" s="139"/>
      <c r="BH406" s="139"/>
      <c r="BI406" s="139"/>
      <c r="BJ406" s="126">
        <f>SUM(BK406:BO406)</f>
        <v>0</v>
      </c>
      <c r="BK406" s="139"/>
      <c r="BL406" s="139"/>
      <c r="BM406" s="139"/>
      <c r="BN406" s="139"/>
      <c r="BO406" s="139"/>
      <c r="BP406" s="140"/>
      <c r="BQ406" s="140"/>
      <c r="BR406" s="133"/>
    </row>
    <row r="407" spans="1:70" hidden="1" outlineLevel="1">
      <c r="A407" s="133"/>
      <c r="B407" s="133"/>
      <c r="C407" s="115"/>
      <c r="D407" s="133"/>
      <c r="E407" s="140"/>
      <c r="F407" s="140"/>
      <c r="G407" s="126">
        <f>H407+M407+N407+O407+P407</f>
        <v>0</v>
      </c>
      <c r="H407" s="126">
        <f>SUM(I407:L407)</f>
        <v>0</v>
      </c>
      <c r="I407" s="102"/>
      <c r="J407" s="102"/>
      <c r="K407" s="102"/>
      <c r="L407" s="102"/>
      <c r="M407" s="102"/>
      <c r="N407" s="102"/>
      <c r="O407" s="102"/>
      <c r="P407" s="102"/>
      <c r="Q407" s="96"/>
      <c r="R407" s="96"/>
      <c r="S407" s="96"/>
      <c r="T407" s="96"/>
      <c r="U407" s="96"/>
      <c r="V407" s="96"/>
      <c r="W407" s="140"/>
      <c r="X407" s="126">
        <f>Y407+AN407+AQ407+AT407+AW407</f>
        <v>0</v>
      </c>
      <c r="Y407" s="96"/>
      <c r="Z407" s="139"/>
      <c r="AA407" s="139"/>
      <c r="AB407" s="139"/>
      <c r="AC407" s="139"/>
      <c r="AD407" s="139"/>
      <c r="AE407" s="139"/>
      <c r="AF407" s="139"/>
      <c r="AG407" s="139"/>
      <c r="AH407" s="139"/>
      <c r="AI407" s="139"/>
      <c r="AJ407" s="139"/>
      <c r="AK407" s="139"/>
      <c r="AL407" s="139"/>
      <c r="AM407" s="139"/>
      <c r="AN407" s="139"/>
      <c r="AO407" s="139"/>
      <c r="AP407" s="139"/>
      <c r="AQ407" s="139"/>
      <c r="AR407" s="139"/>
      <c r="AS407" s="139"/>
      <c r="AT407" s="139"/>
      <c r="AU407" s="139"/>
      <c r="AV407" s="139"/>
      <c r="AW407" s="139"/>
      <c r="AX407" s="139"/>
      <c r="AY407" s="139"/>
      <c r="AZ407" s="140"/>
      <c r="BA407" s="140"/>
      <c r="BB407" s="140"/>
      <c r="BC407" s="140"/>
      <c r="BD407" s="126">
        <f>SUM(BE407:BI407)</f>
        <v>0</v>
      </c>
      <c r="BE407" s="139"/>
      <c r="BF407" s="139"/>
      <c r="BG407" s="139"/>
      <c r="BH407" s="139"/>
      <c r="BI407" s="139"/>
      <c r="BJ407" s="126">
        <f>SUM(BK407:BO407)</f>
        <v>0</v>
      </c>
      <c r="BK407" s="139"/>
      <c r="BL407" s="139"/>
      <c r="BM407" s="139"/>
      <c r="BN407" s="139"/>
      <c r="BO407" s="139"/>
      <c r="BP407" s="140"/>
      <c r="BQ407" s="140"/>
      <c r="BR407" s="133"/>
    </row>
    <row r="408" spans="1:70" hidden="1" outlineLevel="1">
      <c r="A408" s="133"/>
      <c r="B408" s="133"/>
      <c r="C408" s="115" t="s">
        <v>109</v>
      </c>
      <c r="D408" s="133"/>
      <c r="E408" s="140"/>
      <c r="F408" s="140"/>
      <c r="G408" s="126">
        <f>H408+M408+N408+O408+P408</f>
        <v>0</v>
      </c>
      <c r="H408" s="126">
        <f>SUM(I408:L408)</f>
        <v>0</v>
      </c>
      <c r="I408" s="102"/>
      <c r="J408" s="102"/>
      <c r="K408" s="102"/>
      <c r="L408" s="102"/>
      <c r="M408" s="102"/>
      <c r="N408" s="102"/>
      <c r="O408" s="102"/>
      <c r="P408" s="102"/>
      <c r="Q408" s="96"/>
      <c r="R408" s="96"/>
      <c r="S408" s="96"/>
      <c r="T408" s="96"/>
      <c r="U408" s="96"/>
      <c r="V408" s="96"/>
      <c r="W408" s="140"/>
      <c r="X408" s="126">
        <f>Y408+AN408+AQ408+AT408+AW408</f>
        <v>0</v>
      </c>
      <c r="Y408" s="96"/>
      <c r="Z408" s="139"/>
      <c r="AA408" s="139"/>
      <c r="AB408" s="139"/>
      <c r="AC408" s="139"/>
      <c r="AD408" s="139"/>
      <c r="AE408" s="139"/>
      <c r="AF408" s="139"/>
      <c r="AG408" s="139"/>
      <c r="AH408" s="139"/>
      <c r="AI408" s="139"/>
      <c r="AJ408" s="139"/>
      <c r="AK408" s="139"/>
      <c r="AL408" s="139"/>
      <c r="AM408" s="139"/>
      <c r="AN408" s="139"/>
      <c r="AO408" s="139"/>
      <c r="AP408" s="139"/>
      <c r="AQ408" s="139"/>
      <c r="AR408" s="139"/>
      <c r="AS408" s="139"/>
      <c r="AT408" s="139"/>
      <c r="AU408" s="139"/>
      <c r="AV408" s="139"/>
      <c r="AW408" s="139"/>
      <c r="AX408" s="139"/>
      <c r="AY408" s="139"/>
      <c r="AZ408" s="140"/>
      <c r="BA408" s="140"/>
      <c r="BB408" s="140"/>
      <c r="BC408" s="140"/>
      <c r="BD408" s="126">
        <f>SUM(BE408:BI408)</f>
        <v>0</v>
      </c>
      <c r="BE408" s="139"/>
      <c r="BF408" s="139"/>
      <c r="BG408" s="139"/>
      <c r="BH408" s="139"/>
      <c r="BI408" s="139"/>
      <c r="BJ408" s="126">
        <f>SUM(BK408:BO408)</f>
        <v>0</v>
      </c>
      <c r="BK408" s="139"/>
      <c r="BL408" s="139"/>
      <c r="BM408" s="139"/>
      <c r="BN408" s="139"/>
      <c r="BO408" s="139"/>
      <c r="BP408" s="140"/>
      <c r="BQ408" s="140"/>
      <c r="BR408" s="133"/>
    </row>
    <row r="409" spans="1:70" hidden="1" outlineLevel="1">
      <c r="A409" s="133"/>
      <c r="B409" s="133"/>
      <c r="C409" s="112"/>
      <c r="D409" s="140" t="s">
        <v>15</v>
      </c>
      <c r="E409" s="127"/>
      <c r="F409" s="127"/>
      <c r="G409" s="127"/>
      <c r="H409" s="127"/>
      <c r="I409" s="127"/>
      <c r="J409" s="127"/>
      <c r="K409" s="127"/>
      <c r="L409" s="127"/>
      <c r="M409" s="127"/>
      <c r="N409" s="127"/>
      <c r="O409" s="127"/>
      <c r="P409" s="127"/>
      <c r="Q409" s="127"/>
      <c r="R409" s="127"/>
      <c r="S409" s="127"/>
      <c r="T409" s="127"/>
      <c r="U409" s="127"/>
      <c r="V409" s="127"/>
      <c r="W409" s="140"/>
      <c r="X409" s="126">
        <f>SUM(X406:X408)</f>
        <v>0</v>
      </c>
      <c r="Y409" s="126">
        <f>SUM(Y406:Y408)</f>
        <v>0</v>
      </c>
      <c r="Z409" s="126">
        <f>SUM(Z406:Z408)</f>
        <v>0</v>
      </c>
      <c r="AA409" s="126">
        <f t="shared" ref="AA409:AY409" si="223">SUM(AA406:AA408)</f>
        <v>0</v>
      </c>
      <c r="AB409" s="126">
        <f t="shared" si="223"/>
        <v>0</v>
      </c>
      <c r="AC409" s="126">
        <f t="shared" si="223"/>
        <v>0</v>
      </c>
      <c r="AD409" s="126">
        <f t="shared" si="223"/>
        <v>0</v>
      </c>
      <c r="AE409" s="126">
        <f t="shared" si="223"/>
        <v>0</v>
      </c>
      <c r="AF409" s="126">
        <f t="shared" si="223"/>
        <v>0</v>
      </c>
      <c r="AG409" s="126">
        <f t="shared" si="223"/>
        <v>0</v>
      </c>
      <c r="AH409" s="126">
        <f t="shared" si="223"/>
        <v>0</v>
      </c>
      <c r="AI409" s="126">
        <f t="shared" si="223"/>
        <v>0</v>
      </c>
      <c r="AJ409" s="126">
        <f t="shared" si="223"/>
        <v>0</v>
      </c>
      <c r="AK409" s="126">
        <f t="shared" si="223"/>
        <v>0</v>
      </c>
      <c r="AL409" s="126">
        <f t="shared" si="223"/>
        <v>0</v>
      </c>
      <c r="AM409" s="126">
        <f t="shared" si="223"/>
        <v>0</v>
      </c>
      <c r="AN409" s="126">
        <f t="shared" si="223"/>
        <v>0</v>
      </c>
      <c r="AO409" s="126">
        <f t="shared" si="223"/>
        <v>0</v>
      </c>
      <c r="AP409" s="126">
        <f t="shared" si="223"/>
        <v>0</v>
      </c>
      <c r="AQ409" s="126">
        <f t="shared" si="223"/>
        <v>0</v>
      </c>
      <c r="AR409" s="126">
        <f t="shared" si="223"/>
        <v>0</v>
      </c>
      <c r="AS409" s="126">
        <f t="shared" si="223"/>
        <v>0</v>
      </c>
      <c r="AT409" s="126">
        <f t="shared" si="223"/>
        <v>0</v>
      </c>
      <c r="AU409" s="126">
        <f t="shared" si="223"/>
        <v>0</v>
      </c>
      <c r="AV409" s="126">
        <f t="shared" si="223"/>
        <v>0</v>
      </c>
      <c r="AW409" s="126">
        <f t="shared" si="223"/>
        <v>0</v>
      </c>
      <c r="AX409" s="126">
        <f t="shared" si="223"/>
        <v>0</v>
      </c>
      <c r="AY409" s="126">
        <f t="shared" si="223"/>
        <v>0</v>
      </c>
      <c r="AZ409" s="127"/>
      <c r="BA409" s="127"/>
      <c r="BB409" s="127"/>
      <c r="BC409" s="127"/>
      <c r="BD409" s="126">
        <f t="shared" ref="BD409:BO409" si="224">SUM(BD406:BD408)</f>
        <v>0</v>
      </c>
      <c r="BE409" s="126">
        <f t="shared" si="224"/>
        <v>0</v>
      </c>
      <c r="BF409" s="126">
        <f t="shared" si="224"/>
        <v>0</v>
      </c>
      <c r="BG409" s="126">
        <f t="shared" si="224"/>
        <v>0</v>
      </c>
      <c r="BH409" s="126">
        <f t="shared" si="224"/>
        <v>0</v>
      </c>
      <c r="BI409" s="126">
        <f t="shared" si="224"/>
        <v>0</v>
      </c>
      <c r="BJ409" s="126">
        <f t="shared" si="224"/>
        <v>0</v>
      </c>
      <c r="BK409" s="126">
        <f t="shared" si="224"/>
        <v>0</v>
      </c>
      <c r="BL409" s="126">
        <f t="shared" si="224"/>
        <v>0</v>
      </c>
      <c r="BM409" s="126">
        <f t="shared" si="224"/>
        <v>0</v>
      </c>
      <c r="BN409" s="126">
        <f t="shared" si="224"/>
        <v>0</v>
      </c>
      <c r="BO409" s="126">
        <f t="shared" si="224"/>
        <v>0</v>
      </c>
      <c r="BP409" s="127"/>
      <c r="BQ409" s="127"/>
      <c r="BR409" s="127"/>
    </row>
    <row r="410" spans="1:70" ht="78.75" hidden="1" outlineLevel="1">
      <c r="A410" s="135"/>
      <c r="B410" s="135"/>
      <c r="C410" s="116">
        <v>2</v>
      </c>
      <c r="D410" s="26" t="s">
        <v>302</v>
      </c>
      <c r="E410" s="207"/>
      <c r="F410" s="207"/>
      <c r="G410" s="207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196">
        <f>Z416+Z421+Z426+Z431+Z436+Z441+Z447+Z452+Z457+Z462+Z467+Z472</f>
        <v>0</v>
      </c>
      <c r="AA410" s="196">
        <f>AA416+AA421+AA426+AA431+AA436+AA441+AA447+AA452+AA457+AA462+AA467+AA472</f>
        <v>0</v>
      </c>
      <c r="AB410" s="207"/>
      <c r="AC410" s="196">
        <f>AC416+AC421+AC426+AC431+AC436+AC441+AC447+AC452+AC457+AC462+AC467+AC472</f>
        <v>0</v>
      </c>
      <c r="AD410" s="196">
        <f>AD416+AD421+AD426+AD431+AD436+AD441+AD447+AD452+AD457+AD462+AD467+AD472</f>
        <v>0</v>
      </c>
      <c r="AE410" s="207"/>
      <c r="AF410" s="196">
        <f>AF416+AF421+AF426+AF431+AF436+AF441+AF447+AF452+AF457+AF462+AF467+AF472</f>
        <v>0</v>
      </c>
      <c r="AG410" s="196">
        <f>AG416+AG421+AG426+AG431+AG436+AG441+AG447+AG452+AG457+AG462+AG467+AG472</f>
        <v>0</v>
      </c>
      <c r="AH410" s="207"/>
      <c r="AI410" s="196">
        <f>AI416+AI421+AI426+AI431+AI436+AI441+AI447+AI452+AI457+AI462+AI467+AI472</f>
        <v>0</v>
      </c>
      <c r="AJ410" s="196">
        <f>AJ416+AJ421+AJ426+AJ431+AJ436+AJ441+AJ447+AJ452+AJ457+AJ462+AJ467+AJ472</f>
        <v>0</v>
      </c>
      <c r="AK410" s="207"/>
      <c r="AL410" s="196">
        <f>AL416+AL421+AL426+AL431+AL436+AL441+AL447+AL452+AL457+AL462+AL467+AL472</f>
        <v>0</v>
      </c>
      <c r="AM410" s="196">
        <f>AM416+AM421+AM426+AM431+AM436+AM441+AM447+AM452+AM457+AM462+AM467+AM472</f>
        <v>0</v>
      </c>
      <c r="AN410" s="207"/>
      <c r="AO410" s="196">
        <f>AO416+AO421+AO426+AO431+AO436+AO441+AO447+AO452+AO457+AO462+AO467+AO472</f>
        <v>0</v>
      </c>
      <c r="AP410" s="196">
        <f>AP416+AP421+AP426+AP431+AP436+AP441+AP447+AP452+AP457+AP462+AP467+AP472</f>
        <v>0</v>
      </c>
      <c r="AQ410" s="207"/>
      <c r="AR410" s="196">
        <f>AR416+AR421+AR426+AR431+AR436+AR441+AR447+AR452+AR457+AR462+AR467+AR472</f>
        <v>0</v>
      </c>
      <c r="AS410" s="196">
        <f>AS416+AS421+AS426+AS431+AS436+AS441+AS447+AS452+AS457+AS462+AS467+AS472</f>
        <v>0</v>
      </c>
      <c r="AT410" s="207"/>
      <c r="AU410" s="196">
        <f>AU416+AU421+AU426+AU431+AU436+AU441+AU447+AU452+AU457+AU462+AU467+AU472</f>
        <v>0</v>
      </c>
      <c r="AV410" s="196">
        <f>AV416+AV421+AV426+AV431+AV436+AV441+AV447+AV452+AV457+AV462+AV467+AV472</f>
        <v>0</v>
      </c>
      <c r="AW410" s="207"/>
      <c r="AX410" s="196">
        <f>AX416+AX421+AX426+AX431+AX436+AX441+AX447+AX452+AX457+AX462+AX467+AX472</f>
        <v>0</v>
      </c>
      <c r="AY410" s="196">
        <f>AY416+AY421+AY426+AY431+AY436+AY441+AY447+AY452+AY457+AY462+AY467+AY472</f>
        <v>0</v>
      </c>
      <c r="AZ410" s="207"/>
      <c r="BA410" s="207"/>
      <c r="BB410" s="207"/>
      <c r="BC410" s="207"/>
      <c r="BD410" s="196">
        <f>BD416+BD421+BD426+BD431+BD436+BD441+BD447+BD452+BD457+BD462+BD467+BD472</f>
        <v>0</v>
      </c>
      <c r="BE410" s="196">
        <f>BE416+BE421+BE426+BE431+BE436+BE441+BE447+BE452+BE457+BE462+BE467+BE472</f>
        <v>0</v>
      </c>
      <c r="BF410" s="196">
        <f t="shared" ref="BF410:BO410" si="225">BF416+BF421+BF426+BF431+BF436+BF441+BF447+BF452+BF457+BF462+BF467+BF472</f>
        <v>0</v>
      </c>
      <c r="BG410" s="196">
        <f t="shared" si="225"/>
        <v>0</v>
      </c>
      <c r="BH410" s="196">
        <f t="shared" si="225"/>
        <v>0</v>
      </c>
      <c r="BI410" s="196">
        <f t="shared" si="225"/>
        <v>0</v>
      </c>
      <c r="BJ410" s="196">
        <f t="shared" si="225"/>
        <v>0</v>
      </c>
      <c r="BK410" s="196">
        <f t="shared" si="225"/>
        <v>0</v>
      </c>
      <c r="BL410" s="196">
        <f t="shared" si="225"/>
        <v>0</v>
      </c>
      <c r="BM410" s="196">
        <f t="shared" si="225"/>
        <v>0</v>
      </c>
      <c r="BN410" s="196">
        <f t="shared" si="225"/>
        <v>0</v>
      </c>
      <c r="BO410" s="196">
        <f t="shared" si="225"/>
        <v>0</v>
      </c>
      <c r="BP410" s="207"/>
      <c r="BQ410" s="207"/>
      <c r="BR410" s="207"/>
    </row>
    <row r="411" spans="1:70" hidden="1" outlineLevel="1">
      <c r="A411" s="133"/>
      <c r="B411" s="133"/>
      <c r="C411" s="110" t="s">
        <v>53</v>
      </c>
      <c r="D411" s="138" t="s">
        <v>106</v>
      </c>
      <c r="E411" s="127"/>
      <c r="F411" s="127"/>
      <c r="G411" s="127"/>
      <c r="H411" s="127"/>
      <c r="I411" s="127"/>
      <c r="J411" s="127"/>
      <c r="K411" s="127"/>
      <c r="L411" s="127"/>
      <c r="M411" s="127"/>
      <c r="N411" s="127"/>
      <c r="O411" s="127"/>
      <c r="P411" s="127"/>
      <c r="Q411" s="127"/>
      <c r="R411" s="127"/>
      <c r="S411" s="127"/>
      <c r="T411" s="127"/>
      <c r="U411" s="127"/>
      <c r="V411" s="127"/>
      <c r="W411" s="139"/>
      <c r="X411" s="127"/>
      <c r="Y411" s="127"/>
      <c r="Z411" s="127"/>
      <c r="AA411" s="127"/>
      <c r="AB411" s="127"/>
      <c r="AC411" s="127"/>
      <c r="AD411" s="127"/>
      <c r="AE411" s="127"/>
      <c r="AF411" s="127"/>
      <c r="AG411" s="127"/>
      <c r="AH411" s="127"/>
      <c r="AI411" s="127"/>
      <c r="AJ411" s="127"/>
      <c r="AK411" s="127"/>
      <c r="AL411" s="127"/>
      <c r="AM411" s="127"/>
      <c r="AN411" s="127"/>
      <c r="AO411" s="127"/>
      <c r="AP411" s="127"/>
      <c r="AQ411" s="127"/>
      <c r="AR411" s="127"/>
      <c r="AS411" s="127"/>
      <c r="AT411" s="127"/>
      <c r="AU411" s="127"/>
      <c r="AV411" s="127"/>
      <c r="AW411" s="127"/>
      <c r="AX411" s="127"/>
      <c r="AY411" s="127"/>
      <c r="AZ411" s="127"/>
      <c r="BA411" s="127"/>
      <c r="BB411" s="127"/>
      <c r="BC411" s="127"/>
      <c r="BD411" s="127"/>
      <c r="BE411" s="127"/>
      <c r="BF411" s="127"/>
      <c r="BG411" s="127"/>
      <c r="BH411" s="127"/>
      <c r="BI411" s="127"/>
      <c r="BJ411" s="127"/>
      <c r="BK411" s="127"/>
      <c r="BL411" s="127"/>
      <c r="BM411" s="127"/>
      <c r="BN411" s="127"/>
      <c r="BO411" s="127"/>
      <c r="BP411" s="127"/>
      <c r="BQ411" s="127"/>
      <c r="BR411" s="127"/>
    </row>
    <row r="412" spans="1:70" hidden="1" outlineLevel="1">
      <c r="A412" s="133"/>
      <c r="B412" s="133"/>
      <c r="C412" s="117" t="s">
        <v>133</v>
      </c>
      <c r="D412" s="37" t="s">
        <v>111</v>
      </c>
      <c r="E412" s="127"/>
      <c r="F412" s="127"/>
      <c r="G412" s="127"/>
      <c r="H412" s="127"/>
      <c r="I412" s="127"/>
      <c r="J412" s="127"/>
      <c r="K412" s="127"/>
      <c r="L412" s="127"/>
      <c r="M412" s="127"/>
      <c r="N412" s="127"/>
      <c r="O412" s="127"/>
      <c r="P412" s="127"/>
      <c r="Q412" s="127"/>
      <c r="R412" s="127"/>
      <c r="S412" s="127"/>
      <c r="T412" s="127"/>
      <c r="U412" s="127"/>
      <c r="V412" s="127"/>
      <c r="W412" s="133"/>
      <c r="X412" s="127"/>
      <c r="Y412" s="127"/>
      <c r="Z412" s="127"/>
      <c r="AA412" s="127"/>
      <c r="AB412" s="127"/>
      <c r="AC412" s="127"/>
      <c r="AD412" s="127"/>
      <c r="AE412" s="127"/>
      <c r="AF412" s="127"/>
      <c r="AG412" s="127"/>
      <c r="AH412" s="127"/>
      <c r="AI412" s="127"/>
      <c r="AJ412" s="127"/>
      <c r="AK412" s="127"/>
      <c r="AL412" s="127"/>
      <c r="AM412" s="127"/>
      <c r="AN412" s="127"/>
      <c r="AO412" s="127"/>
      <c r="AP412" s="127"/>
      <c r="AQ412" s="127"/>
      <c r="AR412" s="127"/>
      <c r="AS412" s="127"/>
      <c r="AT412" s="127"/>
      <c r="AU412" s="127"/>
      <c r="AV412" s="127"/>
      <c r="AW412" s="127"/>
      <c r="AX412" s="127"/>
      <c r="AY412" s="127"/>
      <c r="AZ412" s="127"/>
      <c r="BA412" s="127"/>
      <c r="BB412" s="127"/>
      <c r="BC412" s="127"/>
      <c r="BD412" s="127"/>
      <c r="BE412" s="127"/>
      <c r="BF412" s="127"/>
      <c r="BG412" s="127"/>
      <c r="BH412" s="127"/>
      <c r="BI412" s="127"/>
      <c r="BJ412" s="127"/>
      <c r="BK412" s="127"/>
      <c r="BL412" s="127"/>
      <c r="BM412" s="127"/>
      <c r="BN412" s="127"/>
      <c r="BO412" s="127"/>
      <c r="BP412" s="127"/>
      <c r="BQ412" s="127"/>
      <c r="BR412" s="127"/>
    </row>
    <row r="413" spans="1:70" hidden="1" outlineLevel="1">
      <c r="A413" s="133"/>
      <c r="B413" s="133"/>
      <c r="C413" s="118"/>
      <c r="D413" s="147"/>
      <c r="E413" s="133"/>
      <c r="F413" s="133"/>
      <c r="G413" s="126">
        <f>H413+M413+N413+O413+P413</f>
        <v>0</v>
      </c>
      <c r="H413" s="126">
        <f>SUM(I413:L413)</f>
        <v>0</v>
      </c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26">
        <f>Y413+AN413+AQ413+AT413+AW413</f>
        <v>0</v>
      </c>
      <c r="Y413" s="139"/>
      <c r="Z413" s="139"/>
      <c r="AA413" s="139"/>
      <c r="AB413" s="139"/>
      <c r="AC413" s="139"/>
      <c r="AD413" s="139"/>
      <c r="AE413" s="139"/>
      <c r="AF413" s="139"/>
      <c r="AG413" s="139"/>
      <c r="AH413" s="139"/>
      <c r="AI413" s="139"/>
      <c r="AJ413" s="139"/>
      <c r="AK413" s="139"/>
      <c r="AL413" s="139"/>
      <c r="AM413" s="139"/>
      <c r="AN413" s="139"/>
      <c r="AO413" s="139"/>
      <c r="AP413" s="139"/>
      <c r="AQ413" s="139"/>
      <c r="AR413" s="139"/>
      <c r="AS413" s="139"/>
      <c r="AT413" s="139"/>
      <c r="AU413" s="139"/>
      <c r="AV413" s="139"/>
      <c r="AW413" s="139"/>
      <c r="AX413" s="139"/>
      <c r="AY413" s="139"/>
      <c r="AZ413" s="139"/>
      <c r="BA413" s="139"/>
      <c r="BB413" s="139"/>
      <c r="BC413" s="139"/>
      <c r="BD413" s="126">
        <f>SUM(BE413:BI413)</f>
        <v>0</v>
      </c>
      <c r="BE413" s="139"/>
      <c r="BF413" s="139"/>
      <c r="BG413" s="139"/>
      <c r="BH413" s="139"/>
      <c r="BI413" s="139"/>
      <c r="BJ413" s="126">
        <f>SUM(BK413:BO413)</f>
        <v>0</v>
      </c>
      <c r="BK413" s="139"/>
      <c r="BL413" s="139"/>
      <c r="BM413" s="139"/>
      <c r="BN413" s="139"/>
      <c r="BO413" s="139"/>
      <c r="BP413" s="133"/>
      <c r="BQ413" s="133"/>
      <c r="BR413" s="133"/>
    </row>
    <row r="414" spans="1:70" hidden="1" outlineLevel="1">
      <c r="A414" s="133"/>
      <c r="B414" s="133"/>
      <c r="C414" s="118"/>
      <c r="D414" s="147"/>
      <c r="E414" s="133"/>
      <c r="F414" s="133"/>
      <c r="G414" s="126">
        <f>H414+M414+N414+O414+P414</f>
        <v>0</v>
      </c>
      <c r="H414" s="126">
        <f>SUM(I414:L414)</f>
        <v>0</v>
      </c>
      <c r="I414" s="102"/>
      <c r="J414" s="102"/>
      <c r="K414" s="102"/>
      <c r="L414" s="102"/>
      <c r="M414" s="102"/>
      <c r="N414" s="102"/>
      <c r="O414" s="102"/>
      <c r="P414" s="102"/>
      <c r="Q414" s="96"/>
      <c r="R414" s="96"/>
      <c r="S414" s="96"/>
      <c r="T414" s="96"/>
      <c r="U414" s="96"/>
      <c r="V414" s="96"/>
      <c r="W414" s="96"/>
      <c r="X414" s="126">
        <f>Y414+AN414+AQ414+AT414+AW414</f>
        <v>0</v>
      </c>
      <c r="Y414" s="96"/>
      <c r="Z414" s="96"/>
      <c r="AA414" s="96"/>
      <c r="AB414" s="96"/>
      <c r="AC414" s="96"/>
      <c r="AD414" s="96"/>
      <c r="AE414" s="96"/>
      <c r="AF414" s="96"/>
      <c r="AG414" s="96"/>
      <c r="AH414" s="96"/>
      <c r="AI414" s="96"/>
      <c r="AJ414" s="96"/>
      <c r="AK414" s="96"/>
      <c r="AL414" s="96"/>
      <c r="AM414" s="96"/>
      <c r="AN414" s="96"/>
      <c r="AO414" s="96"/>
      <c r="AP414" s="96"/>
      <c r="AQ414" s="96"/>
      <c r="AR414" s="96"/>
      <c r="AS414" s="96"/>
      <c r="AT414" s="96"/>
      <c r="AU414" s="96"/>
      <c r="AV414" s="96"/>
      <c r="AW414" s="96"/>
      <c r="AX414" s="96"/>
      <c r="AY414" s="96"/>
      <c r="AZ414" s="96"/>
      <c r="BA414" s="96"/>
      <c r="BB414" s="96"/>
      <c r="BC414" s="96"/>
      <c r="BD414" s="126">
        <f>SUM(BE414:BI414)</f>
        <v>0</v>
      </c>
      <c r="BE414" s="96"/>
      <c r="BF414" s="96"/>
      <c r="BG414" s="96"/>
      <c r="BH414" s="96"/>
      <c r="BI414" s="96"/>
      <c r="BJ414" s="126">
        <f>SUM(BK414:BO414)</f>
        <v>0</v>
      </c>
      <c r="BK414" s="96"/>
      <c r="BL414" s="96"/>
      <c r="BM414" s="96"/>
      <c r="BN414" s="96"/>
      <c r="BO414" s="96"/>
      <c r="BP414" s="133"/>
      <c r="BQ414" s="133"/>
      <c r="BR414" s="133"/>
    </row>
    <row r="415" spans="1:70" hidden="1" outlineLevel="1">
      <c r="A415" s="133"/>
      <c r="B415" s="133"/>
      <c r="C415" s="118"/>
      <c r="D415" s="147"/>
      <c r="E415" s="133"/>
      <c r="F415" s="133"/>
      <c r="G415" s="126">
        <f>H415+M415+N415+O415+P415</f>
        <v>0</v>
      </c>
      <c r="H415" s="126">
        <f>SUM(I415:L415)</f>
        <v>0</v>
      </c>
      <c r="I415" s="102"/>
      <c r="J415" s="102"/>
      <c r="K415" s="102"/>
      <c r="L415" s="102"/>
      <c r="M415" s="102"/>
      <c r="N415" s="102"/>
      <c r="O415" s="102"/>
      <c r="P415" s="102"/>
      <c r="Q415" s="96"/>
      <c r="R415" s="96"/>
      <c r="S415" s="96"/>
      <c r="T415" s="96"/>
      <c r="U415" s="96"/>
      <c r="V415" s="96"/>
      <c r="W415" s="96"/>
      <c r="X415" s="126">
        <f>Y415+AN415+AQ415+AT415+AW415</f>
        <v>0</v>
      </c>
      <c r="Y415" s="96"/>
      <c r="Z415" s="96"/>
      <c r="AA415" s="96"/>
      <c r="AB415" s="96"/>
      <c r="AC415" s="96"/>
      <c r="AD415" s="96"/>
      <c r="AE415" s="96"/>
      <c r="AF415" s="96"/>
      <c r="AG415" s="96"/>
      <c r="AH415" s="96"/>
      <c r="AI415" s="96"/>
      <c r="AJ415" s="96"/>
      <c r="AK415" s="96"/>
      <c r="AL415" s="96"/>
      <c r="AM415" s="96"/>
      <c r="AN415" s="96"/>
      <c r="AO415" s="96"/>
      <c r="AP415" s="96"/>
      <c r="AQ415" s="96"/>
      <c r="AR415" s="96"/>
      <c r="AS415" s="96"/>
      <c r="AT415" s="96"/>
      <c r="AU415" s="96"/>
      <c r="AV415" s="96"/>
      <c r="AW415" s="96"/>
      <c r="AX415" s="96"/>
      <c r="AY415" s="96"/>
      <c r="AZ415" s="96"/>
      <c r="BA415" s="96"/>
      <c r="BB415" s="96"/>
      <c r="BC415" s="96"/>
      <c r="BD415" s="126">
        <f>SUM(BE415:BI415)</f>
        <v>0</v>
      </c>
      <c r="BE415" s="96"/>
      <c r="BF415" s="96"/>
      <c r="BG415" s="96"/>
      <c r="BH415" s="96"/>
      <c r="BI415" s="96"/>
      <c r="BJ415" s="126">
        <f>SUM(BK415:BO415)</f>
        <v>0</v>
      </c>
      <c r="BK415" s="96"/>
      <c r="BL415" s="96"/>
      <c r="BM415" s="96"/>
      <c r="BN415" s="96"/>
      <c r="BO415" s="96"/>
      <c r="BP415" s="133"/>
      <c r="BQ415" s="133"/>
      <c r="BR415" s="133"/>
    </row>
    <row r="416" spans="1:70" hidden="1" outlineLevel="1">
      <c r="A416" s="133"/>
      <c r="B416" s="133"/>
      <c r="C416" s="118"/>
      <c r="D416" s="38" t="s">
        <v>112</v>
      </c>
      <c r="E416" s="127"/>
      <c r="F416" s="127"/>
      <c r="G416" s="127"/>
      <c r="H416" s="127"/>
      <c r="I416" s="127"/>
      <c r="J416" s="127"/>
      <c r="K416" s="127"/>
      <c r="L416" s="127"/>
      <c r="M416" s="127"/>
      <c r="N416" s="127"/>
      <c r="O416" s="127"/>
      <c r="P416" s="127"/>
      <c r="Q416" s="127"/>
      <c r="R416" s="127"/>
      <c r="S416" s="127"/>
      <c r="T416" s="127"/>
      <c r="U416" s="127"/>
      <c r="V416" s="127"/>
      <c r="W416" s="140"/>
      <c r="X416" s="126">
        <f>SUM(X413:X415)</f>
        <v>0</v>
      </c>
      <c r="Y416" s="126">
        <f>SUM(Y413:Y415)</f>
        <v>0</v>
      </c>
      <c r="Z416" s="126">
        <f>SUM(Z413:Z415)</f>
        <v>0</v>
      </c>
      <c r="AA416" s="126">
        <f t="shared" ref="AA416:AY416" si="226">SUM(AA413:AA415)</f>
        <v>0</v>
      </c>
      <c r="AB416" s="126">
        <f t="shared" si="226"/>
        <v>0</v>
      </c>
      <c r="AC416" s="126">
        <f t="shared" si="226"/>
        <v>0</v>
      </c>
      <c r="AD416" s="126">
        <f t="shared" si="226"/>
        <v>0</v>
      </c>
      <c r="AE416" s="126">
        <f t="shared" si="226"/>
        <v>0</v>
      </c>
      <c r="AF416" s="126">
        <f t="shared" si="226"/>
        <v>0</v>
      </c>
      <c r="AG416" s="126">
        <f t="shared" si="226"/>
        <v>0</v>
      </c>
      <c r="AH416" s="126">
        <f t="shared" si="226"/>
        <v>0</v>
      </c>
      <c r="AI416" s="126">
        <f t="shared" si="226"/>
        <v>0</v>
      </c>
      <c r="AJ416" s="126">
        <f t="shared" si="226"/>
        <v>0</v>
      </c>
      <c r="AK416" s="126">
        <f t="shared" si="226"/>
        <v>0</v>
      </c>
      <c r="AL416" s="126">
        <f t="shared" si="226"/>
        <v>0</v>
      </c>
      <c r="AM416" s="126">
        <f t="shared" si="226"/>
        <v>0</v>
      </c>
      <c r="AN416" s="126">
        <f t="shared" si="226"/>
        <v>0</v>
      </c>
      <c r="AO416" s="126">
        <f t="shared" si="226"/>
        <v>0</v>
      </c>
      <c r="AP416" s="126">
        <f t="shared" si="226"/>
        <v>0</v>
      </c>
      <c r="AQ416" s="126">
        <f t="shared" si="226"/>
        <v>0</v>
      </c>
      <c r="AR416" s="126">
        <f t="shared" si="226"/>
        <v>0</v>
      </c>
      <c r="AS416" s="126">
        <f t="shared" si="226"/>
        <v>0</v>
      </c>
      <c r="AT416" s="126">
        <f t="shared" si="226"/>
        <v>0</v>
      </c>
      <c r="AU416" s="126">
        <f t="shared" si="226"/>
        <v>0</v>
      </c>
      <c r="AV416" s="126">
        <f t="shared" si="226"/>
        <v>0</v>
      </c>
      <c r="AW416" s="126">
        <f t="shared" si="226"/>
        <v>0</v>
      </c>
      <c r="AX416" s="126">
        <f t="shared" si="226"/>
        <v>0</v>
      </c>
      <c r="AY416" s="126">
        <f t="shared" si="226"/>
        <v>0</v>
      </c>
      <c r="AZ416" s="127"/>
      <c r="BA416" s="127"/>
      <c r="BB416" s="127"/>
      <c r="BC416" s="127"/>
      <c r="BD416" s="126">
        <f t="shared" ref="BD416:BO416" si="227">SUM(BD413:BD415)</f>
        <v>0</v>
      </c>
      <c r="BE416" s="126">
        <f t="shared" si="227"/>
        <v>0</v>
      </c>
      <c r="BF416" s="126">
        <f t="shared" si="227"/>
        <v>0</v>
      </c>
      <c r="BG416" s="126">
        <f t="shared" si="227"/>
        <v>0</v>
      </c>
      <c r="BH416" s="126">
        <f t="shared" si="227"/>
        <v>0</v>
      </c>
      <c r="BI416" s="126">
        <f t="shared" si="227"/>
        <v>0</v>
      </c>
      <c r="BJ416" s="126">
        <f t="shared" si="227"/>
        <v>0</v>
      </c>
      <c r="BK416" s="126">
        <f t="shared" si="227"/>
        <v>0</v>
      </c>
      <c r="BL416" s="126">
        <f t="shared" si="227"/>
        <v>0</v>
      </c>
      <c r="BM416" s="126">
        <f t="shared" si="227"/>
        <v>0</v>
      </c>
      <c r="BN416" s="126">
        <f t="shared" si="227"/>
        <v>0</v>
      </c>
      <c r="BO416" s="126">
        <f t="shared" si="227"/>
        <v>0</v>
      </c>
      <c r="BP416" s="127"/>
      <c r="BQ416" s="127"/>
      <c r="BR416" s="127"/>
    </row>
    <row r="417" spans="1:70" hidden="1" outlineLevel="1">
      <c r="A417" s="133"/>
      <c r="B417" s="133"/>
      <c r="C417" s="117" t="s">
        <v>134</v>
      </c>
      <c r="D417" s="37" t="s">
        <v>284</v>
      </c>
      <c r="E417" s="127"/>
      <c r="F417" s="127"/>
      <c r="G417" s="127"/>
      <c r="H417" s="127"/>
      <c r="I417" s="127"/>
      <c r="J417" s="127"/>
      <c r="K417" s="127"/>
      <c r="L417" s="127"/>
      <c r="M417" s="127"/>
      <c r="N417" s="127"/>
      <c r="O417" s="127"/>
      <c r="P417" s="127"/>
      <c r="Q417" s="127"/>
      <c r="R417" s="127"/>
      <c r="S417" s="127"/>
      <c r="T417" s="127"/>
      <c r="U417" s="127"/>
      <c r="V417" s="127"/>
      <c r="W417" s="133"/>
      <c r="X417" s="127"/>
      <c r="Y417" s="127"/>
      <c r="Z417" s="127"/>
      <c r="AA417" s="127"/>
      <c r="AB417" s="127"/>
      <c r="AC417" s="127"/>
      <c r="AD417" s="127"/>
      <c r="AE417" s="127"/>
      <c r="AF417" s="127"/>
      <c r="AG417" s="127"/>
      <c r="AH417" s="127"/>
      <c r="AI417" s="127"/>
      <c r="AJ417" s="127"/>
      <c r="AK417" s="127"/>
      <c r="AL417" s="127"/>
      <c r="AM417" s="127"/>
      <c r="AN417" s="127"/>
      <c r="AO417" s="127"/>
      <c r="AP417" s="127"/>
      <c r="AQ417" s="127"/>
      <c r="AR417" s="127"/>
      <c r="AS417" s="127"/>
      <c r="AT417" s="127"/>
      <c r="AU417" s="127"/>
      <c r="AV417" s="127"/>
      <c r="AW417" s="127"/>
      <c r="AX417" s="127"/>
      <c r="AY417" s="127"/>
      <c r="AZ417" s="127"/>
      <c r="BA417" s="127"/>
      <c r="BB417" s="127"/>
      <c r="BC417" s="127"/>
      <c r="BD417" s="127"/>
      <c r="BE417" s="127"/>
      <c r="BF417" s="127"/>
      <c r="BG417" s="127"/>
      <c r="BH417" s="127"/>
      <c r="BI417" s="127"/>
      <c r="BJ417" s="127"/>
      <c r="BK417" s="127"/>
      <c r="BL417" s="127"/>
      <c r="BM417" s="127"/>
      <c r="BN417" s="127"/>
      <c r="BO417" s="127"/>
      <c r="BP417" s="127"/>
      <c r="BQ417" s="127"/>
      <c r="BR417" s="127"/>
    </row>
    <row r="418" spans="1:70" hidden="1" outlineLevel="1">
      <c r="A418" s="133"/>
      <c r="B418" s="133"/>
      <c r="C418" s="118"/>
      <c r="D418" s="24"/>
      <c r="E418" s="133"/>
      <c r="F418" s="133"/>
      <c r="G418" s="126">
        <f>H418+M418+N418+O418+P418</f>
        <v>0</v>
      </c>
      <c r="H418" s="126">
        <f>SUM(I418:L418)</f>
        <v>0</v>
      </c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26">
        <f>Y418+AN418+AQ418+AT418+AW418</f>
        <v>0</v>
      </c>
      <c r="Y418" s="139"/>
      <c r="Z418" s="139"/>
      <c r="AA418" s="139"/>
      <c r="AB418" s="139"/>
      <c r="AC418" s="139"/>
      <c r="AD418" s="139"/>
      <c r="AE418" s="139"/>
      <c r="AF418" s="139"/>
      <c r="AG418" s="139"/>
      <c r="AH418" s="139"/>
      <c r="AI418" s="139"/>
      <c r="AJ418" s="139"/>
      <c r="AK418" s="139"/>
      <c r="AL418" s="139"/>
      <c r="AM418" s="139"/>
      <c r="AN418" s="139"/>
      <c r="AO418" s="139"/>
      <c r="AP418" s="139"/>
      <c r="AQ418" s="139"/>
      <c r="AR418" s="139"/>
      <c r="AS418" s="139"/>
      <c r="AT418" s="139"/>
      <c r="AU418" s="139"/>
      <c r="AV418" s="139"/>
      <c r="AW418" s="139"/>
      <c r="AX418" s="139"/>
      <c r="AY418" s="139"/>
      <c r="AZ418" s="139"/>
      <c r="BA418" s="139"/>
      <c r="BB418" s="139"/>
      <c r="BC418" s="139"/>
      <c r="BD418" s="126">
        <f>SUM(BE418:BI418)</f>
        <v>0</v>
      </c>
      <c r="BE418" s="139"/>
      <c r="BF418" s="139"/>
      <c r="BG418" s="139"/>
      <c r="BH418" s="139"/>
      <c r="BI418" s="139"/>
      <c r="BJ418" s="126">
        <f>SUM(BK418:BO418)</f>
        <v>0</v>
      </c>
      <c r="BK418" s="139"/>
      <c r="BL418" s="139"/>
      <c r="BM418" s="139"/>
      <c r="BN418" s="139"/>
      <c r="BO418" s="139"/>
      <c r="BP418" s="133"/>
      <c r="BQ418" s="133"/>
      <c r="BR418" s="133"/>
    </row>
    <row r="419" spans="1:70" hidden="1" outlineLevel="1">
      <c r="A419" s="133"/>
      <c r="B419" s="133"/>
      <c r="C419" s="118"/>
      <c r="D419" s="24"/>
      <c r="E419" s="133"/>
      <c r="F419" s="133"/>
      <c r="G419" s="126">
        <f>H419+M419+N419+O419+P419</f>
        <v>0</v>
      </c>
      <c r="H419" s="126">
        <f>SUM(I419:L419)</f>
        <v>0</v>
      </c>
      <c r="I419" s="102"/>
      <c r="J419" s="102"/>
      <c r="K419" s="102"/>
      <c r="L419" s="102"/>
      <c r="M419" s="102"/>
      <c r="N419" s="102"/>
      <c r="O419" s="102"/>
      <c r="P419" s="102"/>
      <c r="Q419" s="96"/>
      <c r="R419" s="96"/>
      <c r="S419" s="96"/>
      <c r="T419" s="96"/>
      <c r="U419" s="96"/>
      <c r="V419" s="96"/>
      <c r="W419" s="96"/>
      <c r="X419" s="126">
        <f>Y419+AN419+AQ419+AT419+AW419</f>
        <v>0</v>
      </c>
      <c r="Y419" s="96"/>
      <c r="Z419" s="96"/>
      <c r="AA419" s="96"/>
      <c r="AB419" s="96"/>
      <c r="AC419" s="96"/>
      <c r="AD419" s="96"/>
      <c r="AE419" s="96"/>
      <c r="AF419" s="96"/>
      <c r="AG419" s="96"/>
      <c r="AH419" s="96"/>
      <c r="AI419" s="96"/>
      <c r="AJ419" s="96"/>
      <c r="AK419" s="96"/>
      <c r="AL419" s="96"/>
      <c r="AM419" s="96"/>
      <c r="AN419" s="96"/>
      <c r="AO419" s="96"/>
      <c r="AP419" s="96"/>
      <c r="AQ419" s="96"/>
      <c r="AR419" s="96"/>
      <c r="AS419" s="96"/>
      <c r="AT419" s="96"/>
      <c r="AU419" s="96"/>
      <c r="AV419" s="96"/>
      <c r="AW419" s="96"/>
      <c r="AX419" s="96"/>
      <c r="AY419" s="96"/>
      <c r="AZ419" s="96"/>
      <c r="BA419" s="96"/>
      <c r="BB419" s="96"/>
      <c r="BC419" s="96"/>
      <c r="BD419" s="126">
        <f>SUM(BE419:BI419)</f>
        <v>0</v>
      </c>
      <c r="BE419" s="96"/>
      <c r="BF419" s="96"/>
      <c r="BG419" s="96"/>
      <c r="BH419" s="96"/>
      <c r="BI419" s="96"/>
      <c r="BJ419" s="126">
        <f>SUM(BK419:BO419)</f>
        <v>0</v>
      </c>
      <c r="BK419" s="96"/>
      <c r="BL419" s="96"/>
      <c r="BM419" s="96"/>
      <c r="BN419" s="96"/>
      <c r="BO419" s="96"/>
      <c r="BP419" s="133"/>
      <c r="BQ419" s="133"/>
      <c r="BR419" s="133"/>
    </row>
    <row r="420" spans="1:70" hidden="1" outlineLevel="1">
      <c r="A420" s="133"/>
      <c r="B420" s="133"/>
      <c r="C420" s="118" t="s">
        <v>109</v>
      </c>
      <c r="D420" s="24"/>
      <c r="E420" s="133"/>
      <c r="F420" s="133"/>
      <c r="G420" s="126">
        <f>H420+M420+N420+O420+P420</f>
        <v>0</v>
      </c>
      <c r="H420" s="126">
        <f>SUM(I420:L420)</f>
        <v>0</v>
      </c>
      <c r="I420" s="102"/>
      <c r="J420" s="102"/>
      <c r="K420" s="102"/>
      <c r="L420" s="102"/>
      <c r="M420" s="102"/>
      <c r="N420" s="102"/>
      <c r="O420" s="102"/>
      <c r="P420" s="102"/>
      <c r="Q420" s="96"/>
      <c r="R420" s="96"/>
      <c r="S420" s="96"/>
      <c r="T420" s="96"/>
      <c r="U420" s="96"/>
      <c r="V420" s="96"/>
      <c r="W420" s="96"/>
      <c r="X420" s="126">
        <f>Y420+AN420+AQ420+AT420+AW420</f>
        <v>0</v>
      </c>
      <c r="Y420" s="96"/>
      <c r="Z420" s="96"/>
      <c r="AA420" s="96"/>
      <c r="AB420" s="96"/>
      <c r="AC420" s="96"/>
      <c r="AD420" s="96"/>
      <c r="AE420" s="96"/>
      <c r="AF420" s="96"/>
      <c r="AG420" s="96"/>
      <c r="AH420" s="96"/>
      <c r="AI420" s="96"/>
      <c r="AJ420" s="96"/>
      <c r="AK420" s="96"/>
      <c r="AL420" s="96"/>
      <c r="AM420" s="96"/>
      <c r="AN420" s="96"/>
      <c r="AO420" s="96"/>
      <c r="AP420" s="96"/>
      <c r="AQ420" s="96"/>
      <c r="AR420" s="96"/>
      <c r="AS420" s="96"/>
      <c r="AT420" s="96"/>
      <c r="AU420" s="96"/>
      <c r="AV420" s="96"/>
      <c r="AW420" s="96"/>
      <c r="AX420" s="96"/>
      <c r="AY420" s="96"/>
      <c r="AZ420" s="96"/>
      <c r="BA420" s="96"/>
      <c r="BB420" s="96"/>
      <c r="BC420" s="96"/>
      <c r="BD420" s="126">
        <f>SUM(BE420:BI420)</f>
        <v>0</v>
      </c>
      <c r="BE420" s="96"/>
      <c r="BF420" s="96"/>
      <c r="BG420" s="96"/>
      <c r="BH420" s="96"/>
      <c r="BI420" s="96"/>
      <c r="BJ420" s="126">
        <f>SUM(BK420:BO420)</f>
        <v>0</v>
      </c>
      <c r="BK420" s="96"/>
      <c r="BL420" s="96"/>
      <c r="BM420" s="96"/>
      <c r="BN420" s="96"/>
      <c r="BO420" s="96"/>
      <c r="BP420" s="133"/>
      <c r="BQ420" s="133"/>
      <c r="BR420" s="133"/>
    </row>
    <row r="421" spans="1:70" hidden="1" outlineLevel="1">
      <c r="A421" s="133"/>
      <c r="B421" s="133"/>
      <c r="C421" s="118"/>
      <c r="D421" s="38" t="s">
        <v>112</v>
      </c>
      <c r="E421" s="127"/>
      <c r="F421" s="127"/>
      <c r="G421" s="127"/>
      <c r="H421" s="127"/>
      <c r="I421" s="127"/>
      <c r="J421" s="127"/>
      <c r="K421" s="127"/>
      <c r="L421" s="127"/>
      <c r="M421" s="127"/>
      <c r="N421" s="127"/>
      <c r="O421" s="127"/>
      <c r="P421" s="127"/>
      <c r="Q421" s="127"/>
      <c r="R421" s="127"/>
      <c r="S421" s="127"/>
      <c r="T421" s="127"/>
      <c r="U421" s="127"/>
      <c r="V421" s="127"/>
      <c r="W421" s="140"/>
      <c r="X421" s="126">
        <f>SUM(X418:X420)</f>
        <v>0</v>
      </c>
      <c r="Y421" s="126">
        <f>SUM(Y418:Y420)</f>
        <v>0</v>
      </c>
      <c r="Z421" s="126">
        <f>SUM(Z418:Z420)</f>
        <v>0</v>
      </c>
      <c r="AA421" s="126">
        <f t="shared" ref="AA421:AY421" si="228">SUM(AA418:AA420)</f>
        <v>0</v>
      </c>
      <c r="AB421" s="126">
        <f t="shared" si="228"/>
        <v>0</v>
      </c>
      <c r="AC421" s="126">
        <f t="shared" si="228"/>
        <v>0</v>
      </c>
      <c r="AD421" s="126">
        <f t="shared" si="228"/>
        <v>0</v>
      </c>
      <c r="AE421" s="126">
        <f t="shared" si="228"/>
        <v>0</v>
      </c>
      <c r="AF421" s="126">
        <f t="shared" si="228"/>
        <v>0</v>
      </c>
      <c r="AG421" s="126">
        <f t="shared" si="228"/>
        <v>0</v>
      </c>
      <c r="AH421" s="126">
        <f t="shared" si="228"/>
        <v>0</v>
      </c>
      <c r="AI421" s="126">
        <f t="shared" si="228"/>
        <v>0</v>
      </c>
      <c r="AJ421" s="126">
        <f t="shared" si="228"/>
        <v>0</v>
      </c>
      <c r="AK421" s="126">
        <f t="shared" si="228"/>
        <v>0</v>
      </c>
      <c r="AL421" s="126">
        <f t="shared" si="228"/>
        <v>0</v>
      </c>
      <c r="AM421" s="126">
        <f t="shared" si="228"/>
        <v>0</v>
      </c>
      <c r="AN421" s="126">
        <f t="shared" si="228"/>
        <v>0</v>
      </c>
      <c r="AO421" s="126">
        <f t="shared" si="228"/>
        <v>0</v>
      </c>
      <c r="AP421" s="126">
        <f t="shared" si="228"/>
        <v>0</v>
      </c>
      <c r="AQ421" s="126">
        <f t="shared" si="228"/>
        <v>0</v>
      </c>
      <c r="AR421" s="126">
        <f t="shared" si="228"/>
        <v>0</v>
      </c>
      <c r="AS421" s="126">
        <f t="shared" si="228"/>
        <v>0</v>
      </c>
      <c r="AT421" s="126">
        <f t="shared" si="228"/>
        <v>0</v>
      </c>
      <c r="AU421" s="126">
        <f t="shared" si="228"/>
        <v>0</v>
      </c>
      <c r="AV421" s="126">
        <f t="shared" si="228"/>
        <v>0</v>
      </c>
      <c r="AW421" s="126">
        <f t="shared" si="228"/>
        <v>0</v>
      </c>
      <c r="AX421" s="126">
        <f t="shared" si="228"/>
        <v>0</v>
      </c>
      <c r="AY421" s="126">
        <f t="shared" si="228"/>
        <v>0</v>
      </c>
      <c r="AZ421" s="127"/>
      <c r="BA421" s="127"/>
      <c r="BB421" s="127"/>
      <c r="BC421" s="127"/>
      <c r="BD421" s="126">
        <f t="shared" ref="BD421:BO421" si="229">SUM(BD418:BD420)</f>
        <v>0</v>
      </c>
      <c r="BE421" s="126">
        <f t="shared" si="229"/>
        <v>0</v>
      </c>
      <c r="BF421" s="126">
        <f t="shared" si="229"/>
        <v>0</v>
      </c>
      <c r="BG421" s="126">
        <f t="shared" si="229"/>
        <v>0</v>
      </c>
      <c r="BH421" s="126">
        <f t="shared" si="229"/>
        <v>0</v>
      </c>
      <c r="BI421" s="126">
        <f t="shared" si="229"/>
        <v>0</v>
      </c>
      <c r="BJ421" s="126">
        <f t="shared" si="229"/>
        <v>0</v>
      </c>
      <c r="BK421" s="126">
        <f t="shared" si="229"/>
        <v>0</v>
      </c>
      <c r="BL421" s="126">
        <f t="shared" si="229"/>
        <v>0</v>
      </c>
      <c r="BM421" s="126">
        <f t="shared" si="229"/>
        <v>0</v>
      </c>
      <c r="BN421" s="126">
        <f t="shared" si="229"/>
        <v>0</v>
      </c>
      <c r="BO421" s="126">
        <f t="shared" si="229"/>
        <v>0</v>
      </c>
      <c r="BP421" s="127"/>
      <c r="BQ421" s="127"/>
      <c r="BR421" s="127"/>
    </row>
    <row r="422" spans="1:70" hidden="1" outlineLevel="1">
      <c r="A422" s="133"/>
      <c r="B422" s="133"/>
      <c r="C422" s="117" t="s">
        <v>135</v>
      </c>
      <c r="D422" s="37" t="s">
        <v>285</v>
      </c>
      <c r="E422" s="127"/>
      <c r="F422" s="127"/>
      <c r="G422" s="127"/>
      <c r="H422" s="127"/>
      <c r="I422" s="127"/>
      <c r="J422" s="127"/>
      <c r="K422" s="127"/>
      <c r="L422" s="127"/>
      <c r="M422" s="127"/>
      <c r="N422" s="127"/>
      <c r="O422" s="127"/>
      <c r="P422" s="127"/>
      <c r="Q422" s="127"/>
      <c r="R422" s="127"/>
      <c r="S422" s="127"/>
      <c r="T422" s="127"/>
      <c r="U422" s="127"/>
      <c r="V422" s="127"/>
      <c r="W422" s="133"/>
      <c r="X422" s="127"/>
      <c r="Y422" s="127"/>
      <c r="Z422" s="127"/>
      <c r="AA422" s="127"/>
      <c r="AB422" s="127"/>
      <c r="AC422" s="127"/>
      <c r="AD422" s="127"/>
      <c r="AE422" s="127"/>
      <c r="AF422" s="127"/>
      <c r="AG422" s="127"/>
      <c r="AH422" s="127"/>
      <c r="AI422" s="127"/>
      <c r="AJ422" s="127"/>
      <c r="AK422" s="127"/>
      <c r="AL422" s="127"/>
      <c r="AM422" s="127"/>
      <c r="AN422" s="127"/>
      <c r="AO422" s="127"/>
      <c r="AP422" s="127"/>
      <c r="AQ422" s="127"/>
      <c r="AR422" s="127"/>
      <c r="AS422" s="127"/>
      <c r="AT422" s="127"/>
      <c r="AU422" s="127"/>
      <c r="AV422" s="127"/>
      <c r="AW422" s="127"/>
      <c r="AX422" s="127"/>
      <c r="AY422" s="127"/>
      <c r="AZ422" s="127"/>
      <c r="BA422" s="127"/>
      <c r="BB422" s="127"/>
      <c r="BC422" s="127"/>
      <c r="BD422" s="127"/>
      <c r="BE422" s="127"/>
      <c r="BF422" s="127"/>
      <c r="BG422" s="127"/>
      <c r="BH422" s="127"/>
      <c r="BI422" s="127"/>
      <c r="BJ422" s="127"/>
      <c r="BK422" s="127"/>
      <c r="BL422" s="127"/>
      <c r="BM422" s="127"/>
      <c r="BN422" s="127"/>
      <c r="BO422" s="127"/>
      <c r="BP422" s="127"/>
      <c r="BQ422" s="127"/>
      <c r="BR422" s="127"/>
    </row>
    <row r="423" spans="1:70" hidden="1" outlineLevel="1">
      <c r="A423" s="133"/>
      <c r="B423" s="133"/>
      <c r="C423" s="118"/>
      <c r="D423" s="24"/>
      <c r="E423" s="133"/>
      <c r="F423" s="133"/>
      <c r="G423" s="126">
        <f>H423+M423+N423+O423+P423</f>
        <v>0</v>
      </c>
      <c r="H423" s="126">
        <f>SUM(I423:L423)</f>
        <v>0</v>
      </c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26">
        <f>Y423+AN423+AQ423+AT423+AW423</f>
        <v>0</v>
      </c>
      <c r="Y423" s="139"/>
      <c r="Z423" s="139"/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  <c r="AK423" s="139"/>
      <c r="AL423" s="139"/>
      <c r="AM423" s="139"/>
      <c r="AN423" s="139"/>
      <c r="AO423" s="139"/>
      <c r="AP423" s="139"/>
      <c r="AQ423" s="139"/>
      <c r="AR423" s="139"/>
      <c r="AS423" s="139"/>
      <c r="AT423" s="139"/>
      <c r="AU423" s="139"/>
      <c r="AV423" s="139"/>
      <c r="AW423" s="139"/>
      <c r="AX423" s="139"/>
      <c r="AY423" s="139"/>
      <c r="AZ423" s="139"/>
      <c r="BA423" s="139"/>
      <c r="BB423" s="139"/>
      <c r="BC423" s="139"/>
      <c r="BD423" s="126">
        <f>SUM(BE423:BI423)</f>
        <v>0</v>
      </c>
      <c r="BE423" s="139"/>
      <c r="BF423" s="139"/>
      <c r="BG423" s="139"/>
      <c r="BH423" s="139"/>
      <c r="BI423" s="139"/>
      <c r="BJ423" s="126">
        <f>SUM(BK423:BO423)</f>
        <v>0</v>
      </c>
      <c r="BK423" s="139"/>
      <c r="BL423" s="139"/>
      <c r="BM423" s="139"/>
      <c r="BN423" s="139"/>
      <c r="BO423" s="139"/>
      <c r="BP423" s="133"/>
      <c r="BQ423" s="133"/>
      <c r="BR423" s="133"/>
    </row>
    <row r="424" spans="1:70" hidden="1" outlineLevel="1">
      <c r="A424" s="133"/>
      <c r="B424" s="133"/>
      <c r="C424" s="118"/>
      <c r="D424" s="24"/>
      <c r="E424" s="133"/>
      <c r="F424" s="133"/>
      <c r="G424" s="126">
        <f>H424+M424+N424+O424+P424</f>
        <v>0</v>
      </c>
      <c r="H424" s="126">
        <f>SUM(I424:L424)</f>
        <v>0</v>
      </c>
      <c r="I424" s="102"/>
      <c r="J424" s="102"/>
      <c r="K424" s="102"/>
      <c r="L424" s="102"/>
      <c r="M424" s="102"/>
      <c r="N424" s="102"/>
      <c r="O424" s="102"/>
      <c r="P424" s="102"/>
      <c r="Q424" s="96"/>
      <c r="R424" s="96"/>
      <c r="S424" s="96"/>
      <c r="T424" s="96"/>
      <c r="U424" s="96"/>
      <c r="V424" s="96"/>
      <c r="W424" s="96"/>
      <c r="X424" s="126">
        <f>Y424+AN424+AQ424+AT424+AW424</f>
        <v>0</v>
      </c>
      <c r="Y424" s="96"/>
      <c r="Z424" s="96"/>
      <c r="AA424" s="96"/>
      <c r="AB424" s="96"/>
      <c r="AC424" s="96"/>
      <c r="AD424" s="96"/>
      <c r="AE424" s="96"/>
      <c r="AF424" s="96"/>
      <c r="AG424" s="96"/>
      <c r="AH424" s="96"/>
      <c r="AI424" s="96"/>
      <c r="AJ424" s="96"/>
      <c r="AK424" s="96"/>
      <c r="AL424" s="96"/>
      <c r="AM424" s="96"/>
      <c r="AN424" s="96"/>
      <c r="AO424" s="96"/>
      <c r="AP424" s="96"/>
      <c r="AQ424" s="96"/>
      <c r="AR424" s="96"/>
      <c r="AS424" s="96"/>
      <c r="AT424" s="96"/>
      <c r="AU424" s="96"/>
      <c r="AV424" s="96"/>
      <c r="AW424" s="96"/>
      <c r="AX424" s="96"/>
      <c r="AY424" s="96"/>
      <c r="AZ424" s="96"/>
      <c r="BA424" s="96"/>
      <c r="BB424" s="96"/>
      <c r="BC424" s="96"/>
      <c r="BD424" s="126">
        <f>SUM(BE424:BI424)</f>
        <v>0</v>
      </c>
      <c r="BE424" s="96"/>
      <c r="BF424" s="96"/>
      <c r="BG424" s="96"/>
      <c r="BH424" s="96"/>
      <c r="BI424" s="96"/>
      <c r="BJ424" s="126">
        <f>SUM(BK424:BO424)</f>
        <v>0</v>
      </c>
      <c r="BK424" s="96"/>
      <c r="BL424" s="96"/>
      <c r="BM424" s="96"/>
      <c r="BN424" s="96"/>
      <c r="BO424" s="96"/>
      <c r="BP424" s="133"/>
      <c r="BQ424" s="133"/>
      <c r="BR424" s="133"/>
    </row>
    <row r="425" spans="1:70" hidden="1" outlineLevel="1">
      <c r="A425" s="133"/>
      <c r="B425" s="133"/>
      <c r="C425" s="118" t="s">
        <v>109</v>
      </c>
      <c r="D425" s="24"/>
      <c r="E425" s="133"/>
      <c r="F425" s="133"/>
      <c r="G425" s="126">
        <f>H425+M425+N425+O425+P425</f>
        <v>0</v>
      </c>
      <c r="H425" s="126">
        <f>SUM(I425:L425)</f>
        <v>0</v>
      </c>
      <c r="I425" s="102"/>
      <c r="J425" s="102"/>
      <c r="K425" s="102"/>
      <c r="L425" s="102"/>
      <c r="M425" s="102"/>
      <c r="N425" s="102"/>
      <c r="O425" s="102"/>
      <c r="P425" s="102"/>
      <c r="Q425" s="96"/>
      <c r="R425" s="96"/>
      <c r="S425" s="96"/>
      <c r="T425" s="96"/>
      <c r="U425" s="96"/>
      <c r="V425" s="96"/>
      <c r="W425" s="96"/>
      <c r="X425" s="126">
        <f>Y425+AN425+AQ425+AT425+AW425</f>
        <v>0</v>
      </c>
      <c r="Y425" s="96"/>
      <c r="Z425" s="96"/>
      <c r="AA425" s="96"/>
      <c r="AB425" s="96"/>
      <c r="AC425" s="96"/>
      <c r="AD425" s="96"/>
      <c r="AE425" s="96"/>
      <c r="AF425" s="96"/>
      <c r="AG425" s="96"/>
      <c r="AH425" s="96"/>
      <c r="AI425" s="96"/>
      <c r="AJ425" s="96"/>
      <c r="AK425" s="96"/>
      <c r="AL425" s="96"/>
      <c r="AM425" s="96"/>
      <c r="AN425" s="96"/>
      <c r="AO425" s="96"/>
      <c r="AP425" s="96"/>
      <c r="AQ425" s="96"/>
      <c r="AR425" s="96"/>
      <c r="AS425" s="96"/>
      <c r="AT425" s="96"/>
      <c r="AU425" s="96"/>
      <c r="AV425" s="96"/>
      <c r="AW425" s="96"/>
      <c r="AX425" s="96"/>
      <c r="AY425" s="96"/>
      <c r="AZ425" s="96"/>
      <c r="BA425" s="96"/>
      <c r="BB425" s="96"/>
      <c r="BC425" s="96"/>
      <c r="BD425" s="126">
        <f>SUM(BE425:BI425)</f>
        <v>0</v>
      </c>
      <c r="BE425" s="96"/>
      <c r="BF425" s="96"/>
      <c r="BG425" s="96"/>
      <c r="BH425" s="96"/>
      <c r="BI425" s="96"/>
      <c r="BJ425" s="126">
        <f>SUM(BK425:BO425)</f>
        <v>0</v>
      </c>
      <c r="BK425" s="96"/>
      <c r="BL425" s="96"/>
      <c r="BM425" s="96"/>
      <c r="BN425" s="96"/>
      <c r="BO425" s="96"/>
      <c r="BP425" s="133"/>
      <c r="BQ425" s="133"/>
      <c r="BR425" s="133"/>
    </row>
    <row r="426" spans="1:70" hidden="1" outlineLevel="1">
      <c r="A426" s="133"/>
      <c r="B426" s="133"/>
      <c r="C426" s="118"/>
      <c r="D426" s="38" t="s">
        <v>112</v>
      </c>
      <c r="E426" s="127"/>
      <c r="F426" s="127"/>
      <c r="G426" s="127"/>
      <c r="H426" s="127"/>
      <c r="I426" s="127"/>
      <c r="J426" s="127"/>
      <c r="K426" s="127"/>
      <c r="L426" s="127"/>
      <c r="M426" s="127"/>
      <c r="N426" s="127"/>
      <c r="O426" s="127"/>
      <c r="P426" s="127"/>
      <c r="Q426" s="127"/>
      <c r="R426" s="127"/>
      <c r="S426" s="127"/>
      <c r="T426" s="127"/>
      <c r="U426" s="127"/>
      <c r="V426" s="127"/>
      <c r="W426" s="140"/>
      <c r="X426" s="126">
        <f>SUM(X423:X425)</f>
        <v>0</v>
      </c>
      <c r="Y426" s="126">
        <f>SUM(Y423:Y425)</f>
        <v>0</v>
      </c>
      <c r="Z426" s="126">
        <f>SUM(Z423:Z425)</f>
        <v>0</v>
      </c>
      <c r="AA426" s="126">
        <f t="shared" ref="AA426:AY426" si="230">SUM(AA423:AA425)</f>
        <v>0</v>
      </c>
      <c r="AB426" s="126">
        <f t="shared" si="230"/>
        <v>0</v>
      </c>
      <c r="AC426" s="126">
        <f t="shared" si="230"/>
        <v>0</v>
      </c>
      <c r="AD426" s="126">
        <f t="shared" si="230"/>
        <v>0</v>
      </c>
      <c r="AE426" s="126">
        <f t="shared" si="230"/>
        <v>0</v>
      </c>
      <c r="AF426" s="126">
        <f t="shared" si="230"/>
        <v>0</v>
      </c>
      <c r="AG426" s="126">
        <f t="shared" si="230"/>
        <v>0</v>
      </c>
      <c r="AH426" s="126">
        <f t="shared" si="230"/>
        <v>0</v>
      </c>
      <c r="AI426" s="126">
        <f t="shared" si="230"/>
        <v>0</v>
      </c>
      <c r="AJ426" s="126">
        <f t="shared" si="230"/>
        <v>0</v>
      </c>
      <c r="AK426" s="126">
        <f t="shared" si="230"/>
        <v>0</v>
      </c>
      <c r="AL426" s="126">
        <f t="shared" si="230"/>
        <v>0</v>
      </c>
      <c r="AM426" s="126">
        <f t="shared" si="230"/>
        <v>0</v>
      </c>
      <c r="AN426" s="126">
        <f t="shared" si="230"/>
        <v>0</v>
      </c>
      <c r="AO426" s="126">
        <f t="shared" si="230"/>
        <v>0</v>
      </c>
      <c r="AP426" s="126">
        <f t="shared" si="230"/>
        <v>0</v>
      </c>
      <c r="AQ426" s="126">
        <f t="shared" si="230"/>
        <v>0</v>
      </c>
      <c r="AR426" s="126">
        <f t="shared" si="230"/>
        <v>0</v>
      </c>
      <c r="AS426" s="126">
        <f t="shared" si="230"/>
        <v>0</v>
      </c>
      <c r="AT426" s="126">
        <f t="shared" si="230"/>
        <v>0</v>
      </c>
      <c r="AU426" s="126">
        <f t="shared" si="230"/>
        <v>0</v>
      </c>
      <c r="AV426" s="126">
        <f t="shared" si="230"/>
        <v>0</v>
      </c>
      <c r="AW426" s="126">
        <f t="shared" si="230"/>
        <v>0</v>
      </c>
      <c r="AX426" s="126">
        <f t="shared" si="230"/>
        <v>0</v>
      </c>
      <c r="AY426" s="126">
        <f t="shared" si="230"/>
        <v>0</v>
      </c>
      <c r="AZ426" s="127"/>
      <c r="BA426" s="127"/>
      <c r="BB426" s="127"/>
      <c r="BC426" s="127"/>
      <c r="BD426" s="126">
        <f t="shared" ref="BD426:BO426" si="231">SUM(BD423:BD425)</f>
        <v>0</v>
      </c>
      <c r="BE426" s="126">
        <f t="shared" si="231"/>
        <v>0</v>
      </c>
      <c r="BF426" s="126">
        <f t="shared" si="231"/>
        <v>0</v>
      </c>
      <c r="BG426" s="126">
        <f t="shared" si="231"/>
        <v>0</v>
      </c>
      <c r="BH426" s="126">
        <f t="shared" si="231"/>
        <v>0</v>
      </c>
      <c r="BI426" s="126">
        <f t="shared" si="231"/>
        <v>0</v>
      </c>
      <c r="BJ426" s="126">
        <f t="shared" si="231"/>
        <v>0</v>
      </c>
      <c r="BK426" s="126">
        <f t="shared" si="231"/>
        <v>0</v>
      </c>
      <c r="BL426" s="126">
        <f t="shared" si="231"/>
        <v>0</v>
      </c>
      <c r="BM426" s="126">
        <f t="shared" si="231"/>
        <v>0</v>
      </c>
      <c r="BN426" s="126">
        <f t="shared" si="231"/>
        <v>0</v>
      </c>
      <c r="BO426" s="126">
        <f t="shared" si="231"/>
        <v>0</v>
      </c>
      <c r="BP426" s="127"/>
      <c r="BQ426" s="127"/>
      <c r="BR426" s="127"/>
    </row>
    <row r="427" spans="1:70" hidden="1" outlineLevel="1">
      <c r="A427" s="133"/>
      <c r="B427" s="133"/>
      <c r="C427" s="117" t="s">
        <v>136</v>
      </c>
      <c r="D427" s="37" t="s">
        <v>223</v>
      </c>
      <c r="E427" s="127"/>
      <c r="F427" s="127"/>
      <c r="G427" s="127"/>
      <c r="H427" s="127"/>
      <c r="I427" s="127"/>
      <c r="J427" s="127"/>
      <c r="K427" s="127"/>
      <c r="L427" s="127"/>
      <c r="M427" s="127"/>
      <c r="N427" s="127"/>
      <c r="O427" s="127"/>
      <c r="P427" s="127"/>
      <c r="Q427" s="127"/>
      <c r="R427" s="127"/>
      <c r="S427" s="127"/>
      <c r="T427" s="127"/>
      <c r="U427" s="127"/>
      <c r="V427" s="127"/>
      <c r="W427" s="133"/>
      <c r="X427" s="127"/>
      <c r="Y427" s="127"/>
      <c r="Z427" s="127"/>
      <c r="AA427" s="127"/>
      <c r="AB427" s="127"/>
      <c r="AC427" s="127"/>
      <c r="AD427" s="127"/>
      <c r="AE427" s="127"/>
      <c r="AF427" s="127"/>
      <c r="AG427" s="127"/>
      <c r="AH427" s="127"/>
      <c r="AI427" s="127"/>
      <c r="AJ427" s="127"/>
      <c r="AK427" s="127"/>
      <c r="AL427" s="127"/>
      <c r="AM427" s="127"/>
      <c r="AN427" s="127"/>
      <c r="AO427" s="127"/>
      <c r="AP427" s="127"/>
      <c r="AQ427" s="127"/>
      <c r="AR427" s="127"/>
      <c r="AS427" s="127"/>
      <c r="AT427" s="127"/>
      <c r="AU427" s="127"/>
      <c r="AV427" s="127"/>
      <c r="AW427" s="127"/>
      <c r="AX427" s="127"/>
      <c r="AY427" s="127"/>
      <c r="AZ427" s="127"/>
      <c r="BA427" s="127"/>
      <c r="BB427" s="127"/>
      <c r="BC427" s="127"/>
      <c r="BD427" s="127"/>
      <c r="BE427" s="127"/>
      <c r="BF427" s="127"/>
      <c r="BG427" s="127"/>
      <c r="BH427" s="127"/>
      <c r="BI427" s="127"/>
      <c r="BJ427" s="127"/>
      <c r="BK427" s="127"/>
      <c r="BL427" s="127"/>
      <c r="BM427" s="127"/>
      <c r="BN427" s="127"/>
      <c r="BO427" s="127"/>
      <c r="BP427" s="127"/>
      <c r="BQ427" s="127"/>
      <c r="BR427" s="127"/>
    </row>
    <row r="428" spans="1:70" hidden="1" outlineLevel="1">
      <c r="A428" s="133"/>
      <c r="B428" s="133"/>
      <c r="C428" s="118"/>
      <c r="D428" s="24"/>
      <c r="E428" s="133"/>
      <c r="F428" s="133"/>
      <c r="G428" s="126">
        <f>H428+M428+N428+O428+P428</f>
        <v>0</v>
      </c>
      <c r="H428" s="126">
        <f>SUM(I428:L428)</f>
        <v>0</v>
      </c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26">
        <f>Y428+AN428+AQ428+AT428+AW428</f>
        <v>0</v>
      </c>
      <c r="Y428" s="139"/>
      <c r="Z428" s="139"/>
      <c r="AA428" s="139"/>
      <c r="AB428" s="139"/>
      <c r="AC428" s="139"/>
      <c r="AD428" s="139"/>
      <c r="AE428" s="139"/>
      <c r="AF428" s="139"/>
      <c r="AG428" s="139"/>
      <c r="AH428" s="139"/>
      <c r="AI428" s="139"/>
      <c r="AJ428" s="139"/>
      <c r="AK428" s="139"/>
      <c r="AL428" s="139"/>
      <c r="AM428" s="139"/>
      <c r="AN428" s="139"/>
      <c r="AO428" s="139"/>
      <c r="AP428" s="139"/>
      <c r="AQ428" s="139"/>
      <c r="AR428" s="139"/>
      <c r="AS428" s="139"/>
      <c r="AT428" s="139"/>
      <c r="AU428" s="139"/>
      <c r="AV428" s="139"/>
      <c r="AW428" s="139"/>
      <c r="AX428" s="139"/>
      <c r="AY428" s="139"/>
      <c r="AZ428" s="139"/>
      <c r="BA428" s="139"/>
      <c r="BB428" s="139"/>
      <c r="BC428" s="139"/>
      <c r="BD428" s="126">
        <f>SUM(BE428:BI428)</f>
        <v>0</v>
      </c>
      <c r="BE428" s="139"/>
      <c r="BF428" s="139"/>
      <c r="BG428" s="139"/>
      <c r="BH428" s="139"/>
      <c r="BI428" s="139"/>
      <c r="BJ428" s="126">
        <f>SUM(BK428:BO428)</f>
        <v>0</v>
      </c>
      <c r="BK428" s="139"/>
      <c r="BL428" s="139"/>
      <c r="BM428" s="139"/>
      <c r="BN428" s="139"/>
      <c r="BO428" s="139"/>
      <c r="BP428" s="133"/>
      <c r="BQ428" s="133"/>
      <c r="BR428" s="133"/>
    </row>
    <row r="429" spans="1:70" hidden="1" outlineLevel="1">
      <c r="A429" s="133"/>
      <c r="B429" s="133"/>
      <c r="C429" s="118"/>
      <c r="D429" s="24"/>
      <c r="E429" s="133"/>
      <c r="F429" s="133"/>
      <c r="G429" s="126">
        <f>H429+M429+N429+O429+P429</f>
        <v>0</v>
      </c>
      <c r="H429" s="126">
        <f>SUM(I429:L429)</f>
        <v>0</v>
      </c>
      <c r="I429" s="102"/>
      <c r="J429" s="102"/>
      <c r="K429" s="102"/>
      <c r="L429" s="102"/>
      <c r="M429" s="102"/>
      <c r="N429" s="102"/>
      <c r="O429" s="102"/>
      <c r="P429" s="102"/>
      <c r="Q429" s="96"/>
      <c r="R429" s="96"/>
      <c r="S429" s="96"/>
      <c r="T429" s="96"/>
      <c r="U429" s="96"/>
      <c r="V429" s="96"/>
      <c r="W429" s="96"/>
      <c r="X429" s="126">
        <f>Y429+AN429+AQ429+AT429+AW429</f>
        <v>0</v>
      </c>
      <c r="Y429" s="96"/>
      <c r="Z429" s="96"/>
      <c r="AA429" s="96"/>
      <c r="AB429" s="96"/>
      <c r="AC429" s="96"/>
      <c r="AD429" s="96"/>
      <c r="AE429" s="96"/>
      <c r="AF429" s="96"/>
      <c r="AG429" s="96"/>
      <c r="AH429" s="96"/>
      <c r="AI429" s="96"/>
      <c r="AJ429" s="96"/>
      <c r="AK429" s="96"/>
      <c r="AL429" s="96"/>
      <c r="AM429" s="96"/>
      <c r="AN429" s="96"/>
      <c r="AO429" s="96"/>
      <c r="AP429" s="96"/>
      <c r="AQ429" s="96"/>
      <c r="AR429" s="96"/>
      <c r="AS429" s="96"/>
      <c r="AT429" s="96"/>
      <c r="AU429" s="96"/>
      <c r="AV429" s="96"/>
      <c r="AW429" s="96"/>
      <c r="AX429" s="96"/>
      <c r="AY429" s="96"/>
      <c r="AZ429" s="96"/>
      <c r="BA429" s="96"/>
      <c r="BB429" s="96"/>
      <c r="BC429" s="96"/>
      <c r="BD429" s="126">
        <f>SUM(BE429:BI429)</f>
        <v>0</v>
      </c>
      <c r="BE429" s="96"/>
      <c r="BF429" s="96"/>
      <c r="BG429" s="96"/>
      <c r="BH429" s="96"/>
      <c r="BI429" s="96"/>
      <c r="BJ429" s="126">
        <f>SUM(BK429:BO429)</f>
        <v>0</v>
      </c>
      <c r="BK429" s="96"/>
      <c r="BL429" s="96"/>
      <c r="BM429" s="96"/>
      <c r="BN429" s="96"/>
      <c r="BO429" s="96"/>
      <c r="BP429" s="133"/>
      <c r="BQ429" s="133"/>
      <c r="BR429" s="133"/>
    </row>
    <row r="430" spans="1:70" hidden="1" outlineLevel="1">
      <c r="A430" s="133"/>
      <c r="B430" s="133"/>
      <c r="C430" s="118" t="s">
        <v>109</v>
      </c>
      <c r="D430" s="24"/>
      <c r="E430" s="133"/>
      <c r="F430" s="133"/>
      <c r="G430" s="126">
        <f>H430+M430+N430+O430+P430</f>
        <v>0</v>
      </c>
      <c r="H430" s="126">
        <f>SUM(I430:L430)</f>
        <v>0</v>
      </c>
      <c r="I430" s="102"/>
      <c r="J430" s="102"/>
      <c r="K430" s="102"/>
      <c r="L430" s="102"/>
      <c r="M430" s="102"/>
      <c r="N430" s="102"/>
      <c r="O430" s="102"/>
      <c r="P430" s="102"/>
      <c r="Q430" s="96"/>
      <c r="R430" s="96"/>
      <c r="S430" s="96"/>
      <c r="T430" s="96"/>
      <c r="U430" s="96"/>
      <c r="V430" s="96"/>
      <c r="W430" s="96"/>
      <c r="X430" s="126">
        <f>Y430+AN430+AQ430+AT430+AW430</f>
        <v>0</v>
      </c>
      <c r="Y430" s="96"/>
      <c r="Z430" s="96"/>
      <c r="AA430" s="96"/>
      <c r="AB430" s="96"/>
      <c r="AC430" s="96"/>
      <c r="AD430" s="96"/>
      <c r="AE430" s="96"/>
      <c r="AF430" s="96"/>
      <c r="AG430" s="96"/>
      <c r="AH430" s="96"/>
      <c r="AI430" s="96"/>
      <c r="AJ430" s="96"/>
      <c r="AK430" s="96"/>
      <c r="AL430" s="96"/>
      <c r="AM430" s="96"/>
      <c r="AN430" s="96"/>
      <c r="AO430" s="96"/>
      <c r="AP430" s="96"/>
      <c r="AQ430" s="96"/>
      <c r="AR430" s="96"/>
      <c r="AS430" s="96"/>
      <c r="AT430" s="96"/>
      <c r="AU430" s="96"/>
      <c r="AV430" s="96"/>
      <c r="AW430" s="96"/>
      <c r="AX430" s="96"/>
      <c r="AY430" s="96"/>
      <c r="AZ430" s="96"/>
      <c r="BA430" s="96"/>
      <c r="BB430" s="96"/>
      <c r="BC430" s="96"/>
      <c r="BD430" s="126">
        <f>SUM(BE430:BI430)</f>
        <v>0</v>
      </c>
      <c r="BE430" s="96"/>
      <c r="BF430" s="96"/>
      <c r="BG430" s="96"/>
      <c r="BH430" s="96"/>
      <c r="BI430" s="96"/>
      <c r="BJ430" s="126">
        <f>SUM(BK430:BO430)</f>
        <v>0</v>
      </c>
      <c r="BK430" s="96"/>
      <c r="BL430" s="96"/>
      <c r="BM430" s="96"/>
      <c r="BN430" s="96"/>
      <c r="BO430" s="96"/>
      <c r="BP430" s="133"/>
      <c r="BQ430" s="133"/>
      <c r="BR430" s="133"/>
    </row>
    <row r="431" spans="1:70" hidden="1" outlineLevel="1">
      <c r="A431" s="133"/>
      <c r="B431" s="133"/>
      <c r="C431" s="118"/>
      <c r="D431" s="38" t="s">
        <v>112</v>
      </c>
      <c r="E431" s="127"/>
      <c r="F431" s="127"/>
      <c r="G431" s="127"/>
      <c r="H431" s="127"/>
      <c r="I431" s="127"/>
      <c r="J431" s="127"/>
      <c r="K431" s="127"/>
      <c r="L431" s="127"/>
      <c r="M431" s="127"/>
      <c r="N431" s="127"/>
      <c r="O431" s="127"/>
      <c r="P431" s="127"/>
      <c r="Q431" s="127"/>
      <c r="R431" s="127"/>
      <c r="S431" s="127"/>
      <c r="T431" s="127"/>
      <c r="U431" s="127"/>
      <c r="V431" s="127"/>
      <c r="W431" s="140"/>
      <c r="X431" s="127"/>
      <c r="Y431" s="127"/>
      <c r="Z431" s="126">
        <f>SUM(Z428:Z430)</f>
        <v>0</v>
      </c>
      <c r="AA431" s="126">
        <f>SUM(AA428:AA430)</f>
        <v>0</v>
      </c>
      <c r="AB431" s="127"/>
      <c r="AC431" s="126">
        <f>SUM(AC428:AC430)</f>
        <v>0</v>
      </c>
      <c r="AD431" s="126">
        <f>SUM(AD428:AD430)</f>
        <v>0</v>
      </c>
      <c r="AE431" s="127"/>
      <c r="AF431" s="126">
        <f>SUM(AF428:AF430)</f>
        <v>0</v>
      </c>
      <c r="AG431" s="126">
        <f>SUM(AG428:AG430)</f>
        <v>0</v>
      </c>
      <c r="AH431" s="127"/>
      <c r="AI431" s="126">
        <f>SUM(AI428:AI430)</f>
        <v>0</v>
      </c>
      <c r="AJ431" s="126">
        <f>SUM(AJ428:AJ430)</f>
        <v>0</v>
      </c>
      <c r="AK431" s="127"/>
      <c r="AL431" s="126">
        <f>SUM(AL428:AL430)</f>
        <v>0</v>
      </c>
      <c r="AM431" s="126">
        <f>SUM(AM428:AM430)</f>
        <v>0</v>
      </c>
      <c r="AN431" s="127"/>
      <c r="AO431" s="126">
        <f>SUM(AO428:AO430)</f>
        <v>0</v>
      </c>
      <c r="AP431" s="126">
        <f>SUM(AP428:AP430)</f>
        <v>0</v>
      </c>
      <c r="AQ431" s="127"/>
      <c r="AR431" s="126">
        <f>SUM(AR428:AR430)</f>
        <v>0</v>
      </c>
      <c r="AS431" s="126">
        <f>SUM(AS428:AS430)</f>
        <v>0</v>
      </c>
      <c r="AT431" s="127"/>
      <c r="AU431" s="126">
        <f>SUM(AU428:AU430)</f>
        <v>0</v>
      </c>
      <c r="AV431" s="126">
        <f>SUM(AV428:AV430)</f>
        <v>0</v>
      </c>
      <c r="AW431" s="127"/>
      <c r="AX431" s="126">
        <f>SUM(AX428:AX430)</f>
        <v>0</v>
      </c>
      <c r="AY431" s="126">
        <f>SUM(AY428:AY430)</f>
        <v>0</v>
      </c>
      <c r="AZ431" s="127"/>
      <c r="BA431" s="127"/>
      <c r="BB431" s="127"/>
      <c r="BC431" s="127"/>
      <c r="BD431" s="126">
        <f t="shared" ref="BD431:BO431" si="232">SUM(BD428:BD430)</f>
        <v>0</v>
      </c>
      <c r="BE431" s="126">
        <f t="shared" si="232"/>
        <v>0</v>
      </c>
      <c r="BF431" s="126">
        <f t="shared" si="232"/>
        <v>0</v>
      </c>
      <c r="BG431" s="126">
        <f t="shared" si="232"/>
        <v>0</v>
      </c>
      <c r="BH431" s="126">
        <f t="shared" si="232"/>
        <v>0</v>
      </c>
      <c r="BI431" s="126">
        <f t="shared" si="232"/>
        <v>0</v>
      </c>
      <c r="BJ431" s="126">
        <f t="shared" si="232"/>
        <v>0</v>
      </c>
      <c r="BK431" s="126">
        <f t="shared" si="232"/>
        <v>0</v>
      </c>
      <c r="BL431" s="126">
        <f t="shared" si="232"/>
        <v>0</v>
      </c>
      <c r="BM431" s="126">
        <f t="shared" si="232"/>
        <v>0</v>
      </c>
      <c r="BN431" s="126">
        <f t="shared" si="232"/>
        <v>0</v>
      </c>
      <c r="BO431" s="126">
        <f t="shared" si="232"/>
        <v>0</v>
      </c>
      <c r="BP431" s="127"/>
      <c r="BQ431" s="127"/>
      <c r="BR431" s="127"/>
    </row>
    <row r="432" spans="1:70" hidden="1" outlineLevel="1">
      <c r="A432" s="133"/>
      <c r="B432" s="133"/>
      <c r="C432" s="117" t="s">
        <v>137</v>
      </c>
      <c r="D432" s="37" t="s">
        <v>64</v>
      </c>
      <c r="E432" s="127"/>
      <c r="F432" s="127"/>
      <c r="G432" s="127"/>
      <c r="H432" s="127"/>
      <c r="I432" s="127"/>
      <c r="J432" s="127"/>
      <c r="K432" s="127"/>
      <c r="L432" s="127"/>
      <c r="M432" s="127"/>
      <c r="N432" s="127"/>
      <c r="O432" s="127"/>
      <c r="P432" s="127"/>
      <c r="Q432" s="127"/>
      <c r="R432" s="127"/>
      <c r="S432" s="127"/>
      <c r="T432" s="127"/>
      <c r="U432" s="127"/>
      <c r="V432" s="127"/>
      <c r="W432" s="133"/>
      <c r="X432" s="127"/>
      <c r="Y432" s="127"/>
      <c r="Z432" s="127"/>
      <c r="AA432" s="127"/>
      <c r="AB432" s="127"/>
      <c r="AC432" s="127"/>
      <c r="AD432" s="127"/>
      <c r="AE432" s="127"/>
      <c r="AF432" s="127"/>
      <c r="AG432" s="127"/>
      <c r="AH432" s="127"/>
      <c r="AI432" s="127"/>
      <c r="AJ432" s="127"/>
      <c r="AK432" s="127"/>
      <c r="AL432" s="127"/>
      <c r="AM432" s="127"/>
      <c r="AN432" s="127"/>
      <c r="AO432" s="127"/>
      <c r="AP432" s="127"/>
      <c r="AQ432" s="127"/>
      <c r="AR432" s="127"/>
      <c r="AS432" s="127"/>
      <c r="AT432" s="127"/>
      <c r="AU432" s="127"/>
      <c r="AV432" s="127"/>
      <c r="AW432" s="127"/>
      <c r="AX432" s="127"/>
      <c r="AY432" s="127"/>
      <c r="AZ432" s="127"/>
      <c r="BA432" s="127"/>
      <c r="BB432" s="127"/>
      <c r="BC432" s="127"/>
      <c r="BD432" s="127"/>
      <c r="BE432" s="127"/>
      <c r="BF432" s="127"/>
      <c r="BG432" s="127"/>
      <c r="BH432" s="127"/>
      <c r="BI432" s="127"/>
      <c r="BJ432" s="127"/>
      <c r="BK432" s="127"/>
      <c r="BL432" s="127"/>
      <c r="BM432" s="127"/>
      <c r="BN432" s="127"/>
      <c r="BO432" s="127"/>
      <c r="BP432" s="127"/>
      <c r="BQ432" s="127"/>
      <c r="BR432" s="127"/>
    </row>
    <row r="433" spans="1:70" hidden="1" outlineLevel="1">
      <c r="A433" s="133"/>
      <c r="B433" s="133"/>
      <c r="C433" s="118"/>
      <c r="D433" s="24"/>
      <c r="E433" s="133"/>
      <c r="F433" s="133"/>
      <c r="G433" s="126">
        <f>H433+M433+N433+O433+P433</f>
        <v>0</v>
      </c>
      <c r="H433" s="126">
        <f>SUM(I433:L433)</f>
        <v>0</v>
      </c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26">
        <f>Y433+AN433+AQ433+AT433+AW433</f>
        <v>0</v>
      </c>
      <c r="Y433" s="139"/>
      <c r="Z433" s="139"/>
      <c r="AA433" s="139"/>
      <c r="AB433" s="139"/>
      <c r="AC433" s="139"/>
      <c r="AD433" s="139"/>
      <c r="AE433" s="139"/>
      <c r="AF433" s="139"/>
      <c r="AG433" s="139"/>
      <c r="AH433" s="139"/>
      <c r="AI433" s="139"/>
      <c r="AJ433" s="139"/>
      <c r="AK433" s="139"/>
      <c r="AL433" s="139"/>
      <c r="AM433" s="139"/>
      <c r="AN433" s="139"/>
      <c r="AO433" s="139"/>
      <c r="AP433" s="139"/>
      <c r="AQ433" s="139"/>
      <c r="AR433" s="139"/>
      <c r="AS433" s="139"/>
      <c r="AT433" s="139"/>
      <c r="AU433" s="139"/>
      <c r="AV433" s="139"/>
      <c r="AW433" s="139"/>
      <c r="AX433" s="139"/>
      <c r="AY433" s="139"/>
      <c r="AZ433" s="139"/>
      <c r="BA433" s="139"/>
      <c r="BB433" s="139"/>
      <c r="BC433" s="139"/>
      <c r="BD433" s="126">
        <f>SUM(BE433:BI433)</f>
        <v>0</v>
      </c>
      <c r="BE433" s="139"/>
      <c r="BF433" s="139"/>
      <c r="BG433" s="139"/>
      <c r="BH433" s="139"/>
      <c r="BI433" s="139"/>
      <c r="BJ433" s="126">
        <f>SUM(BK433:BO433)</f>
        <v>0</v>
      </c>
      <c r="BK433" s="139"/>
      <c r="BL433" s="139"/>
      <c r="BM433" s="139"/>
      <c r="BN433" s="139"/>
      <c r="BO433" s="139"/>
      <c r="BP433" s="133"/>
      <c r="BQ433" s="133"/>
      <c r="BR433" s="133"/>
    </row>
    <row r="434" spans="1:70" hidden="1" outlineLevel="1">
      <c r="A434" s="133"/>
      <c r="B434" s="133"/>
      <c r="C434" s="118"/>
      <c r="D434" s="24"/>
      <c r="E434" s="133"/>
      <c r="F434" s="133"/>
      <c r="G434" s="126">
        <f>H434+M434+N434+O434+P434</f>
        <v>0</v>
      </c>
      <c r="H434" s="126">
        <f>SUM(I434:L434)</f>
        <v>0</v>
      </c>
      <c r="I434" s="102"/>
      <c r="J434" s="102"/>
      <c r="K434" s="102"/>
      <c r="L434" s="102"/>
      <c r="M434" s="102"/>
      <c r="N434" s="102"/>
      <c r="O434" s="102"/>
      <c r="P434" s="102"/>
      <c r="Q434" s="96"/>
      <c r="R434" s="96"/>
      <c r="S434" s="96"/>
      <c r="T434" s="96"/>
      <c r="U434" s="96"/>
      <c r="V434" s="96"/>
      <c r="W434" s="96"/>
      <c r="X434" s="126">
        <f>Y434+AN434+AQ434+AT434+AW434</f>
        <v>0</v>
      </c>
      <c r="Y434" s="96"/>
      <c r="Z434" s="96"/>
      <c r="AA434" s="96"/>
      <c r="AB434" s="96"/>
      <c r="AC434" s="96"/>
      <c r="AD434" s="96"/>
      <c r="AE434" s="96"/>
      <c r="AF434" s="96"/>
      <c r="AG434" s="96"/>
      <c r="AH434" s="96"/>
      <c r="AI434" s="96"/>
      <c r="AJ434" s="96"/>
      <c r="AK434" s="96"/>
      <c r="AL434" s="96"/>
      <c r="AM434" s="96"/>
      <c r="AN434" s="96"/>
      <c r="AO434" s="96"/>
      <c r="AP434" s="96"/>
      <c r="AQ434" s="96"/>
      <c r="AR434" s="96"/>
      <c r="AS434" s="96"/>
      <c r="AT434" s="96"/>
      <c r="AU434" s="96"/>
      <c r="AV434" s="96"/>
      <c r="AW434" s="96"/>
      <c r="AX434" s="96"/>
      <c r="AY434" s="96"/>
      <c r="AZ434" s="96"/>
      <c r="BA434" s="96"/>
      <c r="BB434" s="96"/>
      <c r="BC434" s="96"/>
      <c r="BD434" s="126">
        <f>SUM(BE434:BI434)</f>
        <v>0</v>
      </c>
      <c r="BE434" s="96"/>
      <c r="BF434" s="96"/>
      <c r="BG434" s="96"/>
      <c r="BH434" s="96"/>
      <c r="BI434" s="96"/>
      <c r="BJ434" s="126">
        <f>SUM(BK434:BO434)</f>
        <v>0</v>
      </c>
      <c r="BK434" s="96"/>
      <c r="BL434" s="96"/>
      <c r="BM434" s="96"/>
      <c r="BN434" s="96"/>
      <c r="BO434" s="96"/>
      <c r="BP434" s="133"/>
      <c r="BQ434" s="133"/>
      <c r="BR434" s="133"/>
    </row>
    <row r="435" spans="1:70" hidden="1" outlineLevel="1">
      <c r="A435" s="133"/>
      <c r="B435" s="133"/>
      <c r="C435" s="118" t="s">
        <v>109</v>
      </c>
      <c r="D435" s="24"/>
      <c r="E435" s="133"/>
      <c r="F435" s="133"/>
      <c r="G435" s="126">
        <f>H435+M435+N435+O435+P435</f>
        <v>0</v>
      </c>
      <c r="H435" s="126">
        <f>SUM(I435:L435)</f>
        <v>0</v>
      </c>
      <c r="I435" s="102"/>
      <c r="J435" s="102"/>
      <c r="K435" s="102"/>
      <c r="L435" s="102"/>
      <c r="M435" s="102"/>
      <c r="N435" s="102"/>
      <c r="O435" s="102"/>
      <c r="P435" s="102"/>
      <c r="Q435" s="96"/>
      <c r="R435" s="96"/>
      <c r="S435" s="96"/>
      <c r="T435" s="96"/>
      <c r="U435" s="96"/>
      <c r="V435" s="96"/>
      <c r="W435" s="96"/>
      <c r="X435" s="126">
        <f>Y435+AN435+AQ435+AT435+AW435</f>
        <v>0</v>
      </c>
      <c r="Y435" s="96"/>
      <c r="Z435" s="96"/>
      <c r="AA435" s="96"/>
      <c r="AB435" s="96"/>
      <c r="AC435" s="96"/>
      <c r="AD435" s="96"/>
      <c r="AE435" s="96"/>
      <c r="AF435" s="96"/>
      <c r="AG435" s="96"/>
      <c r="AH435" s="96"/>
      <c r="AI435" s="96"/>
      <c r="AJ435" s="96"/>
      <c r="AK435" s="96"/>
      <c r="AL435" s="96"/>
      <c r="AM435" s="96"/>
      <c r="AN435" s="96"/>
      <c r="AO435" s="96"/>
      <c r="AP435" s="96"/>
      <c r="AQ435" s="96"/>
      <c r="AR435" s="96"/>
      <c r="AS435" s="96"/>
      <c r="AT435" s="96"/>
      <c r="AU435" s="96"/>
      <c r="AV435" s="96"/>
      <c r="AW435" s="96"/>
      <c r="AX435" s="96"/>
      <c r="AY435" s="96"/>
      <c r="AZ435" s="96"/>
      <c r="BA435" s="96"/>
      <c r="BB435" s="96"/>
      <c r="BC435" s="96"/>
      <c r="BD435" s="126">
        <f>SUM(BE435:BI435)</f>
        <v>0</v>
      </c>
      <c r="BE435" s="96"/>
      <c r="BF435" s="96"/>
      <c r="BG435" s="96"/>
      <c r="BH435" s="96"/>
      <c r="BI435" s="96"/>
      <c r="BJ435" s="126">
        <f>SUM(BK435:BO435)</f>
        <v>0</v>
      </c>
      <c r="BK435" s="96"/>
      <c r="BL435" s="96"/>
      <c r="BM435" s="96"/>
      <c r="BN435" s="96"/>
      <c r="BO435" s="96"/>
      <c r="BP435" s="133"/>
      <c r="BQ435" s="133"/>
      <c r="BR435" s="133"/>
    </row>
    <row r="436" spans="1:70" hidden="1" outlineLevel="1">
      <c r="A436" s="133"/>
      <c r="B436" s="133"/>
      <c r="C436" s="118"/>
      <c r="D436" s="38" t="s">
        <v>112</v>
      </c>
      <c r="E436" s="127"/>
      <c r="F436" s="127"/>
      <c r="G436" s="127"/>
      <c r="H436" s="127"/>
      <c r="I436" s="127"/>
      <c r="J436" s="127"/>
      <c r="K436" s="127"/>
      <c r="L436" s="127"/>
      <c r="M436" s="127"/>
      <c r="N436" s="127"/>
      <c r="O436" s="127"/>
      <c r="P436" s="127"/>
      <c r="Q436" s="127"/>
      <c r="R436" s="127"/>
      <c r="S436" s="127"/>
      <c r="T436" s="127"/>
      <c r="U436" s="127"/>
      <c r="V436" s="127"/>
      <c r="W436" s="140"/>
      <c r="X436" s="126">
        <f>SUM(X433:X435)</f>
        <v>0</v>
      </c>
      <c r="Y436" s="126">
        <f>SUM(Y433:Y435)</f>
        <v>0</v>
      </c>
      <c r="Z436" s="126">
        <f>SUM(Z433:Z435)</f>
        <v>0</v>
      </c>
      <c r="AA436" s="126">
        <f>SUM(AA433:AA435)</f>
        <v>0</v>
      </c>
      <c r="AB436" s="126">
        <f>SUM(AB433:AB435)</f>
        <v>0</v>
      </c>
      <c r="AC436" s="126">
        <f t="shared" ref="AC436:AY436" si="233">SUM(AC433:AC435)</f>
        <v>0</v>
      </c>
      <c r="AD436" s="126">
        <f t="shared" si="233"/>
        <v>0</v>
      </c>
      <c r="AE436" s="126">
        <f t="shared" si="233"/>
        <v>0</v>
      </c>
      <c r="AF436" s="126">
        <f t="shared" si="233"/>
        <v>0</v>
      </c>
      <c r="AG436" s="126">
        <f t="shared" si="233"/>
        <v>0</v>
      </c>
      <c r="AH436" s="126">
        <f t="shared" si="233"/>
        <v>0</v>
      </c>
      <c r="AI436" s="126">
        <f t="shared" si="233"/>
        <v>0</v>
      </c>
      <c r="AJ436" s="126">
        <f t="shared" si="233"/>
        <v>0</v>
      </c>
      <c r="AK436" s="126">
        <f t="shared" si="233"/>
        <v>0</v>
      </c>
      <c r="AL436" s="126">
        <f t="shared" si="233"/>
        <v>0</v>
      </c>
      <c r="AM436" s="126">
        <f t="shared" si="233"/>
        <v>0</v>
      </c>
      <c r="AN436" s="126">
        <f t="shared" si="233"/>
        <v>0</v>
      </c>
      <c r="AO436" s="126">
        <f t="shared" si="233"/>
        <v>0</v>
      </c>
      <c r="AP436" s="126">
        <f t="shared" si="233"/>
        <v>0</v>
      </c>
      <c r="AQ436" s="126">
        <f t="shared" si="233"/>
        <v>0</v>
      </c>
      <c r="AR436" s="126">
        <f t="shared" si="233"/>
        <v>0</v>
      </c>
      <c r="AS436" s="126">
        <f t="shared" si="233"/>
        <v>0</v>
      </c>
      <c r="AT436" s="126">
        <f t="shared" si="233"/>
        <v>0</v>
      </c>
      <c r="AU436" s="126">
        <f t="shared" si="233"/>
        <v>0</v>
      </c>
      <c r="AV436" s="126">
        <f t="shared" si="233"/>
        <v>0</v>
      </c>
      <c r="AW436" s="126">
        <f t="shared" si="233"/>
        <v>0</v>
      </c>
      <c r="AX436" s="126">
        <f t="shared" si="233"/>
        <v>0</v>
      </c>
      <c r="AY436" s="126">
        <f t="shared" si="233"/>
        <v>0</v>
      </c>
      <c r="AZ436" s="127"/>
      <c r="BA436" s="127"/>
      <c r="BB436" s="127"/>
      <c r="BC436" s="127"/>
      <c r="BD436" s="126">
        <f t="shared" ref="BD436:BO436" si="234">SUM(BD433:BD435)</f>
        <v>0</v>
      </c>
      <c r="BE436" s="126">
        <f t="shared" si="234"/>
        <v>0</v>
      </c>
      <c r="BF436" s="126">
        <f t="shared" si="234"/>
        <v>0</v>
      </c>
      <c r="BG436" s="126">
        <f t="shared" si="234"/>
        <v>0</v>
      </c>
      <c r="BH436" s="126">
        <f t="shared" si="234"/>
        <v>0</v>
      </c>
      <c r="BI436" s="126">
        <f t="shared" si="234"/>
        <v>0</v>
      </c>
      <c r="BJ436" s="126">
        <f t="shared" si="234"/>
        <v>0</v>
      </c>
      <c r="BK436" s="126">
        <f t="shared" si="234"/>
        <v>0</v>
      </c>
      <c r="BL436" s="126">
        <f t="shared" si="234"/>
        <v>0</v>
      </c>
      <c r="BM436" s="126">
        <f t="shared" si="234"/>
        <v>0</v>
      </c>
      <c r="BN436" s="126">
        <f t="shared" si="234"/>
        <v>0</v>
      </c>
      <c r="BO436" s="126">
        <f t="shared" si="234"/>
        <v>0</v>
      </c>
      <c r="BP436" s="127"/>
      <c r="BQ436" s="127"/>
      <c r="BR436" s="127"/>
    </row>
    <row r="437" spans="1:70" hidden="1" outlineLevel="1">
      <c r="A437" s="133"/>
      <c r="B437" s="133"/>
      <c r="C437" s="117" t="s">
        <v>138</v>
      </c>
      <c r="D437" s="37" t="s">
        <v>65</v>
      </c>
      <c r="E437" s="127"/>
      <c r="F437" s="127"/>
      <c r="G437" s="127"/>
      <c r="H437" s="127"/>
      <c r="I437" s="127"/>
      <c r="J437" s="127"/>
      <c r="K437" s="127"/>
      <c r="L437" s="127"/>
      <c r="M437" s="127"/>
      <c r="N437" s="127"/>
      <c r="O437" s="127"/>
      <c r="P437" s="127"/>
      <c r="Q437" s="127"/>
      <c r="R437" s="127"/>
      <c r="S437" s="127"/>
      <c r="T437" s="127"/>
      <c r="U437" s="127"/>
      <c r="V437" s="127"/>
      <c r="W437" s="133"/>
      <c r="X437" s="127"/>
      <c r="Y437" s="127"/>
      <c r="Z437" s="127"/>
      <c r="AA437" s="127"/>
      <c r="AB437" s="127"/>
      <c r="AC437" s="127"/>
      <c r="AD437" s="127"/>
      <c r="AE437" s="127"/>
      <c r="AF437" s="127"/>
      <c r="AG437" s="127"/>
      <c r="AH437" s="127"/>
      <c r="AI437" s="127"/>
      <c r="AJ437" s="127"/>
      <c r="AK437" s="127"/>
      <c r="AL437" s="127"/>
      <c r="AM437" s="127"/>
      <c r="AN437" s="127"/>
      <c r="AO437" s="127"/>
      <c r="AP437" s="127"/>
      <c r="AQ437" s="127"/>
      <c r="AR437" s="127"/>
      <c r="AS437" s="127"/>
      <c r="AT437" s="127"/>
      <c r="AU437" s="127"/>
      <c r="AV437" s="127"/>
      <c r="AW437" s="127"/>
      <c r="AX437" s="127"/>
      <c r="AY437" s="127"/>
      <c r="AZ437" s="127"/>
      <c r="BA437" s="127"/>
      <c r="BB437" s="127"/>
      <c r="BC437" s="127"/>
      <c r="BD437" s="127"/>
      <c r="BE437" s="127"/>
      <c r="BF437" s="127"/>
      <c r="BG437" s="127"/>
      <c r="BH437" s="127"/>
      <c r="BI437" s="127"/>
      <c r="BJ437" s="127"/>
      <c r="BK437" s="127"/>
      <c r="BL437" s="127"/>
      <c r="BM437" s="127"/>
      <c r="BN437" s="127"/>
      <c r="BO437" s="127"/>
      <c r="BP437" s="127"/>
      <c r="BQ437" s="127"/>
      <c r="BR437" s="127"/>
    </row>
    <row r="438" spans="1:70" hidden="1" outlineLevel="1">
      <c r="A438" s="133"/>
      <c r="B438" s="133"/>
      <c r="C438" s="118"/>
      <c r="D438" s="24"/>
      <c r="E438" s="133"/>
      <c r="F438" s="133"/>
      <c r="G438" s="126">
        <f>H438+M438+N438+O438+P438</f>
        <v>0</v>
      </c>
      <c r="H438" s="126">
        <f>SUM(I438:L438)</f>
        <v>0</v>
      </c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26">
        <f>Y438+AN438+AQ438+AT438+AW438</f>
        <v>0</v>
      </c>
      <c r="Y438" s="139"/>
      <c r="Z438" s="139"/>
      <c r="AA438" s="139"/>
      <c r="AB438" s="139"/>
      <c r="AC438" s="139"/>
      <c r="AD438" s="139"/>
      <c r="AE438" s="139"/>
      <c r="AF438" s="139"/>
      <c r="AG438" s="139"/>
      <c r="AH438" s="139"/>
      <c r="AI438" s="139"/>
      <c r="AJ438" s="139"/>
      <c r="AK438" s="139"/>
      <c r="AL438" s="139"/>
      <c r="AM438" s="139"/>
      <c r="AN438" s="139"/>
      <c r="AO438" s="139"/>
      <c r="AP438" s="139"/>
      <c r="AQ438" s="139"/>
      <c r="AR438" s="139"/>
      <c r="AS438" s="139"/>
      <c r="AT438" s="139"/>
      <c r="AU438" s="139"/>
      <c r="AV438" s="139"/>
      <c r="AW438" s="139"/>
      <c r="AX438" s="139"/>
      <c r="AY438" s="139"/>
      <c r="AZ438" s="139"/>
      <c r="BA438" s="139"/>
      <c r="BB438" s="139"/>
      <c r="BC438" s="139"/>
      <c r="BD438" s="126">
        <f>SUM(BE438:BI438)</f>
        <v>0</v>
      </c>
      <c r="BE438" s="139"/>
      <c r="BF438" s="139"/>
      <c r="BG438" s="139"/>
      <c r="BH438" s="139"/>
      <c r="BI438" s="139"/>
      <c r="BJ438" s="126">
        <f>SUM(BK438:BO438)</f>
        <v>0</v>
      </c>
      <c r="BK438" s="139"/>
      <c r="BL438" s="139"/>
      <c r="BM438" s="139"/>
      <c r="BN438" s="139"/>
      <c r="BO438" s="139"/>
      <c r="BP438" s="133"/>
      <c r="BQ438" s="133"/>
      <c r="BR438" s="133"/>
    </row>
    <row r="439" spans="1:70" hidden="1" outlineLevel="1">
      <c r="A439" s="133"/>
      <c r="B439" s="133"/>
      <c r="C439" s="118"/>
      <c r="D439" s="24"/>
      <c r="E439" s="133"/>
      <c r="F439" s="133"/>
      <c r="G439" s="126">
        <f>H439+M439+N439+O439+P439</f>
        <v>0</v>
      </c>
      <c r="H439" s="126">
        <f>SUM(I439:L439)</f>
        <v>0</v>
      </c>
      <c r="I439" s="102"/>
      <c r="J439" s="102"/>
      <c r="K439" s="102"/>
      <c r="L439" s="102"/>
      <c r="M439" s="102"/>
      <c r="N439" s="102"/>
      <c r="O439" s="102"/>
      <c r="P439" s="102"/>
      <c r="Q439" s="96"/>
      <c r="R439" s="96"/>
      <c r="S439" s="96"/>
      <c r="T439" s="96"/>
      <c r="U439" s="96"/>
      <c r="V439" s="96"/>
      <c r="W439" s="96"/>
      <c r="X439" s="126">
        <f>Y439+AN439+AQ439+AT439+AW439</f>
        <v>0</v>
      </c>
      <c r="Y439" s="96"/>
      <c r="Z439" s="96"/>
      <c r="AA439" s="96"/>
      <c r="AB439" s="96"/>
      <c r="AC439" s="96"/>
      <c r="AD439" s="96"/>
      <c r="AE439" s="96"/>
      <c r="AF439" s="96"/>
      <c r="AG439" s="96"/>
      <c r="AH439" s="96"/>
      <c r="AI439" s="96"/>
      <c r="AJ439" s="96"/>
      <c r="AK439" s="96"/>
      <c r="AL439" s="96"/>
      <c r="AM439" s="96"/>
      <c r="AN439" s="96"/>
      <c r="AO439" s="96"/>
      <c r="AP439" s="96"/>
      <c r="AQ439" s="96"/>
      <c r="AR439" s="96"/>
      <c r="AS439" s="96"/>
      <c r="AT439" s="96"/>
      <c r="AU439" s="96"/>
      <c r="AV439" s="96"/>
      <c r="AW439" s="96"/>
      <c r="AX439" s="96"/>
      <c r="AY439" s="96"/>
      <c r="AZ439" s="96"/>
      <c r="BA439" s="96"/>
      <c r="BB439" s="96"/>
      <c r="BC439" s="96"/>
      <c r="BD439" s="126">
        <f>SUM(BE439:BI439)</f>
        <v>0</v>
      </c>
      <c r="BE439" s="96"/>
      <c r="BF439" s="96"/>
      <c r="BG439" s="96"/>
      <c r="BH439" s="96"/>
      <c r="BI439" s="96"/>
      <c r="BJ439" s="126">
        <f>SUM(BK439:BO439)</f>
        <v>0</v>
      </c>
      <c r="BK439" s="96"/>
      <c r="BL439" s="96"/>
      <c r="BM439" s="96"/>
      <c r="BN439" s="96"/>
      <c r="BO439" s="96"/>
      <c r="BP439" s="133"/>
      <c r="BQ439" s="133"/>
      <c r="BR439" s="133"/>
    </row>
    <row r="440" spans="1:70" hidden="1" outlineLevel="1">
      <c r="A440" s="133"/>
      <c r="B440" s="133"/>
      <c r="C440" s="118" t="s">
        <v>109</v>
      </c>
      <c r="D440" s="24"/>
      <c r="E440" s="133"/>
      <c r="F440" s="133"/>
      <c r="G440" s="126">
        <f>H440+M440+N440+O440+P440</f>
        <v>0</v>
      </c>
      <c r="H440" s="126">
        <f>SUM(I440:L440)</f>
        <v>0</v>
      </c>
      <c r="I440" s="102"/>
      <c r="J440" s="102"/>
      <c r="K440" s="102"/>
      <c r="L440" s="102"/>
      <c r="M440" s="102"/>
      <c r="N440" s="102"/>
      <c r="O440" s="102"/>
      <c r="P440" s="102"/>
      <c r="Q440" s="96"/>
      <c r="R440" s="96"/>
      <c r="S440" s="96"/>
      <c r="T440" s="96"/>
      <c r="U440" s="96"/>
      <c r="V440" s="96"/>
      <c r="W440" s="96"/>
      <c r="X440" s="126">
        <f>Y440+AN440+AQ440+AT440+AW440</f>
        <v>0</v>
      </c>
      <c r="Y440" s="96"/>
      <c r="Z440" s="96"/>
      <c r="AA440" s="96"/>
      <c r="AB440" s="96"/>
      <c r="AC440" s="96"/>
      <c r="AD440" s="96"/>
      <c r="AE440" s="96"/>
      <c r="AF440" s="96"/>
      <c r="AG440" s="96"/>
      <c r="AH440" s="96"/>
      <c r="AI440" s="96"/>
      <c r="AJ440" s="96"/>
      <c r="AK440" s="96"/>
      <c r="AL440" s="96"/>
      <c r="AM440" s="96"/>
      <c r="AN440" s="96"/>
      <c r="AO440" s="96"/>
      <c r="AP440" s="96"/>
      <c r="AQ440" s="96"/>
      <c r="AR440" s="96"/>
      <c r="AS440" s="96"/>
      <c r="AT440" s="96"/>
      <c r="AU440" s="96"/>
      <c r="AV440" s="96"/>
      <c r="AW440" s="96"/>
      <c r="AX440" s="96"/>
      <c r="AY440" s="96"/>
      <c r="AZ440" s="96"/>
      <c r="BA440" s="96"/>
      <c r="BB440" s="96"/>
      <c r="BC440" s="96"/>
      <c r="BD440" s="126">
        <f>SUM(BE440:BI440)</f>
        <v>0</v>
      </c>
      <c r="BE440" s="96"/>
      <c r="BF440" s="96"/>
      <c r="BG440" s="96"/>
      <c r="BH440" s="96"/>
      <c r="BI440" s="96"/>
      <c r="BJ440" s="126">
        <f>SUM(BK440:BO440)</f>
        <v>0</v>
      </c>
      <c r="BK440" s="96"/>
      <c r="BL440" s="96"/>
      <c r="BM440" s="96"/>
      <c r="BN440" s="96"/>
      <c r="BO440" s="96"/>
      <c r="BP440" s="133"/>
      <c r="BQ440" s="133"/>
      <c r="BR440" s="133"/>
    </row>
    <row r="441" spans="1:70" hidden="1" outlineLevel="1">
      <c r="A441" s="133"/>
      <c r="B441" s="133"/>
      <c r="C441" s="118"/>
      <c r="D441" s="38" t="s">
        <v>112</v>
      </c>
      <c r="E441" s="127"/>
      <c r="F441" s="127"/>
      <c r="G441" s="127"/>
      <c r="H441" s="127"/>
      <c r="I441" s="127"/>
      <c r="J441" s="127"/>
      <c r="K441" s="127"/>
      <c r="L441" s="127"/>
      <c r="M441" s="127"/>
      <c r="N441" s="127"/>
      <c r="O441" s="127"/>
      <c r="P441" s="127"/>
      <c r="Q441" s="127"/>
      <c r="R441" s="127"/>
      <c r="S441" s="127"/>
      <c r="T441" s="127"/>
      <c r="U441" s="127"/>
      <c r="V441" s="127"/>
      <c r="W441" s="140"/>
      <c r="X441" s="126">
        <f>SUM(X438:X440)</f>
        <v>0</v>
      </c>
      <c r="Y441" s="126">
        <f>SUM(Y438:Y440)</f>
        <v>0</v>
      </c>
      <c r="Z441" s="126">
        <f>SUM(Z438:Z440)</f>
        <v>0</v>
      </c>
      <c r="AA441" s="126">
        <f t="shared" ref="AA441:AY441" si="235">SUM(AA438:AA440)</f>
        <v>0</v>
      </c>
      <c r="AB441" s="126">
        <f t="shared" si="235"/>
        <v>0</v>
      </c>
      <c r="AC441" s="126">
        <f t="shared" si="235"/>
        <v>0</v>
      </c>
      <c r="AD441" s="126">
        <f t="shared" si="235"/>
        <v>0</v>
      </c>
      <c r="AE441" s="126">
        <f t="shared" si="235"/>
        <v>0</v>
      </c>
      <c r="AF441" s="126">
        <f t="shared" si="235"/>
        <v>0</v>
      </c>
      <c r="AG441" s="126">
        <f t="shared" si="235"/>
        <v>0</v>
      </c>
      <c r="AH441" s="126">
        <f t="shared" si="235"/>
        <v>0</v>
      </c>
      <c r="AI441" s="126">
        <f t="shared" si="235"/>
        <v>0</v>
      </c>
      <c r="AJ441" s="126">
        <f t="shared" si="235"/>
        <v>0</v>
      </c>
      <c r="AK441" s="126">
        <f t="shared" si="235"/>
        <v>0</v>
      </c>
      <c r="AL441" s="126">
        <f t="shared" si="235"/>
        <v>0</v>
      </c>
      <c r="AM441" s="126">
        <f t="shared" si="235"/>
        <v>0</v>
      </c>
      <c r="AN441" s="126">
        <f t="shared" si="235"/>
        <v>0</v>
      </c>
      <c r="AO441" s="126">
        <f t="shared" si="235"/>
        <v>0</v>
      </c>
      <c r="AP441" s="126">
        <f t="shared" si="235"/>
        <v>0</v>
      </c>
      <c r="AQ441" s="126">
        <f t="shared" si="235"/>
        <v>0</v>
      </c>
      <c r="AR441" s="126">
        <f t="shared" si="235"/>
        <v>0</v>
      </c>
      <c r="AS441" s="126">
        <f t="shared" si="235"/>
        <v>0</v>
      </c>
      <c r="AT441" s="126">
        <f t="shared" si="235"/>
        <v>0</v>
      </c>
      <c r="AU441" s="126">
        <f t="shared" si="235"/>
        <v>0</v>
      </c>
      <c r="AV441" s="126">
        <f t="shared" si="235"/>
        <v>0</v>
      </c>
      <c r="AW441" s="126">
        <f t="shared" si="235"/>
        <v>0</v>
      </c>
      <c r="AX441" s="126">
        <f t="shared" si="235"/>
        <v>0</v>
      </c>
      <c r="AY441" s="126">
        <f t="shared" si="235"/>
        <v>0</v>
      </c>
      <c r="AZ441" s="127"/>
      <c r="BA441" s="127"/>
      <c r="BB441" s="127"/>
      <c r="BC441" s="127"/>
      <c r="BD441" s="126">
        <f t="shared" ref="BD441:BO441" si="236">SUM(BD438:BD440)</f>
        <v>0</v>
      </c>
      <c r="BE441" s="126">
        <f t="shared" si="236"/>
        <v>0</v>
      </c>
      <c r="BF441" s="126">
        <f t="shared" si="236"/>
        <v>0</v>
      </c>
      <c r="BG441" s="126">
        <f t="shared" si="236"/>
        <v>0</v>
      </c>
      <c r="BH441" s="126">
        <f t="shared" si="236"/>
        <v>0</v>
      </c>
      <c r="BI441" s="126">
        <f t="shared" si="236"/>
        <v>0</v>
      </c>
      <c r="BJ441" s="126">
        <f t="shared" si="236"/>
        <v>0</v>
      </c>
      <c r="BK441" s="126">
        <f t="shared" si="236"/>
        <v>0</v>
      </c>
      <c r="BL441" s="126">
        <f t="shared" si="236"/>
        <v>0</v>
      </c>
      <c r="BM441" s="126">
        <f t="shared" si="236"/>
        <v>0</v>
      </c>
      <c r="BN441" s="126">
        <f t="shared" si="236"/>
        <v>0</v>
      </c>
      <c r="BO441" s="126">
        <f t="shared" si="236"/>
        <v>0</v>
      </c>
      <c r="BP441" s="127"/>
      <c r="BQ441" s="127"/>
      <c r="BR441" s="127"/>
    </row>
    <row r="442" spans="1:70" hidden="1" outlineLevel="1">
      <c r="A442" s="133"/>
      <c r="B442" s="133"/>
      <c r="C442" s="110" t="s">
        <v>54</v>
      </c>
      <c r="D442" s="138" t="s">
        <v>110</v>
      </c>
      <c r="E442" s="127"/>
      <c r="F442" s="127"/>
      <c r="G442" s="127"/>
      <c r="H442" s="127"/>
      <c r="I442" s="127"/>
      <c r="J442" s="127"/>
      <c r="K442" s="127"/>
      <c r="L442" s="127"/>
      <c r="M442" s="127"/>
      <c r="N442" s="127"/>
      <c r="O442" s="127"/>
      <c r="P442" s="127"/>
      <c r="Q442" s="127"/>
      <c r="R442" s="127"/>
      <c r="S442" s="127"/>
      <c r="T442" s="127"/>
      <c r="U442" s="127"/>
      <c r="V442" s="127"/>
      <c r="W442" s="133"/>
      <c r="X442" s="127"/>
      <c r="Y442" s="127"/>
      <c r="Z442" s="127"/>
      <c r="AA442" s="127"/>
      <c r="AB442" s="127"/>
      <c r="AC442" s="127"/>
      <c r="AD442" s="127"/>
      <c r="AE442" s="127"/>
      <c r="AF442" s="127"/>
      <c r="AG442" s="127"/>
      <c r="AH442" s="127"/>
      <c r="AI442" s="127"/>
      <c r="AJ442" s="127"/>
      <c r="AK442" s="127"/>
      <c r="AL442" s="127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7"/>
      <c r="AW442" s="127"/>
      <c r="AX442" s="127"/>
      <c r="AY442" s="127"/>
      <c r="AZ442" s="127"/>
      <c r="BA442" s="127"/>
      <c r="BB442" s="127"/>
      <c r="BC442" s="127"/>
      <c r="BD442" s="127"/>
      <c r="BE442" s="127"/>
      <c r="BF442" s="127"/>
      <c r="BG442" s="127"/>
      <c r="BH442" s="127"/>
      <c r="BI442" s="127"/>
      <c r="BJ442" s="127"/>
      <c r="BK442" s="127"/>
      <c r="BL442" s="127"/>
      <c r="BM442" s="127"/>
      <c r="BN442" s="127"/>
      <c r="BO442" s="127"/>
      <c r="BP442" s="127"/>
      <c r="BQ442" s="127"/>
      <c r="BR442" s="127"/>
    </row>
    <row r="443" spans="1:70" hidden="1" outlineLevel="1">
      <c r="A443" s="133"/>
      <c r="B443" s="133"/>
      <c r="C443" s="117" t="s">
        <v>139</v>
      </c>
      <c r="D443" s="37" t="s">
        <v>111</v>
      </c>
      <c r="E443" s="127"/>
      <c r="F443" s="127"/>
      <c r="G443" s="127"/>
      <c r="H443" s="127"/>
      <c r="I443" s="127"/>
      <c r="J443" s="127"/>
      <c r="K443" s="127"/>
      <c r="L443" s="127"/>
      <c r="M443" s="127"/>
      <c r="N443" s="127"/>
      <c r="O443" s="127"/>
      <c r="P443" s="127"/>
      <c r="Q443" s="127"/>
      <c r="R443" s="127"/>
      <c r="S443" s="127"/>
      <c r="T443" s="127"/>
      <c r="U443" s="127"/>
      <c r="V443" s="127"/>
      <c r="W443" s="133"/>
      <c r="X443" s="127"/>
      <c r="Y443" s="127"/>
      <c r="Z443" s="127"/>
      <c r="AA443" s="127"/>
      <c r="AB443" s="127"/>
      <c r="AC443" s="127"/>
      <c r="AD443" s="127"/>
      <c r="AE443" s="127"/>
      <c r="AF443" s="127"/>
      <c r="AG443" s="127"/>
      <c r="AH443" s="127"/>
      <c r="AI443" s="127"/>
      <c r="AJ443" s="127"/>
      <c r="AK443" s="127"/>
      <c r="AL443" s="127"/>
      <c r="AM443" s="127"/>
      <c r="AN443" s="127"/>
      <c r="AO443" s="127"/>
      <c r="AP443" s="127"/>
      <c r="AQ443" s="127"/>
      <c r="AR443" s="127"/>
      <c r="AS443" s="127"/>
      <c r="AT443" s="127"/>
      <c r="AU443" s="127"/>
      <c r="AV443" s="127"/>
      <c r="AW443" s="127"/>
      <c r="AX443" s="127"/>
      <c r="AY443" s="127"/>
      <c r="AZ443" s="127"/>
      <c r="BA443" s="127"/>
      <c r="BB443" s="127"/>
      <c r="BC443" s="127"/>
      <c r="BD443" s="127"/>
      <c r="BE443" s="127"/>
      <c r="BF443" s="127"/>
      <c r="BG443" s="127"/>
      <c r="BH443" s="127"/>
      <c r="BI443" s="127"/>
      <c r="BJ443" s="127"/>
      <c r="BK443" s="127"/>
      <c r="BL443" s="127"/>
      <c r="BM443" s="127"/>
      <c r="BN443" s="127"/>
      <c r="BO443" s="127"/>
      <c r="BP443" s="127"/>
      <c r="BQ443" s="127"/>
      <c r="BR443" s="127"/>
    </row>
    <row r="444" spans="1:70" hidden="1" outlineLevel="1">
      <c r="A444" s="133"/>
      <c r="B444" s="133"/>
      <c r="C444" s="118"/>
      <c r="D444" s="107"/>
      <c r="E444" s="133"/>
      <c r="F444" s="133"/>
      <c r="G444" s="126">
        <f>H444+M444+N444+O444+P444</f>
        <v>0</v>
      </c>
      <c r="H444" s="126">
        <f>SUM(I444:L444)</f>
        <v>0</v>
      </c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26">
        <f>Y444+AN444+AQ444+AT444+AW444</f>
        <v>0</v>
      </c>
      <c r="Y444" s="139"/>
      <c r="Z444" s="139"/>
      <c r="AA444" s="139"/>
      <c r="AB444" s="139"/>
      <c r="AC444" s="139"/>
      <c r="AD444" s="139"/>
      <c r="AE444" s="139"/>
      <c r="AF444" s="139"/>
      <c r="AG444" s="139"/>
      <c r="AH444" s="139"/>
      <c r="AI444" s="139"/>
      <c r="AJ444" s="139"/>
      <c r="AK444" s="139"/>
      <c r="AL444" s="139"/>
      <c r="AM444" s="139"/>
      <c r="AN444" s="139"/>
      <c r="AO444" s="139"/>
      <c r="AP444" s="139"/>
      <c r="AQ444" s="139"/>
      <c r="AR444" s="139"/>
      <c r="AS444" s="139"/>
      <c r="AT444" s="139"/>
      <c r="AU444" s="139"/>
      <c r="AV444" s="139"/>
      <c r="AW444" s="139"/>
      <c r="AX444" s="139"/>
      <c r="AY444" s="139"/>
      <c r="AZ444" s="139"/>
      <c r="BA444" s="139"/>
      <c r="BB444" s="139"/>
      <c r="BC444" s="139"/>
      <c r="BD444" s="126">
        <f>SUM(BE444:BI444)</f>
        <v>0</v>
      </c>
      <c r="BE444" s="139"/>
      <c r="BF444" s="139"/>
      <c r="BG444" s="139"/>
      <c r="BH444" s="139"/>
      <c r="BI444" s="139"/>
      <c r="BJ444" s="126">
        <f>SUM(BK444:BO444)</f>
        <v>0</v>
      </c>
      <c r="BK444" s="139"/>
      <c r="BL444" s="139"/>
      <c r="BM444" s="139"/>
      <c r="BN444" s="139"/>
      <c r="BO444" s="139"/>
      <c r="BP444" s="133"/>
      <c r="BQ444" s="133"/>
      <c r="BR444" s="133"/>
    </row>
    <row r="445" spans="1:70" hidden="1" outlineLevel="1">
      <c r="A445" s="133"/>
      <c r="B445" s="133"/>
      <c r="C445" s="118"/>
      <c r="D445" s="107"/>
      <c r="E445" s="133"/>
      <c r="F445" s="133"/>
      <c r="G445" s="126">
        <f>H445+M445+N445+O445+P445</f>
        <v>0</v>
      </c>
      <c r="H445" s="126">
        <f>SUM(I445:L445)</f>
        <v>0</v>
      </c>
      <c r="I445" s="102"/>
      <c r="J445" s="102"/>
      <c r="K445" s="102"/>
      <c r="L445" s="102"/>
      <c r="M445" s="102"/>
      <c r="N445" s="102"/>
      <c r="O445" s="102"/>
      <c r="P445" s="102"/>
      <c r="Q445" s="96"/>
      <c r="R445" s="96"/>
      <c r="S445" s="96"/>
      <c r="T445" s="96"/>
      <c r="U445" s="96"/>
      <c r="V445" s="96"/>
      <c r="W445" s="96"/>
      <c r="X445" s="126">
        <f>Y445+AN445+AQ445+AT445+AW445</f>
        <v>0</v>
      </c>
      <c r="Y445" s="96"/>
      <c r="Z445" s="96"/>
      <c r="AA445" s="96"/>
      <c r="AB445" s="96"/>
      <c r="AC445" s="96"/>
      <c r="AD445" s="96"/>
      <c r="AE445" s="96"/>
      <c r="AF445" s="96"/>
      <c r="AG445" s="96"/>
      <c r="AH445" s="96"/>
      <c r="AI445" s="96"/>
      <c r="AJ445" s="96"/>
      <c r="AK445" s="96"/>
      <c r="AL445" s="96"/>
      <c r="AM445" s="96"/>
      <c r="AN445" s="96"/>
      <c r="AO445" s="96"/>
      <c r="AP445" s="96"/>
      <c r="AQ445" s="96"/>
      <c r="AR445" s="96"/>
      <c r="AS445" s="96"/>
      <c r="AT445" s="96"/>
      <c r="AU445" s="96"/>
      <c r="AV445" s="96"/>
      <c r="AW445" s="96"/>
      <c r="AX445" s="96"/>
      <c r="AY445" s="96"/>
      <c r="AZ445" s="96"/>
      <c r="BA445" s="96"/>
      <c r="BB445" s="96"/>
      <c r="BC445" s="96"/>
      <c r="BD445" s="126">
        <f>SUM(BE445:BI445)</f>
        <v>0</v>
      </c>
      <c r="BE445" s="96"/>
      <c r="BF445" s="96"/>
      <c r="BG445" s="96"/>
      <c r="BH445" s="96"/>
      <c r="BI445" s="96"/>
      <c r="BJ445" s="126">
        <f>SUM(BK445:BO445)</f>
        <v>0</v>
      </c>
      <c r="BK445" s="96"/>
      <c r="BL445" s="96"/>
      <c r="BM445" s="96"/>
      <c r="BN445" s="96"/>
      <c r="BO445" s="96"/>
      <c r="BP445" s="133"/>
      <c r="BQ445" s="133"/>
      <c r="BR445" s="133"/>
    </row>
    <row r="446" spans="1:70" hidden="1" outlineLevel="1">
      <c r="A446" s="133"/>
      <c r="B446" s="133"/>
      <c r="C446" s="118"/>
      <c r="D446" s="107"/>
      <c r="E446" s="133"/>
      <c r="F446" s="133"/>
      <c r="G446" s="126">
        <f>H446+M446+N446+O446+P446</f>
        <v>0</v>
      </c>
      <c r="H446" s="126">
        <f>SUM(I446:L446)</f>
        <v>0</v>
      </c>
      <c r="I446" s="102"/>
      <c r="J446" s="102"/>
      <c r="K446" s="102"/>
      <c r="L446" s="102"/>
      <c r="M446" s="102"/>
      <c r="N446" s="102"/>
      <c r="O446" s="102"/>
      <c r="P446" s="102"/>
      <c r="Q446" s="96"/>
      <c r="R446" s="96"/>
      <c r="S446" s="96"/>
      <c r="T446" s="96"/>
      <c r="U446" s="96"/>
      <c r="V446" s="96"/>
      <c r="W446" s="96"/>
      <c r="X446" s="126">
        <f>Y446+AN446+AQ446+AT446+AW446</f>
        <v>0</v>
      </c>
      <c r="Y446" s="96"/>
      <c r="Z446" s="96"/>
      <c r="AA446" s="96"/>
      <c r="AB446" s="96"/>
      <c r="AC446" s="96"/>
      <c r="AD446" s="96"/>
      <c r="AE446" s="96"/>
      <c r="AF446" s="96"/>
      <c r="AG446" s="96"/>
      <c r="AH446" s="96"/>
      <c r="AI446" s="96"/>
      <c r="AJ446" s="96"/>
      <c r="AK446" s="96"/>
      <c r="AL446" s="96"/>
      <c r="AM446" s="96"/>
      <c r="AN446" s="96"/>
      <c r="AO446" s="96"/>
      <c r="AP446" s="96"/>
      <c r="AQ446" s="96"/>
      <c r="AR446" s="96"/>
      <c r="AS446" s="96"/>
      <c r="AT446" s="96"/>
      <c r="AU446" s="96"/>
      <c r="AV446" s="96"/>
      <c r="AW446" s="96"/>
      <c r="AX446" s="96"/>
      <c r="AY446" s="96"/>
      <c r="AZ446" s="96"/>
      <c r="BA446" s="96"/>
      <c r="BB446" s="96"/>
      <c r="BC446" s="96"/>
      <c r="BD446" s="126">
        <f>SUM(BE446:BI446)</f>
        <v>0</v>
      </c>
      <c r="BE446" s="96"/>
      <c r="BF446" s="96"/>
      <c r="BG446" s="96"/>
      <c r="BH446" s="96"/>
      <c r="BI446" s="96"/>
      <c r="BJ446" s="126">
        <f>SUM(BK446:BO446)</f>
        <v>0</v>
      </c>
      <c r="BK446" s="96"/>
      <c r="BL446" s="96"/>
      <c r="BM446" s="96"/>
      <c r="BN446" s="96"/>
      <c r="BO446" s="96"/>
      <c r="BP446" s="133"/>
      <c r="BQ446" s="133"/>
      <c r="BR446" s="133"/>
    </row>
    <row r="447" spans="1:70" hidden="1" outlineLevel="1">
      <c r="A447" s="133"/>
      <c r="B447" s="133"/>
      <c r="C447" s="118"/>
      <c r="D447" s="38" t="s">
        <v>112</v>
      </c>
      <c r="E447" s="127"/>
      <c r="F447" s="127"/>
      <c r="G447" s="127"/>
      <c r="H447" s="127"/>
      <c r="I447" s="127"/>
      <c r="J447" s="127"/>
      <c r="K447" s="127"/>
      <c r="L447" s="127"/>
      <c r="M447" s="127"/>
      <c r="N447" s="127"/>
      <c r="O447" s="127"/>
      <c r="P447" s="127"/>
      <c r="Q447" s="127"/>
      <c r="R447" s="127"/>
      <c r="S447" s="127"/>
      <c r="T447" s="127"/>
      <c r="U447" s="127"/>
      <c r="V447" s="127"/>
      <c r="W447" s="140"/>
      <c r="X447" s="126">
        <f>SUM(X444:X446)</f>
        <v>0</v>
      </c>
      <c r="Y447" s="126">
        <f>SUM(Y444:Y446)</f>
        <v>0</v>
      </c>
      <c r="Z447" s="126">
        <f>SUM(Z444:Z446)</f>
        <v>0</v>
      </c>
      <c r="AA447" s="126">
        <f t="shared" ref="AA447:AY447" si="237">SUM(AA444:AA446)</f>
        <v>0</v>
      </c>
      <c r="AB447" s="126">
        <f t="shared" si="237"/>
        <v>0</v>
      </c>
      <c r="AC447" s="126">
        <f t="shared" si="237"/>
        <v>0</v>
      </c>
      <c r="AD447" s="126">
        <f t="shared" si="237"/>
        <v>0</v>
      </c>
      <c r="AE447" s="126">
        <f t="shared" si="237"/>
        <v>0</v>
      </c>
      <c r="AF447" s="126">
        <f t="shared" si="237"/>
        <v>0</v>
      </c>
      <c r="AG447" s="126">
        <f t="shared" si="237"/>
        <v>0</v>
      </c>
      <c r="AH447" s="126">
        <f t="shared" si="237"/>
        <v>0</v>
      </c>
      <c r="AI447" s="126">
        <f t="shared" si="237"/>
        <v>0</v>
      </c>
      <c r="AJ447" s="126">
        <f t="shared" si="237"/>
        <v>0</v>
      </c>
      <c r="AK447" s="126">
        <f t="shared" si="237"/>
        <v>0</v>
      </c>
      <c r="AL447" s="126">
        <f t="shared" si="237"/>
        <v>0</v>
      </c>
      <c r="AM447" s="126">
        <f t="shared" si="237"/>
        <v>0</v>
      </c>
      <c r="AN447" s="126">
        <f t="shared" si="237"/>
        <v>0</v>
      </c>
      <c r="AO447" s="126">
        <f t="shared" si="237"/>
        <v>0</v>
      </c>
      <c r="AP447" s="126">
        <f t="shared" si="237"/>
        <v>0</v>
      </c>
      <c r="AQ447" s="126">
        <f t="shared" si="237"/>
        <v>0</v>
      </c>
      <c r="AR447" s="126">
        <f t="shared" si="237"/>
        <v>0</v>
      </c>
      <c r="AS447" s="126">
        <f t="shared" si="237"/>
        <v>0</v>
      </c>
      <c r="AT447" s="126">
        <f t="shared" si="237"/>
        <v>0</v>
      </c>
      <c r="AU447" s="126">
        <f t="shared" si="237"/>
        <v>0</v>
      </c>
      <c r="AV447" s="126">
        <f t="shared" si="237"/>
        <v>0</v>
      </c>
      <c r="AW447" s="126">
        <f t="shared" si="237"/>
        <v>0</v>
      </c>
      <c r="AX447" s="126">
        <f t="shared" si="237"/>
        <v>0</v>
      </c>
      <c r="AY447" s="126">
        <f t="shared" si="237"/>
        <v>0</v>
      </c>
      <c r="AZ447" s="127"/>
      <c r="BA447" s="127"/>
      <c r="BB447" s="127"/>
      <c r="BC447" s="127"/>
      <c r="BD447" s="126">
        <f t="shared" ref="BD447:BO447" si="238">SUM(BD444:BD446)</f>
        <v>0</v>
      </c>
      <c r="BE447" s="126">
        <f t="shared" si="238"/>
        <v>0</v>
      </c>
      <c r="BF447" s="126">
        <f t="shared" si="238"/>
        <v>0</v>
      </c>
      <c r="BG447" s="126">
        <f t="shared" si="238"/>
        <v>0</v>
      </c>
      <c r="BH447" s="126">
        <f t="shared" si="238"/>
        <v>0</v>
      </c>
      <c r="BI447" s="126">
        <f t="shared" si="238"/>
        <v>0</v>
      </c>
      <c r="BJ447" s="126">
        <f t="shared" si="238"/>
        <v>0</v>
      </c>
      <c r="BK447" s="126">
        <f t="shared" si="238"/>
        <v>0</v>
      </c>
      <c r="BL447" s="126">
        <f t="shared" si="238"/>
        <v>0</v>
      </c>
      <c r="BM447" s="126">
        <f t="shared" si="238"/>
        <v>0</v>
      </c>
      <c r="BN447" s="126">
        <f t="shared" si="238"/>
        <v>0</v>
      </c>
      <c r="BO447" s="126">
        <f t="shared" si="238"/>
        <v>0</v>
      </c>
      <c r="BP447" s="127"/>
      <c r="BQ447" s="127"/>
      <c r="BR447" s="127"/>
    </row>
    <row r="448" spans="1:70" hidden="1" outlineLevel="1">
      <c r="A448" s="133"/>
      <c r="B448" s="133"/>
      <c r="C448" s="117" t="s">
        <v>140</v>
      </c>
      <c r="D448" s="37" t="s">
        <v>284</v>
      </c>
      <c r="E448" s="127"/>
      <c r="F448" s="127"/>
      <c r="G448" s="127"/>
      <c r="H448" s="127"/>
      <c r="I448" s="127"/>
      <c r="J448" s="127"/>
      <c r="K448" s="127"/>
      <c r="L448" s="127"/>
      <c r="M448" s="127"/>
      <c r="N448" s="127"/>
      <c r="O448" s="127"/>
      <c r="P448" s="127"/>
      <c r="Q448" s="127"/>
      <c r="R448" s="127"/>
      <c r="S448" s="127"/>
      <c r="T448" s="127"/>
      <c r="U448" s="127"/>
      <c r="V448" s="127"/>
      <c r="W448" s="133"/>
      <c r="X448" s="127"/>
      <c r="Y448" s="127"/>
      <c r="Z448" s="127"/>
      <c r="AA448" s="127"/>
      <c r="AB448" s="127"/>
      <c r="AC448" s="127"/>
      <c r="AD448" s="127"/>
      <c r="AE448" s="127"/>
      <c r="AF448" s="127"/>
      <c r="AG448" s="127"/>
      <c r="AH448" s="127"/>
      <c r="AI448" s="127"/>
      <c r="AJ448" s="127"/>
      <c r="AK448" s="127"/>
      <c r="AL448" s="127"/>
      <c r="AM448" s="127"/>
      <c r="AN448" s="127"/>
      <c r="AO448" s="127"/>
      <c r="AP448" s="127"/>
      <c r="AQ448" s="127"/>
      <c r="AR448" s="127"/>
      <c r="AS448" s="127"/>
      <c r="AT448" s="127"/>
      <c r="AU448" s="127"/>
      <c r="AV448" s="127"/>
      <c r="AW448" s="127"/>
      <c r="AX448" s="127"/>
      <c r="AY448" s="127"/>
      <c r="AZ448" s="127"/>
      <c r="BA448" s="127"/>
      <c r="BB448" s="127"/>
      <c r="BC448" s="127"/>
      <c r="BD448" s="127"/>
      <c r="BE448" s="127"/>
      <c r="BF448" s="127"/>
      <c r="BG448" s="127"/>
      <c r="BH448" s="127"/>
      <c r="BI448" s="127"/>
      <c r="BJ448" s="127"/>
      <c r="BK448" s="127"/>
      <c r="BL448" s="127"/>
      <c r="BM448" s="127"/>
      <c r="BN448" s="127"/>
      <c r="BO448" s="127"/>
      <c r="BP448" s="127"/>
      <c r="BQ448" s="127"/>
      <c r="BR448" s="127"/>
    </row>
    <row r="449" spans="1:70" hidden="1" outlineLevel="1">
      <c r="A449" s="133"/>
      <c r="B449" s="133"/>
      <c r="C449" s="118"/>
      <c r="D449" s="107"/>
      <c r="E449" s="133"/>
      <c r="F449" s="133"/>
      <c r="G449" s="126">
        <f>H449+M449+N449+O449+P449</f>
        <v>0</v>
      </c>
      <c r="H449" s="126">
        <f>SUM(I449:L449)</f>
        <v>0</v>
      </c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26">
        <f>Y449+AN449+AQ449+AT449+AW449</f>
        <v>0</v>
      </c>
      <c r="Y449" s="139"/>
      <c r="Z449" s="139"/>
      <c r="AA449" s="139"/>
      <c r="AB449" s="139"/>
      <c r="AC449" s="139"/>
      <c r="AD449" s="139"/>
      <c r="AE449" s="139"/>
      <c r="AF449" s="139"/>
      <c r="AG449" s="139"/>
      <c r="AH449" s="139"/>
      <c r="AI449" s="139"/>
      <c r="AJ449" s="139"/>
      <c r="AK449" s="139"/>
      <c r="AL449" s="139"/>
      <c r="AM449" s="139"/>
      <c r="AN449" s="139"/>
      <c r="AO449" s="139"/>
      <c r="AP449" s="139"/>
      <c r="AQ449" s="139"/>
      <c r="AR449" s="139"/>
      <c r="AS449" s="139"/>
      <c r="AT449" s="139"/>
      <c r="AU449" s="139"/>
      <c r="AV449" s="139"/>
      <c r="AW449" s="139"/>
      <c r="AX449" s="139"/>
      <c r="AY449" s="139"/>
      <c r="AZ449" s="139"/>
      <c r="BA449" s="139"/>
      <c r="BB449" s="139"/>
      <c r="BC449" s="139"/>
      <c r="BD449" s="126">
        <f>SUM(BE449:BI449)</f>
        <v>0</v>
      </c>
      <c r="BE449" s="139"/>
      <c r="BF449" s="139"/>
      <c r="BG449" s="139"/>
      <c r="BH449" s="139"/>
      <c r="BI449" s="139"/>
      <c r="BJ449" s="126">
        <f>SUM(BK449:BO449)</f>
        <v>0</v>
      </c>
      <c r="BK449" s="139"/>
      <c r="BL449" s="139"/>
      <c r="BM449" s="139"/>
      <c r="BN449" s="139"/>
      <c r="BO449" s="139"/>
      <c r="BP449" s="133"/>
      <c r="BQ449" s="133"/>
      <c r="BR449" s="133"/>
    </row>
    <row r="450" spans="1:70" hidden="1" outlineLevel="1">
      <c r="A450" s="133"/>
      <c r="B450" s="133"/>
      <c r="C450" s="118"/>
      <c r="D450" s="107"/>
      <c r="E450" s="133"/>
      <c r="F450" s="133"/>
      <c r="G450" s="126">
        <f>H450+M450+N450+O450+P450</f>
        <v>0</v>
      </c>
      <c r="H450" s="126">
        <f>SUM(I450:L450)</f>
        <v>0</v>
      </c>
      <c r="I450" s="102"/>
      <c r="J450" s="102"/>
      <c r="K450" s="102"/>
      <c r="L450" s="102"/>
      <c r="M450" s="102"/>
      <c r="N450" s="102"/>
      <c r="O450" s="102"/>
      <c r="P450" s="102"/>
      <c r="Q450" s="96"/>
      <c r="R450" s="96"/>
      <c r="S450" s="96"/>
      <c r="T450" s="96"/>
      <c r="U450" s="96"/>
      <c r="V450" s="96"/>
      <c r="W450" s="96"/>
      <c r="X450" s="126">
        <f>Y450+AN450+AQ450+AT450+AW450</f>
        <v>0</v>
      </c>
      <c r="Y450" s="96"/>
      <c r="Z450" s="96"/>
      <c r="AA450" s="96"/>
      <c r="AB450" s="96"/>
      <c r="AC450" s="96"/>
      <c r="AD450" s="96"/>
      <c r="AE450" s="96"/>
      <c r="AF450" s="96"/>
      <c r="AG450" s="96"/>
      <c r="AH450" s="96"/>
      <c r="AI450" s="96"/>
      <c r="AJ450" s="96"/>
      <c r="AK450" s="96"/>
      <c r="AL450" s="96"/>
      <c r="AM450" s="96"/>
      <c r="AN450" s="96"/>
      <c r="AO450" s="96"/>
      <c r="AP450" s="96"/>
      <c r="AQ450" s="96"/>
      <c r="AR450" s="96"/>
      <c r="AS450" s="96"/>
      <c r="AT450" s="96"/>
      <c r="AU450" s="96"/>
      <c r="AV450" s="96"/>
      <c r="AW450" s="96"/>
      <c r="AX450" s="96"/>
      <c r="AY450" s="96"/>
      <c r="AZ450" s="96"/>
      <c r="BA450" s="96"/>
      <c r="BB450" s="96"/>
      <c r="BC450" s="96"/>
      <c r="BD450" s="126">
        <f>SUM(BE450:BI450)</f>
        <v>0</v>
      </c>
      <c r="BE450" s="96"/>
      <c r="BF450" s="96"/>
      <c r="BG450" s="96"/>
      <c r="BH450" s="96"/>
      <c r="BI450" s="96"/>
      <c r="BJ450" s="126">
        <f>SUM(BK450:BO450)</f>
        <v>0</v>
      </c>
      <c r="BK450" s="96"/>
      <c r="BL450" s="96"/>
      <c r="BM450" s="96"/>
      <c r="BN450" s="96"/>
      <c r="BO450" s="96"/>
      <c r="BP450" s="133"/>
      <c r="BQ450" s="133"/>
      <c r="BR450" s="133"/>
    </row>
    <row r="451" spans="1:70" hidden="1" outlineLevel="1">
      <c r="A451" s="133"/>
      <c r="B451" s="133"/>
      <c r="C451" s="118"/>
      <c r="D451" s="107"/>
      <c r="E451" s="133"/>
      <c r="F451" s="133"/>
      <c r="G451" s="126">
        <f>H451+M451+N451+O451+P451</f>
        <v>0</v>
      </c>
      <c r="H451" s="126">
        <f>SUM(I451:L451)</f>
        <v>0</v>
      </c>
      <c r="I451" s="102"/>
      <c r="J451" s="102"/>
      <c r="K451" s="102"/>
      <c r="L451" s="102"/>
      <c r="M451" s="102"/>
      <c r="N451" s="102"/>
      <c r="O451" s="102"/>
      <c r="P451" s="102"/>
      <c r="Q451" s="96"/>
      <c r="R451" s="96"/>
      <c r="S451" s="96"/>
      <c r="T451" s="96"/>
      <c r="U451" s="96"/>
      <c r="V451" s="96"/>
      <c r="W451" s="96"/>
      <c r="X451" s="126">
        <f>Y451+AN451+AQ451+AT451+AW451</f>
        <v>0</v>
      </c>
      <c r="Y451" s="96"/>
      <c r="Z451" s="96"/>
      <c r="AA451" s="96"/>
      <c r="AB451" s="96"/>
      <c r="AC451" s="96"/>
      <c r="AD451" s="96"/>
      <c r="AE451" s="96"/>
      <c r="AF451" s="96"/>
      <c r="AG451" s="96"/>
      <c r="AH451" s="96"/>
      <c r="AI451" s="96"/>
      <c r="AJ451" s="96"/>
      <c r="AK451" s="96"/>
      <c r="AL451" s="96"/>
      <c r="AM451" s="96"/>
      <c r="AN451" s="96"/>
      <c r="AO451" s="96"/>
      <c r="AP451" s="96"/>
      <c r="AQ451" s="96"/>
      <c r="AR451" s="96"/>
      <c r="AS451" s="96"/>
      <c r="AT451" s="96"/>
      <c r="AU451" s="96"/>
      <c r="AV451" s="96"/>
      <c r="AW451" s="96"/>
      <c r="AX451" s="96"/>
      <c r="AY451" s="96"/>
      <c r="AZ451" s="96"/>
      <c r="BA451" s="96"/>
      <c r="BB451" s="96"/>
      <c r="BC451" s="96"/>
      <c r="BD451" s="126">
        <f>SUM(BE451:BI451)</f>
        <v>0</v>
      </c>
      <c r="BE451" s="96"/>
      <c r="BF451" s="96"/>
      <c r="BG451" s="96"/>
      <c r="BH451" s="96"/>
      <c r="BI451" s="96"/>
      <c r="BJ451" s="126">
        <f>SUM(BK451:BO451)</f>
        <v>0</v>
      </c>
      <c r="BK451" s="96"/>
      <c r="BL451" s="96"/>
      <c r="BM451" s="96"/>
      <c r="BN451" s="96"/>
      <c r="BO451" s="96"/>
      <c r="BP451" s="133"/>
      <c r="BQ451" s="133"/>
      <c r="BR451" s="133"/>
    </row>
    <row r="452" spans="1:70" hidden="1" outlineLevel="1">
      <c r="A452" s="133"/>
      <c r="B452" s="133"/>
      <c r="C452" s="118"/>
      <c r="D452" s="38" t="s">
        <v>112</v>
      </c>
      <c r="E452" s="127"/>
      <c r="F452" s="127"/>
      <c r="G452" s="127"/>
      <c r="H452" s="127"/>
      <c r="I452" s="127"/>
      <c r="J452" s="127"/>
      <c r="K452" s="127"/>
      <c r="L452" s="127"/>
      <c r="M452" s="127"/>
      <c r="N452" s="127"/>
      <c r="O452" s="127"/>
      <c r="P452" s="127"/>
      <c r="Q452" s="127"/>
      <c r="R452" s="127"/>
      <c r="S452" s="127"/>
      <c r="T452" s="127"/>
      <c r="U452" s="127"/>
      <c r="V452" s="127"/>
      <c r="W452" s="140"/>
      <c r="X452" s="126">
        <f>SUM(X449:X451)</f>
        <v>0</v>
      </c>
      <c r="Y452" s="126">
        <f>SUM(Y449:Y451)</f>
        <v>0</v>
      </c>
      <c r="Z452" s="126">
        <f>SUM(Z449:Z451)</f>
        <v>0</v>
      </c>
      <c r="AA452" s="126">
        <f t="shared" ref="AA452:AY452" si="239">SUM(AA449:AA451)</f>
        <v>0</v>
      </c>
      <c r="AB452" s="126">
        <f t="shared" si="239"/>
        <v>0</v>
      </c>
      <c r="AC452" s="126">
        <f t="shared" si="239"/>
        <v>0</v>
      </c>
      <c r="AD452" s="126">
        <f t="shared" si="239"/>
        <v>0</v>
      </c>
      <c r="AE452" s="126">
        <f t="shared" si="239"/>
        <v>0</v>
      </c>
      <c r="AF452" s="126">
        <f t="shared" si="239"/>
        <v>0</v>
      </c>
      <c r="AG452" s="126">
        <f t="shared" si="239"/>
        <v>0</v>
      </c>
      <c r="AH452" s="126">
        <f t="shared" si="239"/>
        <v>0</v>
      </c>
      <c r="AI452" s="126">
        <f t="shared" si="239"/>
        <v>0</v>
      </c>
      <c r="AJ452" s="126">
        <f t="shared" si="239"/>
        <v>0</v>
      </c>
      <c r="AK452" s="126">
        <f t="shared" si="239"/>
        <v>0</v>
      </c>
      <c r="AL452" s="126">
        <f t="shared" si="239"/>
        <v>0</v>
      </c>
      <c r="AM452" s="126">
        <f t="shared" si="239"/>
        <v>0</v>
      </c>
      <c r="AN452" s="126">
        <f t="shared" si="239"/>
        <v>0</v>
      </c>
      <c r="AO452" s="126">
        <f t="shared" si="239"/>
        <v>0</v>
      </c>
      <c r="AP452" s="126">
        <f t="shared" si="239"/>
        <v>0</v>
      </c>
      <c r="AQ452" s="126">
        <f t="shared" si="239"/>
        <v>0</v>
      </c>
      <c r="AR452" s="126">
        <f t="shared" si="239"/>
        <v>0</v>
      </c>
      <c r="AS452" s="126">
        <f t="shared" si="239"/>
        <v>0</v>
      </c>
      <c r="AT452" s="126">
        <f t="shared" si="239"/>
        <v>0</v>
      </c>
      <c r="AU452" s="126">
        <f t="shared" si="239"/>
        <v>0</v>
      </c>
      <c r="AV452" s="126">
        <f t="shared" si="239"/>
        <v>0</v>
      </c>
      <c r="AW452" s="126">
        <f t="shared" si="239"/>
        <v>0</v>
      </c>
      <c r="AX452" s="126">
        <f t="shared" si="239"/>
        <v>0</v>
      </c>
      <c r="AY452" s="126">
        <f t="shared" si="239"/>
        <v>0</v>
      </c>
      <c r="AZ452" s="127"/>
      <c r="BA452" s="127"/>
      <c r="BB452" s="127"/>
      <c r="BC452" s="127"/>
      <c r="BD452" s="126">
        <f t="shared" ref="BD452:BO452" si="240">SUM(BD449:BD451)</f>
        <v>0</v>
      </c>
      <c r="BE452" s="126">
        <f t="shared" si="240"/>
        <v>0</v>
      </c>
      <c r="BF452" s="126">
        <f t="shared" si="240"/>
        <v>0</v>
      </c>
      <c r="BG452" s="126">
        <f t="shared" si="240"/>
        <v>0</v>
      </c>
      <c r="BH452" s="126">
        <f t="shared" si="240"/>
        <v>0</v>
      </c>
      <c r="BI452" s="126">
        <f t="shared" si="240"/>
        <v>0</v>
      </c>
      <c r="BJ452" s="126">
        <f t="shared" si="240"/>
        <v>0</v>
      </c>
      <c r="BK452" s="126">
        <f t="shared" si="240"/>
        <v>0</v>
      </c>
      <c r="BL452" s="126">
        <f t="shared" si="240"/>
        <v>0</v>
      </c>
      <c r="BM452" s="126">
        <f t="shared" si="240"/>
        <v>0</v>
      </c>
      <c r="BN452" s="126">
        <f t="shared" si="240"/>
        <v>0</v>
      </c>
      <c r="BO452" s="126">
        <f t="shared" si="240"/>
        <v>0</v>
      </c>
      <c r="BP452" s="127"/>
      <c r="BQ452" s="127"/>
      <c r="BR452" s="127"/>
    </row>
    <row r="453" spans="1:70" hidden="1" outlineLevel="1">
      <c r="A453" s="133"/>
      <c r="B453" s="133"/>
      <c r="C453" s="117" t="s">
        <v>141</v>
      </c>
      <c r="D453" s="37" t="s">
        <v>285</v>
      </c>
      <c r="E453" s="127"/>
      <c r="F453" s="127"/>
      <c r="G453" s="127"/>
      <c r="H453" s="127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33"/>
      <c r="X453" s="127"/>
      <c r="Y453" s="127"/>
      <c r="Z453" s="127"/>
      <c r="AA453" s="127"/>
      <c r="AB453" s="127"/>
      <c r="AC453" s="127"/>
      <c r="AD453" s="127"/>
      <c r="AE453" s="127"/>
      <c r="AF453" s="127"/>
      <c r="AG453" s="127"/>
      <c r="AH453" s="127"/>
      <c r="AI453" s="127"/>
      <c r="AJ453" s="127"/>
      <c r="AK453" s="127"/>
      <c r="AL453" s="127"/>
      <c r="AM453" s="127"/>
      <c r="AN453" s="127"/>
      <c r="AO453" s="127"/>
      <c r="AP453" s="127"/>
      <c r="AQ453" s="127"/>
      <c r="AR453" s="127"/>
      <c r="AS453" s="127"/>
      <c r="AT453" s="127"/>
      <c r="AU453" s="127"/>
      <c r="AV453" s="127"/>
      <c r="AW453" s="127"/>
      <c r="AX453" s="127"/>
      <c r="AY453" s="127"/>
      <c r="AZ453" s="127"/>
      <c r="BA453" s="127"/>
      <c r="BB453" s="127"/>
      <c r="BC453" s="127"/>
      <c r="BD453" s="127"/>
      <c r="BE453" s="127"/>
      <c r="BF453" s="127"/>
      <c r="BG453" s="127"/>
      <c r="BH453" s="127"/>
      <c r="BI453" s="127"/>
      <c r="BJ453" s="127"/>
      <c r="BK453" s="127"/>
      <c r="BL453" s="127"/>
      <c r="BM453" s="127"/>
      <c r="BN453" s="127"/>
      <c r="BO453" s="127"/>
      <c r="BP453" s="127"/>
      <c r="BQ453" s="127"/>
      <c r="BR453" s="127"/>
    </row>
    <row r="454" spans="1:70" hidden="1" outlineLevel="1">
      <c r="A454" s="133"/>
      <c r="B454" s="133"/>
      <c r="C454" s="118"/>
      <c r="D454" s="24"/>
      <c r="E454" s="133"/>
      <c r="F454" s="133"/>
      <c r="G454" s="126">
        <f>H454+M454+N454+O454+P454</f>
        <v>0</v>
      </c>
      <c r="H454" s="126">
        <f>SUM(I454:L454)</f>
        <v>0</v>
      </c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26">
        <f>Y454+AN454+AQ454+AT454+AW454</f>
        <v>0</v>
      </c>
      <c r="Y454" s="139"/>
      <c r="Z454" s="139"/>
      <c r="AA454" s="139"/>
      <c r="AB454" s="139"/>
      <c r="AC454" s="139"/>
      <c r="AD454" s="139"/>
      <c r="AE454" s="139"/>
      <c r="AF454" s="139"/>
      <c r="AG454" s="139"/>
      <c r="AH454" s="139"/>
      <c r="AI454" s="139"/>
      <c r="AJ454" s="139"/>
      <c r="AK454" s="139"/>
      <c r="AL454" s="139"/>
      <c r="AM454" s="139"/>
      <c r="AN454" s="139"/>
      <c r="AO454" s="139"/>
      <c r="AP454" s="139"/>
      <c r="AQ454" s="139"/>
      <c r="AR454" s="139"/>
      <c r="AS454" s="139"/>
      <c r="AT454" s="139"/>
      <c r="AU454" s="139"/>
      <c r="AV454" s="139"/>
      <c r="AW454" s="139"/>
      <c r="AX454" s="139"/>
      <c r="AY454" s="139"/>
      <c r="AZ454" s="139"/>
      <c r="BA454" s="139"/>
      <c r="BB454" s="139"/>
      <c r="BC454" s="139"/>
      <c r="BD454" s="126">
        <f>SUM(BE454:BI454)</f>
        <v>0</v>
      </c>
      <c r="BE454" s="139"/>
      <c r="BF454" s="139"/>
      <c r="BG454" s="139"/>
      <c r="BH454" s="139"/>
      <c r="BI454" s="139"/>
      <c r="BJ454" s="126">
        <f>SUM(BK454:BO454)</f>
        <v>0</v>
      </c>
      <c r="BK454" s="139"/>
      <c r="BL454" s="139"/>
      <c r="BM454" s="139"/>
      <c r="BN454" s="139"/>
      <c r="BO454" s="139"/>
      <c r="BP454" s="133"/>
      <c r="BQ454" s="133"/>
      <c r="BR454" s="133"/>
    </row>
    <row r="455" spans="1:70" hidden="1" outlineLevel="1">
      <c r="A455" s="133"/>
      <c r="B455" s="133"/>
      <c r="C455" s="118"/>
      <c r="D455" s="24"/>
      <c r="E455" s="133"/>
      <c r="F455" s="133"/>
      <c r="G455" s="126">
        <f>H455+M455+N455+O455+P455</f>
        <v>0</v>
      </c>
      <c r="H455" s="126">
        <f>SUM(I455:L455)</f>
        <v>0</v>
      </c>
      <c r="I455" s="102"/>
      <c r="J455" s="102"/>
      <c r="K455" s="102"/>
      <c r="L455" s="102"/>
      <c r="M455" s="102"/>
      <c r="N455" s="102"/>
      <c r="O455" s="102"/>
      <c r="P455" s="102"/>
      <c r="Q455" s="96"/>
      <c r="R455" s="96"/>
      <c r="S455" s="96"/>
      <c r="T455" s="96"/>
      <c r="U455" s="96"/>
      <c r="V455" s="96"/>
      <c r="W455" s="96"/>
      <c r="X455" s="126">
        <f>Y455+AN455+AQ455+AT455+AW455</f>
        <v>0</v>
      </c>
      <c r="Y455" s="96"/>
      <c r="Z455" s="96"/>
      <c r="AA455" s="96"/>
      <c r="AB455" s="96"/>
      <c r="AC455" s="96"/>
      <c r="AD455" s="96"/>
      <c r="AE455" s="96"/>
      <c r="AF455" s="96"/>
      <c r="AG455" s="96"/>
      <c r="AH455" s="96"/>
      <c r="AI455" s="96"/>
      <c r="AJ455" s="96"/>
      <c r="AK455" s="96"/>
      <c r="AL455" s="96"/>
      <c r="AM455" s="96"/>
      <c r="AN455" s="96"/>
      <c r="AO455" s="96"/>
      <c r="AP455" s="96"/>
      <c r="AQ455" s="96"/>
      <c r="AR455" s="96"/>
      <c r="AS455" s="96"/>
      <c r="AT455" s="96"/>
      <c r="AU455" s="96"/>
      <c r="AV455" s="96"/>
      <c r="AW455" s="96"/>
      <c r="AX455" s="96"/>
      <c r="AY455" s="96"/>
      <c r="AZ455" s="96"/>
      <c r="BA455" s="96"/>
      <c r="BB455" s="96"/>
      <c r="BC455" s="96"/>
      <c r="BD455" s="126">
        <f>SUM(BE455:BI455)</f>
        <v>0</v>
      </c>
      <c r="BE455" s="96"/>
      <c r="BF455" s="96"/>
      <c r="BG455" s="96"/>
      <c r="BH455" s="96"/>
      <c r="BI455" s="96"/>
      <c r="BJ455" s="126">
        <f>SUM(BK455:BO455)</f>
        <v>0</v>
      </c>
      <c r="BK455" s="96"/>
      <c r="BL455" s="96"/>
      <c r="BM455" s="96"/>
      <c r="BN455" s="96"/>
      <c r="BO455" s="96"/>
      <c r="BP455" s="133"/>
      <c r="BQ455" s="133"/>
      <c r="BR455" s="133"/>
    </row>
    <row r="456" spans="1:70" hidden="1" outlineLevel="1">
      <c r="A456" s="133"/>
      <c r="B456" s="133"/>
      <c r="C456" s="118" t="s">
        <v>109</v>
      </c>
      <c r="D456" s="24"/>
      <c r="E456" s="133"/>
      <c r="F456" s="133"/>
      <c r="G456" s="126">
        <f>H456+M456+N456+O456+P456</f>
        <v>0</v>
      </c>
      <c r="H456" s="126">
        <f>SUM(I456:L456)</f>
        <v>0</v>
      </c>
      <c r="I456" s="102"/>
      <c r="J456" s="102"/>
      <c r="K456" s="102"/>
      <c r="L456" s="102"/>
      <c r="M456" s="102"/>
      <c r="N456" s="102"/>
      <c r="O456" s="102"/>
      <c r="P456" s="102"/>
      <c r="Q456" s="96"/>
      <c r="R456" s="96"/>
      <c r="S456" s="96"/>
      <c r="T456" s="96"/>
      <c r="U456" s="96"/>
      <c r="V456" s="96"/>
      <c r="W456" s="96"/>
      <c r="X456" s="126">
        <f>Y456+AN456+AQ456+AT456+AW456</f>
        <v>0</v>
      </c>
      <c r="Y456" s="96"/>
      <c r="Z456" s="96"/>
      <c r="AA456" s="96"/>
      <c r="AB456" s="96"/>
      <c r="AC456" s="96"/>
      <c r="AD456" s="96"/>
      <c r="AE456" s="96"/>
      <c r="AF456" s="96"/>
      <c r="AG456" s="96"/>
      <c r="AH456" s="96"/>
      <c r="AI456" s="96"/>
      <c r="AJ456" s="96"/>
      <c r="AK456" s="96"/>
      <c r="AL456" s="96"/>
      <c r="AM456" s="96"/>
      <c r="AN456" s="96"/>
      <c r="AO456" s="96"/>
      <c r="AP456" s="96"/>
      <c r="AQ456" s="96"/>
      <c r="AR456" s="96"/>
      <c r="AS456" s="96"/>
      <c r="AT456" s="96"/>
      <c r="AU456" s="96"/>
      <c r="AV456" s="96"/>
      <c r="AW456" s="96"/>
      <c r="AX456" s="96"/>
      <c r="AY456" s="96"/>
      <c r="AZ456" s="96"/>
      <c r="BA456" s="96"/>
      <c r="BB456" s="96"/>
      <c r="BC456" s="96"/>
      <c r="BD456" s="126">
        <f>SUM(BE456:BI456)</f>
        <v>0</v>
      </c>
      <c r="BE456" s="96"/>
      <c r="BF456" s="96"/>
      <c r="BG456" s="96"/>
      <c r="BH456" s="96"/>
      <c r="BI456" s="96"/>
      <c r="BJ456" s="126">
        <f>SUM(BK456:BO456)</f>
        <v>0</v>
      </c>
      <c r="BK456" s="96"/>
      <c r="BL456" s="96"/>
      <c r="BM456" s="96"/>
      <c r="BN456" s="96"/>
      <c r="BO456" s="96"/>
      <c r="BP456" s="133"/>
      <c r="BQ456" s="133"/>
      <c r="BR456" s="133"/>
    </row>
    <row r="457" spans="1:70" hidden="1" outlineLevel="1">
      <c r="A457" s="133"/>
      <c r="B457" s="133"/>
      <c r="C457" s="118"/>
      <c r="D457" s="38" t="s">
        <v>112</v>
      </c>
      <c r="E457" s="127"/>
      <c r="F457" s="127"/>
      <c r="G457" s="127"/>
      <c r="H457" s="127"/>
      <c r="I457" s="127"/>
      <c r="J457" s="127"/>
      <c r="K457" s="127"/>
      <c r="L457" s="127"/>
      <c r="M457" s="127"/>
      <c r="N457" s="127"/>
      <c r="O457" s="127"/>
      <c r="P457" s="127"/>
      <c r="Q457" s="127"/>
      <c r="R457" s="127"/>
      <c r="S457" s="127"/>
      <c r="T457" s="127"/>
      <c r="U457" s="127"/>
      <c r="V457" s="127"/>
      <c r="W457" s="140"/>
      <c r="X457" s="126">
        <f>SUM(X454:X456)</f>
        <v>0</v>
      </c>
      <c r="Y457" s="126">
        <f>SUM(Y454:Y456)</f>
        <v>0</v>
      </c>
      <c r="Z457" s="126">
        <f>SUM(Z454:Z456)</f>
        <v>0</v>
      </c>
      <c r="AA457" s="126">
        <f t="shared" ref="AA457:AY457" si="241">SUM(AA454:AA456)</f>
        <v>0</v>
      </c>
      <c r="AB457" s="126">
        <f t="shared" si="241"/>
        <v>0</v>
      </c>
      <c r="AC457" s="126">
        <f t="shared" si="241"/>
        <v>0</v>
      </c>
      <c r="AD457" s="126">
        <f t="shared" si="241"/>
        <v>0</v>
      </c>
      <c r="AE457" s="126">
        <f t="shared" si="241"/>
        <v>0</v>
      </c>
      <c r="AF457" s="126">
        <f t="shared" si="241"/>
        <v>0</v>
      </c>
      <c r="AG457" s="126">
        <f t="shared" si="241"/>
        <v>0</v>
      </c>
      <c r="AH457" s="126">
        <f t="shared" si="241"/>
        <v>0</v>
      </c>
      <c r="AI457" s="126">
        <f t="shared" si="241"/>
        <v>0</v>
      </c>
      <c r="AJ457" s="126">
        <f t="shared" si="241"/>
        <v>0</v>
      </c>
      <c r="AK457" s="126">
        <f t="shared" si="241"/>
        <v>0</v>
      </c>
      <c r="AL457" s="126">
        <f t="shared" si="241"/>
        <v>0</v>
      </c>
      <c r="AM457" s="126">
        <f t="shared" si="241"/>
        <v>0</v>
      </c>
      <c r="AN457" s="126">
        <f t="shared" si="241"/>
        <v>0</v>
      </c>
      <c r="AO457" s="126">
        <f t="shared" si="241"/>
        <v>0</v>
      </c>
      <c r="AP457" s="126">
        <f t="shared" si="241"/>
        <v>0</v>
      </c>
      <c r="AQ457" s="126">
        <f t="shared" si="241"/>
        <v>0</v>
      </c>
      <c r="AR457" s="126">
        <f t="shared" si="241"/>
        <v>0</v>
      </c>
      <c r="AS457" s="126">
        <f t="shared" si="241"/>
        <v>0</v>
      </c>
      <c r="AT457" s="126">
        <f t="shared" si="241"/>
        <v>0</v>
      </c>
      <c r="AU457" s="126">
        <f t="shared" si="241"/>
        <v>0</v>
      </c>
      <c r="AV457" s="126">
        <f t="shared" si="241"/>
        <v>0</v>
      </c>
      <c r="AW457" s="126">
        <f t="shared" si="241"/>
        <v>0</v>
      </c>
      <c r="AX457" s="126">
        <f t="shared" si="241"/>
        <v>0</v>
      </c>
      <c r="AY457" s="126">
        <f t="shared" si="241"/>
        <v>0</v>
      </c>
      <c r="AZ457" s="127"/>
      <c r="BA457" s="127"/>
      <c r="BB457" s="127"/>
      <c r="BC457" s="127"/>
      <c r="BD457" s="126">
        <f t="shared" ref="BD457:BO457" si="242">SUM(BD454:BD456)</f>
        <v>0</v>
      </c>
      <c r="BE457" s="126">
        <f t="shared" si="242"/>
        <v>0</v>
      </c>
      <c r="BF457" s="126">
        <f t="shared" si="242"/>
        <v>0</v>
      </c>
      <c r="BG457" s="126">
        <f t="shared" si="242"/>
        <v>0</v>
      </c>
      <c r="BH457" s="126">
        <f t="shared" si="242"/>
        <v>0</v>
      </c>
      <c r="BI457" s="126">
        <f t="shared" si="242"/>
        <v>0</v>
      </c>
      <c r="BJ457" s="126">
        <f t="shared" si="242"/>
        <v>0</v>
      </c>
      <c r="BK457" s="126">
        <f t="shared" si="242"/>
        <v>0</v>
      </c>
      <c r="BL457" s="126">
        <f t="shared" si="242"/>
        <v>0</v>
      </c>
      <c r="BM457" s="126">
        <f t="shared" si="242"/>
        <v>0</v>
      </c>
      <c r="BN457" s="126">
        <f t="shared" si="242"/>
        <v>0</v>
      </c>
      <c r="BO457" s="126">
        <f t="shared" si="242"/>
        <v>0</v>
      </c>
      <c r="BP457" s="127"/>
      <c r="BQ457" s="127"/>
      <c r="BR457" s="127"/>
    </row>
    <row r="458" spans="1:70" hidden="1" outlineLevel="1">
      <c r="A458" s="133"/>
      <c r="B458" s="133"/>
      <c r="C458" s="117" t="s">
        <v>142</v>
      </c>
      <c r="D458" s="37" t="s">
        <v>223</v>
      </c>
      <c r="E458" s="127"/>
      <c r="F458" s="127"/>
      <c r="G458" s="127"/>
      <c r="H458" s="127"/>
      <c r="I458" s="127"/>
      <c r="J458" s="127"/>
      <c r="K458" s="127"/>
      <c r="L458" s="127"/>
      <c r="M458" s="127"/>
      <c r="N458" s="127"/>
      <c r="O458" s="127"/>
      <c r="P458" s="127"/>
      <c r="Q458" s="127"/>
      <c r="R458" s="127"/>
      <c r="S458" s="127"/>
      <c r="T458" s="127"/>
      <c r="U458" s="127"/>
      <c r="V458" s="127"/>
      <c r="W458" s="133"/>
      <c r="X458" s="127"/>
      <c r="Y458" s="127"/>
      <c r="Z458" s="127"/>
      <c r="AA458" s="127"/>
      <c r="AB458" s="127"/>
      <c r="AC458" s="127"/>
      <c r="AD458" s="127"/>
      <c r="AE458" s="127"/>
      <c r="AF458" s="127"/>
      <c r="AG458" s="127"/>
      <c r="AH458" s="127"/>
      <c r="AI458" s="127"/>
      <c r="AJ458" s="127"/>
      <c r="AK458" s="127"/>
      <c r="AL458" s="127"/>
      <c r="AM458" s="127"/>
      <c r="AN458" s="127"/>
      <c r="AO458" s="127"/>
      <c r="AP458" s="127"/>
      <c r="AQ458" s="127"/>
      <c r="AR458" s="127"/>
      <c r="AS458" s="127"/>
      <c r="AT458" s="127"/>
      <c r="AU458" s="127"/>
      <c r="AV458" s="127"/>
      <c r="AW458" s="127"/>
      <c r="AX458" s="127"/>
      <c r="AY458" s="127"/>
      <c r="AZ458" s="127"/>
      <c r="BA458" s="127"/>
      <c r="BB458" s="127"/>
      <c r="BC458" s="127"/>
      <c r="BD458" s="127"/>
      <c r="BE458" s="127"/>
      <c r="BF458" s="127"/>
      <c r="BG458" s="127"/>
      <c r="BH458" s="127"/>
      <c r="BI458" s="127"/>
      <c r="BJ458" s="127"/>
      <c r="BK458" s="127"/>
      <c r="BL458" s="127"/>
      <c r="BM458" s="127"/>
      <c r="BN458" s="127"/>
      <c r="BO458" s="127"/>
      <c r="BP458" s="127"/>
      <c r="BQ458" s="127"/>
      <c r="BR458" s="127"/>
    </row>
    <row r="459" spans="1:70" hidden="1" outlineLevel="1">
      <c r="A459" s="133"/>
      <c r="B459" s="133"/>
      <c r="C459" s="118"/>
      <c r="D459" s="24"/>
      <c r="E459" s="133"/>
      <c r="F459" s="133"/>
      <c r="G459" s="126">
        <f>H459+M459+N459+O459+P459</f>
        <v>0</v>
      </c>
      <c r="H459" s="126">
        <f>SUM(I459:L459)</f>
        <v>0</v>
      </c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26">
        <f>Y459+AN459+AQ459+AT459+AW459</f>
        <v>0</v>
      </c>
      <c r="Y459" s="139"/>
      <c r="Z459" s="139"/>
      <c r="AA459" s="139"/>
      <c r="AB459" s="139"/>
      <c r="AC459" s="139"/>
      <c r="AD459" s="139"/>
      <c r="AE459" s="139"/>
      <c r="AF459" s="139"/>
      <c r="AG459" s="139"/>
      <c r="AH459" s="139"/>
      <c r="AI459" s="139"/>
      <c r="AJ459" s="139"/>
      <c r="AK459" s="139"/>
      <c r="AL459" s="139"/>
      <c r="AM459" s="139"/>
      <c r="AN459" s="139"/>
      <c r="AO459" s="139"/>
      <c r="AP459" s="139"/>
      <c r="AQ459" s="139"/>
      <c r="AR459" s="139"/>
      <c r="AS459" s="139"/>
      <c r="AT459" s="139"/>
      <c r="AU459" s="139"/>
      <c r="AV459" s="139"/>
      <c r="AW459" s="139"/>
      <c r="AX459" s="139"/>
      <c r="AY459" s="139"/>
      <c r="AZ459" s="139"/>
      <c r="BA459" s="139"/>
      <c r="BB459" s="139"/>
      <c r="BC459" s="139"/>
      <c r="BD459" s="126">
        <f>SUM(BE459:BI459)</f>
        <v>0</v>
      </c>
      <c r="BE459" s="139"/>
      <c r="BF459" s="139"/>
      <c r="BG459" s="139"/>
      <c r="BH459" s="139"/>
      <c r="BI459" s="139"/>
      <c r="BJ459" s="126">
        <f>SUM(BK459:BO459)</f>
        <v>0</v>
      </c>
      <c r="BK459" s="139"/>
      <c r="BL459" s="139"/>
      <c r="BM459" s="139"/>
      <c r="BN459" s="139"/>
      <c r="BO459" s="139"/>
      <c r="BP459" s="133"/>
      <c r="BQ459" s="133"/>
      <c r="BR459" s="133"/>
    </row>
    <row r="460" spans="1:70" hidden="1" outlineLevel="1">
      <c r="A460" s="133"/>
      <c r="B460" s="133"/>
      <c r="C460" s="118"/>
      <c r="D460" s="24"/>
      <c r="E460" s="133"/>
      <c r="F460" s="133"/>
      <c r="G460" s="126">
        <f>H460+M460+N460+O460+P460</f>
        <v>0</v>
      </c>
      <c r="H460" s="126">
        <f>SUM(I460:L460)</f>
        <v>0</v>
      </c>
      <c r="I460" s="102"/>
      <c r="J460" s="102"/>
      <c r="K460" s="102"/>
      <c r="L460" s="102"/>
      <c r="M460" s="102"/>
      <c r="N460" s="102"/>
      <c r="O460" s="102"/>
      <c r="P460" s="102"/>
      <c r="Q460" s="96"/>
      <c r="R460" s="96"/>
      <c r="S460" s="96"/>
      <c r="T460" s="96"/>
      <c r="U460" s="96"/>
      <c r="V460" s="96"/>
      <c r="W460" s="96"/>
      <c r="X460" s="126">
        <f>Y460+AN460+AQ460+AT460+AW460</f>
        <v>0</v>
      </c>
      <c r="Y460" s="96"/>
      <c r="Z460" s="96"/>
      <c r="AA460" s="96"/>
      <c r="AB460" s="96"/>
      <c r="AC460" s="96"/>
      <c r="AD460" s="96"/>
      <c r="AE460" s="96"/>
      <c r="AF460" s="96"/>
      <c r="AG460" s="96"/>
      <c r="AH460" s="96"/>
      <c r="AI460" s="96"/>
      <c r="AJ460" s="96"/>
      <c r="AK460" s="96"/>
      <c r="AL460" s="96"/>
      <c r="AM460" s="96"/>
      <c r="AN460" s="96"/>
      <c r="AO460" s="96"/>
      <c r="AP460" s="96"/>
      <c r="AQ460" s="96"/>
      <c r="AR460" s="96"/>
      <c r="AS460" s="96"/>
      <c r="AT460" s="96"/>
      <c r="AU460" s="96"/>
      <c r="AV460" s="96"/>
      <c r="AW460" s="96"/>
      <c r="AX460" s="96"/>
      <c r="AY460" s="96"/>
      <c r="AZ460" s="96"/>
      <c r="BA460" s="96"/>
      <c r="BB460" s="96"/>
      <c r="BC460" s="96"/>
      <c r="BD460" s="126">
        <f>SUM(BE460:BI460)</f>
        <v>0</v>
      </c>
      <c r="BE460" s="96"/>
      <c r="BF460" s="96"/>
      <c r="BG460" s="96"/>
      <c r="BH460" s="96"/>
      <c r="BI460" s="96"/>
      <c r="BJ460" s="126">
        <f>SUM(BK460:BO460)</f>
        <v>0</v>
      </c>
      <c r="BK460" s="96"/>
      <c r="BL460" s="96"/>
      <c r="BM460" s="96"/>
      <c r="BN460" s="96"/>
      <c r="BO460" s="96"/>
      <c r="BP460" s="133"/>
      <c r="BQ460" s="133"/>
      <c r="BR460" s="133"/>
    </row>
    <row r="461" spans="1:70" hidden="1" outlineLevel="1">
      <c r="A461" s="133"/>
      <c r="B461" s="133"/>
      <c r="C461" s="118" t="s">
        <v>109</v>
      </c>
      <c r="D461" s="24"/>
      <c r="E461" s="133"/>
      <c r="F461" s="133"/>
      <c r="G461" s="126">
        <f>H461+M461+N461+O461+P461</f>
        <v>0</v>
      </c>
      <c r="H461" s="126">
        <f>SUM(I461:L461)</f>
        <v>0</v>
      </c>
      <c r="I461" s="102"/>
      <c r="J461" s="102"/>
      <c r="K461" s="102"/>
      <c r="L461" s="102"/>
      <c r="M461" s="102"/>
      <c r="N461" s="102"/>
      <c r="O461" s="102"/>
      <c r="P461" s="102"/>
      <c r="Q461" s="96"/>
      <c r="R461" s="96"/>
      <c r="S461" s="96"/>
      <c r="T461" s="96"/>
      <c r="U461" s="96"/>
      <c r="V461" s="96"/>
      <c r="W461" s="96"/>
      <c r="X461" s="126">
        <f>Y461+AN461+AQ461+AT461+AW461</f>
        <v>0</v>
      </c>
      <c r="Y461" s="96"/>
      <c r="Z461" s="96"/>
      <c r="AA461" s="96"/>
      <c r="AB461" s="96"/>
      <c r="AC461" s="96"/>
      <c r="AD461" s="96"/>
      <c r="AE461" s="96"/>
      <c r="AF461" s="96"/>
      <c r="AG461" s="96"/>
      <c r="AH461" s="96"/>
      <c r="AI461" s="96"/>
      <c r="AJ461" s="96"/>
      <c r="AK461" s="96"/>
      <c r="AL461" s="96"/>
      <c r="AM461" s="96"/>
      <c r="AN461" s="96"/>
      <c r="AO461" s="96"/>
      <c r="AP461" s="96"/>
      <c r="AQ461" s="96"/>
      <c r="AR461" s="96"/>
      <c r="AS461" s="96"/>
      <c r="AT461" s="96"/>
      <c r="AU461" s="96"/>
      <c r="AV461" s="96"/>
      <c r="AW461" s="96"/>
      <c r="AX461" s="96"/>
      <c r="AY461" s="96"/>
      <c r="AZ461" s="96"/>
      <c r="BA461" s="96"/>
      <c r="BB461" s="96"/>
      <c r="BC461" s="96"/>
      <c r="BD461" s="126">
        <f>SUM(BE461:BI461)</f>
        <v>0</v>
      </c>
      <c r="BE461" s="96"/>
      <c r="BF461" s="96"/>
      <c r="BG461" s="96"/>
      <c r="BH461" s="96"/>
      <c r="BI461" s="96"/>
      <c r="BJ461" s="126">
        <f>SUM(BK461:BO461)</f>
        <v>0</v>
      </c>
      <c r="BK461" s="96"/>
      <c r="BL461" s="96"/>
      <c r="BM461" s="96"/>
      <c r="BN461" s="96"/>
      <c r="BO461" s="96"/>
      <c r="BP461" s="133"/>
      <c r="BQ461" s="133"/>
      <c r="BR461" s="133"/>
    </row>
    <row r="462" spans="1:70" hidden="1" outlineLevel="1">
      <c r="A462" s="133"/>
      <c r="B462" s="133"/>
      <c r="C462" s="118"/>
      <c r="D462" s="38" t="s">
        <v>112</v>
      </c>
      <c r="E462" s="127"/>
      <c r="F462" s="127"/>
      <c r="G462" s="127"/>
      <c r="H462" s="127"/>
      <c r="I462" s="127"/>
      <c r="J462" s="127"/>
      <c r="K462" s="127"/>
      <c r="L462" s="127"/>
      <c r="M462" s="127"/>
      <c r="N462" s="127"/>
      <c r="O462" s="127"/>
      <c r="P462" s="127"/>
      <c r="Q462" s="127"/>
      <c r="R462" s="127"/>
      <c r="S462" s="127"/>
      <c r="T462" s="127"/>
      <c r="U462" s="127"/>
      <c r="V462" s="127"/>
      <c r="W462" s="140"/>
      <c r="X462" s="127"/>
      <c r="Y462" s="127"/>
      <c r="Z462" s="126">
        <f>SUM(Z459:Z461)</f>
        <v>0</v>
      </c>
      <c r="AA462" s="126">
        <f>SUM(AA459:AA461)</f>
        <v>0</v>
      </c>
      <c r="AB462" s="127"/>
      <c r="AC462" s="126">
        <f>SUM(AC459:AC461)</f>
        <v>0</v>
      </c>
      <c r="AD462" s="126">
        <f>SUM(AD459:AD461)</f>
        <v>0</v>
      </c>
      <c r="AE462" s="127"/>
      <c r="AF462" s="126">
        <f>SUM(AF459:AF461)</f>
        <v>0</v>
      </c>
      <c r="AG462" s="126">
        <f>SUM(AG459:AG461)</f>
        <v>0</v>
      </c>
      <c r="AH462" s="127"/>
      <c r="AI462" s="126">
        <f>SUM(AI459:AI461)</f>
        <v>0</v>
      </c>
      <c r="AJ462" s="126">
        <f>SUM(AJ459:AJ461)</f>
        <v>0</v>
      </c>
      <c r="AK462" s="127"/>
      <c r="AL462" s="126">
        <f>SUM(AL459:AL461)</f>
        <v>0</v>
      </c>
      <c r="AM462" s="126">
        <f>SUM(AM459:AM461)</f>
        <v>0</v>
      </c>
      <c r="AN462" s="127"/>
      <c r="AO462" s="126">
        <f>SUM(AO459:AO461)</f>
        <v>0</v>
      </c>
      <c r="AP462" s="126">
        <f>SUM(AP459:AP461)</f>
        <v>0</v>
      </c>
      <c r="AQ462" s="127"/>
      <c r="AR462" s="126">
        <f>SUM(AR459:AR461)</f>
        <v>0</v>
      </c>
      <c r="AS462" s="126">
        <f>SUM(AS459:AS461)</f>
        <v>0</v>
      </c>
      <c r="AT462" s="127"/>
      <c r="AU462" s="126">
        <f>SUM(AU459:AU461)</f>
        <v>0</v>
      </c>
      <c r="AV462" s="126">
        <f>SUM(AV459:AV461)</f>
        <v>0</v>
      </c>
      <c r="AW462" s="127"/>
      <c r="AX462" s="126">
        <f>SUM(AX459:AX461)</f>
        <v>0</v>
      </c>
      <c r="AY462" s="126">
        <f>SUM(AY459:AY461)</f>
        <v>0</v>
      </c>
      <c r="AZ462" s="127"/>
      <c r="BA462" s="127"/>
      <c r="BB462" s="127"/>
      <c r="BC462" s="127"/>
      <c r="BD462" s="126">
        <f t="shared" ref="BD462:BO462" si="243">SUM(BD459:BD461)</f>
        <v>0</v>
      </c>
      <c r="BE462" s="126">
        <f t="shared" si="243"/>
        <v>0</v>
      </c>
      <c r="BF462" s="126">
        <f t="shared" si="243"/>
        <v>0</v>
      </c>
      <c r="BG462" s="126">
        <f t="shared" si="243"/>
        <v>0</v>
      </c>
      <c r="BH462" s="126">
        <f t="shared" si="243"/>
        <v>0</v>
      </c>
      <c r="BI462" s="126">
        <f t="shared" si="243"/>
        <v>0</v>
      </c>
      <c r="BJ462" s="126">
        <f t="shared" si="243"/>
        <v>0</v>
      </c>
      <c r="BK462" s="126">
        <f t="shared" si="243"/>
        <v>0</v>
      </c>
      <c r="BL462" s="126">
        <f t="shared" si="243"/>
        <v>0</v>
      </c>
      <c r="BM462" s="126">
        <f t="shared" si="243"/>
        <v>0</v>
      </c>
      <c r="BN462" s="126">
        <f t="shared" si="243"/>
        <v>0</v>
      </c>
      <c r="BO462" s="126">
        <f t="shared" si="243"/>
        <v>0</v>
      </c>
      <c r="BP462" s="127"/>
      <c r="BQ462" s="127"/>
      <c r="BR462" s="127"/>
    </row>
    <row r="463" spans="1:70" hidden="1" outlineLevel="1">
      <c r="A463" s="133"/>
      <c r="B463" s="133"/>
      <c r="C463" s="117" t="s">
        <v>143</v>
      </c>
      <c r="D463" s="37" t="s">
        <v>64</v>
      </c>
      <c r="E463" s="127"/>
      <c r="F463" s="127"/>
      <c r="G463" s="127"/>
      <c r="H463" s="127"/>
      <c r="I463" s="127"/>
      <c r="J463" s="127"/>
      <c r="K463" s="127"/>
      <c r="L463" s="127"/>
      <c r="M463" s="127"/>
      <c r="N463" s="127"/>
      <c r="O463" s="127"/>
      <c r="P463" s="127"/>
      <c r="Q463" s="127"/>
      <c r="R463" s="127"/>
      <c r="S463" s="127"/>
      <c r="T463" s="127"/>
      <c r="U463" s="127"/>
      <c r="V463" s="127"/>
      <c r="W463" s="133"/>
      <c r="X463" s="127"/>
      <c r="Y463" s="127"/>
      <c r="Z463" s="127"/>
      <c r="AA463" s="127"/>
      <c r="AB463" s="127"/>
      <c r="AC463" s="127"/>
      <c r="AD463" s="127"/>
      <c r="AE463" s="127"/>
      <c r="AF463" s="127"/>
      <c r="AG463" s="127"/>
      <c r="AH463" s="127"/>
      <c r="AI463" s="127"/>
      <c r="AJ463" s="127"/>
      <c r="AK463" s="127"/>
      <c r="AL463" s="127"/>
      <c r="AM463" s="127"/>
      <c r="AN463" s="127"/>
      <c r="AO463" s="127"/>
      <c r="AP463" s="127"/>
      <c r="AQ463" s="127"/>
      <c r="AR463" s="127"/>
      <c r="AS463" s="127"/>
      <c r="AT463" s="127"/>
      <c r="AU463" s="127"/>
      <c r="AV463" s="127"/>
      <c r="AW463" s="127"/>
      <c r="AX463" s="127"/>
      <c r="AY463" s="127"/>
      <c r="AZ463" s="127"/>
      <c r="BA463" s="127"/>
      <c r="BB463" s="127"/>
      <c r="BC463" s="127"/>
      <c r="BD463" s="127"/>
      <c r="BE463" s="127"/>
      <c r="BF463" s="127"/>
      <c r="BG463" s="127"/>
      <c r="BH463" s="127"/>
      <c r="BI463" s="127"/>
      <c r="BJ463" s="127"/>
      <c r="BK463" s="127"/>
      <c r="BL463" s="127"/>
      <c r="BM463" s="127"/>
      <c r="BN463" s="127"/>
      <c r="BO463" s="127"/>
      <c r="BP463" s="127"/>
      <c r="BQ463" s="127"/>
      <c r="BR463" s="127"/>
    </row>
    <row r="464" spans="1:70" hidden="1" outlineLevel="1">
      <c r="A464" s="133"/>
      <c r="B464" s="133"/>
      <c r="C464" s="118"/>
      <c r="D464" s="24"/>
      <c r="E464" s="133"/>
      <c r="F464" s="133"/>
      <c r="G464" s="126">
        <f>H464+M464+N464+O464+P464</f>
        <v>0</v>
      </c>
      <c r="H464" s="126">
        <f>SUM(I464:L464)</f>
        <v>0</v>
      </c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26">
        <f>Y464+AN464+AQ464+AT464+AW464</f>
        <v>0</v>
      </c>
      <c r="Y464" s="139"/>
      <c r="Z464" s="139"/>
      <c r="AA464" s="139"/>
      <c r="AB464" s="139"/>
      <c r="AC464" s="139"/>
      <c r="AD464" s="139"/>
      <c r="AE464" s="139"/>
      <c r="AF464" s="139"/>
      <c r="AG464" s="139"/>
      <c r="AH464" s="139"/>
      <c r="AI464" s="139"/>
      <c r="AJ464" s="139"/>
      <c r="AK464" s="139"/>
      <c r="AL464" s="139"/>
      <c r="AM464" s="139"/>
      <c r="AN464" s="139"/>
      <c r="AO464" s="139"/>
      <c r="AP464" s="139"/>
      <c r="AQ464" s="139"/>
      <c r="AR464" s="139"/>
      <c r="AS464" s="139"/>
      <c r="AT464" s="139"/>
      <c r="AU464" s="139"/>
      <c r="AV464" s="139"/>
      <c r="AW464" s="139"/>
      <c r="AX464" s="139"/>
      <c r="AY464" s="139"/>
      <c r="AZ464" s="139"/>
      <c r="BA464" s="139"/>
      <c r="BB464" s="139"/>
      <c r="BC464" s="139"/>
      <c r="BD464" s="126">
        <f>SUM(BE464:BI464)</f>
        <v>0</v>
      </c>
      <c r="BE464" s="139"/>
      <c r="BF464" s="139"/>
      <c r="BG464" s="139"/>
      <c r="BH464" s="139"/>
      <c r="BI464" s="139"/>
      <c r="BJ464" s="126">
        <f>SUM(BK464:BO464)</f>
        <v>0</v>
      </c>
      <c r="BK464" s="139"/>
      <c r="BL464" s="139"/>
      <c r="BM464" s="139"/>
      <c r="BN464" s="139"/>
      <c r="BO464" s="139"/>
      <c r="BP464" s="133"/>
      <c r="BQ464" s="133"/>
      <c r="BR464" s="133"/>
    </row>
    <row r="465" spans="1:70" hidden="1" outlineLevel="1">
      <c r="A465" s="133"/>
      <c r="B465" s="133"/>
      <c r="C465" s="118"/>
      <c r="D465" s="24"/>
      <c r="E465" s="133"/>
      <c r="F465" s="133"/>
      <c r="G465" s="126">
        <f>H465+M465+N465+O465+P465</f>
        <v>0</v>
      </c>
      <c r="H465" s="126">
        <f>SUM(I465:L465)</f>
        <v>0</v>
      </c>
      <c r="I465" s="102"/>
      <c r="J465" s="102"/>
      <c r="K465" s="102"/>
      <c r="L465" s="102"/>
      <c r="M465" s="102"/>
      <c r="N465" s="102"/>
      <c r="O465" s="102"/>
      <c r="P465" s="102"/>
      <c r="Q465" s="96"/>
      <c r="R465" s="96"/>
      <c r="S465" s="96"/>
      <c r="T465" s="96"/>
      <c r="U465" s="96"/>
      <c r="V465" s="96"/>
      <c r="W465" s="96"/>
      <c r="X465" s="126">
        <f>Y465+AN465+AQ465+AT465+AW465</f>
        <v>0</v>
      </c>
      <c r="Y465" s="96"/>
      <c r="Z465" s="96"/>
      <c r="AA465" s="96"/>
      <c r="AB465" s="96"/>
      <c r="AC465" s="96"/>
      <c r="AD465" s="96"/>
      <c r="AE465" s="96"/>
      <c r="AF465" s="96"/>
      <c r="AG465" s="96"/>
      <c r="AH465" s="96"/>
      <c r="AI465" s="96"/>
      <c r="AJ465" s="96"/>
      <c r="AK465" s="96"/>
      <c r="AL465" s="96"/>
      <c r="AM465" s="96"/>
      <c r="AN465" s="96"/>
      <c r="AO465" s="96"/>
      <c r="AP465" s="96"/>
      <c r="AQ465" s="96"/>
      <c r="AR465" s="96"/>
      <c r="AS465" s="96"/>
      <c r="AT465" s="96"/>
      <c r="AU465" s="96"/>
      <c r="AV465" s="96"/>
      <c r="AW465" s="96"/>
      <c r="AX465" s="96"/>
      <c r="AY465" s="96"/>
      <c r="AZ465" s="96"/>
      <c r="BA465" s="96"/>
      <c r="BB465" s="96"/>
      <c r="BC465" s="96"/>
      <c r="BD465" s="126">
        <f>SUM(BE465:BI465)</f>
        <v>0</v>
      </c>
      <c r="BE465" s="96"/>
      <c r="BF465" s="96"/>
      <c r="BG465" s="96"/>
      <c r="BH465" s="96"/>
      <c r="BI465" s="96"/>
      <c r="BJ465" s="126">
        <f>SUM(BK465:BO465)</f>
        <v>0</v>
      </c>
      <c r="BK465" s="96"/>
      <c r="BL465" s="96"/>
      <c r="BM465" s="96"/>
      <c r="BN465" s="96"/>
      <c r="BO465" s="96"/>
      <c r="BP465" s="133"/>
      <c r="BQ465" s="133"/>
      <c r="BR465" s="133"/>
    </row>
    <row r="466" spans="1:70" hidden="1" outlineLevel="1">
      <c r="A466" s="133"/>
      <c r="B466" s="133"/>
      <c r="C466" s="118" t="s">
        <v>109</v>
      </c>
      <c r="D466" s="24"/>
      <c r="E466" s="133"/>
      <c r="F466" s="133"/>
      <c r="G466" s="126">
        <f>H466+M466+N466+O466+P466</f>
        <v>0</v>
      </c>
      <c r="H466" s="126">
        <f>SUM(I466:L466)</f>
        <v>0</v>
      </c>
      <c r="I466" s="102"/>
      <c r="J466" s="102"/>
      <c r="K466" s="102"/>
      <c r="L466" s="102"/>
      <c r="M466" s="102"/>
      <c r="N466" s="102"/>
      <c r="O466" s="102"/>
      <c r="P466" s="102"/>
      <c r="Q466" s="96"/>
      <c r="R466" s="96"/>
      <c r="S466" s="96"/>
      <c r="T466" s="96"/>
      <c r="U466" s="96"/>
      <c r="V466" s="96"/>
      <c r="W466" s="96"/>
      <c r="X466" s="126">
        <f>Y466+AN466+AQ466+AT466+AW466</f>
        <v>0</v>
      </c>
      <c r="Y466" s="96"/>
      <c r="Z466" s="96"/>
      <c r="AA466" s="96"/>
      <c r="AB466" s="96"/>
      <c r="AC466" s="96"/>
      <c r="AD466" s="96"/>
      <c r="AE466" s="96"/>
      <c r="AF466" s="96"/>
      <c r="AG466" s="96"/>
      <c r="AH466" s="96"/>
      <c r="AI466" s="96"/>
      <c r="AJ466" s="96"/>
      <c r="AK466" s="96"/>
      <c r="AL466" s="96"/>
      <c r="AM466" s="96"/>
      <c r="AN466" s="96"/>
      <c r="AO466" s="96"/>
      <c r="AP466" s="96"/>
      <c r="AQ466" s="96"/>
      <c r="AR466" s="96"/>
      <c r="AS466" s="96"/>
      <c r="AT466" s="96"/>
      <c r="AU466" s="96"/>
      <c r="AV466" s="96"/>
      <c r="AW466" s="96"/>
      <c r="AX466" s="96"/>
      <c r="AY466" s="96"/>
      <c r="AZ466" s="96"/>
      <c r="BA466" s="96"/>
      <c r="BB466" s="96"/>
      <c r="BC466" s="96"/>
      <c r="BD466" s="126">
        <f>SUM(BE466:BI466)</f>
        <v>0</v>
      </c>
      <c r="BE466" s="96"/>
      <c r="BF466" s="96"/>
      <c r="BG466" s="96"/>
      <c r="BH466" s="96"/>
      <c r="BI466" s="96"/>
      <c r="BJ466" s="126">
        <f>SUM(BK466:BO466)</f>
        <v>0</v>
      </c>
      <c r="BK466" s="96"/>
      <c r="BL466" s="96"/>
      <c r="BM466" s="96"/>
      <c r="BN466" s="96"/>
      <c r="BO466" s="96"/>
      <c r="BP466" s="133"/>
      <c r="BQ466" s="133"/>
      <c r="BR466" s="133"/>
    </row>
    <row r="467" spans="1:70" hidden="1" outlineLevel="1">
      <c r="A467" s="133"/>
      <c r="B467" s="133"/>
      <c r="C467" s="118"/>
      <c r="D467" s="38" t="s">
        <v>112</v>
      </c>
      <c r="E467" s="127"/>
      <c r="F467" s="127"/>
      <c r="G467" s="127"/>
      <c r="H467" s="127"/>
      <c r="I467" s="127"/>
      <c r="J467" s="127"/>
      <c r="K467" s="127"/>
      <c r="L467" s="127"/>
      <c r="M467" s="127"/>
      <c r="N467" s="127"/>
      <c r="O467" s="127"/>
      <c r="P467" s="127"/>
      <c r="Q467" s="127"/>
      <c r="R467" s="127"/>
      <c r="S467" s="127"/>
      <c r="T467" s="127"/>
      <c r="U467" s="127"/>
      <c r="V467" s="127"/>
      <c r="W467" s="140"/>
      <c r="X467" s="126">
        <f>SUM(X464:X466)</f>
        <v>0</v>
      </c>
      <c r="Y467" s="126">
        <f>SUM(Y464:Y466)</f>
        <v>0</v>
      </c>
      <c r="Z467" s="126">
        <f>SUM(Z464:Z466)</f>
        <v>0</v>
      </c>
      <c r="AA467" s="126">
        <f t="shared" ref="AA467:AY467" si="244">SUM(AA464:AA466)</f>
        <v>0</v>
      </c>
      <c r="AB467" s="126">
        <f t="shared" si="244"/>
        <v>0</v>
      </c>
      <c r="AC467" s="126">
        <f t="shared" si="244"/>
        <v>0</v>
      </c>
      <c r="AD467" s="126">
        <f t="shared" si="244"/>
        <v>0</v>
      </c>
      <c r="AE467" s="126">
        <f t="shared" si="244"/>
        <v>0</v>
      </c>
      <c r="AF467" s="126">
        <f t="shared" si="244"/>
        <v>0</v>
      </c>
      <c r="AG467" s="126">
        <f t="shared" si="244"/>
        <v>0</v>
      </c>
      <c r="AH467" s="126">
        <f t="shared" si="244"/>
        <v>0</v>
      </c>
      <c r="AI467" s="126">
        <f t="shared" si="244"/>
        <v>0</v>
      </c>
      <c r="AJ467" s="126">
        <f t="shared" si="244"/>
        <v>0</v>
      </c>
      <c r="AK467" s="126">
        <f t="shared" si="244"/>
        <v>0</v>
      </c>
      <c r="AL467" s="126">
        <f t="shared" si="244"/>
        <v>0</v>
      </c>
      <c r="AM467" s="126">
        <f t="shared" si="244"/>
        <v>0</v>
      </c>
      <c r="AN467" s="126">
        <f t="shared" si="244"/>
        <v>0</v>
      </c>
      <c r="AO467" s="126">
        <f t="shared" si="244"/>
        <v>0</v>
      </c>
      <c r="AP467" s="126">
        <f t="shared" si="244"/>
        <v>0</v>
      </c>
      <c r="AQ467" s="126">
        <f t="shared" si="244"/>
        <v>0</v>
      </c>
      <c r="AR467" s="126">
        <f t="shared" si="244"/>
        <v>0</v>
      </c>
      <c r="AS467" s="126">
        <f t="shared" si="244"/>
        <v>0</v>
      </c>
      <c r="AT467" s="126">
        <f t="shared" si="244"/>
        <v>0</v>
      </c>
      <c r="AU467" s="126">
        <f t="shared" si="244"/>
        <v>0</v>
      </c>
      <c r="AV467" s="126">
        <f t="shared" si="244"/>
        <v>0</v>
      </c>
      <c r="AW467" s="126">
        <f t="shared" si="244"/>
        <v>0</v>
      </c>
      <c r="AX467" s="126">
        <f t="shared" si="244"/>
        <v>0</v>
      </c>
      <c r="AY467" s="126">
        <f t="shared" si="244"/>
        <v>0</v>
      </c>
      <c r="AZ467" s="127"/>
      <c r="BA467" s="127"/>
      <c r="BB467" s="127"/>
      <c r="BC467" s="127"/>
      <c r="BD467" s="126">
        <f t="shared" ref="BD467:BO467" si="245">SUM(BD464:BD466)</f>
        <v>0</v>
      </c>
      <c r="BE467" s="126">
        <f t="shared" si="245"/>
        <v>0</v>
      </c>
      <c r="BF467" s="126">
        <f t="shared" si="245"/>
        <v>0</v>
      </c>
      <c r="BG467" s="126">
        <f t="shared" si="245"/>
        <v>0</v>
      </c>
      <c r="BH467" s="126">
        <f t="shared" si="245"/>
        <v>0</v>
      </c>
      <c r="BI467" s="126">
        <f t="shared" si="245"/>
        <v>0</v>
      </c>
      <c r="BJ467" s="126">
        <f t="shared" si="245"/>
        <v>0</v>
      </c>
      <c r="BK467" s="126">
        <f t="shared" si="245"/>
        <v>0</v>
      </c>
      <c r="BL467" s="126">
        <f t="shared" si="245"/>
        <v>0</v>
      </c>
      <c r="BM467" s="126">
        <f t="shared" si="245"/>
        <v>0</v>
      </c>
      <c r="BN467" s="126">
        <f t="shared" si="245"/>
        <v>0</v>
      </c>
      <c r="BO467" s="126">
        <f t="shared" si="245"/>
        <v>0</v>
      </c>
      <c r="BP467" s="127"/>
      <c r="BQ467" s="127"/>
      <c r="BR467" s="127"/>
    </row>
    <row r="468" spans="1:70" hidden="1" outlineLevel="1">
      <c r="A468" s="133"/>
      <c r="B468" s="133"/>
      <c r="C468" s="117" t="s">
        <v>144</v>
      </c>
      <c r="D468" s="37" t="s">
        <v>65</v>
      </c>
      <c r="E468" s="127"/>
      <c r="F468" s="127"/>
      <c r="G468" s="127"/>
      <c r="H468" s="127"/>
      <c r="I468" s="127"/>
      <c r="J468" s="127"/>
      <c r="K468" s="127"/>
      <c r="L468" s="127"/>
      <c r="M468" s="127"/>
      <c r="N468" s="127"/>
      <c r="O468" s="127"/>
      <c r="P468" s="127"/>
      <c r="Q468" s="127"/>
      <c r="R468" s="127"/>
      <c r="S468" s="127"/>
      <c r="T468" s="127"/>
      <c r="U468" s="127"/>
      <c r="V468" s="127"/>
      <c r="W468" s="133"/>
      <c r="X468" s="127"/>
      <c r="Y468" s="127"/>
      <c r="Z468" s="127"/>
      <c r="AA468" s="127"/>
      <c r="AB468" s="127"/>
      <c r="AC468" s="127"/>
      <c r="AD468" s="127"/>
      <c r="AE468" s="127"/>
      <c r="AF468" s="127"/>
      <c r="AG468" s="127"/>
      <c r="AH468" s="127"/>
      <c r="AI468" s="127"/>
      <c r="AJ468" s="127"/>
      <c r="AK468" s="127"/>
      <c r="AL468" s="127"/>
      <c r="AM468" s="127"/>
      <c r="AN468" s="127"/>
      <c r="AO468" s="127"/>
      <c r="AP468" s="127"/>
      <c r="AQ468" s="127"/>
      <c r="AR468" s="127"/>
      <c r="AS468" s="127"/>
      <c r="AT468" s="127"/>
      <c r="AU468" s="127"/>
      <c r="AV468" s="127"/>
      <c r="AW468" s="127"/>
      <c r="AX468" s="127"/>
      <c r="AY468" s="127"/>
      <c r="AZ468" s="127"/>
      <c r="BA468" s="127"/>
      <c r="BB468" s="127"/>
      <c r="BC468" s="127"/>
      <c r="BD468" s="127"/>
      <c r="BE468" s="127"/>
      <c r="BF468" s="127"/>
      <c r="BG468" s="127"/>
      <c r="BH468" s="127"/>
      <c r="BI468" s="127"/>
      <c r="BJ468" s="127"/>
      <c r="BK468" s="127"/>
      <c r="BL468" s="127"/>
      <c r="BM468" s="127"/>
      <c r="BN468" s="127"/>
      <c r="BO468" s="127"/>
      <c r="BP468" s="127"/>
      <c r="BQ468" s="127"/>
      <c r="BR468" s="127"/>
    </row>
    <row r="469" spans="1:70" hidden="1" outlineLevel="1">
      <c r="A469" s="133"/>
      <c r="B469" s="133"/>
      <c r="C469" s="118"/>
      <c r="D469" s="24"/>
      <c r="E469" s="133"/>
      <c r="F469" s="133"/>
      <c r="G469" s="126">
        <f>H469+M469+N469+O469+P469</f>
        <v>0</v>
      </c>
      <c r="H469" s="126">
        <f>SUM(I469:L469)</f>
        <v>0</v>
      </c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26">
        <f>Y469+AN469+AQ469+AT469+AW469</f>
        <v>0</v>
      </c>
      <c r="Y469" s="139"/>
      <c r="Z469" s="139"/>
      <c r="AA469" s="139"/>
      <c r="AB469" s="139"/>
      <c r="AC469" s="139"/>
      <c r="AD469" s="139"/>
      <c r="AE469" s="139"/>
      <c r="AF469" s="139"/>
      <c r="AG469" s="139"/>
      <c r="AH469" s="139"/>
      <c r="AI469" s="139"/>
      <c r="AJ469" s="139"/>
      <c r="AK469" s="139"/>
      <c r="AL469" s="139"/>
      <c r="AM469" s="139"/>
      <c r="AN469" s="139"/>
      <c r="AO469" s="139"/>
      <c r="AP469" s="139"/>
      <c r="AQ469" s="139"/>
      <c r="AR469" s="139"/>
      <c r="AS469" s="139"/>
      <c r="AT469" s="139"/>
      <c r="AU469" s="139"/>
      <c r="AV469" s="139"/>
      <c r="AW469" s="139"/>
      <c r="AX469" s="139"/>
      <c r="AY469" s="139"/>
      <c r="AZ469" s="139"/>
      <c r="BA469" s="139"/>
      <c r="BB469" s="139"/>
      <c r="BC469" s="139"/>
      <c r="BD469" s="126">
        <f>SUM(BE469:BI469)</f>
        <v>0</v>
      </c>
      <c r="BE469" s="139"/>
      <c r="BF469" s="139"/>
      <c r="BG469" s="139"/>
      <c r="BH469" s="139"/>
      <c r="BI469" s="139"/>
      <c r="BJ469" s="126">
        <f>SUM(BK469:BO469)</f>
        <v>0</v>
      </c>
      <c r="BK469" s="139"/>
      <c r="BL469" s="139"/>
      <c r="BM469" s="139"/>
      <c r="BN469" s="139"/>
      <c r="BO469" s="139"/>
      <c r="BP469" s="133"/>
      <c r="BQ469" s="133"/>
      <c r="BR469" s="133"/>
    </row>
    <row r="470" spans="1:70" hidden="1" outlineLevel="1">
      <c r="A470" s="133"/>
      <c r="B470" s="133"/>
      <c r="C470" s="118"/>
      <c r="D470" s="24"/>
      <c r="E470" s="133"/>
      <c r="F470" s="133"/>
      <c r="G470" s="126">
        <f>H470+M470+N470+O470+P470</f>
        <v>0</v>
      </c>
      <c r="H470" s="126">
        <f>SUM(I470:L470)</f>
        <v>0</v>
      </c>
      <c r="I470" s="102"/>
      <c r="J470" s="102"/>
      <c r="K470" s="102"/>
      <c r="L470" s="102"/>
      <c r="M470" s="102"/>
      <c r="N470" s="102"/>
      <c r="O470" s="102"/>
      <c r="P470" s="102"/>
      <c r="Q470" s="96"/>
      <c r="R470" s="96"/>
      <c r="S470" s="96"/>
      <c r="T470" s="96"/>
      <c r="U470" s="96"/>
      <c r="V470" s="96"/>
      <c r="W470" s="96"/>
      <c r="X470" s="126">
        <f>Y470+AN470+AQ470+AT470+AW470</f>
        <v>0</v>
      </c>
      <c r="Y470" s="96"/>
      <c r="Z470" s="96"/>
      <c r="AA470" s="96"/>
      <c r="AB470" s="96"/>
      <c r="AC470" s="96"/>
      <c r="AD470" s="96"/>
      <c r="AE470" s="96"/>
      <c r="AF470" s="96"/>
      <c r="AG470" s="96"/>
      <c r="AH470" s="96"/>
      <c r="AI470" s="96"/>
      <c r="AJ470" s="96"/>
      <c r="AK470" s="96"/>
      <c r="AL470" s="96"/>
      <c r="AM470" s="96"/>
      <c r="AN470" s="96"/>
      <c r="AO470" s="96"/>
      <c r="AP470" s="96"/>
      <c r="AQ470" s="96"/>
      <c r="AR470" s="96"/>
      <c r="AS470" s="96"/>
      <c r="AT470" s="96"/>
      <c r="AU470" s="96"/>
      <c r="AV470" s="96"/>
      <c r="AW470" s="96"/>
      <c r="AX470" s="96"/>
      <c r="AY470" s="96"/>
      <c r="AZ470" s="96"/>
      <c r="BA470" s="96"/>
      <c r="BB470" s="96"/>
      <c r="BC470" s="96"/>
      <c r="BD470" s="126">
        <f>SUM(BE470:BI470)</f>
        <v>0</v>
      </c>
      <c r="BE470" s="96"/>
      <c r="BF470" s="96"/>
      <c r="BG470" s="96"/>
      <c r="BH470" s="96"/>
      <c r="BI470" s="96"/>
      <c r="BJ470" s="126">
        <f>SUM(BK470:BO470)</f>
        <v>0</v>
      </c>
      <c r="BK470" s="96"/>
      <c r="BL470" s="96"/>
      <c r="BM470" s="96"/>
      <c r="BN470" s="96"/>
      <c r="BO470" s="96"/>
      <c r="BP470" s="133"/>
      <c r="BQ470" s="133"/>
      <c r="BR470" s="133"/>
    </row>
    <row r="471" spans="1:70" hidden="1" outlineLevel="1">
      <c r="A471" s="133"/>
      <c r="B471" s="133"/>
      <c r="C471" s="118" t="s">
        <v>109</v>
      </c>
      <c r="D471" s="24"/>
      <c r="E471" s="133"/>
      <c r="F471" s="133"/>
      <c r="G471" s="126">
        <f>H471+M471+N471+O471+P471</f>
        <v>0</v>
      </c>
      <c r="H471" s="126">
        <f>SUM(I471:L471)</f>
        <v>0</v>
      </c>
      <c r="I471" s="102"/>
      <c r="J471" s="102"/>
      <c r="K471" s="102"/>
      <c r="L471" s="102"/>
      <c r="M471" s="102"/>
      <c r="N471" s="102"/>
      <c r="O471" s="102"/>
      <c r="P471" s="102"/>
      <c r="Q471" s="96"/>
      <c r="R471" s="96"/>
      <c r="S471" s="96"/>
      <c r="T471" s="96"/>
      <c r="U471" s="96"/>
      <c r="V471" s="96"/>
      <c r="W471" s="96"/>
      <c r="X471" s="126">
        <f>Y471+AN471+AQ471+AT471+AW471</f>
        <v>0</v>
      </c>
      <c r="Y471" s="96"/>
      <c r="Z471" s="96"/>
      <c r="AA471" s="96"/>
      <c r="AB471" s="96"/>
      <c r="AC471" s="96"/>
      <c r="AD471" s="96"/>
      <c r="AE471" s="96"/>
      <c r="AF471" s="96"/>
      <c r="AG471" s="96"/>
      <c r="AH471" s="96"/>
      <c r="AI471" s="96"/>
      <c r="AJ471" s="96"/>
      <c r="AK471" s="96"/>
      <c r="AL471" s="96"/>
      <c r="AM471" s="96"/>
      <c r="AN471" s="96"/>
      <c r="AO471" s="96"/>
      <c r="AP471" s="96"/>
      <c r="AQ471" s="96"/>
      <c r="AR471" s="96"/>
      <c r="AS471" s="96"/>
      <c r="AT471" s="96"/>
      <c r="AU471" s="96"/>
      <c r="AV471" s="96"/>
      <c r="AW471" s="96"/>
      <c r="AX471" s="96"/>
      <c r="AY471" s="96"/>
      <c r="AZ471" s="96"/>
      <c r="BA471" s="96"/>
      <c r="BB471" s="96"/>
      <c r="BC471" s="96"/>
      <c r="BD471" s="126">
        <f>SUM(BE471:BI471)</f>
        <v>0</v>
      </c>
      <c r="BE471" s="96"/>
      <c r="BF471" s="96"/>
      <c r="BG471" s="96"/>
      <c r="BH471" s="96"/>
      <c r="BI471" s="96"/>
      <c r="BJ471" s="126">
        <f>SUM(BK471:BO471)</f>
        <v>0</v>
      </c>
      <c r="BK471" s="96"/>
      <c r="BL471" s="96"/>
      <c r="BM471" s="96"/>
      <c r="BN471" s="96"/>
      <c r="BO471" s="96"/>
      <c r="BP471" s="133"/>
      <c r="BQ471" s="133"/>
      <c r="BR471" s="133"/>
    </row>
    <row r="472" spans="1:70" hidden="1" outlineLevel="1">
      <c r="A472" s="144"/>
      <c r="B472" s="144"/>
      <c r="C472" s="119"/>
      <c r="D472" s="78" t="s">
        <v>112</v>
      </c>
      <c r="E472" s="127"/>
      <c r="F472" s="127"/>
      <c r="G472" s="127"/>
      <c r="H472" s="127"/>
      <c r="I472" s="127"/>
      <c r="J472" s="127"/>
      <c r="K472" s="127"/>
      <c r="L472" s="127"/>
      <c r="M472" s="127"/>
      <c r="N472" s="127"/>
      <c r="O472" s="127"/>
      <c r="P472" s="127"/>
      <c r="Q472" s="127"/>
      <c r="R472" s="127"/>
      <c r="S472" s="127"/>
      <c r="T472" s="127"/>
      <c r="U472" s="127"/>
      <c r="V472" s="127"/>
      <c r="W472" s="140"/>
      <c r="X472" s="126">
        <f>SUM(X469:X471)</f>
        <v>0</v>
      </c>
      <c r="Y472" s="126">
        <f>SUM(Y469:Y471)</f>
        <v>0</v>
      </c>
      <c r="Z472" s="126">
        <f>SUM(Z469:Z471)</f>
        <v>0</v>
      </c>
      <c r="AA472" s="126">
        <f t="shared" ref="AA472:AG472" si="246">SUM(AA469:AA471)</f>
        <v>0</v>
      </c>
      <c r="AB472" s="126">
        <f t="shared" si="246"/>
        <v>0</v>
      </c>
      <c r="AC472" s="126">
        <f t="shared" si="246"/>
        <v>0</v>
      </c>
      <c r="AD472" s="126">
        <f t="shared" si="246"/>
        <v>0</v>
      </c>
      <c r="AE472" s="126">
        <f t="shared" si="246"/>
        <v>0</v>
      </c>
      <c r="AF472" s="126">
        <f t="shared" si="246"/>
        <v>0</v>
      </c>
      <c r="AG472" s="126">
        <f t="shared" si="246"/>
        <v>0</v>
      </c>
      <c r="AH472" s="126">
        <f>SUM(AH469:AH471)</f>
        <v>0</v>
      </c>
      <c r="AI472" s="126">
        <f t="shared" ref="AI472:AY472" si="247">SUM(AI469:AI471)</f>
        <v>0</v>
      </c>
      <c r="AJ472" s="126">
        <f t="shared" si="247"/>
        <v>0</v>
      </c>
      <c r="AK472" s="126">
        <f t="shared" si="247"/>
        <v>0</v>
      </c>
      <c r="AL472" s="126">
        <f t="shared" si="247"/>
        <v>0</v>
      </c>
      <c r="AM472" s="126">
        <f t="shared" si="247"/>
        <v>0</v>
      </c>
      <c r="AN472" s="126">
        <f t="shared" si="247"/>
        <v>0</v>
      </c>
      <c r="AO472" s="126">
        <f t="shared" si="247"/>
        <v>0</v>
      </c>
      <c r="AP472" s="126">
        <f t="shared" si="247"/>
        <v>0</v>
      </c>
      <c r="AQ472" s="126">
        <f t="shared" si="247"/>
        <v>0</v>
      </c>
      <c r="AR472" s="126">
        <f t="shared" si="247"/>
        <v>0</v>
      </c>
      <c r="AS472" s="126">
        <f t="shared" si="247"/>
        <v>0</v>
      </c>
      <c r="AT472" s="126">
        <f t="shared" si="247"/>
        <v>0</v>
      </c>
      <c r="AU472" s="126">
        <f t="shared" si="247"/>
        <v>0</v>
      </c>
      <c r="AV472" s="126">
        <f t="shared" si="247"/>
        <v>0</v>
      </c>
      <c r="AW472" s="126">
        <f t="shared" si="247"/>
        <v>0</v>
      </c>
      <c r="AX472" s="126">
        <f t="shared" si="247"/>
        <v>0</v>
      </c>
      <c r="AY472" s="126">
        <f t="shared" si="247"/>
        <v>0</v>
      </c>
      <c r="AZ472" s="127"/>
      <c r="BA472" s="127"/>
      <c r="BB472" s="127"/>
      <c r="BC472" s="127"/>
      <c r="BD472" s="126">
        <f t="shared" ref="BD472:BO472" si="248">SUM(BD469:BD471)</f>
        <v>0</v>
      </c>
      <c r="BE472" s="126">
        <f t="shared" si="248"/>
        <v>0</v>
      </c>
      <c r="BF472" s="126">
        <f t="shared" si="248"/>
        <v>0</v>
      </c>
      <c r="BG472" s="126">
        <f t="shared" si="248"/>
        <v>0</v>
      </c>
      <c r="BH472" s="126">
        <f t="shared" si="248"/>
        <v>0</v>
      </c>
      <c r="BI472" s="126">
        <f t="shared" si="248"/>
        <v>0</v>
      </c>
      <c r="BJ472" s="126">
        <f t="shared" si="248"/>
        <v>0</v>
      </c>
      <c r="BK472" s="126">
        <f t="shared" si="248"/>
        <v>0</v>
      </c>
      <c r="BL472" s="126">
        <f t="shared" si="248"/>
        <v>0</v>
      </c>
      <c r="BM472" s="126">
        <f t="shared" si="248"/>
        <v>0</v>
      </c>
      <c r="BN472" s="126">
        <f t="shared" si="248"/>
        <v>0</v>
      </c>
      <c r="BO472" s="126">
        <f t="shared" si="248"/>
        <v>0</v>
      </c>
      <c r="BP472" s="127"/>
      <c r="BQ472" s="127"/>
      <c r="BR472" s="127"/>
    </row>
    <row r="473" spans="1:70" ht="47.25" hidden="1" outlineLevel="1">
      <c r="A473" s="135"/>
      <c r="B473" s="135"/>
      <c r="C473" s="116">
        <v>3</v>
      </c>
      <c r="D473" s="26" t="s">
        <v>303</v>
      </c>
      <c r="E473" s="207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196">
        <f>Z478+Z482+Z486+Z491+Z495+Z499</f>
        <v>0</v>
      </c>
      <c r="AA473" s="196">
        <f>AA478+AA482+AA486+AA491+AA495+AA499</f>
        <v>0</v>
      </c>
      <c r="AB473" s="207"/>
      <c r="AC473" s="196">
        <f>AC478+AC482+AC486+AC491+AC495+AC499</f>
        <v>0</v>
      </c>
      <c r="AD473" s="196">
        <f>AD478+AD482+AD486+AD491+AD495+AD499</f>
        <v>0</v>
      </c>
      <c r="AE473" s="207"/>
      <c r="AF473" s="196">
        <f>AF478+AF482+AF486+AF491+AF495+AF499</f>
        <v>0</v>
      </c>
      <c r="AG473" s="196">
        <f>AG478+AG482+AG486+AG491+AG495+AG499</f>
        <v>0</v>
      </c>
      <c r="AH473" s="207"/>
      <c r="AI473" s="196">
        <f>AI478+AI482+AI486+AI491+AI495+AI499</f>
        <v>0</v>
      </c>
      <c r="AJ473" s="196">
        <f>AJ478+AJ482+AJ486+AJ491+AJ495+AJ499</f>
        <v>0</v>
      </c>
      <c r="AK473" s="207"/>
      <c r="AL473" s="196">
        <f>AL478+AL482+AL486+AL491+AL495+AL499</f>
        <v>0</v>
      </c>
      <c r="AM473" s="196">
        <f>AM478+AM482+AM486+AM491+AM495+AM499</f>
        <v>0</v>
      </c>
      <c r="AN473" s="207"/>
      <c r="AO473" s="196">
        <f>AO478+AO482+AO486+AO491+AO495+AO499</f>
        <v>0</v>
      </c>
      <c r="AP473" s="196">
        <f>AP478+AP482+AP486+AP491+AP495+AP499</f>
        <v>0</v>
      </c>
      <c r="AQ473" s="207"/>
      <c r="AR473" s="196">
        <f>AR478+AR482+AR486+AR491+AR495+AR499</f>
        <v>0</v>
      </c>
      <c r="AS473" s="196">
        <f>AS478+AS482+AS486+AS491+AS495+AS499</f>
        <v>0</v>
      </c>
      <c r="AT473" s="207"/>
      <c r="AU473" s="196">
        <f>AU478+AU482+AU486+AU491+AU495+AU499</f>
        <v>0</v>
      </c>
      <c r="AV473" s="196">
        <f>AV478+AV482+AV486+AV491+AV495+AV499</f>
        <v>0</v>
      </c>
      <c r="AW473" s="207"/>
      <c r="AX473" s="196">
        <f>AX478+AX482+AX486+AX491+AX495+AX499</f>
        <v>0</v>
      </c>
      <c r="AY473" s="196">
        <f>AY478+AY482+AY486+AY491+AY495+AY499</f>
        <v>0</v>
      </c>
      <c r="AZ473" s="207"/>
      <c r="BA473" s="207"/>
      <c r="BB473" s="207"/>
      <c r="BC473" s="207"/>
      <c r="BD473" s="196">
        <f>BD478+BD482+BD486+BD491+BD495+BD499</f>
        <v>0</v>
      </c>
      <c r="BE473" s="196">
        <f>BE478+BE482+BE486+BE491+BE495+BE499</f>
        <v>0</v>
      </c>
      <c r="BF473" s="196">
        <f t="shared" ref="BF473:BO473" si="249">BF478+BF482+BF486+BF491+BF495+BF499</f>
        <v>0</v>
      </c>
      <c r="BG473" s="196">
        <f t="shared" si="249"/>
        <v>0</v>
      </c>
      <c r="BH473" s="196">
        <f t="shared" si="249"/>
        <v>0</v>
      </c>
      <c r="BI473" s="196">
        <f t="shared" si="249"/>
        <v>0</v>
      </c>
      <c r="BJ473" s="196">
        <f t="shared" si="249"/>
        <v>0</v>
      </c>
      <c r="BK473" s="196">
        <f t="shared" si="249"/>
        <v>0</v>
      </c>
      <c r="BL473" s="196">
        <f t="shared" si="249"/>
        <v>0</v>
      </c>
      <c r="BM473" s="196">
        <f t="shared" si="249"/>
        <v>0</v>
      </c>
      <c r="BN473" s="196">
        <f t="shared" si="249"/>
        <v>0</v>
      </c>
      <c r="BO473" s="196">
        <f t="shared" si="249"/>
        <v>0</v>
      </c>
      <c r="BP473" s="207"/>
      <c r="BQ473" s="207"/>
      <c r="BR473" s="207"/>
    </row>
    <row r="474" spans="1:70" hidden="1" outlineLevel="1">
      <c r="A474" s="143"/>
      <c r="B474" s="92"/>
      <c r="C474" s="120" t="s">
        <v>67</v>
      </c>
      <c r="D474" s="93" t="s">
        <v>106</v>
      </c>
      <c r="E474" s="127"/>
      <c r="F474" s="127"/>
      <c r="G474" s="127"/>
      <c r="H474" s="127"/>
      <c r="I474" s="127"/>
      <c r="J474" s="127"/>
      <c r="K474" s="127"/>
      <c r="L474" s="127"/>
      <c r="M474" s="127"/>
      <c r="N474" s="127"/>
      <c r="O474" s="127"/>
      <c r="P474" s="127"/>
      <c r="Q474" s="127"/>
      <c r="R474" s="127"/>
      <c r="S474" s="127"/>
      <c r="T474" s="127"/>
      <c r="U474" s="127"/>
      <c r="V474" s="127"/>
      <c r="W474" s="143"/>
      <c r="X474" s="127"/>
      <c r="Y474" s="127"/>
      <c r="Z474" s="127"/>
      <c r="AA474" s="127"/>
      <c r="AB474" s="127"/>
      <c r="AC474" s="127"/>
      <c r="AD474" s="127"/>
      <c r="AE474" s="127"/>
      <c r="AF474" s="127"/>
      <c r="AG474" s="127"/>
      <c r="AH474" s="127"/>
      <c r="AI474" s="127"/>
      <c r="AJ474" s="127"/>
      <c r="AK474" s="127"/>
      <c r="AL474" s="127"/>
      <c r="AM474" s="127"/>
      <c r="AN474" s="127"/>
      <c r="AO474" s="127"/>
      <c r="AP474" s="127"/>
      <c r="AQ474" s="127"/>
      <c r="AR474" s="127"/>
      <c r="AS474" s="127"/>
      <c r="AT474" s="127"/>
      <c r="AU474" s="127"/>
      <c r="AV474" s="127"/>
      <c r="AW474" s="127"/>
      <c r="AX474" s="127"/>
      <c r="AY474" s="127"/>
      <c r="AZ474" s="127"/>
      <c r="BA474" s="127"/>
      <c r="BB474" s="127"/>
      <c r="BC474" s="127"/>
      <c r="BD474" s="127"/>
      <c r="BE474" s="127"/>
      <c r="BF474" s="127"/>
      <c r="BG474" s="127"/>
      <c r="BH474" s="127"/>
      <c r="BI474" s="127"/>
      <c r="BJ474" s="127"/>
      <c r="BK474" s="127"/>
      <c r="BL474" s="127"/>
      <c r="BM474" s="127"/>
      <c r="BN474" s="127"/>
      <c r="BO474" s="127"/>
      <c r="BP474" s="127"/>
      <c r="BQ474" s="127"/>
      <c r="BR474" s="127"/>
    </row>
    <row r="475" spans="1:70" hidden="1" outlineLevel="1">
      <c r="A475" s="133"/>
      <c r="B475" s="137"/>
      <c r="C475" s="118" t="s">
        <v>286</v>
      </c>
      <c r="D475" s="147" t="s">
        <v>287</v>
      </c>
      <c r="E475" s="127"/>
      <c r="F475" s="127"/>
      <c r="G475" s="127"/>
      <c r="H475" s="127"/>
      <c r="I475" s="127"/>
      <c r="J475" s="127"/>
      <c r="K475" s="127"/>
      <c r="L475" s="127"/>
      <c r="M475" s="127"/>
      <c r="N475" s="127"/>
      <c r="O475" s="127"/>
      <c r="P475" s="127"/>
      <c r="Q475" s="127"/>
      <c r="R475" s="127"/>
      <c r="S475" s="127"/>
      <c r="T475" s="127"/>
      <c r="U475" s="127"/>
      <c r="V475" s="127"/>
      <c r="W475" s="133"/>
      <c r="X475" s="127"/>
      <c r="Y475" s="127"/>
      <c r="Z475" s="127"/>
      <c r="AA475" s="127"/>
      <c r="AB475" s="127"/>
      <c r="AC475" s="127"/>
      <c r="AD475" s="127"/>
      <c r="AE475" s="127"/>
      <c r="AF475" s="127"/>
      <c r="AG475" s="127"/>
      <c r="AH475" s="127"/>
      <c r="AI475" s="127"/>
      <c r="AJ475" s="127"/>
      <c r="AK475" s="127"/>
      <c r="AL475" s="127"/>
      <c r="AM475" s="127"/>
      <c r="AN475" s="127"/>
      <c r="AO475" s="127"/>
      <c r="AP475" s="127"/>
      <c r="AQ475" s="127"/>
      <c r="AR475" s="127"/>
      <c r="AS475" s="127"/>
      <c r="AT475" s="127"/>
      <c r="AU475" s="127"/>
      <c r="AV475" s="127"/>
      <c r="AW475" s="127"/>
      <c r="AX475" s="127"/>
      <c r="AY475" s="127"/>
      <c r="AZ475" s="127"/>
      <c r="BA475" s="127"/>
      <c r="BB475" s="127"/>
      <c r="BC475" s="127"/>
      <c r="BD475" s="127"/>
      <c r="BE475" s="127"/>
      <c r="BF475" s="127"/>
      <c r="BG475" s="127"/>
      <c r="BH475" s="127"/>
      <c r="BI475" s="127"/>
      <c r="BJ475" s="127"/>
      <c r="BK475" s="127"/>
      <c r="BL475" s="127"/>
      <c r="BM475" s="127"/>
      <c r="BN475" s="127"/>
      <c r="BO475" s="127"/>
      <c r="BP475" s="127"/>
      <c r="BQ475" s="127"/>
      <c r="BR475" s="127"/>
    </row>
    <row r="476" spans="1:70" hidden="1" outlineLevel="1">
      <c r="A476" s="133"/>
      <c r="B476" s="137"/>
      <c r="C476" s="118"/>
      <c r="D476" s="147"/>
      <c r="E476" s="133"/>
      <c r="F476" s="133"/>
      <c r="G476" s="126">
        <f>H476+M476+N476+O476+P476</f>
        <v>0</v>
      </c>
      <c r="H476" s="126">
        <f>SUM(I476:L476)</f>
        <v>0</v>
      </c>
      <c r="I476" s="102"/>
      <c r="J476" s="102"/>
      <c r="K476" s="102"/>
      <c r="L476" s="102"/>
      <c r="M476" s="102"/>
      <c r="N476" s="102"/>
      <c r="O476" s="102"/>
      <c r="P476" s="102"/>
      <c r="Q476" s="96"/>
      <c r="R476" s="96"/>
      <c r="S476" s="96"/>
      <c r="T476" s="96"/>
      <c r="U476" s="96"/>
      <c r="V476" s="96"/>
      <c r="W476" s="96"/>
      <c r="X476" s="126">
        <f>Y476+AN476+AQ476+AT476+AW476</f>
        <v>0</v>
      </c>
      <c r="Y476" s="96"/>
      <c r="Z476" s="96"/>
      <c r="AA476" s="96"/>
      <c r="AB476" s="96"/>
      <c r="AC476" s="96"/>
      <c r="AD476" s="96"/>
      <c r="AE476" s="96"/>
      <c r="AF476" s="96"/>
      <c r="AG476" s="96"/>
      <c r="AH476" s="96"/>
      <c r="AI476" s="96"/>
      <c r="AJ476" s="96"/>
      <c r="AK476" s="96"/>
      <c r="AL476" s="96"/>
      <c r="AM476" s="96"/>
      <c r="AN476" s="96"/>
      <c r="AO476" s="96"/>
      <c r="AP476" s="96"/>
      <c r="AQ476" s="96"/>
      <c r="AR476" s="96"/>
      <c r="AS476" s="96"/>
      <c r="AT476" s="96"/>
      <c r="AU476" s="96"/>
      <c r="AV476" s="96"/>
      <c r="AW476" s="96"/>
      <c r="AX476" s="96"/>
      <c r="AY476" s="96"/>
      <c r="AZ476" s="96"/>
      <c r="BA476" s="96"/>
      <c r="BB476" s="96"/>
      <c r="BC476" s="96"/>
      <c r="BD476" s="126">
        <f>SUM(BE476:BI476)</f>
        <v>0</v>
      </c>
      <c r="BE476" s="96"/>
      <c r="BF476" s="96"/>
      <c r="BG476" s="96"/>
      <c r="BH476" s="96"/>
      <c r="BI476" s="96"/>
      <c r="BJ476" s="126">
        <f>SUM(BK476:BO476)</f>
        <v>0</v>
      </c>
      <c r="BK476" s="96"/>
      <c r="BL476" s="96"/>
      <c r="BM476" s="96"/>
      <c r="BN476" s="96"/>
      <c r="BO476" s="96"/>
      <c r="BP476" s="133"/>
      <c r="BQ476" s="133"/>
      <c r="BR476" s="133"/>
    </row>
    <row r="477" spans="1:70" hidden="1" outlineLevel="1">
      <c r="A477" s="133"/>
      <c r="B477" s="137"/>
      <c r="C477" s="118"/>
      <c r="D477" s="137"/>
      <c r="E477" s="133"/>
      <c r="F477" s="133"/>
      <c r="G477" s="126">
        <f>H477+M477+N477+O477+P477</f>
        <v>0</v>
      </c>
      <c r="H477" s="126">
        <f>SUM(I477:L477)</f>
        <v>0</v>
      </c>
      <c r="I477" s="102"/>
      <c r="J477" s="102"/>
      <c r="K477" s="102"/>
      <c r="L477" s="102"/>
      <c r="M477" s="102"/>
      <c r="N477" s="102"/>
      <c r="O477" s="102"/>
      <c r="P477" s="102"/>
      <c r="Q477" s="96"/>
      <c r="R477" s="96"/>
      <c r="S477" s="96"/>
      <c r="T477" s="96"/>
      <c r="U477" s="96"/>
      <c r="V477" s="96"/>
      <c r="W477" s="96"/>
      <c r="X477" s="126">
        <f>Y477+AN477+AQ477+AT477+AW477</f>
        <v>0</v>
      </c>
      <c r="Y477" s="96"/>
      <c r="Z477" s="96"/>
      <c r="AA477" s="96"/>
      <c r="AB477" s="96"/>
      <c r="AC477" s="96"/>
      <c r="AD477" s="96"/>
      <c r="AE477" s="96"/>
      <c r="AF477" s="96"/>
      <c r="AG477" s="96"/>
      <c r="AH477" s="96"/>
      <c r="AI477" s="96"/>
      <c r="AJ477" s="96"/>
      <c r="AK477" s="96"/>
      <c r="AL477" s="96"/>
      <c r="AM477" s="96"/>
      <c r="AN477" s="96"/>
      <c r="AO477" s="96"/>
      <c r="AP477" s="96"/>
      <c r="AQ477" s="96"/>
      <c r="AR477" s="96"/>
      <c r="AS477" s="96"/>
      <c r="AT477" s="96"/>
      <c r="AU477" s="96"/>
      <c r="AV477" s="96"/>
      <c r="AW477" s="96"/>
      <c r="AX477" s="96"/>
      <c r="AY477" s="96"/>
      <c r="AZ477" s="96"/>
      <c r="BA477" s="96"/>
      <c r="BB477" s="96"/>
      <c r="BC477" s="96"/>
      <c r="BD477" s="126">
        <f>SUM(BE477:BI477)</f>
        <v>0</v>
      </c>
      <c r="BE477" s="96"/>
      <c r="BF477" s="96"/>
      <c r="BG477" s="96"/>
      <c r="BH477" s="96"/>
      <c r="BI477" s="96"/>
      <c r="BJ477" s="126">
        <f>SUM(BK477:BO477)</f>
        <v>0</v>
      </c>
      <c r="BK477" s="96"/>
      <c r="BL477" s="96"/>
      <c r="BM477" s="96"/>
      <c r="BN477" s="96"/>
      <c r="BO477" s="96"/>
      <c r="BP477" s="133"/>
      <c r="BQ477" s="133"/>
      <c r="BR477" s="133"/>
    </row>
    <row r="478" spans="1:70" hidden="1" outlineLevel="1">
      <c r="A478" s="133"/>
      <c r="B478" s="137"/>
      <c r="C478" s="118" t="s">
        <v>109</v>
      </c>
      <c r="D478" s="94" t="s">
        <v>15</v>
      </c>
      <c r="E478" s="127"/>
      <c r="F478" s="127"/>
      <c r="G478" s="127"/>
      <c r="H478" s="127"/>
      <c r="I478" s="127"/>
      <c r="J478" s="127"/>
      <c r="K478" s="127"/>
      <c r="L478" s="127"/>
      <c r="M478" s="127"/>
      <c r="N478" s="127"/>
      <c r="O478" s="127"/>
      <c r="P478" s="127"/>
      <c r="Q478" s="127"/>
      <c r="R478" s="127"/>
      <c r="S478" s="127"/>
      <c r="T478" s="127"/>
      <c r="U478" s="127"/>
      <c r="V478" s="127"/>
      <c r="W478" s="140"/>
      <c r="X478" s="126">
        <f>SUM(X476:X477)</f>
        <v>0</v>
      </c>
      <c r="Y478" s="126">
        <f>SUM(Y476:Y477)</f>
        <v>0</v>
      </c>
      <c r="Z478" s="126">
        <f>SUM(Z476:Z477)</f>
        <v>0</v>
      </c>
      <c r="AA478" s="126">
        <f t="shared" ref="AA478:AY478" si="250">SUM(AA476:AA477)</f>
        <v>0</v>
      </c>
      <c r="AB478" s="126">
        <f t="shared" si="250"/>
        <v>0</v>
      </c>
      <c r="AC478" s="126">
        <f t="shared" si="250"/>
        <v>0</v>
      </c>
      <c r="AD478" s="126">
        <f t="shared" si="250"/>
        <v>0</v>
      </c>
      <c r="AE478" s="126">
        <f t="shared" si="250"/>
        <v>0</v>
      </c>
      <c r="AF478" s="126">
        <f t="shared" si="250"/>
        <v>0</v>
      </c>
      <c r="AG478" s="126">
        <f t="shared" si="250"/>
        <v>0</v>
      </c>
      <c r="AH478" s="126">
        <f t="shared" si="250"/>
        <v>0</v>
      </c>
      <c r="AI478" s="126">
        <f t="shared" si="250"/>
        <v>0</v>
      </c>
      <c r="AJ478" s="126">
        <f t="shared" si="250"/>
        <v>0</v>
      </c>
      <c r="AK478" s="126">
        <f t="shared" si="250"/>
        <v>0</v>
      </c>
      <c r="AL478" s="126">
        <f t="shared" si="250"/>
        <v>0</v>
      </c>
      <c r="AM478" s="126">
        <f t="shared" si="250"/>
        <v>0</v>
      </c>
      <c r="AN478" s="126">
        <f t="shared" si="250"/>
        <v>0</v>
      </c>
      <c r="AO478" s="126">
        <f t="shared" si="250"/>
        <v>0</v>
      </c>
      <c r="AP478" s="126">
        <f t="shared" si="250"/>
        <v>0</v>
      </c>
      <c r="AQ478" s="126">
        <f t="shared" si="250"/>
        <v>0</v>
      </c>
      <c r="AR478" s="126">
        <f t="shared" si="250"/>
        <v>0</v>
      </c>
      <c r="AS478" s="126">
        <f t="shared" si="250"/>
        <v>0</v>
      </c>
      <c r="AT478" s="126">
        <f t="shared" si="250"/>
        <v>0</v>
      </c>
      <c r="AU478" s="126">
        <f t="shared" si="250"/>
        <v>0</v>
      </c>
      <c r="AV478" s="126">
        <f t="shared" si="250"/>
        <v>0</v>
      </c>
      <c r="AW478" s="126">
        <f t="shared" si="250"/>
        <v>0</v>
      </c>
      <c r="AX478" s="126">
        <f t="shared" si="250"/>
        <v>0</v>
      </c>
      <c r="AY478" s="126">
        <f t="shared" si="250"/>
        <v>0</v>
      </c>
      <c r="AZ478" s="127"/>
      <c r="BA478" s="127"/>
      <c r="BB478" s="127"/>
      <c r="BC478" s="127"/>
      <c r="BD478" s="126">
        <f>SUM(BD476:BD477)</f>
        <v>0</v>
      </c>
      <c r="BE478" s="126">
        <f t="shared" ref="BE478:BO478" si="251">SUM(BE476:BE477)</f>
        <v>0</v>
      </c>
      <c r="BF478" s="126">
        <f t="shared" si="251"/>
        <v>0</v>
      </c>
      <c r="BG478" s="126">
        <f t="shared" si="251"/>
        <v>0</v>
      </c>
      <c r="BH478" s="126">
        <f t="shared" si="251"/>
        <v>0</v>
      </c>
      <c r="BI478" s="126">
        <f t="shared" si="251"/>
        <v>0</v>
      </c>
      <c r="BJ478" s="126">
        <f t="shared" si="251"/>
        <v>0</v>
      </c>
      <c r="BK478" s="126">
        <f t="shared" si="251"/>
        <v>0</v>
      </c>
      <c r="BL478" s="126">
        <f t="shared" si="251"/>
        <v>0</v>
      </c>
      <c r="BM478" s="126">
        <f t="shared" si="251"/>
        <v>0</v>
      </c>
      <c r="BN478" s="126">
        <f t="shared" si="251"/>
        <v>0</v>
      </c>
      <c r="BO478" s="126">
        <f t="shared" si="251"/>
        <v>0</v>
      </c>
      <c r="BP478" s="127"/>
      <c r="BQ478" s="127"/>
      <c r="BR478" s="127"/>
    </row>
    <row r="479" spans="1:70" hidden="1" outlineLevel="1">
      <c r="A479" s="133"/>
      <c r="B479" s="137"/>
      <c r="C479" s="118" t="s">
        <v>288</v>
      </c>
      <c r="D479" s="147" t="s">
        <v>290</v>
      </c>
      <c r="E479" s="127"/>
      <c r="F479" s="127"/>
      <c r="G479" s="127"/>
      <c r="H479" s="127"/>
      <c r="I479" s="127"/>
      <c r="J479" s="127"/>
      <c r="K479" s="127"/>
      <c r="L479" s="127"/>
      <c r="M479" s="127"/>
      <c r="N479" s="127"/>
      <c r="O479" s="127"/>
      <c r="P479" s="127"/>
      <c r="Q479" s="127"/>
      <c r="R479" s="127"/>
      <c r="S479" s="127"/>
      <c r="T479" s="127"/>
      <c r="U479" s="127"/>
      <c r="V479" s="127"/>
      <c r="W479" s="133"/>
      <c r="X479" s="127"/>
      <c r="Y479" s="127"/>
      <c r="Z479" s="127"/>
      <c r="AA479" s="127"/>
      <c r="AB479" s="127"/>
      <c r="AC479" s="127"/>
      <c r="AD479" s="127"/>
      <c r="AE479" s="127"/>
      <c r="AF479" s="127"/>
      <c r="AG479" s="127"/>
      <c r="AH479" s="127"/>
      <c r="AI479" s="127"/>
      <c r="AJ479" s="127"/>
      <c r="AK479" s="127"/>
      <c r="AL479" s="127"/>
      <c r="AM479" s="127"/>
      <c r="AN479" s="127"/>
      <c r="AO479" s="127"/>
      <c r="AP479" s="127"/>
      <c r="AQ479" s="127"/>
      <c r="AR479" s="127"/>
      <c r="AS479" s="127"/>
      <c r="AT479" s="127"/>
      <c r="AU479" s="127"/>
      <c r="AV479" s="127"/>
      <c r="AW479" s="127"/>
      <c r="AX479" s="127"/>
      <c r="AY479" s="127"/>
      <c r="AZ479" s="127"/>
      <c r="BA479" s="127"/>
      <c r="BB479" s="127"/>
      <c r="BC479" s="127"/>
      <c r="BD479" s="127"/>
      <c r="BE479" s="127"/>
      <c r="BF479" s="127"/>
      <c r="BG479" s="127"/>
      <c r="BH479" s="127"/>
      <c r="BI479" s="127"/>
      <c r="BJ479" s="127"/>
      <c r="BK479" s="127"/>
      <c r="BL479" s="127"/>
      <c r="BM479" s="127"/>
      <c r="BN479" s="127"/>
      <c r="BO479" s="127"/>
      <c r="BP479" s="127"/>
      <c r="BQ479" s="127"/>
      <c r="BR479" s="127"/>
    </row>
    <row r="480" spans="1:70" hidden="1" outlineLevel="1">
      <c r="A480" s="133"/>
      <c r="B480" s="137"/>
      <c r="C480" s="118"/>
      <c r="D480" s="147"/>
      <c r="E480" s="133"/>
      <c r="F480" s="133"/>
      <c r="G480" s="126">
        <f>H480+M480+N480+O480+P480</f>
        <v>0</v>
      </c>
      <c r="H480" s="126">
        <f>SUM(I480:L480)</f>
        <v>0</v>
      </c>
      <c r="I480" s="102"/>
      <c r="J480" s="102"/>
      <c r="K480" s="102"/>
      <c r="L480" s="102"/>
      <c r="M480" s="102"/>
      <c r="N480" s="102"/>
      <c r="O480" s="102"/>
      <c r="P480" s="102"/>
      <c r="Q480" s="96"/>
      <c r="R480" s="96"/>
      <c r="S480" s="96"/>
      <c r="T480" s="96"/>
      <c r="U480" s="96"/>
      <c r="V480" s="96"/>
      <c r="W480" s="96"/>
      <c r="X480" s="126">
        <f>Y480+AN480+AQ480+AT480+AW480</f>
        <v>0</v>
      </c>
      <c r="Y480" s="96"/>
      <c r="Z480" s="96"/>
      <c r="AA480" s="96"/>
      <c r="AB480" s="96"/>
      <c r="AC480" s="96"/>
      <c r="AD480" s="96"/>
      <c r="AE480" s="96"/>
      <c r="AF480" s="96"/>
      <c r="AG480" s="96"/>
      <c r="AH480" s="96"/>
      <c r="AI480" s="96"/>
      <c r="AJ480" s="96"/>
      <c r="AK480" s="96"/>
      <c r="AL480" s="96"/>
      <c r="AM480" s="96"/>
      <c r="AN480" s="96"/>
      <c r="AO480" s="96"/>
      <c r="AP480" s="96"/>
      <c r="AQ480" s="96"/>
      <c r="AR480" s="96"/>
      <c r="AS480" s="96"/>
      <c r="AT480" s="96"/>
      <c r="AU480" s="96"/>
      <c r="AV480" s="96"/>
      <c r="AW480" s="96"/>
      <c r="AX480" s="96"/>
      <c r="AY480" s="96"/>
      <c r="AZ480" s="96"/>
      <c r="BA480" s="96"/>
      <c r="BB480" s="96"/>
      <c r="BC480" s="96"/>
      <c r="BD480" s="126">
        <f>SUM(BE480:BI480)</f>
        <v>0</v>
      </c>
      <c r="BE480" s="96"/>
      <c r="BF480" s="96"/>
      <c r="BG480" s="96"/>
      <c r="BH480" s="96"/>
      <c r="BI480" s="96"/>
      <c r="BJ480" s="126">
        <f>SUM(BK480:BO480)</f>
        <v>0</v>
      </c>
      <c r="BK480" s="96"/>
      <c r="BL480" s="96"/>
      <c r="BM480" s="96"/>
      <c r="BN480" s="96"/>
      <c r="BO480" s="96"/>
      <c r="BP480" s="133"/>
      <c r="BQ480" s="133"/>
      <c r="BR480" s="133"/>
    </row>
    <row r="481" spans="1:70" hidden="1" outlineLevel="1">
      <c r="A481" s="133"/>
      <c r="B481" s="137"/>
      <c r="C481" s="118"/>
      <c r="D481" s="137"/>
      <c r="E481" s="133"/>
      <c r="F481" s="133"/>
      <c r="G481" s="126">
        <f>H481+M481+N481+O481+P481</f>
        <v>0</v>
      </c>
      <c r="H481" s="126">
        <f>SUM(I481:L481)</f>
        <v>0</v>
      </c>
      <c r="I481" s="102"/>
      <c r="J481" s="102"/>
      <c r="K481" s="102"/>
      <c r="L481" s="102"/>
      <c r="M481" s="102"/>
      <c r="N481" s="102"/>
      <c r="O481" s="102"/>
      <c r="P481" s="102"/>
      <c r="Q481" s="96"/>
      <c r="R481" s="96"/>
      <c r="S481" s="96"/>
      <c r="T481" s="96"/>
      <c r="U481" s="96"/>
      <c r="V481" s="96"/>
      <c r="W481" s="96"/>
      <c r="X481" s="126">
        <f>Y481+AN481+AQ481+AT481+AW481</f>
        <v>0</v>
      </c>
      <c r="Y481" s="96"/>
      <c r="Z481" s="96"/>
      <c r="AA481" s="96"/>
      <c r="AB481" s="96"/>
      <c r="AC481" s="96"/>
      <c r="AD481" s="96"/>
      <c r="AE481" s="96"/>
      <c r="AF481" s="96"/>
      <c r="AG481" s="96"/>
      <c r="AH481" s="96"/>
      <c r="AI481" s="96"/>
      <c r="AJ481" s="96"/>
      <c r="AK481" s="96"/>
      <c r="AL481" s="96"/>
      <c r="AM481" s="96"/>
      <c r="AN481" s="96"/>
      <c r="AO481" s="96"/>
      <c r="AP481" s="96"/>
      <c r="AQ481" s="96"/>
      <c r="AR481" s="96"/>
      <c r="AS481" s="96"/>
      <c r="AT481" s="96"/>
      <c r="AU481" s="96"/>
      <c r="AV481" s="96"/>
      <c r="AW481" s="96"/>
      <c r="AX481" s="96"/>
      <c r="AY481" s="96"/>
      <c r="AZ481" s="96"/>
      <c r="BA481" s="96"/>
      <c r="BB481" s="96"/>
      <c r="BC481" s="96"/>
      <c r="BD481" s="126">
        <f>SUM(BE481:BI481)</f>
        <v>0</v>
      </c>
      <c r="BE481" s="96"/>
      <c r="BF481" s="96"/>
      <c r="BG481" s="96"/>
      <c r="BH481" s="96"/>
      <c r="BI481" s="96"/>
      <c r="BJ481" s="126">
        <f>SUM(BK481:BO481)</f>
        <v>0</v>
      </c>
      <c r="BK481" s="96"/>
      <c r="BL481" s="96"/>
      <c r="BM481" s="96"/>
      <c r="BN481" s="96"/>
      <c r="BO481" s="96"/>
      <c r="BP481" s="133"/>
      <c r="BQ481" s="133"/>
      <c r="BR481" s="133"/>
    </row>
    <row r="482" spans="1:70" hidden="1" outlineLevel="1">
      <c r="A482" s="133"/>
      <c r="B482" s="137"/>
      <c r="C482" s="118" t="s">
        <v>109</v>
      </c>
      <c r="D482" s="94" t="s">
        <v>15</v>
      </c>
      <c r="E482" s="127"/>
      <c r="F482" s="127"/>
      <c r="G482" s="127"/>
      <c r="H482" s="127"/>
      <c r="I482" s="127"/>
      <c r="J482" s="127"/>
      <c r="K482" s="127"/>
      <c r="L482" s="127"/>
      <c r="M482" s="127"/>
      <c r="N482" s="127"/>
      <c r="O482" s="127"/>
      <c r="P482" s="127"/>
      <c r="Q482" s="127"/>
      <c r="R482" s="127"/>
      <c r="S482" s="127"/>
      <c r="T482" s="127"/>
      <c r="U482" s="127"/>
      <c r="V482" s="127"/>
      <c r="W482" s="140"/>
      <c r="X482" s="126">
        <f>SUM(X480:X481)</f>
        <v>0</v>
      </c>
      <c r="Y482" s="126">
        <f>SUM(Y480:Y481)</f>
        <v>0</v>
      </c>
      <c r="Z482" s="126">
        <f>SUM(Z480:Z481)</f>
        <v>0</v>
      </c>
      <c r="AA482" s="126">
        <f t="shared" ref="AA482:AY482" si="252">SUM(AA480:AA481)</f>
        <v>0</v>
      </c>
      <c r="AB482" s="126">
        <f t="shared" si="252"/>
        <v>0</v>
      </c>
      <c r="AC482" s="126">
        <f t="shared" si="252"/>
        <v>0</v>
      </c>
      <c r="AD482" s="126">
        <f t="shared" si="252"/>
        <v>0</v>
      </c>
      <c r="AE482" s="126">
        <f t="shared" si="252"/>
        <v>0</v>
      </c>
      <c r="AF482" s="126">
        <f t="shared" si="252"/>
        <v>0</v>
      </c>
      <c r="AG482" s="126">
        <f t="shared" si="252"/>
        <v>0</v>
      </c>
      <c r="AH482" s="126">
        <f t="shared" si="252"/>
        <v>0</v>
      </c>
      <c r="AI482" s="126">
        <f t="shared" si="252"/>
        <v>0</v>
      </c>
      <c r="AJ482" s="126">
        <f t="shared" si="252"/>
        <v>0</v>
      </c>
      <c r="AK482" s="126">
        <f t="shared" si="252"/>
        <v>0</v>
      </c>
      <c r="AL482" s="126">
        <f t="shared" si="252"/>
        <v>0</v>
      </c>
      <c r="AM482" s="126">
        <f t="shared" si="252"/>
        <v>0</v>
      </c>
      <c r="AN482" s="126">
        <f t="shared" si="252"/>
        <v>0</v>
      </c>
      <c r="AO482" s="126">
        <f t="shared" si="252"/>
        <v>0</v>
      </c>
      <c r="AP482" s="126">
        <f t="shared" si="252"/>
        <v>0</v>
      </c>
      <c r="AQ482" s="126">
        <f t="shared" si="252"/>
        <v>0</v>
      </c>
      <c r="AR482" s="126">
        <f t="shared" si="252"/>
        <v>0</v>
      </c>
      <c r="AS482" s="126">
        <f t="shared" si="252"/>
        <v>0</v>
      </c>
      <c r="AT482" s="126">
        <f t="shared" si="252"/>
        <v>0</v>
      </c>
      <c r="AU482" s="126">
        <f t="shared" si="252"/>
        <v>0</v>
      </c>
      <c r="AV482" s="126">
        <f t="shared" si="252"/>
        <v>0</v>
      </c>
      <c r="AW482" s="126">
        <f t="shared" si="252"/>
        <v>0</v>
      </c>
      <c r="AX482" s="126">
        <f t="shared" si="252"/>
        <v>0</v>
      </c>
      <c r="AY482" s="126">
        <f t="shared" si="252"/>
        <v>0</v>
      </c>
      <c r="AZ482" s="127"/>
      <c r="BA482" s="127"/>
      <c r="BB482" s="127"/>
      <c r="BC482" s="127"/>
      <c r="BD482" s="126">
        <f>SUM(BD480:BD481)</f>
        <v>0</v>
      </c>
      <c r="BE482" s="126">
        <f t="shared" ref="BE482:BO482" si="253">SUM(BE480:BE481)</f>
        <v>0</v>
      </c>
      <c r="BF482" s="126">
        <f t="shared" si="253"/>
        <v>0</v>
      </c>
      <c r="BG482" s="126">
        <f t="shared" si="253"/>
        <v>0</v>
      </c>
      <c r="BH482" s="126">
        <f t="shared" si="253"/>
        <v>0</v>
      </c>
      <c r="BI482" s="126">
        <f t="shared" si="253"/>
        <v>0</v>
      </c>
      <c r="BJ482" s="126">
        <f t="shared" si="253"/>
        <v>0</v>
      </c>
      <c r="BK482" s="126">
        <f t="shared" si="253"/>
        <v>0</v>
      </c>
      <c r="BL482" s="126">
        <f t="shared" si="253"/>
        <v>0</v>
      </c>
      <c r="BM482" s="126">
        <f t="shared" si="253"/>
        <v>0</v>
      </c>
      <c r="BN482" s="126">
        <f t="shared" si="253"/>
        <v>0</v>
      </c>
      <c r="BO482" s="126">
        <f t="shared" si="253"/>
        <v>0</v>
      </c>
      <c r="BP482" s="127"/>
      <c r="BQ482" s="127"/>
      <c r="BR482" s="127"/>
    </row>
    <row r="483" spans="1:70" hidden="1" outlineLevel="1">
      <c r="A483" s="133"/>
      <c r="B483" s="137"/>
      <c r="C483" s="118" t="s">
        <v>289</v>
      </c>
      <c r="D483" s="147" t="s">
        <v>291</v>
      </c>
      <c r="E483" s="127"/>
      <c r="F483" s="127"/>
      <c r="G483" s="127"/>
      <c r="H483" s="127"/>
      <c r="I483" s="127"/>
      <c r="J483" s="127"/>
      <c r="K483" s="127"/>
      <c r="L483" s="127"/>
      <c r="M483" s="127"/>
      <c r="N483" s="127"/>
      <c r="O483" s="127"/>
      <c r="P483" s="127"/>
      <c r="Q483" s="127"/>
      <c r="R483" s="127"/>
      <c r="S483" s="127"/>
      <c r="T483" s="127"/>
      <c r="U483" s="127"/>
      <c r="V483" s="127"/>
      <c r="W483" s="133"/>
      <c r="X483" s="127"/>
      <c r="Y483" s="127"/>
      <c r="Z483" s="127"/>
      <c r="AA483" s="127"/>
      <c r="AB483" s="127"/>
      <c r="AC483" s="127"/>
      <c r="AD483" s="127"/>
      <c r="AE483" s="127"/>
      <c r="AF483" s="127"/>
      <c r="AG483" s="127"/>
      <c r="AH483" s="127"/>
      <c r="AI483" s="127"/>
      <c r="AJ483" s="127"/>
      <c r="AK483" s="127"/>
      <c r="AL483" s="127"/>
      <c r="AM483" s="127"/>
      <c r="AN483" s="127"/>
      <c r="AO483" s="127"/>
      <c r="AP483" s="127"/>
      <c r="AQ483" s="127"/>
      <c r="AR483" s="127"/>
      <c r="AS483" s="127"/>
      <c r="AT483" s="127"/>
      <c r="AU483" s="127"/>
      <c r="AV483" s="127"/>
      <c r="AW483" s="127"/>
      <c r="AX483" s="127"/>
      <c r="AY483" s="127"/>
      <c r="AZ483" s="127"/>
      <c r="BA483" s="127"/>
      <c r="BB483" s="127"/>
      <c r="BC483" s="127"/>
      <c r="BD483" s="127"/>
      <c r="BE483" s="127"/>
      <c r="BF483" s="127"/>
      <c r="BG483" s="127"/>
      <c r="BH483" s="127"/>
      <c r="BI483" s="127"/>
      <c r="BJ483" s="127"/>
      <c r="BK483" s="127"/>
      <c r="BL483" s="127"/>
      <c r="BM483" s="127"/>
      <c r="BN483" s="127"/>
      <c r="BO483" s="127"/>
      <c r="BP483" s="127"/>
      <c r="BQ483" s="127"/>
      <c r="BR483" s="127"/>
    </row>
    <row r="484" spans="1:70" hidden="1" outlineLevel="1">
      <c r="A484" s="133"/>
      <c r="B484" s="137"/>
      <c r="C484" s="118"/>
      <c r="D484" s="147"/>
      <c r="E484" s="133"/>
      <c r="F484" s="133"/>
      <c r="G484" s="126">
        <f>H484+M484+N484+O484+P484</f>
        <v>0</v>
      </c>
      <c r="H484" s="126">
        <f>SUM(I484:L484)</f>
        <v>0</v>
      </c>
      <c r="I484" s="102"/>
      <c r="J484" s="102"/>
      <c r="K484" s="102"/>
      <c r="L484" s="102"/>
      <c r="M484" s="102"/>
      <c r="N484" s="102"/>
      <c r="O484" s="102"/>
      <c r="P484" s="102"/>
      <c r="Q484" s="96"/>
      <c r="R484" s="96"/>
      <c r="S484" s="96"/>
      <c r="T484" s="96"/>
      <c r="U484" s="96"/>
      <c r="V484" s="96"/>
      <c r="W484" s="96"/>
      <c r="X484" s="126">
        <f>Y484+AN484+AQ484+AT484+AW484</f>
        <v>0</v>
      </c>
      <c r="Y484" s="96"/>
      <c r="Z484" s="96"/>
      <c r="AA484" s="96"/>
      <c r="AB484" s="96"/>
      <c r="AC484" s="96"/>
      <c r="AD484" s="96"/>
      <c r="AE484" s="96"/>
      <c r="AF484" s="96"/>
      <c r="AG484" s="96"/>
      <c r="AH484" s="96"/>
      <c r="AI484" s="96"/>
      <c r="AJ484" s="96"/>
      <c r="AK484" s="96"/>
      <c r="AL484" s="96"/>
      <c r="AM484" s="96"/>
      <c r="AN484" s="96"/>
      <c r="AO484" s="96"/>
      <c r="AP484" s="96"/>
      <c r="AQ484" s="96"/>
      <c r="AR484" s="96"/>
      <c r="AS484" s="96"/>
      <c r="AT484" s="96"/>
      <c r="AU484" s="96"/>
      <c r="AV484" s="96"/>
      <c r="AW484" s="96"/>
      <c r="AX484" s="96"/>
      <c r="AY484" s="96"/>
      <c r="AZ484" s="96"/>
      <c r="BA484" s="96"/>
      <c r="BB484" s="96"/>
      <c r="BC484" s="96"/>
      <c r="BD484" s="126">
        <f>SUM(BE484:BI484)</f>
        <v>0</v>
      </c>
      <c r="BE484" s="96"/>
      <c r="BF484" s="96"/>
      <c r="BG484" s="96"/>
      <c r="BH484" s="96"/>
      <c r="BI484" s="96"/>
      <c r="BJ484" s="126">
        <f>SUM(BK484:BO484)</f>
        <v>0</v>
      </c>
      <c r="BK484" s="96"/>
      <c r="BL484" s="96"/>
      <c r="BM484" s="96"/>
      <c r="BN484" s="96"/>
      <c r="BO484" s="96"/>
      <c r="BP484" s="133"/>
      <c r="BQ484" s="133"/>
      <c r="BR484" s="133"/>
    </row>
    <row r="485" spans="1:70" hidden="1" outlineLevel="1">
      <c r="A485" s="133"/>
      <c r="B485" s="137"/>
      <c r="C485" s="118"/>
      <c r="D485" s="137"/>
      <c r="E485" s="133"/>
      <c r="F485" s="133"/>
      <c r="G485" s="126">
        <f>H485+M485+N485+O485+P485</f>
        <v>0</v>
      </c>
      <c r="H485" s="126">
        <f>SUM(I485:L485)</f>
        <v>0</v>
      </c>
      <c r="I485" s="102"/>
      <c r="J485" s="102"/>
      <c r="K485" s="102"/>
      <c r="L485" s="102"/>
      <c r="M485" s="102"/>
      <c r="N485" s="102"/>
      <c r="O485" s="102"/>
      <c r="P485" s="102"/>
      <c r="Q485" s="96"/>
      <c r="R485" s="96"/>
      <c r="S485" s="96"/>
      <c r="T485" s="96"/>
      <c r="U485" s="96"/>
      <c r="V485" s="96"/>
      <c r="W485" s="96"/>
      <c r="X485" s="126">
        <f>Y485+AN485+AQ485+AT485+AW485</f>
        <v>0</v>
      </c>
      <c r="Y485" s="96"/>
      <c r="Z485" s="96"/>
      <c r="AA485" s="96"/>
      <c r="AB485" s="96"/>
      <c r="AC485" s="96"/>
      <c r="AD485" s="96"/>
      <c r="AE485" s="96"/>
      <c r="AF485" s="96"/>
      <c r="AG485" s="96"/>
      <c r="AH485" s="96"/>
      <c r="AI485" s="96"/>
      <c r="AJ485" s="96"/>
      <c r="AK485" s="96"/>
      <c r="AL485" s="96"/>
      <c r="AM485" s="96"/>
      <c r="AN485" s="96"/>
      <c r="AO485" s="96"/>
      <c r="AP485" s="96"/>
      <c r="AQ485" s="96"/>
      <c r="AR485" s="96"/>
      <c r="AS485" s="96"/>
      <c r="AT485" s="96"/>
      <c r="AU485" s="96"/>
      <c r="AV485" s="96"/>
      <c r="AW485" s="96"/>
      <c r="AX485" s="96"/>
      <c r="AY485" s="96"/>
      <c r="AZ485" s="96"/>
      <c r="BA485" s="96"/>
      <c r="BB485" s="96"/>
      <c r="BC485" s="96"/>
      <c r="BD485" s="126">
        <f>SUM(BE485:BI485)</f>
        <v>0</v>
      </c>
      <c r="BE485" s="96"/>
      <c r="BF485" s="96"/>
      <c r="BG485" s="96"/>
      <c r="BH485" s="96"/>
      <c r="BI485" s="96"/>
      <c r="BJ485" s="126">
        <f>SUM(BK485:BO485)</f>
        <v>0</v>
      </c>
      <c r="BK485" s="96"/>
      <c r="BL485" s="96"/>
      <c r="BM485" s="96"/>
      <c r="BN485" s="96"/>
      <c r="BO485" s="96"/>
      <c r="BP485" s="133"/>
      <c r="BQ485" s="133"/>
      <c r="BR485" s="133"/>
    </row>
    <row r="486" spans="1:70" hidden="1" outlineLevel="1">
      <c r="A486" s="133"/>
      <c r="B486" s="137"/>
      <c r="C486" s="118" t="s">
        <v>109</v>
      </c>
      <c r="D486" s="94" t="s">
        <v>15</v>
      </c>
      <c r="E486" s="127"/>
      <c r="F486" s="127"/>
      <c r="G486" s="127"/>
      <c r="H486" s="127"/>
      <c r="I486" s="127"/>
      <c r="J486" s="127"/>
      <c r="K486" s="127"/>
      <c r="L486" s="127"/>
      <c r="M486" s="127"/>
      <c r="N486" s="127"/>
      <c r="O486" s="127"/>
      <c r="P486" s="127"/>
      <c r="Q486" s="127"/>
      <c r="R486" s="127"/>
      <c r="S486" s="127"/>
      <c r="T486" s="127"/>
      <c r="U486" s="127"/>
      <c r="V486" s="127"/>
      <c r="W486" s="140"/>
      <c r="X486" s="127"/>
      <c r="Y486" s="127"/>
      <c r="Z486" s="126">
        <f>SUM(Z484:Z485)</f>
        <v>0</v>
      </c>
      <c r="AA486" s="126">
        <f>SUM(AA484:AA485)</f>
        <v>0</v>
      </c>
      <c r="AB486" s="127"/>
      <c r="AC486" s="126">
        <f>SUM(AC484:AC485)</f>
        <v>0</v>
      </c>
      <c r="AD486" s="126">
        <f>SUM(AD484:AD485)</f>
        <v>0</v>
      </c>
      <c r="AE486" s="127"/>
      <c r="AF486" s="126">
        <f>SUM(AF484:AF485)</f>
        <v>0</v>
      </c>
      <c r="AG486" s="126">
        <f>SUM(AG484:AG485)</f>
        <v>0</v>
      </c>
      <c r="AH486" s="127"/>
      <c r="AI486" s="126">
        <f>SUM(AI484:AI485)</f>
        <v>0</v>
      </c>
      <c r="AJ486" s="126">
        <f>SUM(AJ484:AJ485)</f>
        <v>0</v>
      </c>
      <c r="AK486" s="127"/>
      <c r="AL486" s="126">
        <f>SUM(AL484:AL485)</f>
        <v>0</v>
      </c>
      <c r="AM486" s="126">
        <f>SUM(AM484:AM485)</f>
        <v>0</v>
      </c>
      <c r="AN486" s="127"/>
      <c r="AO486" s="126">
        <f>SUM(AO484:AO485)</f>
        <v>0</v>
      </c>
      <c r="AP486" s="126">
        <f>SUM(AP484:AP485)</f>
        <v>0</v>
      </c>
      <c r="AQ486" s="127"/>
      <c r="AR486" s="126">
        <f>SUM(AR484:AR485)</f>
        <v>0</v>
      </c>
      <c r="AS486" s="126">
        <f>SUM(AS484:AS485)</f>
        <v>0</v>
      </c>
      <c r="AT486" s="127"/>
      <c r="AU486" s="126">
        <f>SUM(AU484:AU485)</f>
        <v>0</v>
      </c>
      <c r="AV486" s="126">
        <f>SUM(AV484:AV485)</f>
        <v>0</v>
      </c>
      <c r="AW486" s="127"/>
      <c r="AX486" s="126">
        <f>SUM(AX484:AX485)</f>
        <v>0</v>
      </c>
      <c r="AY486" s="126">
        <f>SUM(AY484:AY485)</f>
        <v>0</v>
      </c>
      <c r="AZ486" s="127"/>
      <c r="BA486" s="127"/>
      <c r="BB486" s="127"/>
      <c r="BC486" s="127"/>
      <c r="BD486" s="126">
        <f>SUM(BD484:BD485)</f>
        <v>0</v>
      </c>
      <c r="BE486" s="126">
        <f t="shared" ref="BE486:BO486" si="254">SUM(BE484:BE485)</f>
        <v>0</v>
      </c>
      <c r="BF486" s="126">
        <f t="shared" si="254"/>
        <v>0</v>
      </c>
      <c r="BG486" s="126">
        <f t="shared" si="254"/>
        <v>0</v>
      </c>
      <c r="BH486" s="126">
        <f t="shared" si="254"/>
        <v>0</v>
      </c>
      <c r="BI486" s="126">
        <f t="shared" si="254"/>
        <v>0</v>
      </c>
      <c r="BJ486" s="126">
        <f t="shared" si="254"/>
        <v>0</v>
      </c>
      <c r="BK486" s="126">
        <f t="shared" si="254"/>
        <v>0</v>
      </c>
      <c r="BL486" s="126">
        <f t="shared" si="254"/>
        <v>0</v>
      </c>
      <c r="BM486" s="126">
        <f t="shared" si="254"/>
        <v>0</v>
      </c>
      <c r="BN486" s="126">
        <f t="shared" si="254"/>
        <v>0</v>
      </c>
      <c r="BO486" s="126">
        <f t="shared" si="254"/>
        <v>0</v>
      </c>
      <c r="BP486" s="127"/>
      <c r="BQ486" s="127"/>
      <c r="BR486" s="127"/>
    </row>
    <row r="487" spans="1:70" hidden="1" outlineLevel="1">
      <c r="A487" s="133"/>
      <c r="B487" s="137"/>
      <c r="C487" s="121" t="s">
        <v>91</v>
      </c>
      <c r="D487" s="95" t="s">
        <v>110</v>
      </c>
      <c r="E487" s="127"/>
      <c r="F487" s="127"/>
      <c r="G487" s="127"/>
      <c r="H487" s="127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33"/>
      <c r="X487" s="127"/>
      <c r="Y487" s="127"/>
      <c r="Z487" s="127"/>
      <c r="AA487" s="127"/>
      <c r="AB487" s="127"/>
      <c r="AC487" s="127"/>
      <c r="AD487" s="127"/>
      <c r="AE487" s="127"/>
      <c r="AF487" s="127"/>
      <c r="AG487" s="127"/>
      <c r="AH487" s="127"/>
      <c r="AI487" s="127"/>
      <c r="AJ487" s="127"/>
      <c r="AK487" s="127"/>
      <c r="AL487" s="127"/>
      <c r="AM487" s="127"/>
      <c r="AN487" s="127"/>
      <c r="AO487" s="127"/>
      <c r="AP487" s="127"/>
      <c r="AQ487" s="127"/>
      <c r="AR487" s="127"/>
      <c r="AS487" s="127"/>
      <c r="AT487" s="127"/>
      <c r="AU487" s="127"/>
      <c r="AV487" s="127"/>
      <c r="AW487" s="127"/>
      <c r="AX487" s="127"/>
      <c r="AY487" s="127"/>
      <c r="AZ487" s="127"/>
      <c r="BA487" s="127"/>
      <c r="BB487" s="127"/>
      <c r="BC487" s="127"/>
      <c r="BD487" s="127"/>
      <c r="BE487" s="127"/>
      <c r="BF487" s="127"/>
      <c r="BG487" s="127"/>
      <c r="BH487" s="127"/>
      <c r="BI487" s="127"/>
      <c r="BJ487" s="127"/>
      <c r="BK487" s="127"/>
      <c r="BL487" s="127"/>
      <c r="BM487" s="127"/>
      <c r="BN487" s="127"/>
      <c r="BO487" s="127"/>
      <c r="BP487" s="127"/>
      <c r="BQ487" s="127"/>
      <c r="BR487" s="127"/>
    </row>
    <row r="488" spans="1:70" hidden="1" outlineLevel="1">
      <c r="A488" s="133"/>
      <c r="B488" s="137"/>
      <c r="C488" s="118" t="s">
        <v>292</v>
      </c>
      <c r="D488" s="147" t="s">
        <v>287</v>
      </c>
      <c r="E488" s="133"/>
      <c r="F488" s="133"/>
      <c r="G488" s="127"/>
      <c r="H488" s="127"/>
      <c r="I488" s="127"/>
      <c r="J488" s="127"/>
      <c r="K488" s="127"/>
      <c r="L488" s="127"/>
      <c r="M488" s="127"/>
      <c r="N488" s="127"/>
      <c r="O488" s="127"/>
      <c r="P488" s="127"/>
      <c r="Q488" s="127"/>
      <c r="R488" s="127"/>
      <c r="S488" s="127"/>
      <c r="T488" s="127"/>
      <c r="U488" s="127"/>
      <c r="V488" s="127"/>
      <c r="W488" s="133"/>
      <c r="X488" s="127"/>
      <c r="Y488" s="127"/>
      <c r="Z488" s="127"/>
      <c r="AA488" s="127"/>
      <c r="AB488" s="127"/>
      <c r="AC488" s="127"/>
      <c r="AD488" s="127"/>
      <c r="AE488" s="127"/>
      <c r="AF488" s="127"/>
      <c r="AG488" s="127"/>
      <c r="AH488" s="127"/>
      <c r="AI488" s="127"/>
      <c r="AJ488" s="127"/>
      <c r="AK488" s="127"/>
      <c r="AL488" s="127"/>
      <c r="AM488" s="127"/>
      <c r="AN488" s="127"/>
      <c r="AO488" s="127"/>
      <c r="AP488" s="127"/>
      <c r="AQ488" s="127"/>
      <c r="AR488" s="127"/>
      <c r="AS488" s="127"/>
      <c r="AT488" s="127"/>
      <c r="AU488" s="127"/>
      <c r="AV488" s="127"/>
      <c r="AW488" s="127"/>
      <c r="AX488" s="127"/>
      <c r="AY488" s="127"/>
      <c r="AZ488" s="127"/>
      <c r="BA488" s="127"/>
      <c r="BB488" s="127"/>
      <c r="BC488" s="127"/>
      <c r="BD488" s="127"/>
      <c r="BE488" s="127"/>
      <c r="BF488" s="127"/>
      <c r="BG488" s="127"/>
      <c r="BH488" s="127"/>
      <c r="BI488" s="127"/>
      <c r="BJ488" s="127"/>
      <c r="BK488" s="127"/>
      <c r="BL488" s="127"/>
      <c r="BM488" s="127"/>
      <c r="BN488" s="127"/>
      <c r="BO488" s="127"/>
      <c r="BP488" s="127"/>
      <c r="BQ488" s="127"/>
      <c r="BR488" s="127"/>
    </row>
    <row r="489" spans="1:70" hidden="1" outlineLevel="1">
      <c r="A489" s="133"/>
      <c r="B489" s="137"/>
      <c r="C489" s="118"/>
      <c r="D489" s="147"/>
      <c r="E489" s="133"/>
      <c r="F489" s="133"/>
      <c r="G489" s="126">
        <f>H489+M489+N489+O489+P489</f>
        <v>0</v>
      </c>
      <c r="H489" s="126">
        <f>SUM(I489:L489)</f>
        <v>0</v>
      </c>
      <c r="I489" s="102"/>
      <c r="J489" s="102"/>
      <c r="K489" s="102"/>
      <c r="L489" s="102"/>
      <c r="M489" s="102"/>
      <c r="N489" s="102"/>
      <c r="O489" s="102"/>
      <c r="P489" s="102"/>
      <c r="Q489" s="96"/>
      <c r="R489" s="96"/>
      <c r="S489" s="96"/>
      <c r="T489" s="96"/>
      <c r="U489" s="96"/>
      <c r="V489" s="96"/>
      <c r="W489" s="96"/>
      <c r="X489" s="126">
        <f>Y489+AN489+AQ489+AT489+AW489</f>
        <v>0</v>
      </c>
      <c r="Y489" s="96"/>
      <c r="Z489" s="96"/>
      <c r="AA489" s="96"/>
      <c r="AB489" s="96"/>
      <c r="AC489" s="96"/>
      <c r="AD489" s="96"/>
      <c r="AE489" s="96"/>
      <c r="AF489" s="96"/>
      <c r="AG489" s="96"/>
      <c r="AH489" s="96"/>
      <c r="AI489" s="96"/>
      <c r="AJ489" s="96"/>
      <c r="AK489" s="96"/>
      <c r="AL489" s="96"/>
      <c r="AM489" s="96"/>
      <c r="AN489" s="96"/>
      <c r="AO489" s="96"/>
      <c r="AP489" s="96"/>
      <c r="AQ489" s="96"/>
      <c r="AR489" s="96"/>
      <c r="AS489" s="96"/>
      <c r="AT489" s="96"/>
      <c r="AU489" s="96"/>
      <c r="AV489" s="96"/>
      <c r="AW489" s="96"/>
      <c r="AX489" s="96"/>
      <c r="AY489" s="96"/>
      <c r="AZ489" s="96"/>
      <c r="BA489" s="96"/>
      <c r="BB489" s="96"/>
      <c r="BC489" s="96"/>
      <c r="BD489" s="126">
        <f>SUM(BE489:BI489)</f>
        <v>0</v>
      </c>
      <c r="BE489" s="96"/>
      <c r="BF489" s="96"/>
      <c r="BG489" s="96"/>
      <c r="BH489" s="96"/>
      <c r="BI489" s="96"/>
      <c r="BJ489" s="126">
        <f>SUM(BK489:BO489)</f>
        <v>0</v>
      </c>
      <c r="BK489" s="96"/>
      <c r="BL489" s="96"/>
      <c r="BM489" s="96"/>
      <c r="BN489" s="96"/>
      <c r="BO489" s="96"/>
      <c r="BP489" s="133"/>
      <c r="BQ489" s="133"/>
      <c r="BR489" s="133"/>
    </row>
    <row r="490" spans="1:70" hidden="1" outlineLevel="1">
      <c r="A490" s="133"/>
      <c r="B490" s="137"/>
      <c r="C490" s="118"/>
      <c r="D490" s="137"/>
      <c r="E490" s="133"/>
      <c r="F490" s="133"/>
      <c r="G490" s="126">
        <f>H490+M490+N490+O490+P490</f>
        <v>0</v>
      </c>
      <c r="H490" s="126">
        <f>SUM(I490:L490)</f>
        <v>0</v>
      </c>
      <c r="I490" s="102"/>
      <c r="J490" s="102"/>
      <c r="K490" s="102"/>
      <c r="L490" s="102"/>
      <c r="M490" s="102"/>
      <c r="N490" s="102"/>
      <c r="O490" s="102"/>
      <c r="P490" s="102"/>
      <c r="Q490" s="96"/>
      <c r="R490" s="96"/>
      <c r="S490" s="96"/>
      <c r="T490" s="96"/>
      <c r="U490" s="96"/>
      <c r="V490" s="96"/>
      <c r="W490" s="96"/>
      <c r="X490" s="126">
        <f>Y490+AN490+AQ490+AT490+AW490</f>
        <v>0</v>
      </c>
      <c r="Y490" s="96"/>
      <c r="Z490" s="96"/>
      <c r="AA490" s="96"/>
      <c r="AB490" s="96"/>
      <c r="AC490" s="96"/>
      <c r="AD490" s="96"/>
      <c r="AE490" s="96"/>
      <c r="AF490" s="96"/>
      <c r="AG490" s="96"/>
      <c r="AH490" s="96"/>
      <c r="AI490" s="96"/>
      <c r="AJ490" s="96"/>
      <c r="AK490" s="96"/>
      <c r="AL490" s="96"/>
      <c r="AM490" s="96"/>
      <c r="AN490" s="96"/>
      <c r="AO490" s="96"/>
      <c r="AP490" s="96"/>
      <c r="AQ490" s="96"/>
      <c r="AR490" s="96"/>
      <c r="AS490" s="96"/>
      <c r="AT490" s="96"/>
      <c r="AU490" s="96"/>
      <c r="AV490" s="96"/>
      <c r="AW490" s="96"/>
      <c r="AX490" s="96"/>
      <c r="AY490" s="96"/>
      <c r="AZ490" s="96"/>
      <c r="BA490" s="96"/>
      <c r="BB490" s="96"/>
      <c r="BC490" s="96"/>
      <c r="BD490" s="126">
        <f>SUM(BE490:BI490)</f>
        <v>0</v>
      </c>
      <c r="BE490" s="96"/>
      <c r="BF490" s="96"/>
      <c r="BG490" s="96"/>
      <c r="BH490" s="96"/>
      <c r="BI490" s="96"/>
      <c r="BJ490" s="126">
        <f>SUM(BK490:BO490)</f>
        <v>0</v>
      </c>
      <c r="BK490" s="96"/>
      <c r="BL490" s="96"/>
      <c r="BM490" s="96"/>
      <c r="BN490" s="96"/>
      <c r="BO490" s="96"/>
      <c r="BP490" s="133"/>
      <c r="BQ490" s="133"/>
      <c r="BR490" s="133"/>
    </row>
    <row r="491" spans="1:70" hidden="1" outlineLevel="1">
      <c r="A491" s="133"/>
      <c r="B491" s="137"/>
      <c r="C491" s="118" t="s">
        <v>109</v>
      </c>
      <c r="D491" s="94" t="s">
        <v>15</v>
      </c>
      <c r="E491" s="127"/>
      <c r="F491" s="127"/>
      <c r="G491" s="127"/>
      <c r="H491" s="127"/>
      <c r="I491" s="127"/>
      <c r="J491" s="127"/>
      <c r="K491" s="127"/>
      <c r="L491" s="127"/>
      <c r="M491" s="127"/>
      <c r="N491" s="127"/>
      <c r="O491" s="127"/>
      <c r="P491" s="127"/>
      <c r="Q491" s="127"/>
      <c r="R491" s="127"/>
      <c r="S491" s="127"/>
      <c r="T491" s="127"/>
      <c r="U491" s="127"/>
      <c r="V491" s="127"/>
      <c r="W491" s="140"/>
      <c r="X491" s="126">
        <f>SUM(X489:X490)</f>
        <v>0</v>
      </c>
      <c r="Y491" s="126">
        <f>SUM(Y489:Y490)</f>
        <v>0</v>
      </c>
      <c r="Z491" s="126">
        <f>SUM(Z489:Z490)</f>
        <v>0</v>
      </c>
      <c r="AA491" s="126">
        <f t="shared" ref="AA491:AY491" si="255">SUM(AA489:AA490)</f>
        <v>0</v>
      </c>
      <c r="AB491" s="126">
        <f t="shared" si="255"/>
        <v>0</v>
      </c>
      <c r="AC491" s="126">
        <f t="shared" si="255"/>
        <v>0</v>
      </c>
      <c r="AD491" s="126">
        <f t="shared" si="255"/>
        <v>0</v>
      </c>
      <c r="AE491" s="126">
        <f t="shared" si="255"/>
        <v>0</v>
      </c>
      <c r="AF491" s="126">
        <f t="shared" si="255"/>
        <v>0</v>
      </c>
      <c r="AG491" s="126">
        <f t="shared" si="255"/>
        <v>0</v>
      </c>
      <c r="AH491" s="126">
        <f t="shared" si="255"/>
        <v>0</v>
      </c>
      <c r="AI491" s="126">
        <f t="shared" si="255"/>
        <v>0</v>
      </c>
      <c r="AJ491" s="126">
        <f t="shared" si="255"/>
        <v>0</v>
      </c>
      <c r="AK491" s="126">
        <f t="shared" si="255"/>
        <v>0</v>
      </c>
      <c r="AL491" s="126">
        <f t="shared" si="255"/>
        <v>0</v>
      </c>
      <c r="AM491" s="126">
        <f t="shared" si="255"/>
        <v>0</v>
      </c>
      <c r="AN491" s="126">
        <f t="shared" si="255"/>
        <v>0</v>
      </c>
      <c r="AO491" s="126">
        <f t="shared" si="255"/>
        <v>0</v>
      </c>
      <c r="AP491" s="126">
        <f t="shared" si="255"/>
        <v>0</v>
      </c>
      <c r="AQ491" s="126">
        <f t="shared" si="255"/>
        <v>0</v>
      </c>
      <c r="AR491" s="126">
        <f t="shared" si="255"/>
        <v>0</v>
      </c>
      <c r="AS491" s="126">
        <f t="shared" si="255"/>
        <v>0</v>
      </c>
      <c r="AT491" s="126">
        <f t="shared" si="255"/>
        <v>0</v>
      </c>
      <c r="AU491" s="126">
        <f t="shared" si="255"/>
        <v>0</v>
      </c>
      <c r="AV491" s="126">
        <f t="shared" si="255"/>
        <v>0</v>
      </c>
      <c r="AW491" s="126">
        <f t="shared" si="255"/>
        <v>0</v>
      </c>
      <c r="AX491" s="126">
        <f t="shared" si="255"/>
        <v>0</v>
      </c>
      <c r="AY491" s="126">
        <f t="shared" si="255"/>
        <v>0</v>
      </c>
      <c r="AZ491" s="127"/>
      <c r="BA491" s="127"/>
      <c r="BB491" s="127"/>
      <c r="BC491" s="127"/>
      <c r="BD491" s="126">
        <f>SUM(BD489:BD490)</f>
        <v>0</v>
      </c>
      <c r="BE491" s="126">
        <f t="shared" ref="BE491:BO491" si="256">SUM(BE489:BE490)</f>
        <v>0</v>
      </c>
      <c r="BF491" s="126">
        <f t="shared" si="256"/>
        <v>0</v>
      </c>
      <c r="BG491" s="126">
        <f t="shared" si="256"/>
        <v>0</v>
      </c>
      <c r="BH491" s="126">
        <f t="shared" si="256"/>
        <v>0</v>
      </c>
      <c r="BI491" s="126">
        <f t="shared" si="256"/>
        <v>0</v>
      </c>
      <c r="BJ491" s="126">
        <f t="shared" si="256"/>
        <v>0</v>
      </c>
      <c r="BK491" s="126">
        <f t="shared" si="256"/>
        <v>0</v>
      </c>
      <c r="BL491" s="126">
        <f t="shared" si="256"/>
        <v>0</v>
      </c>
      <c r="BM491" s="126">
        <f t="shared" si="256"/>
        <v>0</v>
      </c>
      <c r="BN491" s="126">
        <f t="shared" si="256"/>
        <v>0</v>
      </c>
      <c r="BO491" s="126">
        <f t="shared" si="256"/>
        <v>0</v>
      </c>
      <c r="BP491" s="127"/>
      <c r="BQ491" s="127"/>
      <c r="BR491" s="127"/>
    </row>
    <row r="492" spans="1:70" hidden="1" outlineLevel="1">
      <c r="A492" s="133"/>
      <c r="B492" s="137"/>
      <c r="C492" s="118" t="s">
        <v>293</v>
      </c>
      <c r="D492" s="147" t="s">
        <v>290</v>
      </c>
      <c r="E492" s="127"/>
      <c r="F492" s="127"/>
      <c r="G492" s="127"/>
      <c r="H492" s="127"/>
      <c r="I492" s="127"/>
      <c r="J492" s="127"/>
      <c r="K492" s="127"/>
      <c r="L492" s="127"/>
      <c r="M492" s="127"/>
      <c r="N492" s="127"/>
      <c r="O492" s="127"/>
      <c r="P492" s="127"/>
      <c r="Q492" s="127"/>
      <c r="R492" s="127"/>
      <c r="S492" s="127"/>
      <c r="T492" s="127"/>
      <c r="U492" s="127"/>
      <c r="V492" s="127"/>
      <c r="W492" s="133"/>
      <c r="X492" s="127"/>
      <c r="Y492" s="127"/>
      <c r="Z492" s="127"/>
      <c r="AA492" s="127"/>
      <c r="AB492" s="127"/>
      <c r="AC492" s="127"/>
      <c r="AD492" s="127"/>
      <c r="AE492" s="127"/>
      <c r="AF492" s="127"/>
      <c r="AG492" s="127"/>
      <c r="AH492" s="127"/>
      <c r="AI492" s="127"/>
      <c r="AJ492" s="127"/>
      <c r="AK492" s="127"/>
      <c r="AL492" s="127"/>
      <c r="AM492" s="127"/>
      <c r="AN492" s="127"/>
      <c r="AO492" s="127"/>
      <c r="AP492" s="127"/>
      <c r="AQ492" s="127"/>
      <c r="AR492" s="127"/>
      <c r="AS492" s="127"/>
      <c r="AT492" s="127"/>
      <c r="AU492" s="127"/>
      <c r="AV492" s="127"/>
      <c r="AW492" s="127"/>
      <c r="AX492" s="127"/>
      <c r="AY492" s="127"/>
      <c r="AZ492" s="127"/>
      <c r="BA492" s="127"/>
      <c r="BB492" s="127"/>
      <c r="BC492" s="127"/>
      <c r="BD492" s="127"/>
      <c r="BE492" s="127"/>
      <c r="BF492" s="127"/>
      <c r="BG492" s="127"/>
      <c r="BH492" s="127"/>
      <c r="BI492" s="127"/>
      <c r="BJ492" s="127"/>
      <c r="BK492" s="127"/>
      <c r="BL492" s="127"/>
      <c r="BM492" s="127"/>
      <c r="BN492" s="127"/>
      <c r="BO492" s="127"/>
      <c r="BP492" s="127"/>
      <c r="BQ492" s="127"/>
      <c r="BR492" s="127"/>
    </row>
    <row r="493" spans="1:70" hidden="1" outlineLevel="1">
      <c r="A493" s="133"/>
      <c r="B493" s="137"/>
      <c r="C493" s="118"/>
      <c r="D493" s="147"/>
      <c r="E493" s="133"/>
      <c r="F493" s="133"/>
      <c r="G493" s="126">
        <f>H493+M493+N493+O493+P493</f>
        <v>0</v>
      </c>
      <c r="H493" s="126">
        <f>SUM(I493:L493)</f>
        <v>0</v>
      </c>
      <c r="I493" s="102"/>
      <c r="J493" s="102"/>
      <c r="K493" s="102"/>
      <c r="L493" s="102"/>
      <c r="M493" s="102"/>
      <c r="N493" s="102"/>
      <c r="O493" s="102"/>
      <c r="P493" s="102"/>
      <c r="Q493" s="96"/>
      <c r="R493" s="96"/>
      <c r="S493" s="96"/>
      <c r="T493" s="96"/>
      <c r="U493" s="96"/>
      <c r="V493" s="96"/>
      <c r="W493" s="96"/>
      <c r="X493" s="126">
        <f>Y493+AN493+AQ493+AT493+AW493</f>
        <v>0</v>
      </c>
      <c r="Y493" s="96"/>
      <c r="Z493" s="96"/>
      <c r="AA493" s="96"/>
      <c r="AB493" s="96"/>
      <c r="AC493" s="96"/>
      <c r="AD493" s="96"/>
      <c r="AE493" s="96"/>
      <c r="AF493" s="96"/>
      <c r="AG493" s="96"/>
      <c r="AH493" s="96"/>
      <c r="AI493" s="96"/>
      <c r="AJ493" s="96"/>
      <c r="AK493" s="96"/>
      <c r="AL493" s="96"/>
      <c r="AM493" s="96"/>
      <c r="AN493" s="96"/>
      <c r="AO493" s="96"/>
      <c r="AP493" s="96"/>
      <c r="AQ493" s="96"/>
      <c r="AR493" s="96"/>
      <c r="AS493" s="96"/>
      <c r="AT493" s="96"/>
      <c r="AU493" s="96"/>
      <c r="AV493" s="96"/>
      <c r="AW493" s="96"/>
      <c r="AX493" s="96"/>
      <c r="AY493" s="96"/>
      <c r="AZ493" s="96"/>
      <c r="BA493" s="96"/>
      <c r="BB493" s="96"/>
      <c r="BC493" s="96"/>
      <c r="BD493" s="126">
        <f>SUM(BE493:BI493)</f>
        <v>0</v>
      </c>
      <c r="BE493" s="96"/>
      <c r="BF493" s="96"/>
      <c r="BG493" s="96"/>
      <c r="BH493" s="96"/>
      <c r="BI493" s="96"/>
      <c r="BJ493" s="126">
        <f>SUM(BK493:BO493)</f>
        <v>0</v>
      </c>
      <c r="BK493" s="96"/>
      <c r="BL493" s="96"/>
      <c r="BM493" s="96"/>
      <c r="BN493" s="96"/>
      <c r="BO493" s="96"/>
      <c r="BP493" s="133"/>
      <c r="BQ493" s="133"/>
      <c r="BR493" s="133"/>
    </row>
    <row r="494" spans="1:70" hidden="1" outlineLevel="1">
      <c r="A494" s="133"/>
      <c r="B494" s="137"/>
      <c r="C494" s="118"/>
      <c r="D494" s="137"/>
      <c r="E494" s="133"/>
      <c r="F494" s="133"/>
      <c r="G494" s="126">
        <f>H494+M494+N494+O494+P494</f>
        <v>0</v>
      </c>
      <c r="H494" s="126">
        <f>SUM(I494:L494)</f>
        <v>0</v>
      </c>
      <c r="I494" s="102"/>
      <c r="J494" s="102"/>
      <c r="K494" s="102"/>
      <c r="L494" s="102"/>
      <c r="M494" s="102"/>
      <c r="N494" s="102"/>
      <c r="O494" s="102"/>
      <c r="P494" s="102"/>
      <c r="Q494" s="96"/>
      <c r="R494" s="96"/>
      <c r="S494" s="96"/>
      <c r="T494" s="96"/>
      <c r="U494" s="96"/>
      <c r="V494" s="96"/>
      <c r="W494" s="96"/>
      <c r="X494" s="126">
        <f>Y494+AN494+AQ494+AT494+AW494</f>
        <v>0</v>
      </c>
      <c r="Y494" s="96"/>
      <c r="Z494" s="96"/>
      <c r="AA494" s="96"/>
      <c r="AB494" s="96"/>
      <c r="AC494" s="96"/>
      <c r="AD494" s="96"/>
      <c r="AE494" s="96"/>
      <c r="AF494" s="96"/>
      <c r="AG494" s="96"/>
      <c r="AH494" s="96"/>
      <c r="AI494" s="96"/>
      <c r="AJ494" s="96"/>
      <c r="AK494" s="96"/>
      <c r="AL494" s="96"/>
      <c r="AM494" s="96"/>
      <c r="AN494" s="96"/>
      <c r="AO494" s="96"/>
      <c r="AP494" s="96"/>
      <c r="AQ494" s="96"/>
      <c r="AR494" s="96"/>
      <c r="AS494" s="96"/>
      <c r="AT494" s="96"/>
      <c r="AU494" s="96"/>
      <c r="AV494" s="96"/>
      <c r="AW494" s="96"/>
      <c r="AX494" s="96"/>
      <c r="AY494" s="96"/>
      <c r="AZ494" s="96"/>
      <c r="BA494" s="96"/>
      <c r="BB494" s="96"/>
      <c r="BC494" s="96"/>
      <c r="BD494" s="126">
        <f>SUM(BE494:BI494)</f>
        <v>0</v>
      </c>
      <c r="BE494" s="96"/>
      <c r="BF494" s="96"/>
      <c r="BG494" s="96"/>
      <c r="BH494" s="96"/>
      <c r="BI494" s="96"/>
      <c r="BJ494" s="126">
        <f>SUM(BK494:BO494)</f>
        <v>0</v>
      </c>
      <c r="BK494" s="96"/>
      <c r="BL494" s="96"/>
      <c r="BM494" s="96"/>
      <c r="BN494" s="96"/>
      <c r="BO494" s="96"/>
      <c r="BP494" s="133"/>
      <c r="BQ494" s="133"/>
      <c r="BR494" s="133"/>
    </row>
    <row r="495" spans="1:70" hidden="1" outlineLevel="1">
      <c r="A495" s="133"/>
      <c r="B495" s="137"/>
      <c r="C495" s="118" t="s">
        <v>109</v>
      </c>
      <c r="D495" s="94" t="s">
        <v>15</v>
      </c>
      <c r="E495" s="127"/>
      <c r="F495" s="127"/>
      <c r="G495" s="127"/>
      <c r="H495" s="127"/>
      <c r="I495" s="127"/>
      <c r="J495" s="127"/>
      <c r="K495" s="127"/>
      <c r="L495" s="127"/>
      <c r="M495" s="127"/>
      <c r="N495" s="127"/>
      <c r="O495" s="127"/>
      <c r="P495" s="127"/>
      <c r="Q495" s="127"/>
      <c r="R495" s="127"/>
      <c r="S495" s="127"/>
      <c r="T495" s="127"/>
      <c r="U495" s="127"/>
      <c r="V495" s="127"/>
      <c r="W495" s="140"/>
      <c r="X495" s="126">
        <f>SUM(X493:X494)</f>
        <v>0</v>
      </c>
      <c r="Y495" s="126">
        <f>SUM(Y493:Y494)</f>
        <v>0</v>
      </c>
      <c r="Z495" s="126">
        <f>SUM(Z493:Z494)</f>
        <v>0</v>
      </c>
      <c r="AA495" s="126">
        <f t="shared" ref="AA495:AW495" si="257">SUM(AA493:AA494)</f>
        <v>0</v>
      </c>
      <c r="AB495" s="126">
        <f t="shared" si="257"/>
        <v>0</v>
      </c>
      <c r="AC495" s="126">
        <f t="shared" si="257"/>
        <v>0</v>
      </c>
      <c r="AD495" s="126">
        <f t="shared" si="257"/>
        <v>0</v>
      </c>
      <c r="AE495" s="126">
        <f t="shared" si="257"/>
        <v>0</v>
      </c>
      <c r="AF495" s="126">
        <f t="shared" si="257"/>
        <v>0</v>
      </c>
      <c r="AG495" s="126">
        <f t="shared" si="257"/>
        <v>0</v>
      </c>
      <c r="AH495" s="126">
        <f t="shared" si="257"/>
        <v>0</v>
      </c>
      <c r="AI495" s="126">
        <f t="shared" si="257"/>
        <v>0</v>
      </c>
      <c r="AJ495" s="126">
        <f t="shared" si="257"/>
        <v>0</v>
      </c>
      <c r="AK495" s="126">
        <f t="shared" si="257"/>
        <v>0</v>
      </c>
      <c r="AL495" s="126">
        <f t="shared" si="257"/>
        <v>0</v>
      </c>
      <c r="AM495" s="126">
        <f t="shared" si="257"/>
        <v>0</v>
      </c>
      <c r="AN495" s="126">
        <f t="shared" si="257"/>
        <v>0</v>
      </c>
      <c r="AO495" s="126">
        <f t="shared" si="257"/>
        <v>0</v>
      </c>
      <c r="AP495" s="126">
        <f t="shared" si="257"/>
        <v>0</v>
      </c>
      <c r="AQ495" s="126">
        <f t="shared" si="257"/>
        <v>0</v>
      </c>
      <c r="AR495" s="126">
        <f t="shared" si="257"/>
        <v>0</v>
      </c>
      <c r="AS495" s="126">
        <f t="shared" si="257"/>
        <v>0</v>
      </c>
      <c r="AT495" s="126">
        <f t="shared" si="257"/>
        <v>0</v>
      </c>
      <c r="AU495" s="126">
        <f t="shared" si="257"/>
        <v>0</v>
      </c>
      <c r="AV495" s="126">
        <f t="shared" si="257"/>
        <v>0</v>
      </c>
      <c r="AW495" s="126">
        <f t="shared" si="257"/>
        <v>0</v>
      </c>
      <c r="AX495" s="126">
        <v>0</v>
      </c>
      <c r="AY495" s="126">
        <f>SUM(AY493:AY494)</f>
        <v>0</v>
      </c>
      <c r="AZ495" s="127"/>
      <c r="BA495" s="127"/>
      <c r="BB495" s="127"/>
      <c r="BC495" s="127"/>
      <c r="BD495" s="126">
        <f>SUM(BD493:BD494)</f>
        <v>0</v>
      </c>
      <c r="BE495" s="126">
        <f t="shared" ref="BE495:BO495" si="258">SUM(BE493:BE494)</f>
        <v>0</v>
      </c>
      <c r="BF495" s="126">
        <f t="shared" si="258"/>
        <v>0</v>
      </c>
      <c r="BG495" s="126">
        <f t="shared" si="258"/>
        <v>0</v>
      </c>
      <c r="BH495" s="126">
        <f t="shared" si="258"/>
        <v>0</v>
      </c>
      <c r="BI495" s="126">
        <f t="shared" si="258"/>
        <v>0</v>
      </c>
      <c r="BJ495" s="126">
        <f t="shared" si="258"/>
        <v>0</v>
      </c>
      <c r="BK495" s="126">
        <f t="shared" si="258"/>
        <v>0</v>
      </c>
      <c r="BL495" s="126">
        <f t="shared" si="258"/>
        <v>0</v>
      </c>
      <c r="BM495" s="126">
        <f t="shared" si="258"/>
        <v>0</v>
      </c>
      <c r="BN495" s="126">
        <f t="shared" si="258"/>
        <v>0</v>
      </c>
      <c r="BO495" s="126">
        <f t="shared" si="258"/>
        <v>0</v>
      </c>
      <c r="BP495" s="127"/>
      <c r="BQ495" s="127"/>
      <c r="BR495" s="127"/>
    </row>
    <row r="496" spans="1:70" hidden="1" outlineLevel="1">
      <c r="A496" s="133"/>
      <c r="B496" s="137"/>
      <c r="C496" s="118" t="s">
        <v>294</v>
      </c>
      <c r="D496" s="147" t="s">
        <v>291</v>
      </c>
      <c r="E496" s="127"/>
      <c r="F496" s="127"/>
      <c r="G496" s="127"/>
      <c r="H496" s="127"/>
      <c r="I496" s="127"/>
      <c r="J496" s="127"/>
      <c r="K496" s="127"/>
      <c r="L496" s="127"/>
      <c r="M496" s="127"/>
      <c r="N496" s="127"/>
      <c r="O496" s="127"/>
      <c r="P496" s="127"/>
      <c r="Q496" s="127"/>
      <c r="R496" s="127"/>
      <c r="S496" s="127"/>
      <c r="T496" s="127"/>
      <c r="U496" s="127"/>
      <c r="V496" s="127"/>
      <c r="W496" s="133"/>
      <c r="X496" s="127"/>
      <c r="Y496" s="127"/>
      <c r="Z496" s="127"/>
      <c r="AA496" s="127"/>
      <c r="AB496" s="127"/>
      <c r="AC496" s="127"/>
      <c r="AD496" s="127"/>
      <c r="AE496" s="127"/>
      <c r="AF496" s="127"/>
      <c r="AG496" s="127"/>
      <c r="AH496" s="127"/>
      <c r="AI496" s="127"/>
      <c r="AJ496" s="127"/>
      <c r="AK496" s="127"/>
      <c r="AL496" s="127"/>
      <c r="AM496" s="127"/>
      <c r="AN496" s="127"/>
      <c r="AO496" s="127"/>
      <c r="AP496" s="127"/>
      <c r="AQ496" s="127"/>
      <c r="AR496" s="127"/>
      <c r="AS496" s="127"/>
      <c r="AT496" s="127"/>
      <c r="AU496" s="127"/>
      <c r="AV496" s="127"/>
      <c r="AW496" s="127"/>
      <c r="AX496" s="127"/>
      <c r="AY496" s="127"/>
      <c r="AZ496" s="127"/>
      <c r="BA496" s="127"/>
      <c r="BB496" s="127"/>
      <c r="BC496" s="127"/>
      <c r="BD496" s="127"/>
      <c r="BE496" s="127"/>
      <c r="BF496" s="127"/>
      <c r="BG496" s="127"/>
      <c r="BH496" s="127"/>
      <c r="BI496" s="127"/>
      <c r="BJ496" s="127"/>
      <c r="BK496" s="127"/>
      <c r="BL496" s="127"/>
      <c r="BM496" s="127"/>
      <c r="BN496" s="127"/>
      <c r="BO496" s="127"/>
      <c r="BP496" s="127"/>
      <c r="BQ496" s="127"/>
      <c r="BR496" s="127"/>
    </row>
    <row r="497" spans="1:70" hidden="1" outlineLevel="1">
      <c r="A497" s="133"/>
      <c r="B497" s="137"/>
      <c r="C497" s="118"/>
      <c r="D497" s="147"/>
      <c r="E497" s="133"/>
      <c r="F497" s="133"/>
      <c r="G497" s="126">
        <f>H497+M497+N497+O497+P497</f>
        <v>0</v>
      </c>
      <c r="H497" s="126">
        <f>SUM(I497:L497)</f>
        <v>0</v>
      </c>
      <c r="I497" s="102"/>
      <c r="J497" s="102"/>
      <c r="K497" s="102"/>
      <c r="L497" s="102"/>
      <c r="M497" s="102"/>
      <c r="N497" s="102"/>
      <c r="O497" s="102"/>
      <c r="P497" s="102"/>
      <c r="Q497" s="96"/>
      <c r="R497" s="96"/>
      <c r="S497" s="96"/>
      <c r="T497" s="96"/>
      <c r="U497" s="96"/>
      <c r="V497" s="96"/>
      <c r="W497" s="96"/>
      <c r="X497" s="126">
        <f>Y497+AN497+AQ497+AT497+AW497</f>
        <v>0</v>
      </c>
      <c r="Y497" s="96"/>
      <c r="Z497" s="96"/>
      <c r="AA497" s="96"/>
      <c r="AB497" s="96"/>
      <c r="AC497" s="96"/>
      <c r="AD497" s="96"/>
      <c r="AE497" s="96"/>
      <c r="AF497" s="96"/>
      <c r="AG497" s="96"/>
      <c r="AH497" s="96"/>
      <c r="AI497" s="96"/>
      <c r="AJ497" s="96"/>
      <c r="AK497" s="96"/>
      <c r="AL497" s="96"/>
      <c r="AM497" s="96"/>
      <c r="AN497" s="96"/>
      <c r="AO497" s="96"/>
      <c r="AP497" s="96"/>
      <c r="AQ497" s="96"/>
      <c r="AR497" s="96"/>
      <c r="AS497" s="96"/>
      <c r="AT497" s="96"/>
      <c r="AU497" s="96"/>
      <c r="AV497" s="96"/>
      <c r="AW497" s="96"/>
      <c r="AX497" s="96"/>
      <c r="AY497" s="96"/>
      <c r="AZ497" s="96"/>
      <c r="BA497" s="96"/>
      <c r="BB497" s="96"/>
      <c r="BC497" s="96"/>
      <c r="BD497" s="126">
        <f>SUM(BE497:BI497)</f>
        <v>0</v>
      </c>
      <c r="BE497" s="96"/>
      <c r="BF497" s="96"/>
      <c r="BG497" s="96"/>
      <c r="BH497" s="96"/>
      <c r="BI497" s="96"/>
      <c r="BJ497" s="126">
        <f>SUM(BK497:BO497)</f>
        <v>0</v>
      </c>
      <c r="BK497" s="96"/>
      <c r="BL497" s="96"/>
      <c r="BM497" s="96"/>
      <c r="BN497" s="96"/>
      <c r="BO497" s="96"/>
      <c r="BP497" s="133"/>
      <c r="BQ497" s="133"/>
      <c r="BR497" s="133"/>
    </row>
    <row r="498" spans="1:70" hidden="1" outlineLevel="1">
      <c r="A498" s="133"/>
      <c r="B498" s="137"/>
      <c r="C498" s="118"/>
      <c r="D498" s="137"/>
      <c r="E498" s="133"/>
      <c r="F498" s="133"/>
      <c r="G498" s="126">
        <f>H498+M498+N498+O498+P498</f>
        <v>0</v>
      </c>
      <c r="H498" s="126">
        <f>SUM(I498:L498)</f>
        <v>0</v>
      </c>
      <c r="I498" s="102"/>
      <c r="J498" s="102"/>
      <c r="K498" s="102"/>
      <c r="L498" s="102"/>
      <c r="M498" s="102"/>
      <c r="N498" s="102"/>
      <c r="O498" s="102"/>
      <c r="P498" s="102"/>
      <c r="Q498" s="96"/>
      <c r="R498" s="96"/>
      <c r="S498" s="96"/>
      <c r="T498" s="96"/>
      <c r="U498" s="96"/>
      <c r="V498" s="96"/>
      <c r="W498" s="96"/>
      <c r="X498" s="126">
        <f>Y498+AN498+AQ498+AT498+AW498</f>
        <v>0</v>
      </c>
      <c r="Y498" s="96"/>
      <c r="Z498" s="96"/>
      <c r="AA498" s="96"/>
      <c r="AB498" s="96"/>
      <c r="AC498" s="96"/>
      <c r="AD498" s="96"/>
      <c r="AE498" s="96"/>
      <c r="AF498" s="96"/>
      <c r="AG498" s="96"/>
      <c r="AH498" s="96"/>
      <c r="AI498" s="96"/>
      <c r="AJ498" s="96"/>
      <c r="AK498" s="96"/>
      <c r="AL498" s="96"/>
      <c r="AM498" s="96"/>
      <c r="AN498" s="96"/>
      <c r="AO498" s="96"/>
      <c r="AP498" s="96"/>
      <c r="AQ498" s="96"/>
      <c r="AR498" s="96"/>
      <c r="AS498" s="96"/>
      <c r="AT498" s="96"/>
      <c r="AU498" s="96"/>
      <c r="AV498" s="96"/>
      <c r="AW498" s="96"/>
      <c r="AX498" s="96"/>
      <c r="AY498" s="96"/>
      <c r="AZ498" s="96"/>
      <c r="BA498" s="96"/>
      <c r="BB498" s="96"/>
      <c r="BC498" s="96"/>
      <c r="BD498" s="126">
        <f>SUM(BE498:BI498)</f>
        <v>0</v>
      </c>
      <c r="BE498" s="96"/>
      <c r="BF498" s="96"/>
      <c r="BG498" s="96"/>
      <c r="BH498" s="96"/>
      <c r="BI498" s="96"/>
      <c r="BJ498" s="126">
        <f>SUM(BK498:BO498)</f>
        <v>0</v>
      </c>
      <c r="BK498" s="96"/>
      <c r="BL498" s="96"/>
      <c r="BM498" s="96"/>
      <c r="BN498" s="96"/>
      <c r="BO498" s="96"/>
      <c r="BP498" s="133"/>
      <c r="BQ498" s="133"/>
      <c r="BR498" s="133"/>
    </row>
    <row r="499" spans="1:70" ht="15.75" hidden="1" outlineLevel="1" thickBot="1">
      <c r="A499" s="144"/>
      <c r="B499" s="211"/>
      <c r="C499" s="119" t="s">
        <v>109</v>
      </c>
      <c r="D499" s="212" t="s">
        <v>15</v>
      </c>
      <c r="E499" s="213"/>
      <c r="F499" s="213"/>
      <c r="G499" s="213"/>
      <c r="H499" s="213"/>
      <c r="I499" s="213"/>
      <c r="J499" s="213"/>
      <c r="K499" s="213"/>
      <c r="L499" s="213"/>
      <c r="M499" s="213"/>
      <c r="N499" s="213"/>
      <c r="O499" s="213"/>
      <c r="P499" s="213"/>
      <c r="Q499" s="213"/>
      <c r="R499" s="213"/>
      <c r="S499" s="213"/>
      <c r="T499" s="213"/>
      <c r="U499" s="213"/>
      <c r="V499" s="213"/>
      <c r="W499" s="214"/>
      <c r="X499" s="213"/>
      <c r="Y499" s="213"/>
      <c r="Z499" s="215">
        <f>SUM(Z497:Z498)</f>
        <v>0</v>
      </c>
      <c r="AA499" s="215">
        <f>SUM(AA497:AA498)</f>
        <v>0</v>
      </c>
      <c r="AB499" s="213"/>
      <c r="AC499" s="215">
        <f>SUM(AC497:AC498)</f>
        <v>0</v>
      </c>
      <c r="AD499" s="215">
        <f>SUM(AD497:AD498)</f>
        <v>0</v>
      </c>
      <c r="AE499" s="213"/>
      <c r="AF499" s="215">
        <f>SUM(AF497:AF498)</f>
        <v>0</v>
      </c>
      <c r="AG499" s="215">
        <f>SUM(AG497:AG498)</f>
        <v>0</v>
      </c>
      <c r="AH499" s="213"/>
      <c r="AI499" s="215">
        <f>SUM(AI497:AI498)</f>
        <v>0</v>
      </c>
      <c r="AJ499" s="215">
        <f>SUM(AJ497:AJ498)</f>
        <v>0</v>
      </c>
      <c r="AK499" s="213"/>
      <c r="AL499" s="215">
        <f>SUM(AL497:AL498)</f>
        <v>0</v>
      </c>
      <c r="AM499" s="215">
        <f>SUM(AM497:AM498)</f>
        <v>0</v>
      </c>
      <c r="AN499" s="213"/>
      <c r="AO499" s="215">
        <f>SUM(AO497:AO498)</f>
        <v>0</v>
      </c>
      <c r="AP499" s="215">
        <f>SUM(AP497:AP498)</f>
        <v>0</v>
      </c>
      <c r="AQ499" s="213"/>
      <c r="AR499" s="215">
        <f>SUM(AR497:AR498)</f>
        <v>0</v>
      </c>
      <c r="AS499" s="215">
        <f>SUM(AS497:AS498)</f>
        <v>0</v>
      </c>
      <c r="AT499" s="213"/>
      <c r="AU499" s="215">
        <f>SUM(AU497:AU498)</f>
        <v>0</v>
      </c>
      <c r="AV499" s="215">
        <f>SUM(AV497:AV498)</f>
        <v>0</v>
      </c>
      <c r="AW499" s="213"/>
      <c r="AX499" s="215">
        <f>SUM(AX497:AX498)</f>
        <v>0</v>
      </c>
      <c r="AY499" s="215">
        <f>SUM(AY497:AY498)</f>
        <v>0</v>
      </c>
      <c r="AZ499" s="213"/>
      <c r="BA499" s="213"/>
      <c r="BB499" s="213"/>
      <c r="BC499" s="213"/>
      <c r="BD499" s="215">
        <f t="shared" ref="BD499:BO499" si="259">SUM(BD497:BD498)</f>
        <v>0</v>
      </c>
      <c r="BE499" s="215">
        <f t="shared" si="259"/>
        <v>0</v>
      </c>
      <c r="BF499" s="215">
        <f t="shared" si="259"/>
        <v>0</v>
      </c>
      <c r="BG499" s="215">
        <f t="shared" si="259"/>
        <v>0</v>
      </c>
      <c r="BH499" s="215">
        <f t="shared" si="259"/>
        <v>0</v>
      </c>
      <c r="BI499" s="215">
        <f t="shared" si="259"/>
        <v>0</v>
      </c>
      <c r="BJ499" s="215">
        <f t="shared" si="259"/>
        <v>0</v>
      </c>
      <c r="BK499" s="215">
        <f t="shared" si="259"/>
        <v>0</v>
      </c>
      <c r="BL499" s="215">
        <f t="shared" si="259"/>
        <v>0</v>
      </c>
      <c r="BM499" s="215">
        <f t="shared" si="259"/>
        <v>0</v>
      </c>
      <c r="BN499" s="215">
        <f t="shared" si="259"/>
        <v>0</v>
      </c>
      <c r="BO499" s="215">
        <f t="shared" si="259"/>
        <v>0</v>
      </c>
      <c r="BP499" s="127"/>
      <c r="BQ499" s="127"/>
      <c r="BR499" s="127"/>
    </row>
    <row r="500" spans="1:70" ht="21.75" hidden="1" outlineLevel="1" thickBot="1">
      <c r="A500" s="216"/>
      <c r="B500" s="217"/>
      <c r="C500" s="218"/>
      <c r="D500" s="219" t="s">
        <v>15</v>
      </c>
      <c r="E500" s="220"/>
      <c r="F500" s="220"/>
      <c r="G500" s="220"/>
      <c r="H500" s="220"/>
      <c r="I500" s="220"/>
      <c r="J500" s="220"/>
      <c r="K500" s="220"/>
      <c r="L500" s="220"/>
      <c r="M500" s="22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20"/>
      <c r="Z500" s="221">
        <f>Z393+Z398+Z404+Z409+Z416+Z421+Z426+Z431+Z436+Z441+Z447+Z452+Z457+Z462+Z467+Z472+Z478+Z482+Z486+Z491+Z495+Z499</f>
        <v>0</v>
      </c>
      <c r="AA500" s="221">
        <f>AA393+AA398+AA404+AA409+AA416+AA421+AA426+AA431+AA436+AA441+AA447+AA452+AA457+AA462+AA467+AA472+AA478+AA482+AA486+AA491+AA495+AA499</f>
        <v>0</v>
      </c>
      <c r="AB500" s="220"/>
      <c r="AC500" s="221">
        <f>AC393+AC398+AC404+AC409+AC416+AC421+AC426+AC431+AC436+AC441+AC447+AC452+AC457+AC462+AC467+AC472+AC478+AC482+AC486+AC491+AC495+AC499</f>
        <v>0</v>
      </c>
      <c r="AD500" s="221">
        <f>AD393+AD398+AD404+AD409+AD416+AD421+AD426+AD431+AD436+AD441+AD447+AD452+AD457+AD462+AD467+AD472+AD478+AD482+AD486+AD491+AD495+AD499</f>
        <v>0</v>
      </c>
      <c r="AE500" s="220"/>
      <c r="AF500" s="221">
        <f>AF393+AF398+AF404+AF409+AF416+AF421+AF426+AF431+AF436+AF441+AF447+AF452+AF457+AF462+AF467+AF472+AF478+AF482+AF486+AF491+AF495+AF499</f>
        <v>0</v>
      </c>
      <c r="AG500" s="221">
        <f>AG393+AG398+AG404+AG409+AG416+AG421+AG426+AG431+AG436+AG441+AG447+AG452+AG457+AG462+AG467+AG472+AG478+AG482+AG486+AG491+AG495+AG499</f>
        <v>0</v>
      </c>
      <c r="AH500" s="220"/>
      <c r="AI500" s="221">
        <f>AI393+AI398+AI404+AI409+AI416+AI421+AI426+AI431+AI436+AI441+AI447+AI452+AI457+AI462+AI467+AI472+AI478+AI482+AI486+AI491+AI495+AI499</f>
        <v>0</v>
      </c>
      <c r="AJ500" s="221">
        <f>AJ393+AJ398+AJ404+AJ409+AJ416+AJ421+AJ426+AJ431+AJ436+AJ441+AJ447+AJ452+AJ457+AJ462+AJ467+AJ472+AJ478+AJ482+AJ486+AJ491+AJ495+AJ499</f>
        <v>0</v>
      </c>
      <c r="AK500" s="220"/>
      <c r="AL500" s="221">
        <f>AL393+AL398+AL404+AL409+AL416+AL421+AL426+AL431+AL436+AL441+AL447+AL452+AL457+AL462+AL467+AL472+AL478+AL482+AL486+AL491+AL495+AL499</f>
        <v>0</v>
      </c>
      <c r="AM500" s="221">
        <f>AM393+AM398+AM404+AM409+AM416+AM421+AM426+AM431+AM436+AM441+AM447+AM452+AM457+AM462+AM467+AM472+AM478+AM482+AM486+AM491+AM495+AM499</f>
        <v>0</v>
      </c>
      <c r="AN500" s="220"/>
      <c r="AO500" s="221">
        <f>AO393+AO398+AO404+AO409+AO416+AO421+AO426+AO431+AO436+AO441+AO447+AO452+AO457+AO462+AO467+AO472+AO478+AO482+AO486+AO491+AO495+AO499</f>
        <v>0</v>
      </c>
      <c r="AP500" s="221">
        <f>AP393+AP398+AP404+AP409+AP416+AP421+AP426+AP431+AP436+AP441+AP447+AP452+AP457+AP462+AP467+AP472+AP478+AP482+AP486+AP491+AP495+AP499</f>
        <v>0</v>
      </c>
      <c r="AQ500" s="220"/>
      <c r="AR500" s="221">
        <f>AR393+AR398+AR404+AR409+AR416+AR421+AR426+AR431+AR436+AR441+AR447+AR452+AR457+AR462+AR467+AR472+AR478+AR482+AR486+AR491+AR495+AR499</f>
        <v>0</v>
      </c>
      <c r="AS500" s="221">
        <f>AS393+AS398+AS404+AS409+AS416+AS421+AS426+AS431+AS436+AS441+AS447+AS452+AS457+AS462+AS467+AS472+AS478+AS482+AS486+AS491+AS495+AS499</f>
        <v>0</v>
      </c>
      <c r="AT500" s="220"/>
      <c r="AU500" s="221">
        <f>AU393+AU398+AU404+AU409+AU416+AU421+AU426+AU431+AU436+AU441+AU447+AU452+AU457+AU462+AU467+AU472+AU478+AU482+AU486+AU491+AU495+AU499</f>
        <v>0</v>
      </c>
      <c r="AV500" s="221">
        <f>AV393+AV398+AV404+AV409+AV416+AV421+AV426+AV431+AV436+AV441+AV447+AV452+AV457+AV462+AV467+AV472+AV478+AV482+AV486+AV491+AV495+AV499</f>
        <v>0</v>
      </c>
      <c r="AW500" s="220"/>
      <c r="AX500" s="221">
        <f>AX393+AX398+AX404+AX409+AX416+AX421+AX426+AX431+AX436+AX441+AX447+AX452+AX457+AX462+AX467+AX472+AX478+AX482+AX486+AX491+AX495+AX499</f>
        <v>0</v>
      </c>
      <c r="AY500" s="221">
        <f>AY393+AY398+AY404+AY409+AY416+AY421+AY426+AY431+AY436+AY441+AY447+AY452+AY457+AY462+AY467+AY472+AY478+AY482+AY486+AY491+AY495+AY499</f>
        <v>0</v>
      </c>
      <c r="AZ500" s="220"/>
      <c r="BA500" s="220"/>
      <c r="BB500" s="220"/>
      <c r="BC500" s="220"/>
      <c r="BD500" s="221">
        <f t="shared" ref="BD500:BO500" si="260">BD393+BD398+BD404+BD409+BD416+BD421+BD426+BD431+BD436+BD441+BD447+BD452+BD457+BD462+BD467+BD472+BD478+BD482+BD486+BD491+BD495+BD499</f>
        <v>0</v>
      </c>
      <c r="BE500" s="221">
        <f t="shared" si="260"/>
        <v>0</v>
      </c>
      <c r="BF500" s="221">
        <f t="shared" si="260"/>
        <v>0</v>
      </c>
      <c r="BG500" s="221">
        <f t="shared" si="260"/>
        <v>0</v>
      </c>
      <c r="BH500" s="221">
        <f t="shared" si="260"/>
        <v>0</v>
      </c>
      <c r="BI500" s="221">
        <f t="shared" si="260"/>
        <v>0</v>
      </c>
      <c r="BJ500" s="221">
        <f t="shared" si="260"/>
        <v>0</v>
      </c>
      <c r="BK500" s="221">
        <f t="shared" si="260"/>
        <v>0</v>
      </c>
      <c r="BL500" s="221">
        <f t="shared" si="260"/>
        <v>0</v>
      </c>
      <c r="BM500" s="221">
        <f t="shared" si="260"/>
        <v>0</v>
      </c>
      <c r="BN500" s="221">
        <f t="shared" si="260"/>
        <v>0</v>
      </c>
      <c r="BO500" s="221">
        <f t="shared" si="260"/>
        <v>0</v>
      </c>
      <c r="BP500" s="220"/>
      <c r="BQ500" s="220"/>
      <c r="BR500" s="222"/>
    </row>
    <row r="501" spans="1:70" collapsed="1">
      <c r="A501" s="189" t="s">
        <v>329</v>
      </c>
      <c r="B501" s="190"/>
      <c r="C501" s="191"/>
      <c r="D501" s="190"/>
      <c r="E501" s="190"/>
      <c r="F501" s="190"/>
      <c r="G501" s="190"/>
      <c r="H501" s="190"/>
      <c r="I501" s="190"/>
      <c r="J501" s="190"/>
      <c r="K501" s="190"/>
      <c r="L501" s="190"/>
      <c r="M501" s="190"/>
      <c r="N501" s="190"/>
      <c r="O501" s="190"/>
      <c r="P501" s="190"/>
      <c r="Q501" s="190"/>
      <c r="R501" s="190"/>
      <c r="S501" s="190"/>
      <c r="T501" s="190"/>
      <c r="U501" s="190"/>
      <c r="V501" s="190"/>
      <c r="W501" s="190"/>
      <c r="X501" s="190"/>
      <c r="Y501" s="190"/>
      <c r="Z501" s="190"/>
      <c r="AA501" s="190"/>
      <c r="AB501" s="190"/>
      <c r="AC501" s="190"/>
      <c r="AD501" s="190"/>
      <c r="AE501" s="190"/>
      <c r="AF501" s="190"/>
      <c r="AG501" s="190"/>
      <c r="AH501" s="190"/>
      <c r="AI501" s="190"/>
      <c r="AJ501" s="190"/>
      <c r="AK501" s="190"/>
      <c r="AL501" s="190"/>
      <c r="AM501" s="190"/>
      <c r="AN501" s="190"/>
      <c r="AO501" s="190"/>
      <c r="AP501" s="190"/>
      <c r="AQ501" s="190"/>
      <c r="AR501" s="190"/>
      <c r="AS501" s="190"/>
      <c r="AT501" s="190"/>
      <c r="AU501" s="190"/>
      <c r="AV501" s="190"/>
      <c r="AW501" s="190"/>
      <c r="AX501" s="190"/>
      <c r="AY501" s="190"/>
      <c r="AZ501" s="190"/>
      <c r="BA501" s="190"/>
      <c r="BB501" s="190"/>
      <c r="BC501" s="190"/>
      <c r="BD501" s="190"/>
      <c r="BE501" s="190"/>
      <c r="BF501" s="190"/>
      <c r="BG501" s="190"/>
      <c r="BH501" s="190"/>
      <c r="BI501" s="190"/>
      <c r="BJ501" s="190"/>
      <c r="BK501" s="190"/>
      <c r="BL501" s="190"/>
      <c r="BM501" s="190"/>
      <c r="BN501" s="190"/>
      <c r="BO501" s="190"/>
      <c r="BP501" s="190"/>
      <c r="BQ501" s="190"/>
      <c r="BR501" s="190"/>
    </row>
    <row r="502" spans="1:70" ht="31.5" hidden="1" outlineLevel="1">
      <c r="A502" s="79"/>
      <c r="B502" s="79"/>
      <c r="C502" s="109">
        <v>1</v>
      </c>
      <c r="D502" s="145" t="s">
        <v>300</v>
      </c>
      <c r="E502" s="223"/>
      <c r="F502" s="223"/>
      <c r="G502" s="223"/>
      <c r="H502" s="223"/>
      <c r="I502" s="223"/>
      <c r="J502" s="223"/>
      <c r="K502" s="223"/>
      <c r="L502" s="223"/>
      <c r="M502" s="223"/>
      <c r="N502" s="223"/>
      <c r="O502" s="223"/>
      <c r="P502" s="223"/>
      <c r="Q502" s="223"/>
      <c r="R502" s="223"/>
      <c r="S502" s="223"/>
      <c r="T502" s="223"/>
      <c r="U502" s="223"/>
      <c r="V502" s="223"/>
      <c r="W502" s="223"/>
      <c r="X502" s="195">
        <f t="shared" ref="X502:AY502" si="261">X507+X512+X518+X523</f>
        <v>0</v>
      </c>
      <c r="Y502" s="195">
        <f t="shared" si="261"/>
        <v>0</v>
      </c>
      <c r="Z502" s="195">
        <f t="shared" si="261"/>
        <v>0</v>
      </c>
      <c r="AA502" s="195">
        <f t="shared" si="261"/>
        <v>0</v>
      </c>
      <c r="AB502" s="195">
        <f t="shared" si="261"/>
        <v>0</v>
      </c>
      <c r="AC502" s="195">
        <f t="shared" si="261"/>
        <v>0</v>
      </c>
      <c r="AD502" s="195">
        <f t="shared" si="261"/>
        <v>0</v>
      </c>
      <c r="AE502" s="195">
        <f t="shared" si="261"/>
        <v>0</v>
      </c>
      <c r="AF502" s="195">
        <f t="shared" si="261"/>
        <v>0</v>
      </c>
      <c r="AG502" s="195">
        <f t="shared" si="261"/>
        <v>0</v>
      </c>
      <c r="AH502" s="195">
        <f t="shared" si="261"/>
        <v>0</v>
      </c>
      <c r="AI502" s="195">
        <f t="shared" si="261"/>
        <v>0</v>
      </c>
      <c r="AJ502" s="195">
        <f t="shared" si="261"/>
        <v>0</v>
      </c>
      <c r="AK502" s="195">
        <f t="shared" si="261"/>
        <v>0</v>
      </c>
      <c r="AL502" s="195">
        <f t="shared" si="261"/>
        <v>0</v>
      </c>
      <c r="AM502" s="195">
        <f t="shared" si="261"/>
        <v>0</v>
      </c>
      <c r="AN502" s="195">
        <f t="shared" si="261"/>
        <v>0</v>
      </c>
      <c r="AO502" s="195">
        <f t="shared" si="261"/>
        <v>0</v>
      </c>
      <c r="AP502" s="195">
        <f t="shared" si="261"/>
        <v>0</v>
      </c>
      <c r="AQ502" s="195">
        <f t="shared" si="261"/>
        <v>0</v>
      </c>
      <c r="AR502" s="195">
        <f t="shared" si="261"/>
        <v>0</v>
      </c>
      <c r="AS502" s="195">
        <f t="shared" si="261"/>
        <v>0</v>
      </c>
      <c r="AT502" s="195">
        <f t="shared" si="261"/>
        <v>0</v>
      </c>
      <c r="AU502" s="195">
        <f t="shared" si="261"/>
        <v>0</v>
      </c>
      <c r="AV502" s="195">
        <f t="shared" si="261"/>
        <v>0</v>
      </c>
      <c r="AW502" s="195">
        <f t="shared" si="261"/>
        <v>0</v>
      </c>
      <c r="AX502" s="195">
        <f t="shared" si="261"/>
        <v>0</v>
      </c>
      <c r="AY502" s="195">
        <f t="shared" si="261"/>
        <v>0</v>
      </c>
      <c r="AZ502" s="223"/>
      <c r="BA502" s="223"/>
      <c r="BB502" s="223"/>
      <c r="BC502" s="223"/>
      <c r="BD502" s="195">
        <f>BD507+BD512+BD518+BD523</f>
        <v>0</v>
      </c>
      <c r="BE502" s="195">
        <f>BE507+BE512+BE518+BE523</f>
        <v>0</v>
      </c>
      <c r="BF502" s="195">
        <f t="shared" ref="BF502:BO502" si="262">BF507+BF512+BF518+BF523</f>
        <v>0</v>
      </c>
      <c r="BG502" s="195">
        <f t="shared" si="262"/>
        <v>0</v>
      </c>
      <c r="BH502" s="195">
        <f t="shared" si="262"/>
        <v>0</v>
      </c>
      <c r="BI502" s="195">
        <f t="shared" si="262"/>
        <v>0</v>
      </c>
      <c r="BJ502" s="195">
        <f t="shared" si="262"/>
        <v>0</v>
      </c>
      <c r="BK502" s="195">
        <f t="shared" si="262"/>
        <v>0</v>
      </c>
      <c r="BL502" s="195">
        <f t="shared" si="262"/>
        <v>0</v>
      </c>
      <c r="BM502" s="195">
        <f t="shared" si="262"/>
        <v>0</v>
      </c>
      <c r="BN502" s="195">
        <f t="shared" si="262"/>
        <v>0</v>
      </c>
      <c r="BO502" s="195">
        <f t="shared" si="262"/>
        <v>0</v>
      </c>
      <c r="BP502" s="223"/>
      <c r="BQ502" s="223"/>
      <c r="BR502" s="223"/>
    </row>
    <row r="503" spans="1:70" hidden="1" outlineLevel="1">
      <c r="A503" s="133"/>
      <c r="B503" s="133"/>
      <c r="C503" s="110" t="s">
        <v>46</v>
      </c>
      <c r="D503" s="138" t="s">
        <v>106</v>
      </c>
      <c r="E503" s="127"/>
      <c r="F503" s="127"/>
      <c r="G503" s="127"/>
      <c r="H503" s="127"/>
      <c r="I503" s="127"/>
      <c r="J503" s="127"/>
      <c r="K503" s="127"/>
      <c r="L503" s="127"/>
      <c r="M503" s="127"/>
      <c r="N503" s="127"/>
      <c r="O503" s="127"/>
      <c r="P503" s="127"/>
      <c r="Q503" s="127"/>
      <c r="R503" s="127"/>
      <c r="S503" s="127"/>
      <c r="T503" s="127"/>
      <c r="U503" s="127"/>
      <c r="V503" s="127"/>
      <c r="W503" s="139"/>
      <c r="X503" s="127"/>
      <c r="Y503" s="127"/>
      <c r="Z503" s="127"/>
      <c r="AA503" s="127"/>
      <c r="AB503" s="127"/>
      <c r="AC503" s="127"/>
      <c r="AD503" s="127"/>
      <c r="AE503" s="127"/>
      <c r="AF503" s="127"/>
      <c r="AG503" s="127"/>
      <c r="AH503" s="127"/>
      <c r="AI503" s="127"/>
      <c r="AJ503" s="127"/>
      <c r="AK503" s="127"/>
      <c r="AL503" s="127"/>
      <c r="AM503" s="127"/>
      <c r="AN503" s="127"/>
      <c r="AO503" s="127"/>
      <c r="AP503" s="127"/>
      <c r="AQ503" s="127"/>
      <c r="AR503" s="127"/>
      <c r="AS503" s="127"/>
      <c r="AT503" s="127"/>
      <c r="AU503" s="127"/>
      <c r="AV503" s="127"/>
      <c r="AW503" s="127"/>
      <c r="AX503" s="127"/>
      <c r="AY503" s="127"/>
      <c r="AZ503" s="127"/>
      <c r="BA503" s="127"/>
      <c r="BB503" s="127"/>
      <c r="BC503" s="127"/>
      <c r="BD503" s="127"/>
      <c r="BE503" s="127"/>
      <c r="BF503" s="127"/>
      <c r="BG503" s="127"/>
      <c r="BH503" s="127"/>
      <c r="BI503" s="127"/>
      <c r="BJ503" s="127"/>
      <c r="BK503" s="127"/>
      <c r="BL503" s="127"/>
      <c r="BM503" s="127"/>
      <c r="BN503" s="127"/>
      <c r="BO503" s="127"/>
      <c r="BP503" s="127"/>
      <c r="BQ503" s="127"/>
      <c r="BR503" s="127"/>
    </row>
    <row r="504" spans="1:70" hidden="1" outlineLevel="1">
      <c r="A504" s="133"/>
      <c r="B504" s="133"/>
      <c r="C504" s="110"/>
      <c r="D504" s="138"/>
      <c r="E504" s="139"/>
      <c r="F504" s="139"/>
      <c r="G504" s="126">
        <f>H504+M504+N504+O504+P504</f>
        <v>0</v>
      </c>
      <c r="H504" s="126">
        <f>SUM(I504:L504)</f>
        <v>0</v>
      </c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26">
        <f>Y504+AN504+AQ504+AT504+AW504</f>
        <v>0</v>
      </c>
      <c r="Y504" s="139"/>
      <c r="Z504" s="139"/>
      <c r="AA504" s="139"/>
      <c r="AB504" s="139"/>
      <c r="AC504" s="139"/>
      <c r="AD504" s="139"/>
      <c r="AE504" s="139"/>
      <c r="AF504" s="139"/>
      <c r="AG504" s="139"/>
      <c r="AH504" s="139"/>
      <c r="AI504" s="139"/>
      <c r="AJ504" s="139"/>
      <c r="AK504" s="139"/>
      <c r="AL504" s="139"/>
      <c r="AM504" s="139"/>
      <c r="AN504" s="139"/>
      <c r="AO504" s="139"/>
      <c r="AP504" s="139"/>
      <c r="AQ504" s="139"/>
      <c r="AR504" s="139"/>
      <c r="AS504" s="139"/>
      <c r="AT504" s="139"/>
      <c r="AU504" s="139"/>
      <c r="AV504" s="139"/>
      <c r="AW504" s="139"/>
      <c r="AX504" s="139"/>
      <c r="AY504" s="139"/>
      <c r="AZ504" s="139"/>
      <c r="BA504" s="139"/>
      <c r="BB504" s="139"/>
      <c r="BC504" s="139"/>
      <c r="BD504" s="126">
        <f>SUM(BE504:BI504)</f>
        <v>0</v>
      </c>
      <c r="BE504" s="139"/>
      <c r="BF504" s="139"/>
      <c r="BG504" s="139"/>
      <c r="BH504" s="139"/>
      <c r="BI504" s="139"/>
      <c r="BJ504" s="126">
        <f>SUM(BK504:BO504)</f>
        <v>0</v>
      </c>
      <c r="BK504" s="139"/>
      <c r="BL504" s="139"/>
      <c r="BM504" s="139"/>
      <c r="BN504" s="139"/>
      <c r="BO504" s="139"/>
      <c r="BP504" s="139"/>
      <c r="BQ504" s="139"/>
      <c r="BR504" s="133"/>
    </row>
    <row r="505" spans="1:70" hidden="1" outlineLevel="1">
      <c r="A505" s="96"/>
      <c r="B505" s="96"/>
      <c r="C505" s="111"/>
      <c r="D505" s="96"/>
      <c r="E505" s="96"/>
      <c r="F505" s="96"/>
      <c r="G505" s="126">
        <f>H505+M505+N505+O505+P505</f>
        <v>0</v>
      </c>
      <c r="H505" s="126">
        <f>SUM(I505:L505)</f>
        <v>0</v>
      </c>
      <c r="I505" s="102"/>
      <c r="J505" s="102"/>
      <c r="K505" s="102"/>
      <c r="L505" s="102"/>
      <c r="M505" s="102"/>
      <c r="N505" s="102"/>
      <c r="O505" s="102"/>
      <c r="P505" s="102"/>
      <c r="Q505" s="96"/>
      <c r="R505" s="96"/>
      <c r="S505" s="96"/>
      <c r="T505" s="96"/>
      <c r="U505" s="96"/>
      <c r="V505" s="96"/>
      <c r="W505" s="96"/>
      <c r="X505" s="126">
        <f>Y505+AN505+AQ505+AT505+AW505</f>
        <v>0</v>
      </c>
      <c r="Y505" s="96"/>
      <c r="Z505" s="96"/>
      <c r="AA505" s="96"/>
      <c r="AB505" s="96"/>
      <c r="AC505" s="96"/>
      <c r="AD505" s="96"/>
      <c r="AE505" s="96"/>
      <c r="AF505" s="96"/>
      <c r="AG505" s="96"/>
      <c r="AH505" s="96"/>
      <c r="AI505" s="96"/>
      <c r="AJ505" s="96"/>
      <c r="AK505" s="96"/>
      <c r="AL505" s="96"/>
      <c r="AM505" s="96"/>
      <c r="AN505" s="96"/>
      <c r="AO505" s="96"/>
      <c r="AP505" s="96"/>
      <c r="AQ505" s="96"/>
      <c r="AR505" s="96"/>
      <c r="AS505" s="96"/>
      <c r="AT505" s="96"/>
      <c r="AU505" s="96"/>
      <c r="AV505" s="96"/>
      <c r="AW505" s="96"/>
      <c r="AX505" s="96"/>
      <c r="AY505" s="96"/>
      <c r="AZ505" s="96"/>
      <c r="BA505" s="96"/>
      <c r="BB505" s="96"/>
      <c r="BC505" s="96"/>
      <c r="BD505" s="126">
        <f>SUM(BE505:BI505)</f>
        <v>0</v>
      </c>
      <c r="BE505" s="96"/>
      <c r="BF505" s="96"/>
      <c r="BG505" s="96"/>
      <c r="BH505" s="96"/>
      <c r="BI505" s="96"/>
      <c r="BJ505" s="126">
        <f>SUM(BK505:BO505)</f>
        <v>0</v>
      </c>
      <c r="BK505" s="96"/>
      <c r="BL505" s="96"/>
      <c r="BM505" s="96"/>
      <c r="BN505" s="96"/>
      <c r="BO505" s="96"/>
      <c r="BP505" s="101"/>
      <c r="BQ505" s="101"/>
      <c r="BR505" s="96"/>
    </row>
    <row r="506" spans="1:70" hidden="1" outlineLevel="1">
      <c r="A506" s="96"/>
      <c r="B506" s="96"/>
      <c r="C506" s="111" t="s">
        <v>109</v>
      </c>
      <c r="D506" s="96"/>
      <c r="E506" s="96"/>
      <c r="F506" s="96"/>
      <c r="G506" s="126">
        <f>H506+M506+N506+O506+P506</f>
        <v>0</v>
      </c>
      <c r="H506" s="126">
        <f>SUM(I506:L506)</f>
        <v>0</v>
      </c>
      <c r="I506" s="102"/>
      <c r="J506" s="102"/>
      <c r="K506" s="102"/>
      <c r="L506" s="102"/>
      <c r="M506" s="102"/>
      <c r="N506" s="102"/>
      <c r="O506" s="102"/>
      <c r="P506" s="102"/>
      <c r="Q506" s="96"/>
      <c r="R506" s="96"/>
      <c r="S506" s="96"/>
      <c r="T506" s="96"/>
      <c r="U506" s="96"/>
      <c r="V506" s="96"/>
      <c r="W506" s="96"/>
      <c r="X506" s="126">
        <f>Y506+AN506+AQ506+AT506+AW506</f>
        <v>0</v>
      </c>
      <c r="Y506" s="96"/>
      <c r="Z506" s="96"/>
      <c r="AA506" s="96"/>
      <c r="AB506" s="96"/>
      <c r="AC506" s="96"/>
      <c r="AD506" s="96"/>
      <c r="AE506" s="96"/>
      <c r="AF506" s="96"/>
      <c r="AG506" s="96"/>
      <c r="AH506" s="96"/>
      <c r="AI506" s="96"/>
      <c r="AJ506" s="96"/>
      <c r="AK506" s="96"/>
      <c r="AL506" s="96"/>
      <c r="AM506" s="96"/>
      <c r="AN506" s="96"/>
      <c r="AO506" s="96"/>
      <c r="AP506" s="96"/>
      <c r="AQ506" s="96"/>
      <c r="AR506" s="96"/>
      <c r="AS506" s="96"/>
      <c r="AT506" s="96"/>
      <c r="AU506" s="96"/>
      <c r="AV506" s="96"/>
      <c r="AW506" s="96"/>
      <c r="AX506" s="96"/>
      <c r="AY506" s="96"/>
      <c r="AZ506" s="96"/>
      <c r="BA506" s="96"/>
      <c r="BB506" s="96"/>
      <c r="BC506" s="96"/>
      <c r="BD506" s="126">
        <f>SUM(BE506:BI506)</f>
        <v>0</v>
      </c>
      <c r="BE506" s="96"/>
      <c r="BF506" s="96"/>
      <c r="BG506" s="96"/>
      <c r="BH506" s="96"/>
      <c r="BI506" s="96"/>
      <c r="BJ506" s="126">
        <f>SUM(BK506:BO506)</f>
        <v>0</v>
      </c>
      <c r="BK506" s="96"/>
      <c r="BL506" s="96"/>
      <c r="BM506" s="96"/>
      <c r="BN506" s="96"/>
      <c r="BO506" s="96"/>
      <c r="BP506" s="101"/>
      <c r="BQ506" s="101"/>
      <c r="BR506" s="96"/>
    </row>
    <row r="507" spans="1:70" hidden="1" outlineLevel="1">
      <c r="A507" s="133"/>
      <c r="B507" s="133"/>
      <c r="C507" s="112"/>
      <c r="D507" s="140" t="s">
        <v>15</v>
      </c>
      <c r="E507" s="127"/>
      <c r="F507" s="127"/>
      <c r="G507" s="127"/>
      <c r="H507" s="127"/>
      <c r="I507" s="127"/>
      <c r="J507" s="127"/>
      <c r="K507" s="127"/>
      <c r="L507" s="127"/>
      <c r="M507" s="127"/>
      <c r="N507" s="127"/>
      <c r="O507" s="127"/>
      <c r="P507" s="127"/>
      <c r="Q507" s="127"/>
      <c r="R507" s="127"/>
      <c r="S507" s="127"/>
      <c r="T507" s="127"/>
      <c r="U507" s="127"/>
      <c r="V507" s="127"/>
      <c r="W507" s="140"/>
      <c r="X507" s="126">
        <f>SUM(X504:X506)</f>
        <v>0</v>
      </c>
      <c r="Y507" s="126">
        <f>SUM(Y504:Y506)</f>
        <v>0</v>
      </c>
      <c r="Z507" s="126">
        <f>SUM(Z504:Z506)</f>
        <v>0</v>
      </c>
      <c r="AA507" s="126">
        <f t="shared" ref="AA507:AY507" si="263">SUM(AA504:AA506)</f>
        <v>0</v>
      </c>
      <c r="AB507" s="126">
        <f t="shared" si="263"/>
        <v>0</v>
      </c>
      <c r="AC507" s="126">
        <f t="shared" si="263"/>
        <v>0</v>
      </c>
      <c r="AD507" s="126">
        <f t="shared" si="263"/>
        <v>0</v>
      </c>
      <c r="AE507" s="126">
        <f t="shared" si="263"/>
        <v>0</v>
      </c>
      <c r="AF507" s="126">
        <f t="shared" si="263"/>
        <v>0</v>
      </c>
      <c r="AG507" s="126">
        <f t="shared" si="263"/>
        <v>0</v>
      </c>
      <c r="AH507" s="126">
        <f t="shared" si="263"/>
        <v>0</v>
      </c>
      <c r="AI507" s="126">
        <f t="shared" si="263"/>
        <v>0</v>
      </c>
      <c r="AJ507" s="126">
        <f t="shared" si="263"/>
        <v>0</v>
      </c>
      <c r="AK507" s="126">
        <f t="shared" si="263"/>
        <v>0</v>
      </c>
      <c r="AL507" s="126">
        <f t="shared" si="263"/>
        <v>0</v>
      </c>
      <c r="AM507" s="126">
        <f t="shared" si="263"/>
        <v>0</v>
      </c>
      <c r="AN507" s="126">
        <f t="shared" si="263"/>
        <v>0</v>
      </c>
      <c r="AO507" s="126">
        <f t="shared" si="263"/>
        <v>0</v>
      </c>
      <c r="AP507" s="126">
        <f t="shared" si="263"/>
        <v>0</v>
      </c>
      <c r="AQ507" s="126">
        <f t="shared" si="263"/>
        <v>0</v>
      </c>
      <c r="AR507" s="126">
        <f t="shared" si="263"/>
        <v>0</v>
      </c>
      <c r="AS507" s="126">
        <f t="shared" si="263"/>
        <v>0</v>
      </c>
      <c r="AT507" s="126">
        <f t="shared" si="263"/>
        <v>0</v>
      </c>
      <c r="AU507" s="126">
        <f t="shared" si="263"/>
        <v>0</v>
      </c>
      <c r="AV507" s="126">
        <f t="shared" si="263"/>
        <v>0</v>
      </c>
      <c r="AW507" s="126">
        <f t="shared" si="263"/>
        <v>0</v>
      </c>
      <c r="AX507" s="126">
        <f t="shared" si="263"/>
        <v>0</v>
      </c>
      <c r="AY507" s="126">
        <f t="shared" si="263"/>
        <v>0</v>
      </c>
      <c r="AZ507" s="127"/>
      <c r="BA507" s="127"/>
      <c r="BB507" s="127"/>
      <c r="BC507" s="127"/>
      <c r="BD507" s="126">
        <f t="shared" ref="BD507:BO507" si="264">SUM(BD504:BD506)</f>
        <v>0</v>
      </c>
      <c r="BE507" s="126">
        <f t="shared" si="264"/>
        <v>0</v>
      </c>
      <c r="BF507" s="126">
        <f t="shared" si="264"/>
        <v>0</v>
      </c>
      <c r="BG507" s="126">
        <f t="shared" si="264"/>
        <v>0</v>
      </c>
      <c r="BH507" s="126">
        <f t="shared" si="264"/>
        <v>0</v>
      </c>
      <c r="BI507" s="126">
        <f t="shared" si="264"/>
        <v>0</v>
      </c>
      <c r="BJ507" s="126">
        <f t="shared" si="264"/>
        <v>0</v>
      </c>
      <c r="BK507" s="126">
        <f t="shared" si="264"/>
        <v>0</v>
      </c>
      <c r="BL507" s="126">
        <f t="shared" si="264"/>
        <v>0</v>
      </c>
      <c r="BM507" s="126">
        <f t="shared" si="264"/>
        <v>0</v>
      </c>
      <c r="BN507" s="126">
        <f t="shared" si="264"/>
        <v>0</v>
      </c>
      <c r="BO507" s="126">
        <f t="shared" si="264"/>
        <v>0</v>
      </c>
      <c r="BP507" s="127"/>
      <c r="BQ507" s="127"/>
      <c r="BR507" s="127"/>
    </row>
    <row r="508" spans="1:70" hidden="1" outlineLevel="1">
      <c r="A508" s="133"/>
      <c r="B508" s="133"/>
      <c r="C508" s="110" t="s">
        <v>47</v>
      </c>
      <c r="D508" s="138" t="s">
        <v>110</v>
      </c>
      <c r="E508" s="127"/>
      <c r="F508" s="127"/>
      <c r="G508" s="127"/>
      <c r="H508" s="127"/>
      <c r="I508" s="127"/>
      <c r="J508" s="127"/>
      <c r="K508" s="127"/>
      <c r="L508" s="127"/>
      <c r="M508" s="127"/>
      <c r="N508" s="127"/>
      <c r="O508" s="127"/>
      <c r="P508" s="127"/>
      <c r="Q508" s="127"/>
      <c r="R508" s="127"/>
      <c r="S508" s="127"/>
      <c r="T508" s="127"/>
      <c r="U508" s="127"/>
      <c r="V508" s="127"/>
      <c r="W508" s="139"/>
      <c r="X508" s="127"/>
      <c r="Y508" s="127"/>
      <c r="Z508" s="127"/>
      <c r="AA508" s="127"/>
      <c r="AB508" s="127"/>
      <c r="AC508" s="127"/>
      <c r="AD508" s="127"/>
      <c r="AE508" s="127"/>
      <c r="AF508" s="127"/>
      <c r="AG508" s="127"/>
      <c r="AH508" s="127"/>
      <c r="AI508" s="127"/>
      <c r="AJ508" s="127"/>
      <c r="AK508" s="127"/>
      <c r="AL508" s="127"/>
      <c r="AM508" s="127"/>
      <c r="AN508" s="127"/>
      <c r="AO508" s="127"/>
      <c r="AP508" s="127"/>
      <c r="AQ508" s="127"/>
      <c r="AR508" s="127"/>
      <c r="AS508" s="127"/>
      <c r="AT508" s="127"/>
      <c r="AU508" s="127"/>
      <c r="AV508" s="127"/>
      <c r="AW508" s="127"/>
      <c r="AX508" s="127"/>
      <c r="AY508" s="127"/>
      <c r="AZ508" s="127"/>
      <c r="BA508" s="127"/>
      <c r="BB508" s="127"/>
      <c r="BC508" s="127"/>
      <c r="BD508" s="127"/>
      <c r="BE508" s="127"/>
      <c r="BF508" s="127"/>
      <c r="BG508" s="127"/>
      <c r="BH508" s="127"/>
      <c r="BI508" s="127"/>
      <c r="BJ508" s="127"/>
      <c r="BK508" s="127"/>
      <c r="BL508" s="127"/>
      <c r="BM508" s="127"/>
      <c r="BN508" s="127"/>
      <c r="BO508" s="127"/>
      <c r="BP508" s="127"/>
      <c r="BQ508" s="127"/>
      <c r="BR508" s="127"/>
    </row>
    <row r="509" spans="1:70" hidden="1" outlineLevel="1">
      <c r="A509" s="133"/>
      <c r="B509" s="133"/>
      <c r="C509" s="110"/>
      <c r="D509" s="138"/>
      <c r="E509" s="139"/>
      <c r="F509" s="139"/>
      <c r="G509" s="126">
        <f>H509+M509+N509+O509+P509</f>
        <v>0</v>
      </c>
      <c r="H509" s="126">
        <f>SUM(I509:L509)</f>
        <v>0</v>
      </c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26">
        <f>Y509+AN509+AQ509+AT509+AW509</f>
        <v>0</v>
      </c>
      <c r="Y509" s="139"/>
      <c r="Z509" s="139"/>
      <c r="AA509" s="139"/>
      <c r="AB509" s="139"/>
      <c r="AC509" s="139"/>
      <c r="AD509" s="139"/>
      <c r="AE509" s="139"/>
      <c r="AF509" s="139"/>
      <c r="AG509" s="139"/>
      <c r="AH509" s="139"/>
      <c r="AI509" s="139"/>
      <c r="AJ509" s="139"/>
      <c r="AK509" s="139"/>
      <c r="AL509" s="139"/>
      <c r="AM509" s="139"/>
      <c r="AN509" s="139"/>
      <c r="AO509" s="139"/>
      <c r="AP509" s="139"/>
      <c r="AQ509" s="139"/>
      <c r="AR509" s="139"/>
      <c r="AS509" s="139"/>
      <c r="AT509" s="139"/>
      <c r="AU509" s="139"/>
      <c r="AV509" s="139"/>
      <c r="AW509" s="139"/>
      <c r="AX509" s="139"/>
      <c r="AY509" s="139"/>
      <c r="AZ509" s="140"/>
      <c r="BA509" s="140"/>
      <c r="BB509" s="140"/>
      <c r="BC509" s="140"/>
      <c r="BD509" s="126">
        <f>SUM(BE509:BI509)</f>
        <v>0</v>
      </c>
      <c r="BE509" s="139"/>
      <c r="BF509" s="139"/>
      <c r="BG509" s="139"/>
      <c r="BH509" s="139"/>
      <c r="BI509" s="139"/>
      <c r="BJ509" s="126">
        <f>SUM(BK509:BO509)</f>
        <v>0</v>
      </c>
      <c r="BK509" s="139"/>
      <c r="BL509" s="139"/>
      <c r="BM509" s="139"/>
      <c r="BN509" s="139"/>
      <c r="BO509" s="139"/>
      <c r="BP509" s="139"/>
      <c r="BQ509" s="139"/>
      <c r="BR509" s="133"/>
    </row>
    <row r="510" spans="1:70" hidden="1" outlineLevel="1">
      <c r="A510" s="133"/>
      <c r="B510" s="133"/>
      <c r="C510" s="110"/>
      <c r="D510" s="138"/>
      <c r="E510" s="139"/>
      <c r="F510" s="139"/>
      <c r="G510" s="126">
        <f>H510+M510+N510+O510+P510</f>
        <v>0</v>
      </c>
      <c r="H510" s="126">
        <f>SUM(I510:L510)</f>
        <v>0</v>
      </c>
      <c r="I510" s="102"/>
      <c r="J510" s="102"/>
      <c r="K510" s="102"/>
      <c r="L510" s="102"/>
      <c r="M510" s="102"/>
      <c r="N510" s="102"/>
      <c r="O510" s="102"/>
      <c r="P510" s="102"/>
      <c r="Q510" s="96"/>
      <c r="R510" s="96"/>
      <c r="S510" s="96"/>
      <c r="T510" s="96"/>
      <c r="U510" s="96"/>
      <c r="V510" s="96"/>
      <c r="W510" s="139"/>
      <c r="X510" s="126">
        <f>Y510+AN510+AQ510+AT510+AW510</f>
        <v>0</v>
      </c>
      <c r="Y510" s="96"/>
      <c r="Z510" s="139"/>
      <c r="AA510" s="139"/>
      <c r="AB510" s="139"/>
      <c r="AC510" s="139"/>
      <c r="AD510" s="139"/>
      <c r="AE510" s="139"/>
      <c r="AF510" s="139"/>
      <c r="AG510" s="139"/>
      <c r="AH510" s="139"/>
      <c r="AI510" s="139"/>
      <c r="AJ510" s="139"/>
      <c r="AK510" s="139"/>
      <c r="AL510" s="139"/>
      <c r="AM510" s="139"/>
      <c r="AN510" s="139"/>
      <c r="AO510" s="139"/>
      <c r="AP510" s="139"/>
      <c r="AQ510" s="139"/>
      <c r="AR510" s="139"/>
      <c r="AS510" s="139"/>
      <c r="AT510" s="139"/>
      <c r="AU510" s="139"/>
      <c r="AV510" s="139"/>
      <c r="AW510" s="139"/>
      <c r="AX510" s="139"/>
      <c r="AY510" s="139"/>
      <c r="AZ510" s="140"/>
      <c r="BA510" s="140"/>
      <c r="BB510" s="140"/>
      <c r="BC510" s="140"/>
      <c r="BD510" s="126">
        <f>SUM(BE510:BI510)</f>
        <v>0</v>
      </c>
      <c r="BE510" s="139"/>
      <c r="BF510" s="139"/>
      <c r="BG510" s="139"/>
      <c r="BH510" s="139"/>
      <c r="BI510" s="139"/>
      <c r="BJ510" s="126">
        <f>SUM(BK510:BO510)</f>
        <v>0</v>
      </c>
      <c r="BK510" s="139"/>
      <c r="BL510" s="139"/>
      <c r="BM510" s="139"/>
      <c r="BN510" s="139"/>
      <c r="BO510" s="139"/>
      <c r="BP510" s="139"/>
      <c r="BQ510" s="139"/>
      <c r="BR510" s="133"/>
    </row>
    <row r="511" spans="1:70" hidden="1" outlineLevel="1">
      <c r="A511" s="133"/>
      <c r="B511" s="133"/>
      <c r="C511" s="110" t="s">
        <v>109</v>
      </c>
      <c r="D511" s="138"/>
      <c r="E511" s="139"/>
      <c r="F511" s="139"/>
      <c r="G511" s="126">
        <f>H511+M511+N511+O511+P511</f>
        <v>0</v>
      </c>
      <c r="H511" s="126">
        <f>SUM(I511:L511)</f>
        <v>0</v>
      </c>
      <c r="I511" s="102"/>
      <c r="J511" s="102"/>
      <c r="K511" s="102"/>
      <c r="L511" s="102"/>
      <c r="M511" s="102"/>
      <c r="N511" s="102"/>
      <c r="O511" s="102"/>
      <c r="P511" s="102"/>
      <c r="Q511" s="96"/>
      <c r="R511" s="96"/>
      <c r="S511" s="96"/>
      <c r="T511" s="96"/>
      <c r="U511" s="96"/>
      <c r="V511" s="96"/>
      <c r="W511" s="139"/>
      <c r="X511" s="126">
        <f>Y511+AN511+AQ511+AT511+AW511</f>
        <v>0</v>
      </c>
      <c r="Y511" s="96"/>
      <c r="Z511" s="139"/>
      <c r="AA511" s="139"/>
      <c r="AB511" s="139"/>
      <c r="AC511" s="139"/>
      <c r="AD511" s="139"/>
      <c r="AE511" s="139"/>
      <c r="AF511" s="139"/>
      <c r="AG511" s="139"/>
      <c r="AH511" s="139"/>
      <c r="AI511" s="139"/>
      <c r="AJ511" s="139"/>
      <c r="AK511" s="139"/>
      <c r="AL511" s="139"/>
      <c r="AM511" s="139"/>
      <c r="AN511" s="139"/>
      <c r="AO511" s="139"/>
      <c r="AP511" s="139"/>
      <c r="AQ511" s="139"/>
      <c r="AR511" s="139"/>
      <c r="AS511" s="139"/>
      <c r="AT511" s="139"/>
      <c r="AU511" s="139"/>
      <c r="AV511" s="139"/>
      <c r="AW511" s="139"/>
      <c r="AX511" s="139"/>
      <c r="AY511" s="139"/>
      <c r="AZ511" s="140"/>
      <c r="BA511" s="140"/>
      <c r="BB511" s="140"/>
      <c r="BC511" s="140"/>
      <c r="BD511" s="126">
        <f>SUM(BE511:BI511)</f>
        <v>0</v>
      </c>
      <c r="BE511" s="139"/>
      <c r="BF511" s="139"/>
      <c r="BG511" s="139"/>
      <c r="BH511" s="139"/>
      <c r="BI511" s="139"/>
      <c r="BJ511" s="126">
        <f>SUM(BK511:BO511)</f>
        <v>0</v>
      </c>
      <c r="BK511" s="139"/>
      <c r="BL511" s="139"/>
      <c r="BM511" s="139"/>
      <c r="BN511" s="139"/>
      <c r="BO511" s="139"/>
      <c r="BP511" s="139"/>
      <c r="BQ511" s="139"/>
      <c r="BR511" s="133"/>
    </row>
    <row r="512" spans="1:70" hidden="1" outlineLevel="1">
      <c r="A512" s="133"/>
      <c r="B512" s="133"/>
      <c r="C512" s="112"/>
      <c r="D512" s="140" t="s">
        <v>15</v>
      </c>
      <c r="E512" s="127"/>
      <c r="F512" s="127"/>
      <c r="G512" s="127"/>
      <c r="H512" s="127"/>
      <c r="I512" s="127"/>
      <c r="J512" s="127"/>
      <c r="K512" s="127"/>
      <c r="L512" s="127"/>
      <c r="M512" s="127"/>
      <c r="N512" s="127"/>
      <c r="O512" s="127"/>
      <c r="P512" s="127"/>
      <c r="Q512" s="127"/>
      <c r="R512" s="127"/>
      <c r="S512" s="127"/>
      <c r="T512" s="127"/>
      <c r="U512" s="127"/>
      <c r="V512" s="127"/>
      <c r="W512" s="140"/>
      <c r="X512" s="126">
        <f>SUM(X509:X511)</f>
        <v>0</v>
      </c>
      <c r="Y512" s="126">
        <f>SUM(Y509:Y511)</f>
        <v>0</v>
      </c>
      <c r="Z512" s="126">
        <f>SUM(Z509:Z511)</f>
        <v>0</v>
      </c>
      <c r="AA512" s="126">
        <f t="shared" ref="AA512:AY512" si="265">SUM(AA509:AA511)</f>
        <v>0</v>
      </c>
      <c r="AB512" s="126">
        <f t="shared" si="265"/>
        <v>0</v>
      </c>
      <c r="AC512" s="126">
        <f t="shared" si="265"/>
        <v>0</v>
      </c>
      <c r="AD512" s="126">
        <f t="shared" si="265"/>
        <v>0</v>
      </c>
      <c r="AE512" s="126">
        <f t="shared" si="265"/>
        <v>0</v>
      </c>
      <c r="AF512" s="126">
        <f t="shared" si="265"/>
        <v>0</v>
      </c>
      <c r="AG512" s="126">
        <f t="shared" si="265"/>
        <v>0</v>
      </c>
      <c r="AH512" s="126">
        <f t="shared" si="265"/>
        <v>0</v>
      </c>
      <c r="AI512" s="126">
        <f t="shared" si="265"/>
        <v>0</v>
      </c>
      <c r="AJ512" s="126">
        <f t="shared" si="265"/>
        <v>0</v>
      </c>
      <c r="AK512" s="126">
        <f t="shared" si="265"/>
        <v>0</v>
      </c>
      <c r="AL512" s="126">
        <f t="shared" si="265"/>
        <v>0</v>
      </c>
      <c r="AM512" s="126">
        <f t="shared" si="265"/>
        <v>0</v>
      </c>
      <c r="AN512" s="126">
        <f t="shared" si="265"/>
        <v>0</v>
      </c>
      <c r="AO512" s="126">
        <f t="shared" si="265"/>
        <v>0</v>
      </c>
      <c r="AP512" s="126">
        <f t="shared" si="265"/>
        <v>0</v>
      </c>
      <c r="AQ512" s="126">
        <f t="shared" si="265"/>
        <v>0</v>
      </c>
      <c r="AR512" s="126">
        <f t="shared" si="265"/>
        <v>0</v>
      </c>
      <c r="AS512" s="126">
        <f t="shared" si="265"/>
        <v>0</v>
      </c>
      <c r="AT512" s="126">
        <f t="shared" si="265"/>
        <v>0</v>
      </c>
      <c r="AU512" s="126">
        <f t="shared" si="265"/>
        <v>0</v>
      </c>
      <c r="AV512" s="126">
        <f t="shared" si="265"/>
        <v>0</v>
      </c>
      <c r="AW512" s="126">
        <f t="shared" si="265"/>
        <v>0</v>
      </c>
      <c r="AX512" s="126">
        <f t="shared" si="265"/>
        <v>0</v>
      </c>
      <c r="AY512" s="126">
        <f t="shared" si="265"/>
        <v>0</v>
      </c>
      <c r="AZ512" s="127"/>
      <c r="BA512" s="127"/>
      <c r="BB512" s="127"/>
      <c r="BC512" s="127"/>
      <c r="BD512" s="126">
        <f t="shared" ref="BD512:BO512" si="266">SUM(BD509:BD511)</f>
        <v>0</v>
      </c>
      <c r="BE512" s="126">
        <f t="shared" si="266"/>
        <v>0</v>
      </c>
      <c r="BF512" s="126">
        <f t="shared" si="266"/>
        <v>0</v>
      </c>
      <c r="BG512" s="126">
        <f t="shared" si="266"/>
        <v>0</v>
      </c>
      <c r="BH512" s="126">
        <f t="shared" si="266"/>
        <v>0</v>
      </c>
      <c r="BI512" s="126">
        <f t="shared" si="266"/>
        <v>0</v>
      </c>
      <c r="BJ512" s="126">
        <f t="shared" si="266"/>
        <v>0</v>
      </c>
      <c r="BK512" s="126">
        <f t="shared" si="266"/>
        <v>0</v>
      </c>
      <c r="BL512" s="126">
        <f t="shared" si="266"/>
        <v>0</v>
      </c>
      <c r="BM512" s="126">
        <f t="shared" si="266"/>
        <v>0</v>
      </c>
      <c r="BN512" s="126">
        <f t="shared" si="266"/>
        <v>0</v>
      </c>
      <c r="BO512" s="126">
        <f t="shared" si="266"/>
        <v>0</v>
      </c>
      <c r="BP512" s="127"/>
      <c r="BQ512" s="127"/>
      <c r="BR512" s="127"/>
    </row>
    <row r="513" spans="1:70" ht="45" hidden="1" outlineLevel="1">
      <c r="A513" s="133"/>
      <c r="B513" s="133"/>
      <c r="C513" s="113" t="s">
        <v>48</v>
      </c>
      <c r="D513" s="39" t="s">
        <v>301</v>
      </c>
      <c r="E513" s="127"/>
      <c r="F513" s="127"/>
      <c r="G513" s="127"/>
      <c r="H513" s="127"/>
      <c r="I513" s="127"/>
      <c r="J513" s="127"/>
      <c r="K513" s="127"/>
      <c r="L513" s="127"/>
      <c r="M513" s="127"/>
      <c r="N513" s="127"/>
      <c r="O513" s="127"/>
      <c r="P513" s="127"/>
      <c r="Q513" s="127"/>
      <c r="R513" s="127"/>
      <c r="S513" s="127"/>
      <c r="T513" s="127"/>
      <c r="U513" s="127"/>
      <c r="V513" s="127"/>
      <c r="W513" s="139"/>
      <c r="X513" s="127"/>
      <c r="Y513" s="127"/>
      <c r="Z513" s="127"/>
      <c r="AA513" s="127"/>
      <c r="AB513" s="127"/>
      <c r="AC513" s="127"/>
      <c r="AD513" s="127"/>
      <c r="AE513" s="127"/>
      <c r="AF513" s="127"/>
      <c r="AG513" s="127"/>
      <c r="AH513" s="127"/>
      <c r="AI513" s="127"/>
      <c r="AJ513" s="127"/>
      <c r="AK513" s="127"/>
      <c r="AL513" s="127"/>
      <c r="AM513" s="127"/>
      <c r="AN513" s="127"/>
      <c r="AO513" s="127"/>
      <c r="AP513" s="127"/>
      <c r="AQ513" s="127"/>
      <c r="AR513" s="127"/>
      <c r="AS513" s="127"/>
      <c r="AT513" s="127"/>
      <c r="AU513" s="127"/>
      <c r="AV513" s="127"/>
      <c r="AW513" s="127"/>
      <c r="AX513" s="127"/>
      <c r="AY513" s="127"/>
      <c r="AZ513" s="127"/>
      <c r="BA513" s="127"/>
      <c r="BB513" s="127"/>
      <c r="BC513" s="127"/>
      <c r="BD513" s="127"/>
      <c r="BE513" s="127"/>
      <c r="BF513" s="127"/>
      <c r="BG513" s="127"/>
      <c r="BH513" s="127"/>
      <c r="BI513" s="127"/>
      <c r="BJ513" s="127"/>
      <c r="BK513" s="127"/>
      <c r="BL513" s="127"/>
      <c r="BM513" s="127"/>
      <c r="BN513" s="127"/>
      <c r="BO513" s="127"/>
      <c r="BP513" s="127"/>
      <c r="BQ513" s="127"/>
      <c r="BR513" s="127"/>
    </row>
    <row r="514" spans="1:70" hidden="1" outlineLevel="1">
      <c r="A514" s="133"/>
      <c r="B514" s="133"/>
      <c r="C514" s="110" t="s">
        <v>131</v>
      </c>
      <c r="D514" s="138" t="s">
        <v>106</v>
      </c>
      <c r="E514" s="127"/>
      <c r="F514" s="127"/>
      <c r="G514" s="127"/>
      <c r="H514" s="127"/>
      <c r="I514" s="127"/>
      <c r="J514" s="127"/>
      <c r="K514" s="127"/>
      <c r="L514" s="127"/>
      <c r="M514" s="127"/>
      <c r="N514" s="127"/>
      <c r="O514" s="127"/>
      <c r="P514" s="127"/>
      <c r="Q514" s="127"/>
      <c r="R514" s="127"/>
      <c r="S514" s="127"/>
      <c r="T514" s="127"/>
      <c r="U514" s="127"/>
      <c r="V514" s="127"/>
      <c r="W514" s="140"/>
      <c r="X514" s="127"/>
      <c r="Y514" s="127"/>
      <c r="Z514" s="127"/>
      <c r="AA514" s="127"/>
      <c r="AB514" s="127"/>
      <c r="AC514" s="127"/>
      <c r="AD514" s="127"/>
      <c r="AE514" s="127"/>
      <c r="AF514" s="127"/>
      <c r="AG514" s="127"/>
      <c r="AH514" s="127"/>
      <c r="AI514" s="127"/>
      <c r="AJ514" s="127"/>
      <c r="AK514" s="127"/>
      <c r="AL514" s="127"/>
      <c r="AM514" s="127"/>
      <c r="AN514" s="127"/>
      <c r="AO514" s="127"/>
      <c r="AP514" s="127"/>
      <c r="AQ514" s="127"/>
      <c r="AR514" s="127"/>
      <c r="AS514" s="127"/>
      <c r="AT514" s="127"/>
      <c r="AU514" s="127"/>
      <c r="AV514" s="127"/>
      <c r="AW514" s="127"/>
      <c r="AX514" s="127"/>
      <c r="AY514" s="127"/>
      <c r="AZ514" s="127"/>
      <c r="BA514" s="127"/>
      <c r="BB514" s="127"/>
      <c r="BC514" s="127"/>
      <c r="BD514" s="127"/>
      <c r="BE514" s="127"/>
      <c r="BF514" s="127"/>
      <c r="BG514" s="127"/>
      <c r="BH514" s="127"/>
      <c r="BI514" s="127"/>
      <c r="BJ514" s="127"/>
      <c r="BK514" s="127"/>
      <c r="BL514" s="127"/>
      <c r="BM514" s="127"/>
      <c r="BN514" s="127"/>
      <c r="BO514" s="127"/>
      <c r="BP514" s="127"/>
      <c r="BQ514" s="127"/>
      <c r="BR514" s="127"/>
    </row>
    <row r="515" spans="1:70" hidden="1" outlineLevel="1">
      <c r="A515" s="133"/>
      <c r="B515" s="133"/>
      <c r="C515" s="114"/>
      <c r="D515" s="133"/>
      <c r="E515" s="140"/>
      <c r="F515" s="140"/>
      <c r="G515" s="126">
        <f>H515+M515+N515+O515+P515</f>
        <v>0</v>
      </c>
      <c r="H515" s="126">
        <f>SUM(I515:L515)</f>
        <v>0</v>
      </c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40"/>
      <c r="X515" s="126">
        <f>Y515+AN515+AQ515+AT515+AW515</f>
        <v>0</v>
      </c>
      <c r="Y515" s="139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40"/>
      <c r="BA515" s="140"/>
      <c r="BB515" s="140"/>
      <c r="BC515" s="140"/>
      <c r="BD515" s="126">
        <f>SUM(BE515:BI515)</f>
        <v>0</v>
      </c>
      <c r="BE515" s="139"/>
      <c r="BF515" s="139"/>
      <c r="BG515" s="139"/>
      <c r="BH515" s="139"/>
      <c r="BI515" s="139"/>
      <c r="BJ515" s="126">
        <f>SUM(BK515:BO515)</f>
        <v>0</v>
      </c>
      <c r="BK515" s="139"/>
      <c r="BL515" s="139"/>
      <c r="BM515" s="139"/>
      <c r="BN515" s="139"/>
      <c r="BO515" s="139"/>
      <c r="BP515" s="140"/>
      <c r="BQ515" s="140"/>
      <c r="BR515" s="133"/>
    </row>
    <row r="516" spans="1:70" hidden="1" outlineLevel="1">
      <c r="A516" s="133"/>
      <c r="B516" s="133"/>
      <c r="C516" s="114"/>
      <c r="D516" s="133"/>
      <c r="E516" s="140"/>
      <c r="F516" s="140"/>
      <c r="G516" s="126">
        <f>H516+M516+N516+O516+P516</f>
        <v>0</v>
      </c>
      <c r="H516" s="126">
        <f>SUM(I516:L516)</f>
        <v>0</v>
      </c>
      <c r="I516" s="102"/>
      <c r="J516" s="102"/>
      <c r="K516" s="102"/>
      <c r="L516" s="102"/>
      <c r="M516" s="102"/>
      <c r="N516" s="102"/>
      <c r="O516" s="102"/>
      <c r="P516" s="102"/>
      <c r="Q516" s="96"/>
      <c r="R516" s="96"/>
      <c r="S516" s="96"/>
      <c r="T516" s="96"/>
      <c r="U516" s="96"/>
      <c r="V516" s="96"/>
      <c r="W516" s="140"/>
      <c r="X516" s="126">
        <f>Y516+AN516+AQ516+AT516+AW516</f>
        <v>0</v>
      </c>
      <c r="Y516" s="96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40"/>
      <c r="BA516" s="140"/>
      <c r="BB516" s="140"/>
      <c r="BC516" s="140"/>
      <c r="BD516" s="126">
        <f>SUM(BE516:BI516)</f>
        <v>0</v>
      </c>
      <c r="BE516" s="96"/>
      <c r="BF516" s="96"/>
      <c r="BG516" s="96"/>
      <c r="BH516" s="96"/>
      <c r="BI516" s="96"/>
      <c r="BJ516" s="126">
        <f>SUM(BK516:BO516)</f>
        <v>0</v>
      </c>
      <c r="BK516" s="96"/>
      <c r="BL516" s="96"/>
      <c r="BM516" s="96"/>
      <c r="BN516" s="96"/>
      <c r="BO516" s="96"/>
      <c r="BP516" s="140"/>
      <c r="BQ516" s="140"/>
      <c r="BR516" s="133"/>
    </row>
    <row r="517" spans="1:70" hidden="1" outlineLevel="1">
      <c r="A517" s="133"/>
      <c r="B517" s="133"/>
      <c r="C517" s="114" t="s">
        <v>109</v>
      </c>
      <c r="D517" s="133"/>
      <c r="E517" s="140"/>
      <c r="F517" s="140"/>
      <c r="G517" s="126">
        <f>H517+M517+N517+O517+P517</f>
        <v>0</v>
      </c>
      <c r="H517" s="126">
        <f>SUM(I517:L517)</f>
        <v>0</v>
      </c>
      <c r="I517" s="102"/>
      <c r="J517" s="102"/>
      <c r="K517" s="102"/>
      <c r="L517" s="102"/>
      <c r="M517" s="102"/>
      <c r="N517" s="102"/>
      <c r="O517" s="102"/>
      <c r="P517" s="102"/>
      <c r="Q517" s="96"/>
      <c r="R517" s="96"/>
      <c r="S517" s="96"/>
      <c r="T517" s="96"/>
      <c r="U517" s="96"/>
      <c r="V517" s="96"/>
      <c r="W517" s="140"/>
      <c r="X517" s="126">
        <f>Y517+AN517+AQ517+AT517+AW517</f>
        <v>0</v>
      </c>
      <c r="Y517" s="96"/>
      <c r="Z517" s="139"/>
      <c r="AA517" s="139"/>
      <c r="AB517" s="139"/>
      <c r="AC517" s="139"/>
      <c r="AD517" s="139"/>
      <c r="AE517" s="139"/>
      <c r="AF517" s="139"/>
      <c r="AG517" s="139"/>
      <c r="AH517" s="139"/>
      <c r="AI517" s="139"/>
      <c r="AJ517" s="139"/>
      <c r="AK517" s="139"/>
      <c r="AL517" s="139"/>
      <c r="AM517" s="139"/>
      <c r="AN517" s="139"/>
      <c r="AO517" s="139"/>
      <c r="AP517" s="139"/>
      <c r="AQ517" s="139"/>
      <c r="AR517" s="139"/>
      <c r="AS517" s="139"/>
      <c r="AT517" s="139"/>
      <c r="AU517" s="139"/>
      <c r="AV517" s="139"/>
      <c r="AW517" s="139"/>
      <c r="AX517" s="139"/>
      <c r="AY517" s="139"/>
      <c r="AZ517" s="140"/>
      <c r="BA517" s="140"/>
      <c r="BB517" s="140"/>
      <c r="BC517" s="140"/>
      <c r="BD517" s="126">
        <f>SUM(BE517:BI517)</f>
        <v>0</v>
      </c>
      <c r="BE517" s="96"/>
      <c r="BF517" s="96"/>
      <c r="BG517" s="96"/>
      <c r="BH517" s="96"/>
      <c r="BI517" s="96"/>
      <c r="BJ517" s="126">
        <f>SUM(BK517:BO517)</f>
        <v>0</v>
      </c>
      <c r="BK517" s="96"/>
      <c r="BL517" s="96"/>
      <c r="BM517" s="96"/>
      <c r="BN517" s="96"/>
      <c r="BO517" s="96"/>
      <c r="BP517" s="140"/>
      <c r="BQ517" s="140"/>
      <c r="BR517" s="133"/>
    </row>
    <row r="518" spans="1:70" hidden="1" outlineLevel="1">
      <c r="A518" s="133"/>
      <c r="B518" s="133"/>
      <c r="C518" s="112"/>
      <c r="D518" s="140" t="s">
        <v>15</v>
      </c>
      <c r="E518" s="127"/>
      <c r="F518" s="127"/>
      <c r="G518" s="127"/>
      <c r="H518" s="127"/>
      <c r="I518" s="127"/>
      <c r="J518" s="127"/>
      <c r="K518" s="127"/>
      <c r="L518" s="127"/>
      <c r="M518" s="127"/>
      <c r="N518" s="127"/>
      <c r="O518" s="127"/>
      <c r="P518" s="127"/>
      <c r="Q518" s="127"/>
      <c r="R518" s="127"/>
      <c r="S518" s="127"/>
      <c r="T518" s="127"/>
      <c r="U518" s="127"/>
      <c r="V518" s="127"/>
      <c r="W518" s="140"/>
      <c r="X518" s="126">
        <f>SUM(X515:X517)</f>
        <v>0</v>
      </c>
      <c r="Y518" s="126">
        <f>SUM(Y515:Y517)</f>
        <v>0</v>
      </c>
      <c r="Z518" s="126">
        <f>SUM(Z515:Z517)</f>
        <v>0</v>
      </c>
      <c r="AA518" s="126">
        <f t="shared" ref="AA518:AY518" si="267">SUM(AA515:AA517)</f>
        <v>0</v>
      </c>
      <c r="AB518" s="126">
        <f t="shared" si="267"/>
        <v>0</v>
      </c>
      <c r="AC518" s="126">
        <f t="shared" si="267"/>
        <v>0</v>
      </c>
      <c r="AD518" s="126">
        <f t="shared" si="267"/>
        <v>0</v>
      </c>
      <c r="AE518" s="126">
        <f t="shared" si="267"/>
        <v>0</v>
      </c>
      <c r="AF518" s="126">
        <f t="shared" si="267"/>
        <v>0</v>
      </c>
      <c r="AG518" s="126">
        <f t="shared" si="267"/>
        <v>0</v>
      </c>
      <c r="AH518" s="126">
        <f t="shared" si="267"/>
        <v>0</v>
      </c>
      <c r="AI518" s="126">
        <f t="shared" si="267"/>
        <v>0</v>
      </c>
      <c r="AJ518" s="126">
        <f t="shared" si="267"/>
        <v>0</v>
      </c>
      <c r="AK518" s="126">
        <f t="shared" si="267"/>
        <v>0</v>
      </c>
      <c r="AL518" s="126">
        <f t="shared" si="267"/>
        <v>0</v>
      </c>
      <c r="AM518" s="126">
        <f t="shared" si="267"/>
        <v>0</v>
      </c>
      <c r="AN518" s="126">
        <f t="shared" si="267"/>
        <v>0</v>
      </c>
      <c r="AO518" s="126">
        <f t="shared" si="267"/>
        <v>0</v>
      </c>
      <c r="AP518" s="126">
        <f t="shared" si="267"/>
        <v>0</v>
      </c>
      <c r="AQ518" s="126">
        <f t="shared" si="267"/>
        <v>0</v>
      </c>
      <c r="AR518" s="126">
        <f t="shared" si="267"/>
        <v>0</v>
      </c>
      <c r="AS518" s="126">
        <f t="shared" si="267"/>
        <v>0</v>
      </c>
      <c r="AT518" s="126">
        <f t="shared" si="267"/>
        <v>0</v>
      </c>
      <c r="AU518" s="126">
        <f t="shared" si="267"/>
        <v>0</v>
      </c>
      <c r="AV518" s="126">
        <f t="shared" si="267"/>
        <v>0</v>
      </c>
      <c r="AW518" s="126">
        <f t="shared" si="267"/>
        <v>0</v>
      </c>
      <c r="AX518" s="126">
        <f t="shared" si="267"/>
        <v>0</v>
      </c>
      <c r="AY518" s="126">
        <f t="shared" si="267"/>
        <v>0</v>
      </c>
      <c r="AZ518" s="127"/>
      <c r="BA518" s="127"/>
      <c r="BB518" s="127"/>
      <c r="BC518" s="127"/>
      <c r="BD518" s="126">
        <f t="shared" ref="BD518:BO518" si="268">SUM(BD515:BD517)</f>
        <v>0</v>
      </c>
      <c r="BE518" s="126">
        <f t="shared" si="268"/>
        <v>0</v>
      </c>
      <c r="BF518" s="126">
        <f t="shared" si="268"/>
        <v>0</v>
      </c>
      <c r="BG518" s="126">
        <f t="shared" si="268"/>
        <v>0</v>
      </c>
      <c r="BH518" s="126">
        <f t="shared" si="268"/>
        <v>0</v>
      </c>
      <c r="BI518" s="126">
        <f t="shared" si="268"/>
        <v>0</v>
      </c>
      <c r="BJ518" s="126">
        <f t="shared" si="268"/>
        <v>0</v>
      </c>
      <c r="BK518" s="126">
        <f t="shared" si="268"/>
        <v>0</v>
      </c>
      <c r="BL518" s="126">
        <f t="shared" si="268"/>
        <v>0</v>
      </c>
      <c r="BM518" s="126">
        <f t="shared" si="268"/>
        <v>0</v>
      </c>
      <c r="BN518" s="126">
        <f t="shared" si="268"/>
        <v>0</v>
      </c>
      <c r="BO518" s="126">
        <f t="shared" si="268"/>
        <v>0</v>
      </c>
      <c r="BP518" s="127"/>
      <c r="BQ518" s="127"/>
      <c r="BR518" s="127"/>
    </row>
    <row r="519" spans="1:70" hidden="1" outlineLevel="1">
      <c r="A519" s="133"/>
      <c r="B519" s="133"/>
      <c r="C519" s="110" t="s">
        <v>132</v>
      </c>
      <c r="D519" s="138" t="s">
        <v>110</v>
      </c>
      <c r="E519" s="127"/>
      <c r="F519" s="127"/>
      <c r="G519" s="127"/>
      <c r="H519" s="127"/>
      <c r="I519" s="127"/>
      <c r="J519" s="127"/>
      <c r="K519" s="127"/>
      <c r="L519" s="127"/>
      <c r="M519" s="127"/>
      <c r="N519" s="127"/>
      <c r="O519" s="127"/>
      <c r="P519" s="127"/>
      <c r="Q519" s="127"/>
      <c r="R519" s="127"/>
      <c r="S519" s="127"/>
      <c r="T519" s="127"/>
      <c r="U519" s="127"/>
      <c r="V519" s="127"/>
      <c r="W519" s="140"/>
      <c r="X519" s="127"/>
      <c r="Y519" s="127"/>
      <c r="Z519" s="127"/>
      <c r="AA519" s="127"/>
      <c r="AB519" s="127"/>
      <c r="AC519" s="127"/>
      <c r="AD519" s="127"/>
      <c r="AE519" s="127"/>
      <c r="AF519" s="127"/>
      <c r="AG519" s="127"/>
      <c r="AH519" s="127"/>
      <c r="AI519" s="127"/>
      <c r="AJ519" s="127"/>
      <c r="AK519" s="127"/>
      <c r="AL519" s="127"/>
      <c r="AM519" s="127"/>
      <c r="AN519" s="127"/>
      <c r="AO519" s="127"/>
      <c r="AP519" s="127"/>
      <c r="AQ519" s="127"/>
      <c r="AR519" s="127"/>
      <c r="AS519" s="127"/>
      <c r="AT519" s="127"/>
      <c r="AU519" s="127"/>
      <c r="AV519" s="127"/>
      <c r="AW519" s="127"/>
      <c r="AX519" s="127"/>
      <c r="AY519" s="127"/>
      <c r="AZ519" s="127"/>
      <c r="BA519" s="127"/>
      <c r="BB519" s="127"/>
      <c r="BC519" s="127"/>
      <c r="BD519" s="127"/>
      <c r="BE519" s="127"/>
      <c r="BF519" s="127"/>
      <c r="BG519" s="127"/>
      <c r="BH519" s="127"/>
      <c r="BI519" s="127"/>
      <c r="BJ519" s="127"/>
      <c r="BK519" s="127"/>
      <c r="BL519" s="127"/>
      <c r="BM519" s="127"/>
      <c r="BN519" s="127"/>
      <c r="BO519" s="127"/>
      <c r="BP519" s="127"/>
      <c r="BQ519" s="127"/>
      <c r="BR519" s="127"/>
    </row>
    <row r="520" spans="1:70" hidden="1" outlineLevel="1">
      <c r="A520" s="133"/>
      <c r="B520" s="133"/>
      <c r="C520" s="115"/>
      <c r="D520" s="133"/>
      <c r="E520" s="140"/>
      <c r="F520" s="140"/>
      <c r="G520" s="126">
        <f>H520+M520+N520+O520+P520</f>
        <v>0</v>
      </c>
      <c r="H520" s="126">
        <f>SUM(I520:L520)</f>
        <v>0</v>
      </c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40"/>
      <c r="X520" s="126">
        <f>Y520+AN520+AQ520+AT520+AW520</f>
        <v>0</v>
      </c>
      <c r="Y520" s="139"/>
      <c r="Z520" s="139"/>
      <c r="AA520" s="139"/>
      <c r="AB520" s="139"/>
      <c r="AC520" s="139"/>
      <c r="AD520" s="139"/>
      <c r="AE520" s="139"/>
      <c r="AF520" s="139"/>
      <c r="AG520" s="139"/>
      <c r="AH520" s="139"/>
      <c r="AI520" s="139"/>
      <c r="AJ520" s="139"/>
      <c r="AK520" s="139"/>
      <c r="AL520" s="139"/>
      <c r="AM520" s="139"/>
      <c r="AN520" s="139"/>
      <c r="AO520" s="139"/>
      <c r="AP520" s="139"/>
      <c r="AQ520" s="139"/>
      <c r="AR520" s="139"/>
      <c r="AS520" s="139"/>
      <c r="AT520" s="139"/>
      <c r="AU520" s="139"/>
      <c r="AV520" s="139"/>
      <c r="AW520" s="139"/>
      <c r="AX520" s="139"/>
      <c r="AY520" s="139"/>
      <c r="AZ520" s="140"/>
      <c r="BA520" s="140"/>
      <c r="BB520" s="140"/>
      <c r="BC520" s="140"/>
      <c r="BD520" s="126">
        <f>SUM(BE520:BI520)</f>
        <v>0</v>
      </c>
      <c r="BE520" s="139"/>
      <c r="BF520" s="139"/>
      <c r="BG520" s="139"/>
      <c r="BH520" s="139"/>
      <c r="BI520" s="139"/>
      <c r="BJ520" s="126">
        <f>SUM(BK520:BO520)</f>
        <v>0</v>
      </c>
      <c r="BK520" s="139"/>
      <c r="BL520" s="139"/>
      <c r="BM520" s="139"/>
      <c r="BN520" s="139"/>
      <c r="BO520" s="139"/>
      <c r="BP520" s="140"/>
      <c r="BQ520" s="140"/>
      <c r="BR520" s="133"/>
    </row>
    <row r="521" spans="1:70" hidden="1" outlineLevel="1">
      <c r="A521" s="133"/>
      <c r="B521" s="133"/>
      <c r="C521" s="115"/>
      <c r="D521" s="133"/>
      <c r="E521" s="140"/>
      <c r="F521" s="140"/>
      <c r="G521" s="126">
        <f>H521+M521+N521+O521+P521</f>
        <v>0</v>
      </c>
      <c r="H521" s="126">
        <f>SUM(I521:L521)</f>
        <v>0</v>
      </c>
      <c r="I521" s="102"/>
      <c r="J521" s="102"/>
      <c r="K521" s="102"/>
      <c r="L521" s="102"/>
      <c r="M521" s="102"/>
      <c r="N521" s="102"/>
      <c r="O521" s="102"/>
      <c r="P521" s="102"/>
      <c r="Q521" s="96"/>
      <c r="R521" s="96"/>
      <c r="S521" s="96"/>
      <c r="T521" s="96"/>
      <c r="U521" s="96"/>
      <c r="V521" s="96"/>
      <c r="W521" s="140"/>
      <c r="X521" s="126">
        <f>Y521+AN521+AQ521+AT521+AW521</f>
        <v>0</v>
      </c>
      <c r="Y521" s="96"/>
      <c r="Z521" s="139"/>
      <c r="AA521" s="139"/>
      <c r="AB521" s="139"/>
      <c r="AC521" s="139"/>
      <c r="AD521" s="139"/>
      <c r="AE521" s="139"/>
      <c r="AF521" s="139"/>
      <c r="AG521" s="139"/>
      <c r="AH521" s="139"/>
      <c r="AI521" s="139"/>
      <c r="AJ521" s="139"/>
      <c r="AK521" s="139"/>
      <c r="AL521" s="139"/>
      <c r="AM521" s="139"/>
      <c r="AN521" s="139"/>
      <c r="AO521" s="139"/>
      <c r="AP521" s="139"/>
      <c r="AQ521" s="139"/>
      <c r="AR521" s="139"/>
      <c r="AS521" s="139"/>
      <c r="AT521" s="139"/>
      <c r="AU521" s="139"/>
      <c r="AV521" s="139"/>
      <c r="AW521" s="139"/>
      <c r="AX521" s="139"/>
      <c r="AY521" s="139"/>
      <c r="AZ521" s="140"/>
      <c r="BA521" s="140"/>
      <c r="BB521" s="140"/>
      <c r="BC521" s="140"/>
      <c r="BD521" s="126">
        <f>SUM(BE521:BI521)</f>
        <v>0</v>
      </c>
      <c r="BE521" s="139"/>
      <c r="BF521" s="139"/>
      <c r="BG521" s="139"/>
      <c r="BH521" s="139"/>
      <c r="BI521" s="139"/>
      <c r="BJ521" s="126">
        <f>SUM(BK521:BO521)</f>
        <v>0</v>
      </c>
      <c r="BK521" s="139"/>
      <c r="BL521" s="139"/>
      <c r="BM521" s="139"/>
      <c r="BN521" s="139"/>
      <c r="BO521" s="139"/>
      <c r="BP521" s="140"/>
      <c r="BQ521" s="140"/>
      <c r="BR521" s="133"/>
    </row>
    <row r="522" spans="1:70" hidden="1" outlineLevel="1">
      <c r="A522" s="133"/>
      <c r="B522" s="133"/>
      <c r="C522" s="115" t="s">
        <v>109</v>
      </c>
      <c r="D522" s="133"/>
      <c r="E522" s="140"/>
      <c r="F522" s="140"/>
      <c r="G522" s="126">
        <f>H522+M522+N522+O522+P522</f>
        <v>0</v>
      </c>
      <c r="H522" s="126">
        <f>SUM(I522:L522)</f>
        <v>0</v>
      </c>
      <c r="I522" s="102"/>
      <c r="J522" s="102"/>
      <c r="K522" s="102"/>
      <c r="L522" s="102"/>
      <c r="M522" s="102"/>
      <c r="N522" s="102"/>
      <c r="O522" s="102"/>
      <c r="P522" s="102"/>
      <c r="Q522" s="96"/>
      <c r="R522" s="96"/>
      <c r="S522" s="96"/>
      <c r="T522" s="96"/>
      <c r="U522" s="96"/>
      <c r="V522" s="96"/>
      <c r="W522" s="140"/>
      <c r="X522" s="126">
        <f>Y522+AN522+AQ522+AT522+AW522</f>
        <v>0</v>
      </c>
      <c r="Y522" s="96"/>
      <c r="Z522" s="139"/>
      <c r="AA522" s="139"/>
      <c r="AB522" s="139"/>
      <c r="AC522" s="139"/>
      <c r="AD522" s="139"/>
      <c r="AE522" s="139"/>
      <c r="AF522" s="139"/>
      <c r="AG522" s="139"/>
      <c r="AH522" s="139"/>
      <c r="AI522" s="139"/>
      <c r="AJ522" s="139"/>
      <c r="AK522" s="139"/>
      <c r="AL522" s="139"/>
      <c r="AM522" s="139"/>
      <c r="AN522" s="139"/>
      <c r="AO522" s="139"/>
      <c r="AP522" s="139"/>
      <c r="AQ522" s="139"/>
      <c r="AR522" s="139"/>
      <c r="AS522" s="139"/>
      <c r="AT522" s="139"/>
      <c r="AU522" s="139"/>
      <c r="AV522" s="139"/>
      <c r="AW522" s="139"/>
      <c r="AX522" s="139"/>
      <c r="AY522" s="139"/>
      <c r="AZ522" s="140"/>
      <c r="BA522" s="140"/>
      <c r="BB522" s="140"/>
      <c r="BC522" s="140"/>
      <c r="BD522" s="126">
        <f>SUM(BE522:BI522)</f>
        <v>0</v>
      </c>
      <c r="BE522" s="139"/>
      <c r="BF522" s="139"/>
      <c r="BG522" s="139"/>
      <c r="BH522" s="139"/>
      <c r="BI522" s="139"/>
      <c r="BJ522" s="126">
        <f>SUM(BK522:BO522)</f>
        <v>0</v>
      </c>
      <c r="BK522" s="139"/>
      <c r="BL522" s="139"/>
      <c r="BM522" s="139"/>
      <c r="BN522" s="139"/>
      <c r="BO522" s="139"/>
      <c r="BP522" s="140"/>
      <c r="BQ522" s="140"/>
      <c r="BR522" s="133"/>
    </row>
    <row r="523" spans="1:70" hidden="1" outlineLevel="1">
      <c r="A523" s="133"/>
      <c r="B523" s="133"/>
      <c r="C523" s="112"/>
      <c r="D523" s="140" t="s">
        <v>15</v>
      </c>
      <c r="E523" s="127"/>
      <c r="F523" s="127"/>
      <c r="G523" s="127"/>
      <c r="H523" s="127"/>
      <c r="I523" s="127"/>
      <c r="J523" s="127"/>
      <c r="K523" s="127"/>
      <c r="L523" s="127"/>
      <c r="M523" s="127"/>
      <c r="N523" s="127"/>
      <c r="O523" s="127"/>
      <c r="P523" s="127"/>
      <c r="Q523" s="127"/>
      <c r="R523" s="127"/>
      <c r="S523" s="127"/>
      <c r="T523" s="127"/>
      <c r="U523" s="127"/>
      <c r="V523" s="127"/>
      <c r="W523" s="140"/>
      <c r="X523" s="126">
        <f>SUM(X520:X522)</f>
        <v>0</v>
      </c>
      <c r="Y523" s="126">
        <f>SUM(Y520:Y522)</f>
        <v>0</v>
      </c>
      <c r="Z523" s="126">
        <f>SUM(Z520:Z522)</f>
        <v>0</v>
      </c>
      <c r="AA523" s="126">
        <f t="shared" ref="AA523:AY523" si="269">SUM(AA520:AA522)</f>
        <v>0</v>
      </c>
      <c r="AB523" s="126">
        <f t="shared" si="269"/>
        <v>0</v>
      </c>
      <c r="AC523" s="126">
        <f t="shared" si="269"/>
        <v>0</v>
      </c>
      <c r="AD523" s="126">
        <f t="shared" si="269"/>
        <v>0</v>
      </c>
      <c r="AE523" s="126">
        <f t="shared" si="269"/>
        <v>0</v>
      </c>
      <c r="AF523" s="126">
        <f t="shared" si="269"/>
        <v>0</v>
      </c>
      <c r="AG523" s="126">
        <f t="shared" si="269"/>
        <v>0</v>
      </c>
      <c r="AH523" s="126">
        <f t="shared" si="269"/>
        <v>0</v>
      </c>
      <c r="AI523" s="126">
        <f t="shared" si="269"/>
        <v>0</v>
      </c>
      <c r="AJ523" s="126">
        <f t="shared" si="269"/>
        <v>0</v>
      </c>
      <c r="AK523" s="126">
        <f t="shared" si="269"/>
        <v>0</v>
      </c>
      <c r="AL523" s="126">
        <f t="shared" si="269"/>
        <v>0</v>
      </c>
      <c r="AM523" s="126">
        <f t="shared" si="269"/>
        <v>0</v>
      </c>
      <c r="AN523" s="126">
        <f t="shared" si="269"/>
        <v>0</v>
      </c>
      <c r="AO523" s="126">
        <f t="shared" si="269"/>
        <v>0</v>
      </c>
      <c r="AP523" s="126">
        <f t="shared" si="269"/>
        <v>0</v>
      </c>
      <c r="AQ523" s="126">
        <f t="shared" si="269"/>
        <v>0</v>
      </c>
      <c r="AR523" s="126">
        <f t="shared" si="269"/>
        <v>0</v>
      </c>
      <c r="AS523" s="126">
        <f t="shared" si="269"/>
        <v>0</v>
      </c>
      <c r="AT523" s="126">
        <f t="shared" si="269"/>
        <v>0</v>
      </c>
      <c r="AU523" s="126">
        <f t="shared" si="269"/>
        <v>0</v>
      </c>
      <c r="AV523" s="126">
        <f t="shared" si="269"/>
        <v>0</v>
      </c>
      <c r="AW523" s="126">
        <f t="shared" si="269"/>
        <v>0</v>
      </c>
      <c r="AX523" s="126">
        <f t="shared" si="269"/>
        <v>0</v>
      </c>
      <c r="AY523" s="126">
        <f t="shared" si="269"/>
        <v>0</v>
      </c>
      <c r="AZ523" s="127"/>
      <c r="BA523" s="127"/>
      <c r="BB523" s="127"/>
      <c r="BC523" s="127"/>
      <c r="BD523" s="126">
        <f t="shared" ref="BD523:BO523" si="270">SUM(BD520:BD522)</f>
        <v>0</v>
      </c>
      <c r="BE523" s="126">
        <f t="shared" si="270"/>
        <v>0</v>
      </c>
      <c r="BF523" s="126">
        <f t="shared" si="270"/>
        <v>0</v>
      </c>
      <c r="BG523" s="126">
        <f t="shared" si="270"/>
        <v>0</v>
      </c>
      <c r="BH523" s="126">
        <f t="shared" si="270"/>
        <v>0</v>
      </c>
      <c r="BI523" s="126">
        <f t="shared" si="270"/>
        <v>0</v>
      </c>
      <c r="BJ523" s="126">
        <f t="shared" si="270"/>
        <v>0</v>
      </c>
      <c r="BK523" s="126">
        <f t="shared" si="270"/>
        <v>0</v>
      </c>
      <c r="BL523" s="126">
        <f t="shared" si="270"/>
        <v>0</v>
      </c>
      <c r="BM523" s="126">
        <f t="shared" si="270"/>
        <v>0</v>
      </c>
      <c r="BN523" s="126">
        <f t="shared" si="270"/>
        <v>0</v>
      </c>
      <c r="BO523" s="126">
        <f t="shared" si="270"/>
        <v>0</v>
      </c>
      <c r="BP523" s="127"/>
      <c r="BQ523" s="127"/>
      <c r="BR523" s="127"/>
    </row>
    <row r="524" spans="1:70" ht="78.75" hidden="1" outlineLevel="1">
      <c r="A524" s="135"/>
      <c r="B524" s="135"/>
      <c r="C524" s="116">
        <v>2</v>
      </c>
      <c r="D524" s="26" t="s">
        <v>302</v>
      </c>
      <c r="E524" s="207"/>
      <c r="F524" s="207"/>
      <c r="G524" s="207"/>
      <c r="H524" s="207"/>
      <c r="I524" s="207"/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/>
      <c r="Z524" s="196">
        <f>Z530+Z535+Z540+Z545+Z550+Z555+Z561+Z566+Z571+Z576+Z581+Z586</f>
        <v>0</v>
      </c>
      <c r="AA524" s="196">
        <f>AA530+AA535+AA540+AA545+AA550+AA555+AA561+AA566+AA571+AA576+AA581+AA586</f>
        <v>0</v>
      </c>
      <c r="AB524" s="207"/>
      <c r="AC524" s="196">
        <f>AC530+AC535+AC540+AC545+AC550+AC555+AC561+AC566+AC571+AC576+AC581+AC586</f>
        <v>0</v>
      </c>
      <c r="AD524" s="196">
        <f>AD530+AD535+AD540+AD545+AD550+AD555+AD561+AD566+AD571+AD576+AD581+AD586</f>
        <v>0</v>
      </c>
      <c r="AE524" s="207"/>
      <c r="AF524" s="196">
        <f>AF530+AF535+AF540+AF545+AF550+AF555+AF561+AF566+AF571+AF576+AF581+AF586</f>
        <v>0</v>
      </c>
      <c r="AG524" s="196">
        <f>AG530+AG535+AG540+AG545+AG550+AG555+AG561+AG566+AG571+AG576+AG581+AG586</f>
        <v>0</v>
      </c>
      <c r="AH524" s="207"/>
      <c r="AI524" s="196">
        <f>AI530+AI535+AI540+AI545+AI550+AI555+AI561+AI566+AI571+AI576+AI581+AI586</f>
        <v>0</v>
      </c>
      <c r="AJ524" s="196">
        <f>AJ530+AJ535+AJ540+AJ545+AJ550+AJ555+AJ561+AJ566+AJ571+AJ576+AJ581+AJ586</f>
        <v>0</v>
      </c>
      <c r="AK524" s="207"/>
      <c r="AL524" s="196">
        <f>AL530+AL535+AL540+AL545+AL550+AL555+AL561+AL566+AL571+AL576+AL581+AL586</f>
        <v>0</v>
      </c>
      <c r="AM524" s="196">
        <f>AM530+AM535+AM540+AM545+AM550+AM555+AM561+AM566+AM571+AM576+AM581+AM586</f>
        <v>0</v>
      </c>
      <c r="AN524" s="207"/>
      <c r="AO524" s="196">
        <f>AO530+AO535+AO540+AO545+AO550+AO555+AO561+AO566+AO571+AO576+AO581+AO586</f>
        <v>0</v>
      </c>
      <c r="AP524" s="196">
        <f>AP530+AP535+AP540+AP545+AP550+AP555+AP561+AP566+AP571+AP576+AP581+AP586</f>
        <v>0</v>
      </c>
      <c r="AQ524" s="207"/>
      <c r="AR524" s="196">
        <f>AR530+AR535+AR540+AR545+AR550+AR555+AR561+AR566+AR571+AR576+AR581+AR586</f>
        <v>0</v>
      </c>
      <c r="AS524" s="196">
        <f>AS530+AS535+AS540+AS545+AS550+AS555+AS561+AS566+AS571+AS576+AS581+AS586</f>
        <v>0</v>
      </c>
      <c r="AT524" s="207"/>
      <c r="AU524" s="196">
        <f>AU530+AU535+AU540+AU545+AU550+AU555+AU561+AU566+AU571+AU576+AU581+AU586</f>
        <v>0</v>
      </c>
      <c r="AV524" s="196">
        <f>AV530+AV535+AV540+AV545+AV550+AV555+AV561+AV566+AV571+AV576+AV581+AV586</f>
        <v>0</v>
      </c>
      <c r="AW524" s="207"/>
      <c r="AX524" s="196">
        <f>AX530+AX535+AX540+AX545+AX550+AX555+AX561+AX566+AX571+AX576+AX581+AX586</f>
        <v>0</v>
      </c>
      <c r="AY524" s="196">
        <f>AY530+AY535+AY540+AY545+AY550+AY555+AY561+AY566+AY571+AY576+AY581+AY586</f>
        <v>0</v>
      </c>
      <c r="AZ524" s="207"/>
      <c r="BA524" s="207"/>
      <c r="BB524" s="207"/>
      <c r="BC524" s="207"/>
      <c r="BD524" s="196">
        <f>BD530+BD535+BD540+BD545+BD550+BD555+BD561+BD566+BD571+BD576+BD581+BD586</f>
        <v>0</v>
      </c>
      <c r="BE524" s="196">
        <f>BE530+BE535+BE540+BE545+BE550+BE555+BE561+BE566+BE571+BE576+BE581+BE586</f>
        <v>0</v>
      </c>
      <c r="BF524" s="196">
        <f t="shared" ref="BF524:BO524" si="271">BF530+BF535+BF540+BF545+BF550+BF555+BF561+BF566+BF571+BF576+BF581+BF586</f>
        <v>0</v>
      </c>
      <c r="BG524" s="196">
        <f t="shared" si="271"/>
        <v>0</v>
      </c>
      <c r="BH524" s="196">
        <f t="shared" si="271"/>
        <v>0</v>
      </c>
      <c r="BI524" s="196">
        <f t="shared" si="271"/>
        <v>0</v>
      </c>
      <c r="BJ524" s="196">
        <f t="shared" si="271"/>
        <v>0</v>
      </c>
      <c r="BK524" s="196">
        <f t="shared" si="271"/>
        <v>0</v>
      </c>
      <c r="BL524" s="196">
        <f t="shared" si="271"/>
        <v>0</v>
      </c>
      <c r="BM524" s="196">
        <f t="shared" si="271"/>
        <v>0</v>
      </c>
      <c r="BN524" s="196">
        <f t="shared" si="271"/>
        <v>0</v>
      </c>
      <c r="BO524" s="196">
        <f t="shared" si="271"/>
        <v>0</v>
      </c>
      <c r="BP524" s="207"/>
      <c r="BQ524" s="207"/>
      <c r="BR524" s="207"/>
    </row>
    <row r="525" spans="1:70" hidden="1" outlineLevel="1">
      <c r="A525" s="133"/>
      <c r="B525" s="133"/>
      <c r="C525" s="110" t="s">
        <v>53</v>
      </c>
      <c r="D525" s="138" t="s">
        <v>106</v>
      </c>
      <c r="E525" s="127"/>
      <c r="F525" s="127"/>
      <c r="G525" s="127"/>
      <c r="H525" s="127"/>
      <c r="I525" s="127"/>
      <c r="J525" s="127"/>
      <c r="K525" s="127"/>
      <c r="L525" s="127"/>
      <c r="M525" s="127"/>
      <c r="N525" s="127"/>
      <c r="O525" s="127"/>
      <c r="P525" s="127"/>
      <c r="Q525" s="127"/>
      <c r="R525" s="127"/>
      <c r="S525" s="127"/>
      <c r="T525" s="127"/>
      <c r="U525" s="127"/>
      <c r="V525" s="127"/>
      <c r="W525" s="139"/>
      <c r="X525" s="127"/>
      <c r="Y525" s="127"/>
      <c r="Z525" s="127"/>
      <c r="AA525" s="127"/>
      <c r="AB525" s="127"/>
      <c r="AC525" s="127"/>
      <c r="AD525" s="127"/>
      <c r="AE525" s="127"/>
      <c r="AF525" s="127"/>
      <c r="AG525" s="127"/>
      <c r="AH525" s="127"/>
      <c r="AI525" s="127"/>
      <c r="AJ525" s="127"/>
      <c r="AK525" s="127"/>
      <c r="AL525" s="127"/>
      <c r="AM525" s="127"/>
      <c r="AN525" s="127"/>
      <c r="AO525" s="127"/>
      <c r="AP525" s="127"/>
      <c r="AQ525" s="127"/>
      <c r="AR525" s="127"/>
      <c r="AS525" s="127"/>
      <c r="AT525" s="127"/>
      <c r="AU525" s="127"/>
      <c r="AV525" s="127"/>
      <c r="AW525" s="127"/>
      <c r="AX525" s="127"/>
      <c r="AY525" s="127"/>
      <c r="AZ525" s="127"/>
      <c r="BA525" s="127"/>
      <c r="BB525" s="127"/>
      <c r="BC525" s="127"/>
      <c r="BD525" s="127"/>
      <c r="BE525" s="127"/>
      <c r="BF525" s="127"/>
      <c r="BG525" s="127"/>
      <c r="BH525" s="127"/>
      <c r="BI525" s="127"/>
      <c r="BJ525" s="127"/>
      <c r="BK525" s="127"/>
      <c r="BL525" s="127"/>
      <c r="BM525" s="127"/>
      <c r="BN525" s="127"/>
      <c r="BO525" s="127"/>
      <c r="BP525" s="127"/>
      <c r="BQ525" s="127"/>
      <c r="BR525" s="127"/>
    </row>
    <row r="526" spans="1:70" hidden="1" outlineLevel="1">
      <c r="A526" s="133"/>
      <c r="B526" s="133"/>
      <c r="C526" s="117" t="s">
        <v>133</v>
      </c>
      <c r="D526" s="37" t="s">
        <v>111</v>
      </c>
      <c r="E526" s="127"/>
      <c r="F526" s="127"/>
      <c r="G526" s="127"/>
      <c r="H526" s="127"/>
      <c r="I526" s="127"/>
      <c r="J526" s="127"/>
      <c r="K526" s="127"/>
      <c r="L526" s="127"/>
      <c r="M526" s="127"/>
      <c r="N526" s="127"/>
      <c r="O526" s="127"/>
      <c r="P526" s="127"/>
      <c r="Q526" s="127"/>
      <c r="R526" s="127"/>
      <c r="S526" s="127"/>
      <c r="T526" s="127"/>
      <c r="U526" s="127"/>
      <c r="V526" s="127"/>
      <c r="W526" s="133"/>
      <c r="X526" s="127"/>
      <c r="Y526" s="127"/>
      <c r="Z526" s="127"/>
      <c r="AA526" s="127"/>
      <c r="AB526" s="127"/>
      <c r="AC526" s="127"/>
      <c r="AD526" s="127"/>
      <c r="AE526" s="127"/>
      <c r="AF526" s="127"/>
      <c r="AG526" s="127"/>
      <c r="AH526" s="127"/>
      <c r="AI526" s="127"/>
      <c r="AJ526" s="127"/>
      <c r="AK526" s="127"/>
      <c r="AL526" s="127"/>
      <c r="AM526" s="127"/>
      <c r="AN526" s="127"/>
      <c r="AO526" s="127"/>
      <c r="AP526" s="127"/>
      <c r="AQ526" s="127"/>
      <c r="AR526" s="127"/>
      <c r="AS526" s="127"/>
      <c r="AT526" s="127"/>
      <c r="AU526" s="127"/>
      <c r="AV526" s="127"/>
      <c r="AW526" s="127"/>
      <c r="AX526" s="127"/>
      <c r="AY526" s="127"/>
      <c r="AZ526" s="127"/>
      <c r="BA526" s="127"/>
      <c r="BB526" s="127"/>
      <c r="BC526" s="127"/>
      <c r="BD526" s="127"/>
      <c r="BE526" s="127"/>
      <c r="BF526" s="127"/>
      <c r="BG526" s="127"/>
      <c r="BH526" s="127"/>
      <c r="BI526" s="127"/>
      <c r="BJ526" s="127"/>
      <c r="BK526" s="127"/>
      <c r="BL526" s="127"/>
      <c r="BM526" s="127"/>
      <c r="BN526" s="127"/>
      <c r="BO526" s="127"/>
      <c r="BP526" s="127"/>
      <c r="BQ526" s="127"/>
      <c r="BR526" s="127"/>
    </row>
    <row r="527" spans="1:70" hidden="1" outlineLevel="1">
      <c r="A527" s="133"/>
      <c r="B527" s="133"/>
      <c r="C527" s="118"/>
      <c r="D527" s="147"/>
      <c r="E527" s="133"/>
      <c r="F527" s="133"/>
      <c r="G527" s="126">
        <f>H527+M527+N527+O527+P527</f>
        <v>0</v>
      </c>
      <c r="H527" s="126">
        <f>SUM(I527:L527)</f>
        <v>0</v>
      </c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26">
        <f>Y527+AN527+AQ527+AT527+AW527</f>
        <v>0</v>
      </c>
      <c r="Y527" s="139"/>
      <c r="Z527" s="139"/>
      <c r="AA527" s="139"/>
      <c r="AB527" s="139"/>
      <c r="AC527" s="139"/>
      <c r="AD527" s="139"/>
      <c r="AE527" s="139"/>
      <c r="AF527" s="139"/>
      <c r="AG527" s="139"/>
      <c r="AH527" s="139"/>
      <c r="AI527" s="139"/>
      <c r="AJ527" s="139"/>
      <c r="AK527" s="139"/>
      <c r="AL527" s="139"/>
      <c r="AM527" s="139"/>
      <c r="AN527" s="139"/>
      <c r="AO527" s="139"/>
      <c r="AP527" s="139"/>
      <c r="AQ527" s="139"/>
      <c r="AR527" s="139"/>
      <c r="AS527" s="139"/>
      <c r="AT527" s="139"/>
      <c r="AU527" s="139"/>
      <c r="AV527" s="139"/>
      <c r="AW527" s="139"/>
      <c r="AX527" s="139"/>
      <c r="AY527" s="139"/>
      <c r="AZ527" s="139"/>
      <c r="BA527" s="139"/>
      <c r="BB527" s="139"/>
      <c r="BC527" s="139"/>
      <c r="BD527" s="126">
        <f>SUM(BE527:BI527)</f>
        <v>0</v>
      </c>
      <c r="BE527" s="139"/>
      <c r="BF527" s="139"/>
      <c r="BG527" s="139"/>
      <c r="BH527" s="139"/>
      <c r="BI527" s="139"/>
      <c r="BJ527" s="126">
        <f>SUM(BK527:BO527)</f>
        <v>0</v>
      </c>
      <c r="BK527" s="139"/>
      <c r="BL527" s="139"/>
      <c r="BM527" s="139"/>
      <c r="BN527" s="139"/>
      <c r="BO527" s="139"/>
      <c r="BP527" s="133"/>
      <c r="BQ527" s="133"/>
      <c r="BR527" s="133"/>
    </row>
    <row r="528" spans="1:70" hidden="1" outlineLevel="1">
      <c r="A528" s="133"/>
      <c r="B528" s="133"/>
      <c r="C528" s="118"/>
      <c r="D528" s="147"/>
      <c r="E528" s="133"/>
      <c r="F528" s="133"/>
      <c r="G528" s="126">
        <f>H528+M528+N528+O528+P528</f>
        <v>0</v>
      </c>
      <c r="H528" s="126">
        <f>SUM(I528:L528)</f>
        <v>0</v>
      </c>
      <c r="I528" s="102"/>
      <c r="J528" s="102"/>
      <c r="K528" s="102"/>
      <c r="L528" s="102"/>
      <c r="M528" s="102"/>
      <c r="N528" s="102"/>
      <c r="O528" s="102"/>
      <c r="P528" s="102"/>
      <c r="Q528" s="96"/>
      <c r="R528" s="96"/>
      <c r="S528" s="96"/>
      <c r="T528" s="96"/>
      <c r="U528" s="96"/>
      <c r="V528" s="96"/>
      <c r="W528" s="96"/>
      <c r="X528" s="126">
        <f>Y528+AN528+AQ528+AT528+AW528</f>
        <v>0</v>
      </c>
      <c r="Y528" s="96"/>
      <c r="Z528" s="96"/>
      <c r="AA528" s="96"/>
      <c r="AB528" s="96"/>
      <c r="AC528" s="96"/>
      <c r="AD528" s="96"/>
      <c r="AE528" s="96"/>
      <c r="AF528" s="96"/>
      <c r="AG528" s="96"/>
      <c r="AH528" s="96"/>
      <c r="AI528" s="96"/>
      <c r="AJ528" s="96"/>
      <c r="AK528" s="96"/>
      <c r="AL528" s="96"/>
      <c r="AM528" s="96"/>
      <c r="AN528" s="96"/>
      <c r="AO528" s="96"/>
      <c r="AP528" s="96"/>
      <c r="AQ528" s="96"/>
      <c r="AR528" s="96"/>
      <c r="AS528" s="96"/>
      <c r="AT528" s="96"/>
      <c r="AU528" s="96"/>
      <c r="AV528" s="96"/>
      <c r="AW528" s="96"/>
      <c r="AX528" s="96"/>
      <c r="AY528" s="96"/>
      <c r="AZ528" s="96"/>
      <c r="BA528" s="96"/>
      <c r="BB528" s="96"/>
      <c r="BC528" s="96"/>
      <c r="BD528" s="126">
        <f>SUM(BE528:BI528)</f>
        <v>0</v>
      </c>
      <c r="BE528" s="96"/>
      <c r="BF528" s="96"/>
      <c r="BG528" s="96"/>
      <c r="BH528" s="96"/>
      <c r="BI528" s="96"/>
      <c r="BJ528" s="126">
        <f>SUM(BK528:BO528)</f>
        <v>0</v>
      </c>
      <c r="BK528" s="96"/>
      <c r="BL528" s="96"/>
      <c r="BM528" s="96"/>
      <c r="BN528" s="96"/>
      <c r="BO528" s="96"/>
      <c r="BP528" s="133"/>
      <c r="BQ528" s="133"/>
      <c r="BR528" s="133"/>
    </row>
    <row r="529" spans="1:70" hidden="1" outlineLevel="1">
      <c r="A529" s="133"/>
      <c r="B529" s="133"/>
      <c r="C529" s="118"/>
      <c r="D529" s="147"/>
      <c r="E529" s="133"/>
      <c r="F529" s="133"/>
      <c r="G529" s="126">
        <f>H529+M529+N529+O529+P529</f>
        <v>0</v>
      </c>
      <c r="H529" s="126">
        <f>SUM(I529:L529)</f>
        <v>0</v>
      </c>
      <c r="I529" s="102"/>
      <c r="J529" s="102"/>
      <c r="K529" s="102"/>
      <c r="L529" s="102"/>
      <c r="M529" s="102"/>
      <c r="N529" s="102"/>
      <c r="O529" s="102"/>
      <c r="P529" s="102"/>
      <c r="Q529" s="96"/>
      <c r="R529" s="96"/>
      <c r="S529" s="96"/>
      <c r="T529" s="96"/>
      <c r="U529" s="96"/>
      <c r="V529" s="96"/>
      <c r="W529" s="96"/>
      <c r="X529" s="126">
        <f>Y529+AN529+AQ529+AT529+AW529</f>
        <v>0</v>
      </c>
      <c r="Y529" s="96"/>
      <c r="Z529" s="96"/>
      <c r="AA529" s="96"/>
      <c r="AB529" s="96"/>
      <c r="AC529" s="96"/>
      <c r="AD529" s="96"/>
      <c r="AE529" s="96"/>
      <c r="AF529" s="96"/>
      <c r="AG529" s="96"/>
      <c r="AH529" s="96"/>
      <c r="AI529" s="96"/>
      <c r="AJ529" s="96"/>
      <c r="AK529" s="96"/>
      <c r="AL529" s="96"/>
      <c r="AM529" s="96"/>
      <c r="AN529" s="96"/>
      <c r="AO529" s="96"/>
      <c r="AP529" s="96"/>
      <c r="AQ529" s="96"/>
      <c r="AR529" s="96"/>
      <c r="AS529" s="96"/>
      <c r="AT529" s="96"/>
      <c r="AU529" s="96"/>
      <c r="AV529" s="96"/>
      <c r="AW529" s="96"/>
      <c r="AX529" s="96"/>
      <c r="AY529" s="96"/>
      <c r="AZ529" s="96"/>
      <c r="BA529" s="96"/>
      <c r="BB529" s="96"/>
      <c r="BC529" s="96"/>
      <c r="BD529" s="126">
        <f>SUM(BE529:BI529)</f>
        <v>0</v>
      </c>
      <c r="BE529" s="96"/>
      <c r="BF529" s="96"/>
      <c r="BG529" s="96"/>
      <c r="BH529" s="96"/>
      <c r="BI529" s="96"/>
      <c r="BJ529" s="126">
        <f>SUM(BK529:BO529)</f>
        <v>0</v>
      </c>
      <c r="BK529" s="96"/>
      <c r="BL529" s="96"/>
      <c r="BM529" s="96"/>
      <c r="BN529" s="96"/>
      <c r="BO529" s="96"/>
      <c r="BP529" s="133"/>
      <c r="BQ529" s="133"/>
      <c r="BR529" s="133"/>
    </row>
    <row r="530" spans="1:70" hidden="1" outlineLevel="1">
      <c r="A530" s="133"/>
      <c r="B530" s="133"/>
      <c r="C530" s="118"/>
      <c r="D530" s="38" t="s">
        <v>112</v>
      </c>
      <c r="E530" s="127"/>
      <c r="F530" s="127"/>
      <c r="G530" s="127"/>
      <c r="H530" s="127"/>
      <c r="I530" s="127"/>
      <c r="J530" s="127"/>
      <c r="K530" s="127"/>
      <c r="L530" s="127"/>
      <c r="M530" s="127"/>
      <c r="N530" s="127"/>
      <c r="O530" s="127"/>
      <c r="P530" s="127"/>
      <c r="Q530" s="127"/>
      <c r="R530" s="127"/>
      <c r="S530" s="127"/>
      <c r="T530" s="127"/>
      <c r="U530" s="127"/>
      <c r="V530" s="127"/>
      <c r="W530" s="140"/>
      <c r="X530" s="126">
        <f>SUM(X527:X529)</f>
        <v>0</v>
      </c>
      <c r="Y530" s="126">
        <f>SUM(Y527:Y529)</f>
        <v>0</v>
      </c>
      <c r="Z530" s="126">
        <f>SUM(Z527:Z529)</f>
        <v>0</v>
      </c>
      <c r="AA530" s="126">
        <f t="shared" ref="AA530:AY530" si="272">SUM(AA527:AA529)</f>
        <v>0</v>
      </c>
      <c r="AB530" s="126">
        <f t="shared" si="272"/>
        <v>0</v>
      </c>
      <c r="AC530" s="126">
        <f t="shared" si="272"/>
        <v>0</v>
      </c>
      <c r="AD530" s="126">
        <f t="shared" si="272"/>
        <v>0</v>
      </c>
      <c r="AE530" s="126">
        <f t="shared" si="272"/>
        <v>0</v>
      </c>
      <c r="AF530" s="126">
        <f t="shared" si="272"/>
        <v>0</v>
      </c>
      <c r="AG530" s="126">
        <f t="shared" si="272"/>
        <v>0</v>
      </c>
      <c r="AH530" s="126">
        <f t="shared" si="272"/>
        <v>0</v>
      </c>
      <c r="AI530" s="126">
        <f t="shared" si="272"/>
        <v>0</v>
      </c>
      <c r="AJ530" s="126">
        <f t="shared" si="272"/>
        <v>0</v>
      </c>
      <c r="AK530" s="126">
        <f t="shared" si="272"/>
        <v>0</v>
      </c>
      <c r="AL530" s="126">
        <f t="shared" si="272"/>
        <v>0</v>
      </c>
      <c r="AM530" s="126">
        <f t="shared" si="272"/>
        <v>0</v>
      </c>
      <c r="AN530" s="126">
        <f t="shared" si="272"/>
        <v>0</v>
      </c>
      <c r="AO530" s="126">
        <f t="shared" si="272"/>
        <v>0</v>
      </c>
      <c r="AP530" s="126">
        <f t="shared" si="272"/>
        <v>0</v>
      </c>
      <c r="AQ530" s="126">
        <f t="shared" si="272"/>
        <v>0</v>
      </c>
      <c r="AR530" s="126">
        <f t="shared" si="272"/>
        <v>0</v>
      </c>
      <c r="AS530" s="126">
        <f t="shared" si="272"/>
        <v>0</v>
      </c>
      <c r="AT530" s="126">
        <f t="shared" si="272"/>
        <v>0</v>
      </c>
      <c r="AU530" s="126">
        <f t="shared" si="272"/>
        <v>0</v>
      </c>
      <c r="AV530" s="126">
        <f t="shared" si="272"/>
        <v>0</v>
      </c>
      <c r="AW530" s="126">
        <f t="shared" si="272"/>
        <v>0</v>
      </c>
      <c r="AX530" s="126">
        <f t="shared" si="272"/>
        <v>0</v>
      </c>
      <c r="AY530" s="126">
        <f t="shared" si="272"/>
        <v>0</v>
      </c>
      <c r="AZ530" s="127"/>
      <c r="BA530" s="127"/>
      <c r="BB530" s="127"/>
      <c r="BC530" s="127"/>
      <c r="BD530" s="126">
        <f t="shared" ref="BD530:BO530" si="273">SUM(BD527:BD529)</f>
        <v>0</v>
      </c>
      <c r="BE530" s="126">
        <f t="shared" si="273"/>
        <v>0</v>
      </c>
      <c r="BF530" s="126">
        <f t="shared" si="273"/>
        <v>0</v>
      </c>
      <c r="BG530" s="126">
        <f t="shared" si="273"/>
        <v>0</v>
      </c>
      <c r="BH530" s="126">
        <f t="shared" si="273"/>
        <v>0</v>
      </c>
      <c r="BI530" s="126">
        <f t="shared" si="273"/>
        <v>0</v>
      </c>
      <c r="BJ530" s="126">
        <f t="shared" si="273"/>
        <v>0</v>
      </c>
      <c r="BK530" s="126">
        <f t="shared" si="273"/>
        <v>0</v>
      </c>
      <c r="BL530" s="126">
        <f t="shared" si="273"/>
        <v>0</v>
      </c>
      <c r="BM530" s="126">
        <f t="shared" si="273"/>
        <v>0</v>
      </c>
      <c r="BN530" s="126">
        <f t="shared" si="273"/>
        <v>0</v>
      </c>
      <c r="BO530" s="126">
        <f t="shared" si="273"/>
        <v>0</v>
      </c>
      <c r="BP530" s="127"/>
      <c r="BQ530" s="127"/>
      <c r="BR530" s="127"/>
    </row>
    <row r="531" spans="1:70" hidden="1" outlineLevel="1">
      <c r="A531" s="133"/>
      <c r="B531" s="133"/>
      <c r="C531" s="117" t="s">
        <v>134</v>
      </c>
      <c r="D531" s="37" t="s">
        <v>284</v>
      </c>
      <c r="E531" s="127"/>
      <c r="F531" s="127"/>
      <c r="G531" s="127"/>
      <c r="H531" s="127"/>
      <c r="I531" s="127"/>
      <c r="J531" s="127"/>
      <c r="K531" s="127"/>
      <c r="L531" s="127"/>
      <c r="M531" s="127"/>
      <c r="N531" s="127"/>
      <c r="O531" s="127"/>
      <c r="P531" s="127"/>
      <c r="Q531" s="127"/>
      <c r="R531" s="127"/>
      <c r="S531" s="127"/>
      <c r="T531" s="127"/>
      <c r="U531" s="127"/>
      <c r="V531" s="127"/>
      <c r="W531" s="133"/>
      <c r="X531" s="127"/>
      <c r="Y531" s="127"/>
      <c r="Z531" s="127"/>
      <c r="AA531" s="127"/>
      <c r="AB531" s="127"/>
      <c r="AC531" s="127"/>
      <c r="AD531" s="127"/>
      <c r="AE531" s="127"/>
      <c r="AF531" s="127"/>
      <c r="AG531" s="127"/>
      <c r="AH531" s="127"/>
      <c r="AI531" s="127"/>
      <c r="AJ531" s="127"/>
      <c r="AK531" s="127"/>
      <c r="AL531" s="127"/>
      <c r="AM531" s="127"/>
      <c r="AN531" s="127"/>
      <c r="AO531" s="127"/>
      <c r="AP531" s="127"/>
      <c r="AQ531" s="127"/>
      <c r="AR531" s="127"/>
      <c r="AS531" s="127"/>
      <c r="AT531" s="127"/>
      <c r="AU531" s="127"/>
      <c r="AV531" s="127"/>
      <c r="AW531" s="127"/>
      <c r="AX531" s="127"/>
      <c r="AY531" s="127"/>
      <c r="AZ531" s="127"/>
      <c r="BA531" s="127"/>
      <c r="BB531" s="127"/>
      <c r="BC531" s="127"/>
      <c r="BD531" s="127"/>
      <c r="BE531" s="127"/>
      <c r="BF531" s="127"/>
      <c r="BG531" s="127"/>
      <c r="BH531" s="127"/>
      <c r="BI531" s="127"/>
      <c r="BJ531" s="127"/>
      <c r="BK531" s="127"/>
      <c r="BL531" s="127"/>
      <c r="BM531" s="127"/>
      <c r="BN531" s="127"/>
      <c r="BO531" s="127"/>
      <c r="BP531" s="127"/>
      <c r="BQ531" s="127"/>
      <c r="BR531" s="127"/>
    </row>
    <row r="532" spans="1:70" hidden="1" outlineLevel="1">
      <c r="A532" s="133"/>
      <c r="B532" s="133"/>
      <c r="C532" s="118"/>
      <c r="D532" s="24"/>
      <c r="E532" s="133"/>
      <c r="F532" s="133"/>
      <c r="G532" s="126">
        <f>H532+M532+N532+O532+P532</f>
        <v>0</v>
      </c>
      <c r="H532" s="126">
        <f>SUM(I532:L532)</f>
        <v>0</v>
      </c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26">
        <f>Y532+AN532+AQ532+AT532+AW532</f>
        <v>0</v>
      </c>
      <c r="Y532" s="139"/>
      <c r="Z532" s="139"/>
      <c r="AA532" s="139"/>
      <c r="AB532" s="139"/>
      <c r="AC532" s="139"/>
      <c r="AD532" s="139"/>
      <c r="AE532" s="139"/>
      <c r="AF532" s="139"/>
      <c r="AG532" s="139"/>
      <c r="AH532" s="139"/>
      <c r="AI532" s="139"/>
      <c r="AJ532" s="139"/>
      <c r="AK532" s="139"/>
      <c r="AL532" s="139"/>
      <c r="AM532" s="139"/>
      <c r="AN532" s="139"/>
      <c r="AO532" s="139"/>
      <c r="AP532" s="139"/>
      <c r="AQ532" s="139"/>
      <c r="AR532" s="139"/>
      <c r="AS532" s="139"/>
      <c r="AT532" s="139"/>
      <c r="AU532" s="139"/>
      <c r="AV532" s="139"/>
      <c r="AW532" s="139"/>
      <c r="AX532" s="139"/>
      <c r="AY532" s="139"/>
      <c r="AZ532" s="139"/>
      <c r="BA532" s="139"/>
      <c r="BB532" s="139"/>
      <c r="BC532" s="139"/>
      <c r="BD532" s="126">
        <f>SUM(BE532:BI532)</f>
        <v>0</v>
      </c>
      <c r="BE532" s="139"/>
      <c r="BF532" s="139"/>
      <c r="BG532" s="139"/>
      <c r="BH532" s="139"/>
      <c r="BI532" s="139"/>
      <c r="BJ532" s="126">
        <f>SUM(BK532:BO532)</f>
        <v>0</v>
      </c>
      <c r="BK532" s="139"/>
      <c r="BL532" s="139"/>
      <c r="BM532" s="139"/>
      <c r="BN532" s="139"/>
      <c r="BO532" s="139"/>
      <c r="BP532" s="133"/>
      <c r="BQ532" s="133"/>
      <c r="BR532" s="133"/>
    </row>
    <row r="533" spans="1:70" hidden="1" outlineLevel="1">
      <c r="A533" s="133"/>
      <c r="B533" s="133"/>
      <c r="C533" s="118"/>
      <c r="D533" s="24"/>
      <c r="E533" s="133"/>
      <c r="F533" s="133"/>
      <c r="G533" s="126">
        <f>H533+M533+N533+O533+P533</f>
        <v>0</v>
      </c>
      <c r="H533" s="126">
        <f>SUM(I533:L533)</f>
        <v>0</v>
      </c>
      <c r="I533" s="102"/>
      <c r="J533" s="102"/>
      <c r="K533" s="102"/>
      <c r="L533" s="102"/>
      <c r="M533" s="102"/>
      <c r="N533" s="102"/>
      <c r="O533" s="102"/>
      <c r="P533" s="102"/>
      <c r="Q533" s="96"/>
      <c r="R533" s="96"/>
      <c r="S533" s="96"/>
      <c r="T533" s="96"/>
      <c r="U533" s="96"/>
      <c r="V533" s="96"/>
      <c r="W533" s="96"/>
      <c r="X533" s="126">
        <f>Y533+AN533+AQ533+AT533+AW533</f>
        <v>0</v>
      </c>
      <c r="Y533" s="96"/>
      <c r="Z533" s="96"/>
      <c r="AA533" s="96"/>
      <c r="AB533" s="96"/>
      <c r="AC533" s="96"/>
      <c r="AD533" s="96"/>
      <c r="AE533" s="96"/>
      <c r="AF533" s="96"/>
      <c r="AG533" s="96"/>
      <c r="AH533" s="96"/>
      <c r="AI533" s="96"/>
      <c r="AJ533" s="96"/>
      <c r="AK533" s="96"/>
      <c r="AL533" s="96"/>
      <c r="AM533" s="96"/>
      <c r="AN533" s="96"/>
      <c r="AO533" s="96"/>
      <c r="AP533" s="96"/>
      <c r="AQ533" s="96"/>
      <c r="AR533" s="96"/>
      <c r="AS533" s="96"/>
      <c r="AT533" s="96"/>
      <c r="AU533" s="96"/>
      <c r="AV533" s="96"/>
      <c r="AW533" s="96"/>
      <c r="AX533" s="96"/>
      <c r="AY533" s="96"/>
      <c r="AZ533" s="96"/>
      <c r="BA533" s="96"/>
      <c r="BB533" s="96"/>
      <c r="BC533" s="96"/>
      <c r="BD533" s="126">
        <f>SUM(BE533:BI533)</f>
        <v>0</v>
      </c>
      <c r="BE533" s="96"/>
      <c r="BF533" s="96"/>
      <c r="BG533" s="96"/>
      <c r="BH533" s="96"/>
      <c r="BI533" s="96"/>
      <c r="BJ533" s="126">
        <f>SUM(BK533:BO533)</f>
        <v>0</v>
      </c>
      <c r="BK533" s="96"/>
      <c r="BL533" s="96"/>
      <c r="BM533" s="96"/>
      <c r="BN533" s="96"/>
      <c r="BO533" s="96"/>
      <c r="BP533" s="133"/>
      <c r="BQ533" s="133"/>
      <c r="BR533" s="133"/>
    </row>
    <row r="534" spans="1:70" hidden="1" outlineLevel="1">
      <c r="A534" s="133"/>
      <c r="B534" s="133"/>
      <c r="C534" s="118" t="s">
        <v>109</v>
      </c>
      <c r="D534" s="24"/>
      <c r="E534" s="133"/>
      <c r="F534" s="133"/>
      <c r="G534" s="126">
        <f>H534+M534+N534+O534+P534</f>
        <v>0</v>
      </c>
      <c r="H534" s="126">
        <f>SUM(I534:L534)</f>
        <v>0</v>
      </c>
      <c r="I534" s="102"/>
      <c r="J534" s="102"/>
      <c r="K534" s="102"/>
      <c r="L534" s="102"/>
      <c r="M534" s="102"/>
      <c r="N534" s="102"/>
      <c r="O534" s="102"/>
      <c r="P534" s="102"/>
      <c r="Q534" s="96"/>
      <c r="R534" s="96"/>
      <c r="S534" s="96"/>
      <c r="T534" s="96"/>
      <c r="U534" s="96"/>
      <c r="V534" s="96"/>
      <c r="W534" s="96"/>
      <c r="X534" s="126">
        <f>Y534+AN534+AQ534+AT534+AW534</f>
        <v>0</v>
      </c>
      <c r="Y534" s="96"/>
      <c r="Z534" s="96"/>
      <c r="AA534" s="96"/>
      <c r="AB534" s="96"/>
      <c r="AC534" s="96"/>
      <c r="AD534" s="96"/>
      <c r="AE534" s="96"/>
      <c r="AF534" s="96"/>
      <c r="AG534" s="96"/>
      <c r="AH534" s="96"/>
      <c r="AI534" s="96"/>
      <c r="AJ534" s="96"/>
      <c r="AK534" s="96"/>
      <c r="AL534" s="96"/>
      <c r="AM534" s="96"/>
      <c r="AN534" s="96"/>
      <c r="AO534" s="96"/>
      <c r="AP534" s="96"/>
      <c r="AQ534" s="96"/>
      <c r="AR534" s="96"/>
      <c r="AS534" s="96"/>
      <c r="AT534" s="96"/>
      <c r="AU534" s="96"/>
      <c r="AV534" s="96"/>
      <c r="AW534" s="96"/>
      <c r="AX534" s="96"/>
      <c r="AY534" s="96"/>
      <c r="AZ534" s="96"/>
      <c r="BA534" s="96"/>
      <c r="BB534" s="96"/>
      <c r="BC534" s="96"/>
      <c r="BD534" s="126">
        <f>SUM(BE534:BI534)</f>
        <v>0</v>
      </c>
      <c r="BE534" s="96"/>
      <c r="BF534" s="96"/>
      <c r="BG534" s="96"/>
      <c r="BH534" s="96"/>
      <c r="BI534" s="96"/>
      <c r="BJ534" s="126">
        <f>SUM(BK534:BO534)</f>
        <v>0</v>
      </c>
      <c r="BK534" s="96"/>
      <c r="BL534" s="96"/>
      <c r="BM534" s="96"/>
      <c r="BN534" s="96"/>
      <c r="BO534" s="96"/>
      <c r="BP534" s="133"/>
      <c r="BQ534" s="133"/>
      <c r="BR534" s="133"/>
    </row>
    <row r="535" spans="1:70" hidden="1" outlineLevel="1">
      <c r="A535" s="133"/>
      <c r="B535" s="133"/>
      <c r="C535" s="118"/>
      <c r="D535" s="38" t="s">
        <v>112</v>
      </c>
      <c r="E535" s="127"/>
      <c r="F535" s="127"/>
      <c r="G535" s="127"/>
      <c r="H535" s="127"/>
      <c r="I535" s="127"/>
      <c r="J535" s="127"/>
      <c r="K535" s="127"/>
      <c r="L535" s="127"/>
      <c r="M535" s="127"/>
      <c r="N535" s="127"/>
      <c r="O535" s="127"/>
      <c r="P535" s="127"/>
      <c r="Q535" s="127"/>
      <c r="R535" s="127"/>
      <c r="S535" s="127"/>
      <c r="T535" s="127"/>
      <c r="U535" s="127"/>
      <c r="V535" s="127"/>
      <c r="W535" s="140"/>
      <c r="X535" s="126">
        <f>SUM(X532:X534)</f>
        <v>0</v>
      </c>
      <c r="Y535" s="126">
        <f>SUM(Y532:Y534)</f>
        <v>0</v>
      </c>
      <c r="Z535" s="126">
        <f>SUM(Z532:Z534)</f>
        <v>0</v>
      </c>
      <c r="AA535" s="126">
        <f t="shared" ref="AA535:AY535" si="274">SUM(AA532:AA534)</f>
        <v>0</v>
      </c>
      <c r="AB535" s="126">
        <f t="shared" si="274"/>
        <v>0</v>
      </c>
      <c r="AC535" s="126">
        <f t="shared" si="274"/>
        <v>0</v>
      </c>
      <c r="AD535" s="126">
        <f t="shared" si="274"/>
        <v>0</v>
      </c>
      <c r="AE535" s="126">
        <f t="shared" si="274"/>
        <v>0</v>
      </c>
      <c r="AF535" s="126">
        <f t="shared" si="274"/>
        <v>0</v>
      </c>
      <c r="AG535" s="126">
        <f t="shared" si="274"/>
        <v>0</v>
      </c>
      <c r="AH535" s="126">
        <f t="shared" si="274"/>
        <v>0</v>
      </c>
      <c r="AI535" s="126">
        <f t="shared" si="274"/>
        <v>0</v>
      </c>
      <c r="AJ535" s="126">
        <f t="shared" si="274"/>
        <v>0</v>
      </c>
      <c r="AK535" s="126">
        <f t="shared" si="274"/>
        <v>0</v>
      </c>
      <c r="AL535" s="126">
        <f t="shared" si="274"/>
        <v>0</v>
      </c>
      <c r="AM535" s="126">
        <f t="shared" si="274"/>
        <v>0</v>
      </c>
      <c r="AN535" s="126">
        <f t="shared" si="274"/>
        <v>0</v>
      </c>
      <c r="AO535" s="126">
        <f t="shared" si="274"/>
        <v>0</v>
      </c>
      <c r="AP535" s="126">
        <f t="shared" si="274"/>
        <v>0</v>
      </c>
      <c r="AQ535" s="126">
        <f t="shared" si="274"/>
        <v>0</v>
      </c>
      <c r="AR535" s="126">
        <f t="shared" si="274"/>
        <v>0</v>
      </c>
      <c r="AS535" s="126">
        <f t="shared" si="274"/>
        <v>0</v>
      </c>
      <c r="AT535" s="126">
        <f t="shared" si="274"/>
        <v>0</v>
      </c>
      <c r="AU535" s="126">
        <f t="shared" si="274"/>
        <v>0</v>
      </c>
      <c r="AV535" s="126">
        <f t="shared" si="274"/>
        <v>0</v>
      </c>
      <c r="AW535" s="126">
        <f t="shared" si="274"/>
        <v>0</v>
      </c>
      <c r="AX535" s="126">
        <f t="shared" si="274"/>
        <v>0</v>
      </c>
      <c r="AY535" s="126">
        <f t="shared" si="274"/>
        <v>0</v>
      </c>
      <c r="AZ535" s="127"/>
      <c r="BA535" s="127"/>
      <c r="BB535" s="127"/>
      <c r="BC535" s="127"/>
      <c r="BD535" s="126">
        <f t="shared" ref="BD535:BO535" si="275">SUM(BD532:BD534)</f>
        <v>0</v>
      </c>
      <c r="BE535" s="126">
        <f t="shared" si="275"/>
        <v>0</v>
      </c>
      <c r="BF535" s="126">
        <f t="shared" si="275"/>
        <v>0</v>
      </c>
      <c r="BG535" s="126">
        <f t="shared" si="275"/>
        <v>0</v>
      </c>
      <c r="BH535" s="126">
        <f t="shared" si="275"/>
        <v>0</v>
      </c>
      <c r="BI535" s="126">
        <f t="shared" si="275"/>
        <v>0</v>
      </c>
      <c r="BJ535" s="126">
        <f t="shared" si="275"/>
        <v>0</v>
      </c>
      <c r="BK535" s="126">
        <f t="shared" si="275"/>
        <v>0</v>
      </c>
      <c r="BL535" s="126">
        <f t="shared" si="275"/>
        <v>0</v>
      </c>
      <c r="BM535" s="126">
        <f t="shared" si="275"/>
        <v>0</v>
      </c>
      <c r="BN535" s="126">
        <f t="shared" si="275"/>
        <v>0</v>
      </c>
      <c r="BO535" s="126">
        <f t="shared" si="275"/>
        <v>0</v>
      </c>
      <c r="BP535" s="127"/>
      <c r="BQ535" s="127"/>
      <c r="BR535" s="127"/>
    </row>
    <row r="536" spans="1:70" hidden="1" outlineLevel="1">
      <c r="A536" s="133"/>
      <c r="B536" s="133"/>
      <c r="C536" s="117" t="s">
        <v>135</v>
      </c>
      <c r="D536" s="37" t="s">
        <v>285</v>
      </c>
      <c r="E536" s="127"/>
      <c r="F536" s="127"/>
      <c r="G536" s="127"/>
      <c r="H536" s="127"/>
      <c r="I536" s="127"/>
      <c r="J536" s="127"/>
      <c r="K536" s="127"/>
      <c r="L536" s="127"/>
      <c r="M536" s="127"/>
      <c r="N536" s="127"/>
      <c r="O536" s="127"/>
      <c r="P536" s="127"/>
      <c r="Q536" s="127"/>
      <c r="R536" s="127"/>
      <c r="S536" s="127"/>
      <c r="T536" s="127"/>
      <c r="U536" s="127"/>
      <c r="V536" s="127"/>
      <c r="W536" s="133"/>
      <c r="X536" s="127"/>
      <c r="Y536" s="127"/>
      <c r="Z536" s="127"/>
      <c r="AA536" s="127"/>
      <c r="AB536" s="127"/>
      <c r="AC536" s="127"/>
      <c r="AD536" s="127"/>
      <c r="AE536" s="127"/>
      <c r="AF536" s="127"/>
      <c r="AG536" s="127"/>
      <c r="AH536" s="127"/>
      <c r="AI536" s="127"/>
      <c r="AJ536" s="127"/>
      <c r="AK536" s="127"/>
      <c r="AL536" s="127"/>
      <c r="AM536" s="127"/>
      <c r="AN536" s="127"/>
      <c r="AO536" s="127"/>
      <c r="AP536" s="127"/>
      <c r="AQ536" s="127"/>
      <c r="AR536" s="127"/>
      <c r="AS536" s="127"/>
      <c r="AT536" s="127"/>
      <c r="AU536" s="127"/>
      <c r="AV536" s="127"/>
      <c r="AW536" s="127"/>
      <c r="AX536" s="127"/>
      <c r="AY536" s="127"/>
      <c r="AZ536" s="127"/>
      <c r="BA536" s="127"/>
      <c r="BB536" s="127"/>
      <c r="BC536" s="127"/>
      <c r="BD536" s="127"/>
      <c r="BE536" s="127"/>
      <c r="BF536" s="127"/>
      <c r="BG536" s="127"/>
      <c r="BH536" s="127"/>
      <c r="BI536" s="127"/>
      <c r="BJ536" s="127"/>
      <c r="BK536" s="127"/>
      <c r="BL536" s="127"/>
      <c r="BM536" s="127"/>
      <c r="BN536" s="127"/>
      <c r="BO536" s="127"/>
      <c r="BP536" s="127"/>
      <c r="BQ536" s="127"/>
      <c r="BR536" s="127"/>
    </row>
    <row r="537" spans="1:70" hidden="1" outlineLevel="1">
      <c r="A537" s="133"/>
      <c r="B537" s="133"/>
      <c r="C537" s="118"/>
      <c r="D537" s="24"/>
      <c r="E537" s="133"/>
      <c r="F537" s="133"/>
      <c r="G537" s="126">
        <f>H537+M537+N537+O537+P537</f>
        <v>0</v>
      </c>
      <c r="H537" s="126">
        <f>SUM(I537:L537)</f>
        <v>0</v>
      </c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26">
        <f>Y537+AN537+AQ537+AT537+AW537</f>
        <v>0</v>
      </c>
      <c r="Y537" s="139"/>
      <c r="Z537" s="139"/>
      <c r="AA537" s="139"/>
      <c r="AB537" s="139"/>
      <c r="AC537" s="139"/>
      <c r="AD537" s="139"/>
      <c r="AE537" s="139"/>
      <c r="AF537" s="139"/>
      <c r="AG537" s="139"/>
      <c r="AH537" s="139"/>
      <c r="AI537" s="139"/>
      <c r="AJ537" s="139"/>
      <c r="AK537" s="139"/>
      <c r="AL537" s="139"/>
      <c r="AM537" s="139"/>
      <c r="AN537" s="139"/>
      <c r="AO537" s="139"/>
      <c r="AP537" s="139"/>
      <c r="AQ537" s="139"/>
      <c r="AR537" s="139"/>
      <c r="AS537" s="139"/>
      <c r="AT537" s="139"/>
      <c r="AU537" s="139"/>
      <c r="AV537" s="139"/>
      <c r="AW537" s="139"/>
      <c r="AX537" s="139"/>
      <c r="AY537" s="139"/>
      <c r="AZ537" s="139"/>
      <c r="BA537" s="139"/>
      <c r="BB537" s="139"/>
      <c r="BC537" s="139"/>
      <c r="BD537" s="126">
        <f>SUM(BE537:BI537)</f>
        <v>0</v>
      </c>
      <c r="BE537" s="139"/>
      <c r="BF537" s="139"/>
      <c r="BG537" s="139"/>
      <c r="BH537" s="139"/>
      <c r="BI537" s="139"/>
      <c r="BJ537" s="126">
        <f>SUM(BK537:BO537)</f>
        <v>0</v>
      </c>
      <c r="BK537" s="139"/>
      <c r="BL537" s="139"/>
      <c r="BM537" s="139"/>
      <c r="BN537" s="139"/>
      <c r="BO537" s="139"/>
      <c r="BP537" s="133"/>
      <c r="BQ537" s="133"/>
      <c r="BR537" s="133"/>
    </row>
    <row r="538" spans="1:70" hidden="1" outlineLevel="1">
      <c r="A538" s="133"/>
      <c r="B538" s="133"/>
      <c r="C538" s="118"/>
      <c r="D538" s="24"/>
      <c r="E538" s="133"/>
      <c r="F538" s="133"/>
      <c r="G538" s="126">
        <f>H538+M538+N538+O538+P538</f>
        <v>0</v>
      </c>
      <c r="H538" s="126">
        <f>SUM(I538:L538)</f>
        <v>0</v>
      </c>
      <c r="I538" s="102"/>
      <c r="J538" s="102"/>
      <c r="K538" s="102"/>
      <c r="L538" s="102"/>
      <c r="M538" s="102"/>
      <c r="N538" s="102"/>
      <c r="O538" s="102"/>
      <c r="P538" s="102"/>
      <c r="Q538" s="96"/>
      <c r="R538" s="96"/>
      <c r="S538" s="96"/>
      <c r="T538" s="96"/>
      <c r="U538" s="96"/>
      <c r="V538" s="96"/>
      <c r="W538" s="96"/>
      <c r="X538" s="126">
        <f>Y538+AN538+AQ538+AT538+AW538</f>
        <v>0</v>
      </c>
      <c r="Y538" s="96"/>
      <c r="Z538" s="96"/>
      <c r="AA538" s="96"/>
      <c r="AB538" s="96"/>
      <c r="AC538" s="96"/>
      <c r="AD538" s="96"/>
      <c r="AE538" s="96"/>
      <c r="AF538" s="96"/>
      <c r="AG538" s="96"/>
      <c r="AH538" s="96"/>
      <c r="AI538" s="96"/>
      <c r="AJ538" s="96"/>
      <c r="AK538" s="96"/>
      <c r="AL538" s="96"/>
      <c r="AM538" s="96"/>
      <c r="AN538" s="96"/>
      <c r="AO538" s="96"/>
      <c r="AP538" s="96"/>
      <c r="AQ538" s="96"/>
      <c r="AR538" s="96"/>
      <c r="AS538" s="96"/>
      <c r="AT538" s="96"/>
      <c r="AU538" s="96"/>
      <c r="AV538" s="96"/>
      <c r="AW538" s="96"/>
      <c r="AX538" s="96"/>
      <c r="AY538" s="96"/>
      <c r="AZ538" s="96"/>
      <c r="BA538" s="96"/>
      <c r="BB538" s="96"/>
      <c r="BC538" s="96"/>
      <c r="BD538" s="126">
        <f>SUM(BE538:BI538)</f>
        <v>0</v>
      </c>
      <c r="BE538" s="96"/>
      <c r="BF538" s="96"/>
      <c r="BG538" s="96"/>
      <c r="BH538" s="96"/>
      <c r="BI538" s="96"/>
      <c r="BJ538" s="126">
        <f>SUM(BK538:BO538)</f>
        <v>0</v>
      </c>
      <c r="BK538" s="96"/>
      <c r="BL538" s="96"/>
      <c r="BM538" s="96"/>
      <c r="BN538" s="96"/>
      <c r="BO538" s="96"/>
      <c r="BP538" s="133"/>
      <c r="BQ538" s="133"/>
      <c r="BR538" s="133"/>
    </row>
    <row r="539" spans="1:70" hidden="1" outlineLevel="1">
      <c r="A539" s="133"/>
      <c r="B539" s="133"/>
      <c r="C539" s="118" t="s">
        <v>109</v>
      </c>
      <c r="D539" s="24"/>
      <c r="E539" s="133"/>
      <c r="F539" s="133"/>
      <c r="G539" s="126">
        <f>H539+M539+N539+O539+P539</f>
        <v>0</v>
      </c>
      <c r="H539" s="126">
        <f>SUM(I539:L539)</f>
        <v>0</v>
      </c>
      <c r="I539" s="102"/>
      <c r="J539" s="102"/>
      <c r="K539" s="102"/>
      <c r="L539" s="102"/>
      <c r="M539" s="102"/>
      <c r="N539" s="102"/>
      <c r="O539" s="102"/>
      <c r="P539" s="102"/>
      <c r="Q539" s="96"/>
      <c r="R539" s="96"/>
      <c r="S539" s="96"/>
      <c r="T539" s="96"/>
      <c r="U539" s="96"/>
      <c r="V539" s="96"/>
      <c r="W539" s="96"/>
      <c r="X539" s="126">
        <f>Y539+AN539+AQ539+AT539+AW539</f>
        <v>0</v>
      </c>
      <c r="Y539" s="96"/>
      <c r="Z539" s="96"/>
      <c r="AA539" s="96"/>
      <c r="AB539" s="96"/>
      <c r="AC539" s="96"/>
      <c r="AD539" s="96"/>
      <c r="AE539" s="96"/>
      <c r="AF539" s="96"/>
      <c r="AG539" s="96"/>
      <c r="AH539" s="96"/>
      <c r="AI539" s="96"/>
      <c r="AJ539" s="96"/>
      <c r="AK539" s="96"/>
      <c r="AL539" s="96"/>
      <c r="AM539" s="96"/>
      <c r="AN539" s="96"/>
      <c r="AO539" s="96"/>
      <c r="AP539" s="96"/>
      <c r="AQ539" s="96"/>
      <c r="AR539" s="96"/>
      <c r="AS539" s="96"/>
      <c r="AT539" s="96"/>
      <c r="AU539" s="96"/>
      <c r="AV539" s="96"/>
      <c r="AW539" s="96"/>
      <c r="AX539" s="96"/>
      <c r="AY539" s="96"/>
      <c r="AZ539" s="96"/>
      <c r="BA539" s="96"/>
      <c r="BB539" s="96"/>
      <c r="BC539" s="96"/>
      <c r="BD539" s="126">
        <f>SUM(BE539:BI539)</f>
        <v>0</v>
      </c>
      <c r="BE539" s="96"/>
      <c r="BF539" s="96"/>
      <c r="BG539" s="96"/>
      <c r="BH539" s="96"/>
      <c r="BI539" s="96"/>
      <c r="BJ539" s="126">
        <f>SUM(BK539:BO539)</f>
        <v>0</v>
      </c>
      <c r="BK539" s="96"/>
      <c r="BL539" s="96"/>
      <c r="BM539" s="96"/>
      <c r="BN539" s="96"/>
      <c r="BO539" s="96"/>
      <c r="BP539" s="133"/>
      <c r="BQ539" s="133"/>
      <c r="BR539" s="133"/>
    </row>
    <row r="540" spans="1:70" hidden="1" outlineLevel="1">
      <c r="A540" s="133"/>
      <c r="B540" s="133"/>
      <c r="C540" s="118"/>
      <c r="D540" s="38" t="s">
        <v>112</v>
      </c>
      <c r="E540" s="127"/>
      <c r="F540" s="127"/>
      <c r="G540" s="127"/>
      <c r="H540" s="127"/>
      <c r="I540" s="127"/>
      <c r="J540" s="127"/>
      <c r="K540" s="127"/>
      <c r="L540" s="127"/>
      <c r="M540" s="127"/>
      <c r="N540" s="127"/>
      <c r="O540" s="127"/>
      <c r="P540" s="127"/>
      <c r="Q540" s="127"/>
      <c r="R540" s="127"/>
      <c r="S540" s="127"/>
      <c r="T540" s="127"/>
      <c r="U540" s="127"/>
      <c r="V540" s="127"/>
      <c r="W540" s="140"/>
      <c r="X540" s="126">
        <f>SUM(X537:X539)</f>
        <v>0</v>
      </c>
      <c r="Y540" s="126">
        <f>SUM(Y537:Y539)</f>
        <v>0</v>
      </c>
      <c r="Z540" s="126">
        <f>SUM(Z537:Z539)</f>
        <v>0</v>
      </c>
      <c r="AA540" s="126">
        <f t="shared" ref="AA540:AY540" si="276">SUM(AA537:AA539)</f>
        <v>0</v>
      </c>
      <c r="AB540" s="126">
        <f t="shared" si="276"/>
        <v>0</v>
      </c>
      <c r="AC540" s="126">
        <f t="shared" si="276"/>
        <v>0</v>
      </c>
      <c r="AD540" s="126">
        <f t="shared" si="276"/>
        <v>0</v>
      </c>
      <c r="AE540" s="126">
        <f t="shared" si="276"/>
        <v>0</v>
      </c>
      <c r="AF540" s="126">
        <f t="shared" si="276"/>
        <v>0</v>
      </c>
      <c r="AG540" s="126">
        <f t="shared" si="276"/>
        <v>0</v>
      </c>
      <c r="AH540" s="126">
        <f t="shared" si="276"/>
        <v>0</v>
      </c>
      <c r="AI540" s="126">
        <f t="shared" si="276"/>
        <v>0</v>
      </c>
      <c r="AJ540" s="126">
        <f t="shared" si="276"/>
        <v>0</v>
      </c>
      <c r="AK540" s="126">
        <f t="shared" si="276"/>
        <v>0</v>
      </c>
      <c r="AL540" s="126">
        <f t="shared" si="276"/>
        <v>0</v>
      </c>
      <c r="AM540" s="126">
        <f t="shared" si="276"/>
        <v>0</v>
      </c>
      <c r="AN540" s="126">
        <f t="shared" si="276"/>
        <v>0</v>
      </c>
      <c r="AO540" s="126">
        <f t="shared" si="276"/>
        <v>0</v>
      </c>
      <c r="AP540" s="126">
        <f t="shared" si="276"/>
        <v>0</v>
      </c>
      <c r="AQ540" s="126">
        <f t="shared" si="276"/>
        <v>0</v>
      </c>
      <c r="AR540" s="126">
        <f t="shared" si="276"/>
        <v>0</v>
      </c>
      <c r="AS540" s="126">
        <f t="shared" si="276"/>
        <v>0</v>
      </c>
      <c r="AT540" s="126">
        <f t="shared" si="276"/>
        <v>0</v>
      </c>
      <c r="AU540" s="126">
        <f t="shared" si="276"/>
        <v>0</v>
      </c>
      <c r="AV540" s="126">
        <f t="shared" si="276"/>
        <v>0</v>
      </c>
      <c r="AW540" s="126">
        <f t="shared" si="276"/>
        <v>0</v>
      </c>
      <c r="AX540" s="126">
        <f t="shared" si="276"/>
        <v>0</v>
      </c>
      <c r="AY540" s="126">
        <f t="shared" si="276"/>
        <v>0</v>
      </c>
      <c r="AZ540" s="127"/>
      <c r="BA540" s="127"/>
      <c r="BB540" s="127"/>
      <c r="BC540" s="127"/>
      <c r="BD540" s="126">
        <f t="shared" ref="BD540:BO540" si="277">SUM(BD537:BD539)</f>
        <v>0</v>
      </c>
      <c r="BE540" s="126">
        <f t="shared" si="277"/>
        <v>0</v>
      </c>
      <c r="BF540" s="126">
        <f t="shared" si="277"/>
        <v>0</v>
      </c>
      <c r="BG540" s="126">
        <f t="shared" si="277"/>
        <v>0</v>
      </c>
      <c r="BH540" s="126">
        <f t="shared" si="277"/>
        <v>0</v>
      </c>
      <c r="BI540" s="126">
        <f t="shared" si="277"/>
        <v>0</v>
      </c>
      <c r="BJ540" s="126">
        <f t="shared" si="277"/>
        <v>0</v>
      </c>
      <c r="BK540" s="126">
        <f t="shared" si="277"/>
        <v>0</v>
      </c>
      <c r="BL540" s="126">
        <f t="shared" si="277"/>
        <v>0</v>
      </c>
      <c r="BM540" s="126">
        <f t="shared" si="277"/>
        <v>0</v>
      </c>
      <c r="BN540" s="126">
        <f t="shared" si="277"/>
        <v>0</v>
      </c>
      <c r="BO540" s="126">
        <f t="shared" si="277"/>
        <v>0</v>
      </c>
      <c r="BP540" s="127"/>
      <c r="BQ540" s="127"/>
      <c r="BR540" s="127"/>
    </row>
    <row r="541" spans="1:70" hidden="1" outlineLevel="1">
      <c r="A541" s="133"/>
      <c r="B541" s="133"/>
      <c r="C541" s="117" t="s">
        <v>136</v>
      </c>
      <c r="D541" s="37" t="s">
        <v>223</v>
      </c>
      <c r="E541" s="127"/>
      <c r="F541" s="127"/>
      <c r="G541" s="127"/>
      <c r="H541" s="127"/>
      <c r="I541" s="127"/>
      <c r="J541" s="127"/>
      <c r="K541" s="127"/>
      <c r="L541" s="127"/>
      <c r="M541" s="127"/>
      <c r="N541" s="127"/>
      <c r="O541" s="127"/>
      <c r="P541" s="127"/>
      <c r="Q541" s="127"/>
      <c r="R541" s="127"/>
      <c r="S541" s="127"/>
      <c r="T541" s="127"/>
      <c r="U541" s="127"/>
      <c r="V541" s="127"/>
      <c r="W541" s="133"/>
      <c r="X541" s="127"/>
      <c r="Y541" s="127"/>
      <c r="Z541" s="127"/>
      <c r="AA541" s="127"/>
      <c r="AB541" s="127"/>
      <c r="AC541" s="127"/>
      <c r="AD541" s="127"/>
      <c r="AE541" s="127"/>
      <c r="AF541" s="127"/>
      <c r="AG541" s="127"/>
      <c r="AH541" s="127"/>
      <c r="AI541" s="127"/>
      <c r="AJ541" s="127"/>
      <c r="AK541" s="127"/>
      <c r="AL541" s="127"/>
      <c r="AM541" s="127"/>
      <c r="AN541" s="127"/>
      <c r="AO541" s="127"/>
      <c r="AP541" s="127"/>
      <c r="AQ541" s="127"/>
      <c r="AR541" s="127"/>
      <c r="AS541" s="127"/>
      <c r="AT541" s="127"/>
      <c r="AU541" s="127"/>
      <c r="AV541" s="127"/>
      <c r="AW541" s="127"/>
      <c r="AX541" s="127"/>
      <c r="AY541" s="127"/>
      <c r="AZ541" s="127"/>
      <c r="BA541" s="127"/>
      <c r="BB541" s="127"/>
      <c r="BC541" s="127"/>
      <c r="BD541" s="127"/>
      <c r="BE541" s="127"/>
      <c r="BF541" s="127"/>
      <c r="BG541" s="127"/>
      <c r="BH541" s="127"/>
      <c r="BI541" s="127"/>
      <c r="BJ541" s="127"/>
      <c r="BK541" s="127"/>
      <c r="BL541" s="127"/>
      <c r="BM541" s="127"/>
      <c r="BN541" s="127"/>
      <c r="BO541" s="127"/>
      <c r="BP541" s="127"/>
      <c r="BQ541" s="127"/>
      <c r="BR541" s="127"/>
    </row>
    <row r="542" spans="1:70" hidden="1" outlineLevel="1">
      <c r="A542" s="133"/>
      <c r="B542" s="133"/>
      <c r="C542" s="118"/>
      <c r="D542" s="24"/>
      <c r="E542" s="133"/>
      <c r="F542" s="133"/>
      <c r="G542" s="126">
        <f>H542+M542+N542+O542+P542</f>
        <v>0</v>
      </c>
      <c r="H542" s="126">
        <f>SUM(I542:L542)</f>
        <v>0</v>
      </c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26">
        <f>Y542+AN542+AQ542+AT542+AW542</f>
        <v>0</v>
      </c>
      <c r="Y542" s="139"/>
      <c r="Z542" s="139"/>
      <c r="AA542" s="139"/>
      <c r="AB542" s="139"/>
      <c r="AC542" s="139"/>
      <c r="AD542" s="139"/>
      <c r="AE542" s="139"/>
      <c r="AF542" s="139"/>
      <c r="AG542" s="139"/>
      <c r="AH542" s="139"/>
      <c r="AI542" s="139"/>
      <c r="AJ542" s="139"/>
      <c r="AK542" s="139"/>
      <c r="AL542" s="139"/>
      <c r="AM542" s="139"/>
      <c r="AN542" s="139"/>
      <c r="AO542" s="139"/>
      <c r="AP542" s="139"/>
      <c r="AQ542" s="139"/>
      <c r="AR542" s="139"/>
      <c r="AS542" s="139"/>
      <c r="AT542" s="139"/>
      <c r="AU542" s="139"/>
      <c r="AV542" s="139"/>
      <c r="AW542" s="139"/>
      <c r="AX542" s="139"/>
      <c r="AY542" s="139"/>
      <c r="AZ542" s="139"/>
      <c r="BA542" s="139"/>
      <c r="BB542" s="139"/>
      <c r="BC542" s="139"/>
      <c r="BD542" s="126">
        <f>SUM(BE542:BI542)</f>
        <v>0</v>
      </c>
      <c r="BE542" s="139"/>
      <c r="BF542" s="139"/>
      <c r="BG542" s="139"/>
      <c r="BH542" s="139"/>
      <c r="BI542" s="139"/>
      <c r="BJ542" s="126">
        <f>SUM(BK542:BO542)</f>
        <v>0</v>
      </c>
      <c r="BK542" s="139"/>
      <c r="BL542" s="139"/>
      <c r="BM542" s="139"/>
      <c r="BN542" s="139"/>
      <c r="BO542" s="139"/>
      <c r="BP542" s="133"/>
      <c r="BQ542" s="133"/>
      <c r="BR542" s="133"/>
    </row>
    <row r="543" spans="1:70" hidden="1" outlineLevel="1">
      <c r="A543" s="133"/>
      <c r="B543" s="133"/>
      <c r="C543" s="118"/>
      <c r="D543" s="24"/>
      <c r="E543" s="133"/>
      <c r="F543" s="133"/>
      <c r="G543" s="126">
        <f>H543+M543+N543+O543+P543</f>
        <v>0</v>
      </c>
      <c r="H543" s="126">
        <f>SUM(I543:L543)</f>
        <v>0</v>
      </c>
      <c r="I543" s="102"/>
      <c r="J543" s="102"/>
      <c r="K543" s="102"/>
      <c r="L543" s="102"/>
      <c r="M543" s="102"/>
      <c r="N543" s="102"/>
      <c r="O543" s="102"/>
      <c r="P543" s="102"/>
      <c r="Q543" s="96"/>
      <c r="R543" s="96"/>
      <c r="S543" s="96"/>
      <c r="T543" s="96"/>
      <c r="U543" s="96"/>
      <c r="V543" s="96"/>
      <c r="W543" s="96"/>
      <c r="X543" s="126">
        <f>Y543+AN543+AQ543+AT543+AW543</f>
        <v>0</v>
      </c>
      <c r="Y543" s="96"/>
      <c r="Z543" s="96"/>
      <c r="AA543" s="96"/>
      <c r="AB543" s="96"/>
      <c r="AC543" s="96"/>
      <c r="AD543" s="96"/>
      <c r="AE543" s="96"/>
      <c r="AF543" s="96"/>
      <c r="AG543" s="96"/>
      <c r="AH543" s="96"/>
      <c r="AI543" s="96"/>
      <c r="AJ543" s="96"/>
      <c r="AK543" s="96"/>
      <c r="AL543" s="96"/>
      <c r="AM543" s="96"/>
      <c r="AN543" s="96"/>
      <c r="AO543" s="96"/>
      <c r="AP543" s="96"/>
      <c r="AQ543" s="96"/>
      <c r="AR543" s="96"/>
      <c r="AS543" s="96"/>
      <c r="AT543" s="96"/>
      <c r="AU543" s="96"/>
      <c r="AV543" s="96"/>
      <c r="AW543" s="96"/>
      <c r="AX543" s="96"/>
      <c r="AY543" s="96"/>
      <c r="AZ543" s="96"/>
      <c r="BA543" s="96"/>
      <c r="BB543" s="96"/>
      <c r="BC543" s="96"/>
      <c r="BD543" s="126">
        <f>SUM(BE543:BI543)</f>
        <v>0</v>
      </c>
      <c r="BE543" s="96"/>
      <c r="BF543" s="96"/>
      <c r="BG543" s="96"/>
      <c r="BH543" s="96"/>
      <c r="BI543" s="96"/>
      <c r="BJ543" s="126">
        <f>SUM(BK543:BO543)</f>
        <v>0</v>
      </c>
      <c r="BK543" s="96"/>
      <c r="BL543" s="96"/>
      <c r="BM543" s="96"/>
      <c r="BN543" s="96"/>
      <c r="BO543" s="96"/>
      <c r="BP543" s="133"/>
      <c r="BQ543" s="133"/>
      <c r="BR543" s="133"/>
    </row>
    <row r="544" spans="1:70" hidden="1" outlineLevel="1">
      <c r="A544" s="133"/>
      <c r="B544" s="133"/>
      <c r="C544" s="118" t="s">
        <v>109</v>
      </c>
      <c r="D544" s="24"/>
      <c r="E544" s="133"/>
      <c r="F544" s="133"/>
      <c r="G544" s="126">
        <f>H544+M544+N544+O544+P544</f>
        <v>0</v>
      </c>
      <c r="H544" s="126">
        <f>SUM(I544:L544)</f>
        <v>0</v>
      </c>
      <c r="I544" s="102"/>
      <c r="J544" s="102"/>
      <c r="K544" s="102"/>
      <c r="L544" s="102"/>
      <c r="M544" s="102"/>
      <c r="N544" s="102"/>
      <c r="O544" s="102"/>
      <c r="P544" s="102"/>
      <c r="Q544" s="96"/>
      <c r="R544" s="96"/>
      <c r="S544" s="96"/>
      <c r="T544" s="96"/>
      <c r="U544" s="96"/>
      <c r="V544" s="96"/>
      <c r="W544" s="96"/>
      <c r="X544" s="126">
        <f>Y544+AN544+AQ544+AT544+AW544</f>
        <v>0</v>
      </c>
      <c r="Y544" s="96"/>
      <c r="Z544" s="96"/>
      <c r="AA544" s="96"/>
      <c r="AB544" s="96"/>
      <c r="AC544" s="96"/>
      <c r="AD544" s="96"/>
      <c r="AE544" s="96"/>
      <c r="AF544" s="96"/>
      <c r="AG544" s="96"/>
      <c r="AH544" s="96"/>
      <c r="AI544" s="96"/>
      <c r="AJ544" s="96"/>
      <c r="AK544" s="96"/>
      <c r="AL544" s="96"/>
      <c r="AM544" s="96"/>
      <c r="AN544" s="96"/>
      <c r="AO544" s="96"/>
      <c r="AP544" s="96"/>
      <c r="AQ544" s="96"/>
      <c r="AR544" s="96"/>
      <c r="AS544" s="96"/>
      <c r="AT544" s="96"/>
      <c r="AU544" s="96"/>
      <c r="AV544" s="96"/>
      <c r="AW544" s="96"/>
      <c r="AX544" s="96"/>
      <c r="AY544" s="96"/>
      <c r="AZ544" s="96"/>
      <c r="BA544" s="96"/>
      <c r="BB544" s="96"/>
      <c r="BC544" s="96"/>
      <c r="BD544" s="126">
        <f>SUM(BE544:BI544)</f>
        <v>0</v>
      </c>
      <c r="BE544" s="96"/>
      <c r="BF544" s="96"/>
      <c r="BG544" s="96"/>
      <c r="BH544" s="96"/>
      <c r="BI544" s="96"/>
      <c r="BJ544" s="126">
        <f>SUM(BK544:BO544)</f>
        <v>0</v>
      </c>
      <c r="BK544" s="96"/>
      <c r="BL544" s="96"/>
      <c r="BM544" s="96"/>
      <c r="BN544" s="96"/>
      <c r="BO544" s="96"/>
      <c r="BP544" s="133"/>
      <c r="BQ544" s="133"/>
      <c r="BR544" s="133"/>
    </row>
    <row r="545" spans="1:70" hidden="1" outlineLevel="1">
      <c r="A545" s="133"/>
      <c r="B545" s="133"/>
      <c r="C545" s="118"/>
      <c r="D545" s="38" t="s">
        <v>112</v>
      </c>
      <c r="E545" s="127"/>
      <c r="F545" s="127"/>
      <c r="G545" s="127"/>
      <c r="H545" s="127"/>
      <c r="I545" s="127"/>
      <c r="J545" s="127"/>
      <c r="K545" s="127"/>
      <c r="L545" s="127"/>
      <c r="M545" s="127"/>
      <c r="N545" s="127"/>
      <c r="O545" s="127"/>
      <c r="P545" s="127"/>
      <c r="Q545" s="127"/>
      <c r="R545" s="127"/>
      <c r="S545" s="127"/>
      <c r="T545" s="127"/>
      <c r="U545" s="127"/>
      <c r="V545" s="127"/>
      <c r="W545" s="140"/>
      <c r="X545" s="127"/>
      <c r="Y545" s="127"/>
      <c r="Z545" s="126">
        <f>SUM(Z542:Z544)</f>
        <v>0</v>
      </c>
      <c r="AA545" s="126">
        <f>SUM(AA542:AA544)</f>
        <v>0</v>
      </c>
      <c r="AB545" s="127"/>
      <c r="AC545" s="126">
        <f>SUM(AC542:AC544)</f>
        <v>0</v>
      </c>
      <c r="AD545" s="126">
        <f>SUM(AD542:AD544)</f>
        <v>0</v>
      </c>
      <c r="AE545" s="127"/>
      <c r="AF545" s="126">
        <f>SUM(AF542:AF544)</f>
        <v>0</v>
      </c>
      <c r="AG545" s="126">
        <f>SUM(AG542:AG544)</f>
        <v>0</v>
      </c>
      <c r="AH545" s="127"/>
      <c r="AI545" s="126">
        <f>SUM(AI542:AI544)</f>
        <v>0</v>
      </c>
      <c r="AJ545" s="126">
        <f>SUM(AJ542:AJ544)</f>
        <v>0</v>
      </c>
      <c r="AK545" s="127"/>
      <c r="AL545" s="126">
        <f>SUM(AL542:AL544)</f>
        <v>0</v>
      </c>
      <c r="AM545" s="126">
        <f>SUM(AM542:AM544)</f>
        <v>0</v>
      </c>
      <c r="AN545" s="127"/>
      <c r="AO545" s="126">
        <f>SUM(AO542:AO544)</f>
        <v>0</v>
      </c>
      <c r="AP545" s="126">
        <f>SUM(AP542:AP544)</f>
        <v>0</v>
      </c>
      <c r="AQ545" s="127"/>
      <c r="AR545" s="126">
        <f>SUM(AR542:AR544)</f>
        <v>0</v>
      </c>
      <c r="AS545" s="126">
        <f>SUM(AS542:AS544)</f>
        <v>0</v>
      </c>
      <c r="AT545" s="127"/>
      <c r="AU545" s="126">
        <f>SUM(AU542:AU544)</f>
        <v>0</v>
      </c>
      <c r="AV545" s="126">
        <f>SUM(AV542:AV544)</f>
        <v>0</v>
      </c>
      <c r="AW545" s="127"/>
      <c r="AX545" s="126">
        <f>SUM(AX542:AX544)</f>
        <v>0</v>
      </c>
      <c r="AY545" s="126">
        <f>SUM(AY542:AY544)</f>
        <v>0</v>
      </c>
      <c r="AZ545" s="127"/>
      <c r="BA545" s="127"/>
      <c r="BB545" s="127"/>
      <c r="BC545" s="127"/>
      <c r="BD545" s="126">
        <f t="shared" ref="BD545:BO545" si="278">SUM(BD542:BD544)</f>
        <v>0</v>
      </c>
      <c r="BE545" s="126">
        <f t="shared" si="278"/>
        <v>0</v>
      </c>
      <c r="BF545" s="126">
        <f t="shared" si="278"/>
        <v>0</v>
      </c>
      <c r="BG545" s="126">
        <f t="shared" si="278"/>
        <v>0</v>
      </c>
      <c r="BH545" s="126">
        <f t="shared" si="278"/>
        <v>0</v>
      </c>
      <c r="BI545" s="126">
        <f t="shared" si="278"/>
        <v>0</v>
      </c>
      <c r="BJ545" s="126">
        <f t="shared" si="278"/>
        <v>0</v>
      </c>
      <c r="BK545" s="126">
        <f t="shared" si="278"/>
        <v>0</v>
      </c>
      <c r="BL545" s="126">
        <f t="shared" si="278"/>
        <v>0</v>
      </c>
      <c r="BM545" s="126">
        <f t="shared" si="278"/>
        <v>0</v>
      </c>
      <c r="BN545" s="126">
        <f t="shared" si="278"/>
        <v>0</v>
      </c>
      <c r="BO545" s="126">
        <f t="shared" si="278"/>
        <v>0</v>
      </c>
      <c r="BP545" s="127"/>
      <c r="BQ545" s="127"/>
      <c r="BR545" s="127"/>
    </row>
    <row r="546" spans="1:70" hidden="1" outlineLevel="1">
      <c r="A546" s="133"/>
      <c r="B546" s="133"/>
      <c r="C546" s="117" t="s">
        <v>137</v>
      </c>
      <c r="D546" s="37" t="s">
        <v>64</v>
      </c>
      <c r="E546" s="127"/>
      <c r="F546" s="127"/>
      <c r="G546" s="127"/>
      <c r="H546" s="127"/>
      <c r="I546" s="127"/>
      <c r="J546" s="127"/>
      <c r="K546" s="127"/>
      <c r="L546" s="127"/>
      <c r="M546" s="127"/>
      <c r="N546" s="127"/>
      <c r="O546" s="127"/>
      <c r="P546" s="127"/>
      <c r="Q546" s="127"/>
      <c r="R546" s="127"/>
      <c r="S546" s="127"/>
      <c r="T546" s="127"/>
      <c r="U546" s="127"/>
      <c r="V546" s="127"/>
      <c r="W546" s="133"/>
      <c r="X546" s="127"/>
      <c r="Y546" s="127"/>
      <c r="Z546" s="127"/>
      <c r="AA546" s="127"/>
      <c r="AB546" s="127"/>
      <c r="AC546" s="127"/>
      <c r="AD546" s="127"/>
      <c r="AE546" s="127"/>
      <c r="AF546" s="127"/>
      <c r="AG546" s="127"/>
      <c r="AH546" s="127"/>
      <c r="AI546" s="127"/>
      <c r="AJ546" s="127"/>
      <c r="AK546" s="127"/>
      <c r="AL546" s="127"/>
      <c r="AM546" s="127"/>
      <c r="AN546" s="127"/>
      <c r="AO546" s="127"/>
      <c r="AP546" s="127"/>
      <c r="AQ546" s="127"/>
      <c r="AR546" s="127"/>
      <c r="AS546" s="127"/>
      <c r="AT546" s="127"/>
      <c r="AU546" s="127"/>
      <c r="AV546" s="127"/>
      <c r="AW546" s="127"/>
      <c r="AX546" s="127"/>
      <c r="AY546" s="127"/>
      <c r="AZ546" s="127"/>
      <c r="BA546" s="127"/>
      <c r="BB546" s="127"/>
      <c r="BC546" s="127"/>
      <c r="BD546" s="127"/>
      <c r="BE546" s="127"/>
      <c r="BF546" s="127"/>
      <c r="BG546" s="127"/>
      <c r="BH546" s="127"/>
      <c r="BI546" s="127"/>
      <c r="BJ546" s="127"/>
      <c r="BK546" s="127"/>
      <c r="BL546" s="127"/>
      <c r="BM546" s="127"/>
      <c r="BN546" s="127"/>
      <c r="BO546" s="127"/>
      <c r="BP546" s="127"/>
      <c r="BQ546" s="127"/>
      <c r="BR546" s="127"/>
    </row>
    <row r="547" spans="1:70" hidden="1" outlineLevel="1">
      <c r="A547" s="133"/>
      <c r="B547" s="133"/>
      <c r="C547" s="118"/>
      <c r="D547" s="24"/>
      <c r="E547" s="133"/>
      <c r="F547" s="133"/>
      <c r="G547" s="126">
        <f>H547+M547+N547+O547+P547</f>
        <v>0</v>
      </c>
      <c r="H547" s="126">
        <f>SUM(I547:L547)</f>
        <v>0</v>
      </c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26">
        <f>Y547+AN547+AQ547+AT547+AW547</f>
        <v>0</v>
      </c>
      <c r="Y547" s="139"/>
      <c r="Z547" s="139"/>
      <c r="AA547" s="139"/>
      <c r="AB547" s="139"/>
      <c r="AC547" s="139"/>
      <c r="AD547" s="139"/>
      <c r="AE547" s="139"/>
      <c r="AF547" s="139"/>
      <c r="AG547" s="139"/>
      <c r="AH547" s="139"/>
      <c r="AI547" s="139"/>
      <c r="AJ547" s="139"/>
      <c r="AK547" s="139"/>
      <c r="AL547" s="139"/>
      <c r="AM547" s="139"/>
      <c r="AN547" s="139"/>
      <c r="AO547" s="139"/>
      <c r="AP547" s="139"/>
      <c r="AQ547" s="139"/>
      <c r="AR547" s="139"/>
      <c r="AS547" s="139"/>
      <c r="AT547" s="139"/>
      <c r="AU547" s="139"/>
      <c r="AV547" s="139"/>
      <c r="AW547" s="139"/>
      <c r="AX547" s="139"/>
      <c r="AY547" s="139"/>
      <c r="AZ547" s="139"/>
      <c r="BA547" s="139"/>
      <c r="BB547" s="139"/>
      <c r="BC547" s="139"/>
      <c r="BD547" s="126">
        <f>SUM(BE547:BI547)</f>
        <v>0</v>
      </c>
      <c r="BE547" s="139"/>
      <c r="BF547" s="139"/>
      <c r="BG547" s="139"/>
      <c r="BH547" s="139"/>
      <c r="BI547" s="139"/>
      <c r="BJ547" s="126">
        <f>SUM(BK547:BO547)</f>
        <v>0</v>
      </c>
      <c r="BK547" s="139"/>
      <c r="BL547" s="139"/>
      <c r="BM547" s="139"/>
      <c r="BN547" s="139"/>
      <c r="BO547" s="139"/>
      <c r="BP547" s="133"/>
      <c r="BQ547" s="133"/>
      <c r="BR547" s="133"/>
    </row>
    <row r="548" spans="1:70" hidden="1" outlineLevel="1">
      <c r="A548" s="133"/>
      <c r="B548" s="133"/>
      <c r="C548" s="118"/>
      <c r="D548" s="24"/>
      <c r="E548" s="133"/>
      <c r="F548" s="133"/>
      <c r="G548" s="126">
        <f>H548+M548+N548+O548+P548</f>
        <v>0</v>
      </c>
      <c r="H548" s="126">
        <f>SUM(I548:L548)</f>
        <v>0</v>
      </c>
      <c r="I548" s="102"/>
      <c r="J548" s="102"/>
      <c r="K548" s="102"/>
      <c r="L548" s="102"/>
      <c r="M548" s="102"/>
      <c r="N548" s="102"/>
      <c r="O548" s="102"/>
      <c r="P548" s="102"/>
      <c r="Q548" s="96"/>
      <c r="R548" s="96"/>
      <c r="S548" s="96"/>
      <c r="T548" s="96"/>
      <c r="U548" s="96"/>
      <c r="V548" s="96"/>
      <c r="W548" s="96"/>
      <c r="X548" s="126">
        <f>Y548+AN548+AQ548+AT548+AW548</f>
        <v>0</v>
      </c>
      <c r="Y548" s="96"/>
      <c r="Z548" s="96"/>
      <c r="AA548" s="96"/>
      <c r="AB548" s="96"/>
      <c r="AC548" s="96"/>
      <c r="AD548" s="96"/>
      <c r="AE548" s="96"/>
      <c r="AF548" s="96"/>
      <c r="AG548" s="96"/>
      <c r="AH548" s="96"/>
      <c r="AI548" s="96"/>
      <c r="AJ548" s="96"/>
      <c r="AK548" s="96"/>
      <c r="AL548" s="96"/>
      <c r="AM548" s="96"/>
      <c r="AN548" s="96"/>
      <c r="AO548" s="96"/>
      <c r="AP548" s="96"/>
      <c r="AQ548" s="96"/>
      <c r="AR548" s="96"/>
      <c r="AS548" s="96"/>
      <c r="AT548" s="96"/>
      <c r="AU548" s="96"/>
      <c r="AV548" s="96"/>
      <c r="AW548" s="96"/>
      <c r="AX548" s="96"/>
      <c r="AY548" s="96"/>
      <c r="AZ548" s="96"/>
      <c r="BA548" s="96"/>
      <c r="BB548" s="96"/>
      <c r="BC548" s="96"/>
      <c r="BD548" s="126">
        <f>SUM(BE548:BI548)</f>
        <v>0</v>
      </c>
      <c r="BE548" s="96"/>
      <c r="BF548" s="96"/>
      <c r="BG548" s="96"/>
      <c r="BH548" s="96"/>
      <c r="BI548" s="96"/>
      <c r="BJ548" s="126">
        <f>SUM(BK548:BO548)</f>
        <v>0</v>
      </c>
      <c r="BK548" s="96"/>
      <c r="BL548" s="96"/>
      <c r="BM548" s="96"/>
      <c r="BN548" s="96"/>
      <c r="BO548" s="96"/>
      <c r="BP548" s="133"/>
      <c r="BQ548" s="133"/>
      <c r="BR548" s="133"/>
    </row>
    <row r="549" spans="1:70" hidden="1" outlineLevel="1">
      <c r="A549" s="133"/>
      <c r="B549" s="133"/>
      <c r="C549" s="118" t="s">
        <v>109</v>
      </c>
      <c r="D549" s="24"/>
      <c r="E549" s="133"/>
      <c r="F549" s="133"/>
      <c r="G549" s="126">
        <f>H549+M549+N549+O549+P549</f>
        <v>0</v>
      </c>
      <c r="H549" s="126">
        <f>SUM(I549:L549)</f>
        <v>0</v>
      </c>
      <c r="I549" s="102"/>
      <c r="J549" s="102"/>
      <c r="K549" s="102"/>
      <c r="L549" s="102"/>
      <c r="M549" s="102"/>
      <c r="N549" s="102"/>
      <c r="O549" s="102"/>
      <c r="P549" s="102"/>
      <c r="Q549" s="96"/>
      <c r="R549" s="96"/>
      <c r="S549" s="96"/>
      <c r="T549" s="96"/>
      <c r="U549" s="96"/>
      <c r="V549" s="96"/>
      <c r="W549" s="96"/>
      <c r="X549" s="126">
        <f>Y549+AN549+AQ549+AT549+AW549</f>
        <v>0</v>
      </c>
      <c r="Y549" s="96"/>
      <c r="Z549" s="96"/>
      <c r="AA549" s="96"/>
      <c r="AB549" s="96"/>
      <c r="AC549" s="96"/>
      <c r="AD549" s="96"/>
      <c r="AE549" s="96"/>
      <c r="AF549" s="96"/>
      <c r="AG549" s="96"/>
      <c r="AH549" s="96"/>
      <c r="AI549" s="96"/>
      <c r="AJ549" s="96"/>
      <c r="AK549" s="96"/>
      <c r="AL549" s="96"/>
      <c r="AM549" s="96"/>
      <c r="AN549" s="96"/>
      <c r="AO549" s="96"/>
      <c r="AP549" s="96"/>
      <c r="AQ549" s="96"/>
      <c r="AR549" s="96"/>
      <c r="AS549" s="96"/>
      <c r="AT549" s="96"/>
      <c r="AU549" s="96"/>
      <c r="AV549" s="96"/>
      <c r="AW549" s="96"/>
      <c r="AX549" s="96"/>
      <c r="AY549" s="96"/>
      <c r="AZ549" s="96"/>
      <c r="BA549" s="96"/>
      <c r="BB549" s="96"/>
      <c r="BC549" s="96"/>
      <c r="BD549" s="126">
        <f>SUM(BE549:BI549)</f>
        <v>0</v>
      </c>
      <c r="BE549" s="96"/>
      <c r="BF549" s="96"/>
      <c r="BG549" s="96"/>
      <c r="BH549" s="96"/>
      <c r="BI549" s="96"/>
      <c r="BJ549" s="126">
        <f>SUM(BK549:BO549)</f>
        <v>0</v>
      </c>
      <c r="BK549" s="96"/>
      <c r="BL549" s="96"/>
      <c r="BM549" s="96"/>
      <c r="BN549" s="96"/>
      <c r="BO549" s="96"/>
      <c r="BP549" s="133"/>
      <c r="BQ549" s="133"/>
      <c r="BR549" s="133"/>
    </row>
    <row r="550" spans="1:70" hidden="1" outlineLevel="1">
      <c r="A550" s="133"/>
      <c r="B550" s="133"/>
      <c r="C550" s="118"/>
      <c r="D550" s="38" t="s">
        <v>112</v>
      </c>
      <c r="E550" s="127"/>
      <c r="F550" s="127"/>
      <c r="G550" s="127"/>
      <c r="H550" s="127"/>
      <c r="I550" s="127"/>
      <c r="J550" s="127"/>
      <c r="K550" s="127"/>
      <c r="L550" s="127"/>
      <c r="M550" s="127"/>
      <c r="N550" s="127"/>
      <c r="O550" s="127"/>
      <c r="P550" s="127"/>
      <c r="Q550" s="127"/>
      <c r="R550" s="127"/>
      <c r="S550" s="127"/>
      <c r="T550" s="127"/>
      <c r="U550" s="127"/>
      <c r="V550" s="127"/>
      <c r="W550" s="140"/>
      <c r="X550" s="126">
        <f>SUM(X547:X549)</f>
        <v>0</v>
      </c>
      <c r="Y550" s="126">
        <f>SUM(Y547:Y549)</f>
        <v>0</v>
      </c>
      <c r="Z550" s="126">
        <f>SUM(Z547:Z549)</f>
        <v>0</v>
      </c>
      <c r="AA550" s="126">
        <f>SUM(AA547:AA549)</f>
        <v>0</v>
      </c>
      <c r="AB550" s="126">
        <f>SUM(AB547:AB549)</f>
        <v>0</v>
      </c>
      <c r="AC550" s="126">
        <f t="shared" ref="AC550:AY550" si="279">SUM(AC547:AC549)</f>
        <v>0</v>
      </c>
      <c r="AD550" s="126">
        <f t="shared" si="279"/>
        <v>0</v>
      </c>
      <c r="AE550" s="126">
        <f t="shared" si="279"/>
        <v>0</v>
      </c>
      <c r="AF550" s="126">
        <f t="shared" si="279"/>
        <v>0</v>
      </c>
      <c r="AG550" s="126">
        <f t="shared" si="279"/>
        <v>0</v>
      </c>
      <c r="AH550" s="126">
        <f t="shared" si="279"/>
        <v>0</v>
      </c>
      <c r="AI550" s="126">
        <f t="shared" si="279"/>
        <v>0</v>
      </c>
      <c r="AJ550" s="126">
        <f t="shared" si="279"/>
        <v>0</v>
      </c>
      <c r="AK550" s="126">
        <f t="shared" si="279"/>
        <v>0</v>
      </c>
      <c r="AL550" s="126">
        <f t="shared" si="279"/>
        <v>0</v>
      </c>
      <c r="AM550" s="126">
        <f t="shared" si="279"/>
        <v>0</v>
      </c>
      <c r="AN550" s="126">
        <f t="shared" si="279"/>
        <v>0</v>
      </c>
      <c r="AO550" s="126">
        <f t="shared" si="279"/>
        <v>0</v>
      </c>
      <c r="AP550" s="126">
        <f t="shared" si="279"/>
        <v>0</v>
      </c>
      <c r="AQ550" s="126">
        <f t="shared" si="279"/>
        <v>0</v>
      </c>
      <c r="AR550" s="126">
        <f t="shared" si="279"/>
        <v>0</v>
      </c>
      <c r="AS550" s="126">
        <f t="shared" si="279"/>
        <v>0</v>
      </c>
      <c r="AT550" s="126">
        <f t="shared" si="279"/>
        <v>0</v>
      </c>
      <c r="AU550" s="126">
        <f t="shared" si="279"/>
        <v>0</v>
      </c>
      <c r="AV550" s="126">
        <f t="shared" si="279"/>
        <v>0</v>
      </c>
      <c r="AW550" s="126">
        <f t="shared" si="279"/>
        <v>0</v>
      </c>
      <c r="AX550" s="126">
        <f t="shared" si="279"/>
        <v>0</v>
      </c>
      <c r="AY550" s="126">
        <f t="shared" si="279"/>
        <v>0</v>
      </c>
      <c r="AZ550" s="127"/>
      <c r="BA550" s="127"/>
      <c r="BB550" s="127"/>
      <c r="BC550" s="127"/>
      <c r="BD550" s="126">
        <f t="shared" ref="BD550:BO550" si="280">SUM(BD547:BD549)</f>
        <v>0</v>
      </c>
      <c r="BE550" s="126">
        <f t="shared" si="280"/>
        <v>0</v>
      </c>
      <c r="BF550" s="126">
        <f t="shared" si="280"/>
        <v>0</v>
      </c>
      <c r="BG550" s="126">
        <f t="shared" si="280"/>
        <v>0</v>
      </c>
      <c r="BH550" s="126">
        <f t="shared" si="280"/>
        <v>0</v>
      </c>
      <c r="BI550" s="126">
        <f t="shared" si="280"/>
        <v>0</v>
      </c>
      <c r="BJ550" s="126">
        <f t="shared" si="280"/>
        <v>0</v>
      </c>
      <c r="BK550" s="126">
        <f t="shared" si="280"/>
        <v>0</v>
      </c>
      <c r="BL550" s="126">
        <f t="shared" si="280"/>
        <v>0</v>
      </c>
      <c r="BM550" s="126">
        <f t="shared" si="280"/>
        <v>0</v>
      </c>
      <c r="BN550" s="126">
        <f t="shared" si="280"/>
        <v>0</v>
      </c>
      <c r="BO550" s="126">
        <f t="shared" si="280"/>
        <v>0</v>
      </c>
      <c r="BP550" s="127"/>
      <c r="BQ550" s="127"/>
      <c r="BR550" s="127"/>
    </row>
    <row r="551" spans="1:70" hidden="1" outlineLevel="1">
      <c r="A551" s="133"/>
      <c r="B551" s="133"/>
      <c r="C551" s="117" t="s">
        <v>138</v>
      </c>
      <c r="D551" s="37" t="s">
        <v>65</v>
      </c>
      <c r="E551" s="127"/>
      <c r="F551" s="127"/>
      <c r="G551" s="127"/>
      <c r="H551" s="127"/>
      <c r="I551" s="127"/>
      <c r="J551" s="127"/>
      <c r="K551" s="127"/>
      <c r="L551" s="127"/>
      <c r="M551" s="127"/>
      <c r="N551" s="127"/>
      <c r="O551" s="127"/>
      <c r="P551" s="127"/>
      <c r="Q551" s="127"/>
      <c r="R551" s="127"/>
      <c r="S551" s="127"/>
      <c r="T551" s="127"/>
      <c r="U551" s="127"/>
      <c r="V551" s="127"/>
      <c r="W551" s="133"/>
      <c r="X551" s="127"/>
      <c r="Y551" s="127"/>
      <c r="Z551" s="127"/>
      <c r="AA551" s="127"/>
      <c r="AB551" s="127"/>
      <c r="AC551" s="127"/>
      <c r="AD551" s="127"/>
      <c r="AE551" s="127"/>
      <c r="AF551" s="127"/>
      <c r="AG551" s="127"/>
      <c r="AH551" s="127"/>
      <c r="AI551" s="127"/>
      <c r="AJ551" s="127"/>
      <c r="AK551" s="127"/>
      <c r="AL551" s="127"/>
      <c r="AM551" s="127"/>
      <c r="AN551" s="127"/>
      <c r="AO551" s="127"/>
      <c r="AP551" s="127"/>
      <c r="AQ551" s="127"/>
      <c r="AR551" s="127"/>
      <c r="AS551" s="127"/>
      <c r="AT551" s="127"/>
      <c r="AU551" s="127"/>
      <c r="AV551" s="127"/>
      <c r="AW551" s="127"/>
      <c r="AX551" s="127"/>
      <c r="AY551" s="127"/>
      <c r="AZ551" s="127"/>
      <c r="BA551" s="127"/>
      <c r="BB551" s="127"/>
      <c r="BC551" s="127"/>
      <c r="BD551" s="127"/>
      <c r="BE551" s="127"/>
      <c r="BF551" s="127"/>
      <c r="BG551" s="127"/>
      <c r="BH551" s="127"/>
      <c r="BI551" s="127"/>
      <c r="BJ551" s="127"/>
      <c r="BK551" s="127"/>
      <c r="BL551" s="127"/>
      <c r="BM551" s="127"/>
      <c r="BN551" s="127"/>
      <c r="BO551" s="127"/>
      <c r="BP551" s="127"/>
      <c r="BQ551" s="127"/>
      <c r="BR551" s="127"/>
    </row>
    <row r="552" spans="1:70" hidden="1" outlineLevel="1">
      <c r="A552" s="133"/>
      <c r="B552" s="133"/>
      <c r="C552" s="118"/>
      <c r="D552" s="24"/>
      <c r="E552" s="133"/>
      <c r="F552" s="133"/>
      <c r="G552" s="126">
        <f>H552+M552+N552+O552+P552</f>
        <v>0</v>
      </c>
      <c r="H552" s="126">
        <f>SUM(I552:L552)</f>
        <v>0</v>
      </c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26">
        <f>Y552+AN552+AQ552+AT552+AW552</f>
        <v>0</v>
      </c>
      <c r="Y552" s="139"/>
      <c r="Z552" s="139"/>
      <c r="AA552" s="139"/>
      <c r="AB552" s="139"/>
      <c r="AC552" s="139"/>
      <c r="AD552" s="139"/>
      <c r="AE552" s="139"/>
      <c r="AF552" s="139"/>
      <c r="AG552" s="139"/>
      <c r="AH552" s="139"/>
      <c r="AI552" s="139"/>
      <c r="AJ552" s="139"/>
      <c r="AK552" s="139"/>
      <c r="AL552" s="139"/>
      <c r="AM552" s="139"/>
      <c r="AN552" s="139"/>
      <c r="AO552" s="139"/>
      <c r="AP552" s="139"/>
      <c r="AQ552" s="139"/>
      <c r="AR552" s="139"/>
      <c r="AS552" s="139"/>
      <c r="AT552" s="139"/>
      <c r="AU552" s="139"/>
      <c r="AV552" s="139"/>
      <c r="AW552" s="139"/>
      <c r="AX552" s="139"/>
      <c r="AY552" s="139"/>
      <c r="AZ552" s="139"/>
      <c r="BA552" s="139"/>
      <c r="BB552" s="139"/>
      <c r="BC552" s="139"/>
      <c r="BD552" s="126">
        <f>SUM(BE552:BI552)</f>
        <v>0</v>
      </c>
      <c r="BE552" s="139"/>
      <c r="BF552" s="139"/>
      <c r="BG552" s="139"/>
      <c r="BH552" s="139"/>
      <c r="BI552" s="139"/>
      <c r="BJ552" s="126">
        <f>SUM(BK552:BO552)</f>
        <v>0</v>
      </c>
      <c r="BK552" s="139"/>
      <c r="BL552" s="139"/>
      <c r="BM552" s="139"/>
      <c r="BN552" s="139"/>
      <c r="BO552" s="139"/>
      <c r="BP552" s="133"/>
      <c r="BQ552" s="133"/>
      <c r="BR552" s="133"/>
    </row>
    <row r="553" spans="1:70" hidden="1" outlineLevel="1">
      <c r="A553" s="133"/>
      <c r="B553" s="133"/>
      <c r="C553" s="118"/>
      <c r="D553" s="24"/>
      <c r="E553" s="133"/>
      <c r="F553" s="133"/>
      <c r="G553" s="126">
        <f>H553+M553+N553+O553+P553</f>
        <v>0</v>
      </c>
      <c r="H553" s="126">
        <f>SUM(I553:L553)</f>
        <v>0</v>
      </c>
      <c r="I553" s="102"/>
      <c r="J553" s="102"/>
      <c r="K553" s="102"/>
      <c r="L553" s="102"/>
      <c r="M553" s="102"/>
      <c r="N553" s="102"/>
      <c r="O553" s="102"/>
      <c r="P553" s="102"/>
      <c r="Q553" s="96"/>
      <c r="R553" s="96"/>
      <c r="S553" s="96"/>
      <c r="T553" s="96"/>
      <c r="U553" s="96"/>
      <c r="V553" s="96"/>
      <c r="W553" s="96"/>
      <c r="X553" s="126">
        <f>Y553+AN553+AQ553+AT553+AW553</f>
        <v>0</v>
      </c>
      <c r="Y553" s="96"/>
      <c r="Z553" s="96"/>
      <c r="AA553" s="96"/>
      <c r="AB553" s="96"/>
      <c r="AC553" s="96"/>
      <c r="AD553" s="96"/>
      <c r="AE553" s="96"/>
      <c r="AF553" s="96"/>
      <c r="AG553" s="96"/>
      <c r="AH553" s="96"/>
      <c r="AI553" s="96"/>
      <c r="AJ553" s="96"/>
      <c r="AK553" s="96"/>
      <c r="AL553" s="96"/>
      <c r="AM553" s="96"/>
      <c r="AN553" s="96"/>
      <c r="AO553" s="96"/>
      <c r="AP553" s="96"/>
      <c r="AQ553" s="96"/>
      <c r="AR553" s="96"/>
      <c r="AS553" s="96"/>
      <c r="AT553" s="96"/>
      <c r="AU553" s="96"/>
      <c r="AV553" s="96"/>
      <c r="AW553" s="96"/>
      <c r="AX553" s="96"/>
      <c r="AY553" s="96"/>
      <c r="AZ553" s="96"/>
      <c r="BA553" s="96"/>
      <c r="BB553" s="96"/>
      <c r="BC553" s="96"/>
      <c r="BD553" s="126">
        <f>SUM(BE553:BI553)</f>
        <v>0</v>
      </c>
      <c r="BE553" s="96"/>
      <c r="BF553" s="96"/>
      <c r="BG553" s="96"/>
      <c r="BH553" s="96"/>
      <c r="BI553" s="96"/>
      <c r="BJ553" s="126">
        <f>SUM(BK553:BO553)</f>
        <v>0</v>
      </c>
      <c r="BK553" s="96"/>
      <c r="BL553" s="96"/>
      <c r="BM553" s="96"/>
      <c r="BN553" s="96"/>
      <c r="BO553" s="96"/>
      <c r="BP553" s="133"/>
      <c r="BQ553" s="133"/>
      <c r="BR553" s="133"/>
    </row>
    <row r="554" spans="1:70" hidden="1" outlineLevel="1">
      <c r="A554" s="133"/>
      <c r="B554" s="133"/>
      <c r="C554" s="118" t="s">
        <v>109</v>
      </c>
      <c r="D554" s="24"/>
      <c r="E554" s="133"/>
      <c r="F554" s="133"/>
      <c r="G554" s="126">
        <f>H554+M554+N554+O554+P554</f>
        <v>0</v>
      </c>
      <c r="H554" s="126">
        <f>SUM(I554:L554)</f>
        <v>0</v>
      </c>
      <c r="I554" s="102"/>
      <c r="J554" s="102"/>
      <c r="K554" s="102"/>
      <c r="L554" s="102"/>
      <c r="M554" s="102"/>
      <c r="N554" s="102"/>
      <c r="O554" s="102"/>
      <c r="P554" s="102"/>
      <c r="Q554" s="96"/>
      <c r="R554" s="96"/>
      <c r="S554" s="96"/>
      <c r="T554" s="96"/>
      <c r="U554" s="96"/>
      <c r="V554" s="96"/>
      <c r="W554" s="96"/>
      <c r="X554" s="126">
        <f>Y554+AN554+AQ554+AT554+AW554</f>
        <v>0</v>
      </c>
      <c r="Y554" s="96"/>
      <c r="Z554" s="96"/>
      <c r="AA554" s="96"/>
      <c r="AB554" s="96"/>
      <c r="AC554" s="96"/>
      <c r="AD554" s="96"/>
      <c r="AE554" s="96"/>
      <c r="AF554" s="96"/>
      <c r="AG554" s="96"/>
      <c r="AH554" s="96"/>
      <c r="AI554" s="96"/>
      <c r="AJ554" s="96"/>
      <c r="AK554" s="96"/>
      <c r="AL554" s="96"/>
      <c r="AM554" s="96"/>
      <c r="AN554" s="96"/>
      <c r="AO554" s="96"/>
      <c r="AP554" s="96"/>
      <c r="AQ554" s="96"/>
      <c r="AR554" s="96"/>
      <c r="AS554" s="96"/>
      <c r="AT554" s="96"/>
      <c r="AU554" s="96"/>
      <c r="AV554" s="96"/>
      <c r="AW554" s="96"/>
      <c r="AX554" s="96"/>
      <c r="AY554" s="96"/>
      <c r="AZ554" s="96"/>
      <c r="BA554" s="96"/>
      <c r="BB554" s="96"/>
      <c r="BC554" s="96"/>
      <c r="BD554" s="126">
        <f>SUM(BE554:BI554)</f>
        <v>0</v>
      </c>
      <c r="BE554" s="96"/>
      <c r="BF554" s="96"/>
      <c r="BG554" s="96"/>
      <c r="BH554" s="96"/>
      <c r="BI554" s="96"/>
      <c r="BJ554" s="126">
        <f>SUM(BK554:BO554)</f>
        <v>0</v>
      </c>
      <c r="BK554" s="96"/>
      <c r="BL554" s="96"/>
      <c r="BM554" s="96"/>
      <c r="BN554" s="96"/>
      <c r="BO554" s="96"/>
      <c r="BP554" s="133"/>
      <c r="BQ554" s="133"/>
      <c r="BR554" s="133"/>
    </row>
    <row r="555" spans="1:70" hidden="1" outlineLevel="1">
      <c r="A555" s="133"/>
      <c r="B555" s="133"/>
      <c r="C555" s="118"/>
      <c r="D555" s="38" t="s">
        <v>112</v>
      </c>
      <c r="E555" s="127"/>
      <c r="F555" s="127"/>
      <c r="G555" s="127"/>
      <c r="H555" s="127"/>
      <c r="I555" s="127"/>
      <c r="J555" s="127"/>
      <c r="K555" s="127"/>
      <c r="L555" s="127"/>
      <c r="M555" s="127"/>
      <c r="N555" s="127"/>
      <c r="O555" s="127"/>
      <c r="P555" s="127"/>
      <c r="Q555" s="127"/>
      <c r="R555" s="127"/>
      <c r="S555" s="127"/>
      <c r="T555" s="127"/>
      <c r="U555" s="127"/>
      <c r="V555" s="127"/>
      <c r="W555" s="140"/>
      <c r="X555" s="126">
        <f>SUM(X552:X554)</f>
        <v>0</v>
      </c>
      <c r="Y555" s="126">
        <f>SUM(Y552:Y554)</f>
        <v>0</v>
      </c>
      <c r="Z555" s="126">
        <f>SUM(Z552:Z554)</f>
        <v>0</v>
      </c>
      <c r="AA555" s="126">
        <f t="shared" ref="AA555:AY555" si="281">SUM(AA552:AA554)</f>
        <v>0</v>
      </c>
      <c r="AB555" s="126">
        <f t="shared" si="281"/>
        <v>0</v>
      </c>
      <c r="AC555" s="126">
        <f t="shared" si="281"/>
        <v>0</v>
      </c>
      <c r="AD555" s="126">
        <f t="shared" si="281"/>
        <v>0</v>
      </c>
      <c r="AE555" s="126">
        <f t="shared" si="281"/>
        <v>0</v>
      </c>
      <c r="AF555" s="126">
        <f t="shared" si="281"/>
        <v>0</v>
      </c>
      <c r="AG555" s="126">
        <f t="shared" si="281"/>
        <v>0</v>
      </c>
      <c r="AH555" s="126">
        <f t="shared" si="281"/>
        <v>0</v>
      </c>
      <c r="AI555" s="126">
        <f t="shared" si="281"/>
        <v>0</v>
      </c>
      <c r="AJ555" s="126">
        <f t="shared" si="281"/>
        <v>0</v>
      </c>
      <c r="AK555" s="126">
        <f t="shared" si="281"/>
        <v>0</v>
      </c>
      <c r="AL555" s="126">
        <f t="shared" si="281"/>
        <v>0</v>
      </c>
      <c r="AM555" s="126">
        <f t="shared" si="281"/>
        <v>0</v>
      </c>
      <c r="AN555" s="126">
        <f t="shared" si="281"/>
        <v>0</v>
      </c>
      <c r="AO555" s="126">
        <f t="shared" si="281"/>
        <v>0</v>
      </c>
      <c r="AP555" s="126">
        <f t="shared" si="281"/>
        <v>0</v>
      </c>
      <c r="AQ555" s="126">
        <f t="shared" si="281"/>
        <v>0</v>
      </c>
      <c r="AR555" s="126">
        <f t="shared" si="281"/>
        <v>0</v>
      </c>
      <c r="AS555" s="126">
        <f t="shared" si="281"/>
        <v>0</v>
      </c>
      <c r="AT555" s="126">
        <f t="shared" si="281"/>
        <v>0</v>
      </c>
      <c r="AU555" s="126">
        <f t="shared" si="281"/>
        <v>0</v>
      </c>
      <c r="AV555" s="126">
        <f t="shared" si="281"/>
        <v>0</v>
      </c>
      <c r="AW555" s="126">
        <f t="shared" si="281"/>
        <v>0</v>
      </c>
      <c r="AX555" s="126">
        <f t="shared" si="281"/>
        <v>0</v>
      </c>
      <c r="AY555" s="126">
        <f t="shared" si="281"/>
        <v>0</v>
      </c>
      <c r="AZ555" s="127"/>
      <c r="BA555" s="127"/>
      <c r="BB555" s="127"/>
      <c r="BC555" s="127"/>
      <c r="BD555" s="126">
        <f t="shared" ref="BD555:BO555" si="282">SUM(BD552:BD554)</f>
        <v>0</v>
      </c>
      <c r="BE555" s="126">
        <f t="shared" si="282"/>
        <v>0</v>
      </c>
      <c r="BF555" s="126">
        <f t="shared" si="282"/>
        <v>0</v>
      </c>
      <c r="BG555" s="126">
        <f t="shared" si="282"/>
        <v>0</v>
      </c>
      <c r="BH555" s="126">
        <f t="shared" si="282"/>
        <v>0</v>
      </c>
      <c r="BI555" s="126">
        <f t="shared" si="282"/>
        <v>0</v>
      </c>
      <c r="BJ555" s="126">
        <f t="shared" si="282"/>
        <v>0</v>
      </c>
      <c r="BK555" s="126">
        <f t="shared" si="282"/>
        <v>0</v>
      </c>
      <c r="BL555" s="126">
        <f t="shared" si="282"/>
        <v>0</v>
      </c>
      <c r="BM555" s="126">
        <f t="shared" si="282"/>
        <v>0</v>
      </c>
      <c r="BN555" s="126">
        <f t="shared" si="282"/>
        <v>0</v>
      </c>
      <c r="BO555" s="126">
        <f t="shared" si="282"/>
        <v>0</v>
      </c>
      <c r="BP555" s="127"/>
      <c r="BQ555" s="127"/>
      <c r="BR555" s="127"/>
    </row>
    <row r="556" spans="1:70" hidden="1" outlineLevel="1">
      <c r="A556" s="133"/>
      <c r="B556" s="133"/>
      <c r="C556" s="110" t="s">
        <v>54</v>
      </c>
      <c r="D556" s="138" t="s">
        <v>110</v>
      </c>
      <c r="E556" s="127"/>
      <c r="F556" s="127"/>
      <c r="G556" s="127"/>
      <c r="H556" s="127"/>
      <c r="I556" s="127"/>
      <c r="J556" s="127"/>
      <c r="K556" s="127"/>
      <c r="L556" s="127"/>
      <c r="M556" s="127"/>
      <c r="N556" s="127"/>
      <c r="O556" s="127"/>
      <c r="P556" s="127"/>
      <c r="Q556" s="127"/>
      <c r="R556" s="127"/>
      <c r="S556" s="127"/>
      <c r="T556" s="127"/>
      <c r="U556" s="127"/>
      <c r="V556" s="127"/>
      <c r="W556" s="133"/>
      <c r="X556" s="127"/>
      <c r="Y556" s="127"/>
      <c r="Z556" s="127"/>
      <c r="AA556" s="127"/>
      <c r="AB556" s="127"/>
      <c r="AC556" s="127"/>
      <c r="AD556" s="127"/>
      <c r="AE556" s="127"/>
      <c r="AF556" s="127"/>
      <c r="AG556" s="127"/>
      <c r="AH556" s="127"/>
      <c r="AI556" s="127"/>
      <c r="AJ556" s="127"/>
      <c r="AK556" s="127"/>
      <c r="AL556" s="127"/>
      <c r="AM556" s="127"/>
      <c r="AN556" s="127"/>
      <c r="AO556" s="127"/>
      <c r="AP556" s="127"/>
      <c r="AQ556" s="127"/>
      <c r="AR556" s="127"/>
      <c r="AS556" s="127"/>
      <c r="AT556" s="127"/>
      <c r="AU556" s="127"/>
      <c r="AV556" s="127"/>
      <c r="AW556" s="127"/>
      <c r="AX556" s="127"/>
      <c r="AY556" s="127"/>
      <c r="AZ556" s="127"/>
      <c r="BA556" s="127"/>
      <c r="BB556" s="127"/>
      <c r="BC556" s="127"/>
      <c r="BD556" s="127"/>
      <c r="BE556" s="127"/>
      <c r="BF556" s="127"/>
      <c r="BG556" s="127"/>
      <c r="BH556" s="127"/>
      <c r="BI556" s="127"/>
      <c r="BJ556" s="127"/>
      <c r="BK556" s="127"/>
      <c r="BL556" s="127"/>
      <c r="BM556" s="127"/>
      <c r="BN556" s="127"/>
      <c r="BO556" s="127"/>
      <c r="BP556" s="127"/>
      <c r="BQ556" s="127"/>
      <c r="BR556" s="127"/>
    </row>
    <row r="557" spans="1:70" hidden="1" outlineLevel="1">
      <c r="A557" s="133"/>
      <c r="B557" s="133"/>
      <c r="C557" s="117" t="s">
        <v>139</v>
      </c>
      <c r="D557" s="37" t="s">
        <v>111</v>
      </c>
      <c r="E557" s="127"/>
      <c r="F557" s="127"/>
      <c r="G557" s="127"/>
      <c r="H557" s="127"/>
      <c r="I557" s="127"/>
      <c r="J557" s="127"/>
      <c r="K557" s="127"/>
      <c r="L557" s="127"/>
      <c r="M557" s="127"/>
      <c r="N557" s="127"/>
      <c r="O557" s="127"/>
      <c r="P557" s="127"/>
      <c r="Q557" s="127"/>
      <c r="R557" s="127"/>
      <c r="S557" s="127"/>
      <c r="T557" s="127"/>
      <c r="U557" s="127"/>
      <c r="V557" s="127"/>
      <c r="W557" s="133"/>
      <c r="X557" s="127"/>
      <c r="Y557" s="127"/>
      <c r="Z557" s="127"/>
      <c r="AA557" s="127"/>
      <c r="AB557" s="127"/>
      <c r="AC557" s="127"/>
      <c r="AD557" s="127"/>
      <c r="AE557" s="127"/>
      <c r="AF557" s="127"/>
      <c r="AG557" s="127"/>
      <c r="AH557" s="127"/>
      <c r="AI557" s="127"/>
      <c r="AJ557" s="127"/>
      <c r="AK557" s="127"/>
      <c r="AL557" s="127"/>
      <c r="AM557" s="127"/>
      <c r="AN557" s="127"/>
      <c r="AO557" s="127"/>
      <c r="AP557" s="127"/>
      <c r="AQ557" s="127"/>
      <c r="AR557" s="127"/>
      <c r="AS557" s="127"/>
      <c r="AT557" s="127"/>
      <c r="AU557" s="127"/>
      <c r="AV557" s="127"/>
      <c r="AW557" s="127"/>
      <c r="AX557" s="127"/>
      <c r="AY557" s="127"/>
      <c r="AZ557" s="127"/>
      <c r="BA557" s="127"/>
      <c r="BB557" s="127"/>
      <c r="BC557" s="127"/>
      <c r="BD557" s="127"/>
      <c r="BE557" s="127"/>
      <c r="BF557" s="127"/>
      <c r="BG557" s="127"/>
      <c r="BH557" s="127"/>
      <c r="BI557" s="127"/>
      <c r="BJ557" s="127"/>
      <c r="BK557" s="127"/>
      <c r="BL557" s="127"/>
      <c r="BM557" s="127"/>
      <c r="BN557" s="127"/>
      <c r="BO557" s="127"/>
      <c r="BP557" s="127"/>
      <c r="BQ557" s="127"/>
      <c r="BR557" s="127"/>
    </row>
    <row r="558" spans="1:70" hidden="1" outlineLevel="1">
      <c r="A558" s="133"/>
      <c r="B558" s="133"/>
      <c r="C558" s="118"/>
      <c r="D558" s="107"/>
      <c r="E558" s="133"/>
      <c r="F558" s="133"/>
      <c r="G558" s="126">
        <f>H558+M558+N558+O558+P558</f>
        <v>0</v>
      </c>
      <c r="H558" s="126">
        <f>SUM(I558:L558)</f>
        <v>0</v>
      </c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26">
        <f>Y558+AN558+AQ558+AT558+AW558</f>
        <v>0</v>
      </c>
      <c r="Y558" s="139"/>
      <c r="Z558" s="139"/>
      <c r="AA558" s="139"/>
      <c r="AB558" s="139"/>
      <c r="AC558" s="139"/>
      <c r="AD558" s="139"/>
      <c r="AE558" s="139"/>
      <c r="AF558" s="139"/>
      <c r="AG558" s="139"/>
      <c r="AH558" s="139"/>
      <c r="AI558" s="139"/>
      <c r="AJ558" s="139"/>
      <c r="AK558" s="139"/>
      <c r="AL558" s="139"/>
      <c r="AM558" s="139"/>
      <c r="AN558" s="139"/>
      <c r="AO558" s="139"/>
      <c r="AP558" s="139"/>
      <c r="AQ558" s="139"/>
      <c r="AR558" s="139"/>
      <c r="AS558" s="139"/>
      <c r="AT558" s="139"/>
      <c r="AU558" s="139"/>
      <c r="AV558" s="139"/>
      <c r="AW558" s="139"/>
      <c r="AX558" s="139"/>
      <c r="AY558" s="139"/>
      <c r="AZ558" s="139"/>
      <c r="BA558" s="139"/>
      <c r="BB558" s="139"/>
      <c r="BC558" s="139"/>
      <c r="BD558" s="126">
        <f>SUM(BE558:BI558)</f>
        <v>0</v>
      </c>
      <c r="BE558" s="139"/>
      <c r="BF558" s="139"/>
      <c r="BG558" s="139"/>
      <c r="BH558" s="139"/>
      <c r="BI558" s="139"/>
      <c r="BJ558" s="126">
        <f>SUM(BK558:BO558)</f>
        <v>0</v>
      </c>
      <c r="BK558" s="139"/>
      <c r="BL558" s="139"/>
      <c r="BM558" s="139"/>
      <c r="BN558" s="139"/>
      <c r="BO558" s="139"/>
      <c r="BP558" s="133"/>
      <c r="BQ558" s="133"/>
      <c r="BR558" s="133"/>
    </row>
    <row r="559" spans="1:70" hidden="1" outlineLevel="1">
      <c r="A559" s="133"/>
      <c r="B559" s="133"/>
      <c r="C559" s="118"/>
      <c r="D559" s="107"/>
      <c r="E559" s="133"/>
      <c r="F559" s="133"/>
      <c r="G559" s="126">
        <f>H559+M559+N559+O559+P559</f>
        <v>0</v>
      </c>
      <c r="H559" s="126">
        <f>SUM(I559:L559)</f>
        <v>0</v>
      </c>
      <c r="I559" s="102"/>
      <c r="J559" s="102"/>
      <c r="K559" s="102"/>
      <c r="L559" s="102"/>
      <c r="M559" s="102"/>
      <c r="N559" s="102"/>
      <c r="O559" s="102"/>
      <c r="P559" s="102"/>
      <c r="Q559" s="96"/>
      <c r="R559" s="96"/>
      <c r="S559" s="96"/>
      <c r="T559" s="96"/>
      <c r="U559" s="96"/>
      <c r="V559" s="96"/>
      <c r="W559" s="96"/>
      <c r="X559" s="126">
        <f>Y559+AN559+AQ559+AT559+AW559</f>
        <v>0</v>
      </c>
      <c r="Y559" s="96"/>
      <c r="Z559" s="96"/>
      <c r="AA559" s="96"/>
      <c r="AB559" s="96"/>
      <c r="AC559" s="96"/>
      <c r="AD559" s="96"/>
      <c r="AE559" s="96"/>
      <c r="AF559" s="96"/>
      <c r="AG559" s="96"/>
      <c r="AH559" s="96"/>
      <c r="AI559" s="96"/>
      <c r="AJ559" s="96"/>
      <c r="AK559" s="96"/>
      <c r="AL559" s="96"/>
      <c r="AM559" s="96"/>
      <c r="AN559" s="96"/>
      <c r="AO559" s="96"/>
      <c r="AP559" s="96"/>
      <c r="AQ559" s="96"/>
      <c r="AR559" s="96"/>
      <c r="AS559" s="96"/>
      <c r="AT559" s="96"/>
      <c r="AU559" s="96"/>
      <c r="AV559" s="96"/>
      <c r="AW559" s="96"/>
      <c r="AX559" s="96"/>
      <c r="AY559" s="96"/>
      <c r="AZ559" s="96"/>
      <c r="BA559" s="96"/>
      <c r="BB559" s="96"/>
      <c r="BC559" s="96"/>
      <c r="BD559" s="126">
        <f>SUM(BE559:BI559)</f>
        <v>0</v>
      </c>
      <c r="BE559" s="96"/>
      <c r="BF559" s="96"/>
      <c r="BG559" s="96"/>
      <c r="BH559" s="96"/>
      <c r="BI559" s="96"/>
      <c r="BJ559" s="126">
        <f>SUM(BK559:BO559)</f>
        <v>0</v>
      </c>
      <c r="BK559" s="96"/>
      <c r="BL559" s="96"/>
      <c r="BM559" s="96"/>
      <c r="BN559" s="96"/>
      <c r="BO559" s="96"/>
      <c r="BP559" s="133"/>
      <c r="BQ559" s="133"/>
      <c r="BR559" s="133"/>
    </row>
    <row r="560" spans="1:70" hidden="1" outlineLevel="1">
      <c r="A560" s="133"/>
      <c r="B560" s="133"/>
      <c r="C560" s="118"/>
      <c r="D560" s="107"/>
      <c r="E560" s="133"/>
      <c r="F560" s="133"/>
      <c r="G560" s="126">
        <f>H560+M560+N560+O560+P560</f>
        <v>0</v>
      </c>
      <c r="H560" s="126">
        <f>SUM(I560:L560)</f>
        <v>0</v>
      </c>
      <c r="I560" s="102"/>
      <c r="J560" s="102"/>
      <c r="K560" s="102"/>
      <c r="L560" s="102"/>
      <c r="M560" s="102"/>
      <c r="N560" s="102"/>
      <c r="O560" s="102"/>
      <c r="P560" s="102"/>
      <c r="Q560" s="96"/>
      <c r="R560" s="96"/>
      <c r="S560" s="96"/>
      <c r="T560" s="96"/>
      <c r="U560" s="96"/>
      <c r="V560" s="96"/>
      <c r="W560" s="96"/>
      <c r="X560" s="126">
        <f>Y560+AN560+AQ560+AT560+AW560</f>
        <v>0</v>
      </c>
      <c r="Y560" s="96"/>
      <c r="Z560" s="96"/>
      <c r="AA560" s="96"/>
      <c r="AB560" s="96"/>
      <c r="AC560" s="96"/>
      <c r="AD560" s="96"/>
      <c r="AE560" s="96"/>
      <c r="AF560" s="96"/>
      <c r="AG560" s="96"/>
      <c r="AH560" s="96"/>
      <c r="AI560" s="96"/>
      <c r="AJ560" s="96"/>
      <c r="AK560" s="96"/>
      <c r="AL560" s="96"/>
      <c r="AM560" s="96"/>
      <c r="AN560" s="96"/>
      <c r="AO560" s="96"/>
      <c r="AP560" s="96"/>
      <c r="AQ560" s="96"/>
      <c r="AR560" s="96"/>
      <c r="AS560" s="96"/>
      <c r="AT560" s="96"/>
      <c r="AU560" s="96"/>
      <c r="AV560" s="96"/>
      <c r="AW560" s="96"/>
      <c r="AX560" s="96"/>
      <c r="AY560" s="96"/>
      <c r="AZ560" s="96"/>
      <c r="BA560" s="96"/>
      <c r="BB560" s="96"/>
      <c r="BC560" s="96"/>
      <c r="BD560" s="126">
        <f>SUM(BE560:BI560)</f>
        <v>0</v>
      </c>
      <c r="BE560" s="96"/>
      <c r="BF560" s="96"/>
      <c r="BG560" s="96"/>
      <c r="BH560" s="96"/>
      <c r="BI560" s="96"/>
      <c r="BJ560" s="126">
        <f>SUM(BK560:BO560)</f>
        <v>0</v>
      </c>
      <c r="BK560" s="96"/>
      <c r="BL560" s="96"/>
      <c r="BM560" s="96"/>
      <c r="BN560" s="96"/>
      <c r="BO560" s="96"/>
      <c r="BP560" s="133"/>
      <c r="BQ560" s="133"/>
      <c r="BR560" s="133"/>
    </row>
    <row r="561" spans="1:70" hidden="1" outlineLevel="1">
      <c r="A561" s="133"/>
      <c r="B561" s="133"/>
      <c r="C561" s="118"/>
      <c r="D561" s="38" t="s">
        <v>112</v>
      </c>
      <c r="E561" s="127"/>
      <c r="F561" s="127"/>
      <c r="G561" s="127"/>
      <c r="H561" s="127"/>
      <c r="I561" s="127"/>
      <c r="J561" s="127"/>
      <c r="K561" s="127"/>
      <c r="L561" s="127"/>
      <c r="M561" s="127"/>
      <c r="N561" s="127"/>
      <c r="O561" s="127"/>
      <c r="P561" s="127"/>
      <c r="Q561" s="127"/>
      <c r="R561" s="127"/>
      <c r="S561" s="127"/>
      <c r="T561" s="127"/>
      <c r="U561" s="127"/>
      <c r="V561" s="127"/>
      <c r="W561" s="140"/>
      <c r="X561" s="126">
        <f>SUM(X558:X560)</f>
        <v>0</v>
      </c>
      <c r="Y561" s="126">
        <f>SUM(Y558:Y560)</f>
        <v>0</v>
      </c>
      <c r="Z561" s="126">
        <f>SUM(Z558:Z560)</f>
        <v>0</v>
      </c>
      <c r="AA561" s="126">
        <f t="shared" ref="AA561:AY561" si="283">SUM(AA558:AA560)</f>
        <v>0</v>
      </c>
      <c r="AB561" s="126">
        <f t="shared" si="283"/>
        <v>0</v>
      </c>
      <c r="AC561" s="126">
        <f t="shared" si="283"/>
        <v>0</v>
      </c>
      <c r="AD561" s="126">
        <f t="shared" si="283"/>
        <v>0</v>
      </c>
      <c r="AE561" s="126">
        <f t="shared" si="283"/>
        <v>0</v>
      </c>
      <c r="AF561" s="126">
        <f t="shared" si="283"/>
        <v>0</v>
      </c>
      <c r="AG561" s="126">
        <f t="shared" si="283"/>
        <v>0</v>
      </c>
      <c r="AH561" s="126">
        <f t="shared" si="283"/>
        <v>0</v>
      </c>
      <c r="AI561" s="126">
        <f t="shared" si="283"/>
        <v>0</v>
      </c>
      <c r="AJ561" s="126">
        <f t="shared" si="283"/>
        <v>0</v>
      </c>
      <c r="AK561" s="126">
        <f t="shared" si="283"/>
        <v>0</v>
      </c>
      <c r="AL561" s="126">
        <f t="shared" si="283"/>
        <v>0</v>
      </c>
      <c r="AM561" s="126">
        <f t="shared" si="283"/>
        <v>0</v>
      </c>
      <c r="AN561" s="126">
        <f t="shared" si="283"/>
        <v>0</v>
      </c>
      <c r="AO561" s="126">
        <f t="shared" si="283"/>
        <v>0</v>
      </c>
      <c r="AP561" s="126">
        <f t="shared" si="283"/>
        <v>0</v>
      </c>
      <c r="AQ561" s="126">
        <f t="shared" si="283"/>
        <v>0</v>
      </c>
      <c r="AR561" s="126">
        <f t="shared" si="283"/>
        <v>0</v>
      </c>
      <c r="AS561" s="126">
        <f t="shared" si="283"/>
        <v>0</v>
      </c>
      <c r="AT561" s="126">
        <f t="shared" si="283"/>
        <v>0</v>
      </c>
      <c r="AU561" s="126">
        <f t="shared" si="283"/>
        <v>0</v>
      </c>
      <c r="AV561" s="126">
        <f t="shared" si="283"/>
        <v>0</v>
      </c>
      <c r="AW561" s="126">
        <f t="shared" si="283"/>
        <v>0</v>
      </c>
      <c r="AX561" s="126">
        <f t="shared" si="283"/>
        <v>0</v>
      </c>
      <c r="AY561" s="126">
        <f t="shared" si="283"/>
        <v>0</v>
      </c>
      <c r="AZ561" s="127"/>
      <c r="BA561" s="127"/>
      <c r="BB561" s="127"/>
      <c r="BC561" s="127"/>
      <c r="BD561" s="126">
        <f t="shared" ref="BD561:BO561" si="284">SUM(BD558:BD560)</f>
        <v>0</v>
      </c>
      <c r="BE561" s="126">
        <f t="shared" si="284"/>
        <v>0</v>
      </c>
      <c r="BF561" s="126">
        <f t="shared" si="284"/>
        <v>0</v>
      </c>
      <c r="BG561" s="126">
        <f t="shared" si="284"/>
        <v>0</v>
      </c>
      <c r="BH561" s="126">
        <f t="shared" si="284"/>
        <v>0</v>
      </c>
      <c r="BI561" s="126">
        <f t="shared" si="284"/>
        <v>0</v>
      </c>
      <c r="BJ561" s="126">
        <f t="shared" si="284"/>
        <v>0</v>
      </c>
      <c r="BK561" s="126">
        <f t="shared" si="284"/>
        <v>0</v>
      </c>
      <c r="BL561" s="126">
        <f t="shared" si="284"/>
        <v>0</v>
      </c>
      <c r="BM561" s="126">
        <f t="shared" si="284"/>
        <v>0</v>
      </c>
      <c r="BN561" s="126">
        <f t="shared" si="284"/>
        <v>0</v>
      </c>
      <c r="BO561" s="126">
        <f t="shared" si="284"/>
        <v>0</v>
      </c>
      <c r="BP561" s="127"/>
      <c r="BQ561" s="127"/>
      <c r="BR561" s="127"/>
    </row>
    <row r="562" spans="1:70" hidden="1" outlineLevel="1">
      <c r="A562" s="133"/>
      <c r="B562" s="133"/>
      <c r="C562" s="117" t="s">
        <v>140</v>
      </c>
      <c r="D562" s="37" t="s">
        <v>284</v>
      </c>
      <c r="E562" s="127"/>
      <c r="F562" s="127"/>
      <c r="G562" s="127"/>
      <c r="H562" s="127"/>
      <c r="I562" s="127"/>
      <c r="J562" s="127"/>
      <c r="K562" s="127"/>
      <c r="L562" s="127"/>
      <c r="M562" s="127"/>
      <c r="N562" s="127"/>
      <c r="O562" s="127"/>
      <c r="P562" s="127"/>
      <c r="Q562" s="127"/>
      <c r="R562" s="127"/>
      <c r="S562" s="127"/>
      <c r="T562" s="127"/>
      <c r="U562" s="127"/>
      <c r="V562" s="127"/>
      <c r="W562" s="133"/>
      <c r="X562" s="127"/>
      <c r="Y562" s="127"/>
      <c r="Z562" s="127"/>
      <c r="AA562" s="127"/>
      <c r="AB562" s="127"/>
      <c r="AC562" s="127"/>
      <c r="AD562" s="127"/>
      <c r="AE562" s="127"/>
      <c r="AF562" s="127"/>
      <c r="AG562" s="127"/>
      <c r="AH562" s="127"/>
      <c r="AI562" s="127"/>
      <c r="AJ562" s="127"/>
      <c r="AK562" s="127"/>
      <c r="AL562" s="127"/>
      <c r="AM562" s="127"/>
      <c r="AN562" s="127"/>
      <c r="AO562" s="127"/>
      <c r="AP562" s="127"/>
      <c r="AQ562" s="127"/>
      <c r="AR562" s="127"/>
      <c r="AS562" s="127"/>
      <c r="AT562" s="127"/>
      <c r="AU562" s="127"/>
      <c r="AV562" s="127"/>
      <c r="AW562" s="127"/>
      <c r="AX562" s="127"/>
      <c r="AY562" s="127"/>
      <c r="AZ562" s="127"/>
      <c r="BA562" s="127"/>
      <c r="BB562" s="127"/>
      <c r="BC562" s="127"/>
      <c r="BD562" s="127"/>
      <c r="BE562" s="127"/>
      <c r="BF562" s="127"/>
      <c r="BG562" s="127"/>
      <c r="BH562" s="127"/>
      <c r="BI562" s="127"/>
      <c r="BJ562" s="127"/>
      <c r="BK562" s="127"/>
      <c r="BL562" s="127"/>
      <c r="BM562" s="127"/>
      <c r="BN562" s="127"/>
      <c r="BO562" s="127"/>
      <c r="BP562" s="127"/>
      <c r="BQ562" s="127"/>
      <c r="BR562" s="127"/>
    </row>
    <row r="563" spans="1:70" hidden="1" outlineLevel="1">
      <c r="A563" s="133"/>
      <c r="B563" s="133"/>
      <c r="C563" s="118"/>
      <c r="D563" s="107"/>
      <c r="E563" s="133"/>
      <c r="F563" s="133"/>
      <c r="G563" s="126">
        <f>H563+M563+N563+O563+P563</f>
        <v>0</v>
      </c>
      <c r="H563" s="126">
        <f>SUM(I563:L563)</f>
        <v>0</v>
      </c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26">
        <f>Y563+AN563+AQ563+AT563+AW563</f>
        <v>0</v>
      </c>
      <c r="Y563" s="139"/>
      <c r="Z563" s="139"/>
      <c r="AA563" s="139"/>
      <c r="AB563" s="139"/>
      <c r="AC563" s="139"/>
      <c r="AD563" s="139"/>
      <c r="AE563" s="139"/>
      <c r="AF563" s="139"/>
      <c r="AG563" s="139"/>
      <c r="AH563" s="139"/>
      <c r="AI563" s="139"/>
      <c r="AJ563" s="139"/>
      <c r="AK563" s="139"/>
      <c r="AL563" s="139"/>
      <c r="AM563" s="139"/>
      <c r="AN563" s="139"/>
      <c r="AO563" s="139"/>
      <c r="AP563" s="139"/>
      <c r="AQ563" s="139"/>
      <c r="AR563" s="139"/>
      <c r="AS563" s="139"/>
      <c r="AT563" s="139"/>
      <c r="AU563" s="139"/>
      <c r="AV563" s="139"/>
      <c r="AW563" s="139"/>
      <c r="AX563" s="139"/>
      <c r="AY563" s="139"/>
      <c r="AZ563" s="139"/>
      <c r="BA563" s="139"/>
      <c r="BB563" s="139"/>
      <c r="BC563" s="139"/>
      <c r="BD563" s="126">
        <f>SUM(BE563:BI563)</f>
        <v>0</v>
      </c>
      <c r="BE563" s="139"/>
      <c r="BF563" s="139"/>
      <c r="BG563" s="139"/>
      <c r="BH563" s="139"/>
      <c r="BI563" s="139"/>
      <c r="BJ563" s="126">
        <f>SUM(BK563:BO563)</f>
        <v>0</v>
      </c>
      <c r="BK563" s="139"/>
      <c r="BL563" s="139"/>
      <c r="BM563" s="139"/>
      <c r="BN563" s="139"/>
      <c r="BO563" s="139"/>
      <c r="BP563" s="133"/>
      <c r="BQ563" s="133"/>
      <c r="BR563" s="133"/>
    </row>
    <row r="564" spans="1:70" hidden="1" outlineLevel="1">
      <c r="A564" s="133"/>
      <c r="B564" s="133"/>
      <c r="C564" s="118"/>
      <c r="D564" s="107"/>
      <c r="E564" s="133"/>
      <c r="F564" s="133"/>
      <c r="G564" s="126">
        <f>H564+M564+N564+O564+P564</f>
        <v>0</v>
      </c>
      <c r="H564" s="126">
        <f>SUM(I564:L564)</f>
        <v>0</v>
      </c>
      <c r="I564" s="102"/>
      <c r="J564" s="102"/>
      <c r="K564" s="102"/>
      <c r="L564" s="102"/>
      <c r="M564" s="102"/>
      <c r="N564" s="102"/>
      <c r="O564" s="102"/>
      <c r="P564" s="102"/>
      <c r="Q564" s="96"/>
      <c r="R564" s="96"/>
      <c r="S564" s="96"/>
      <c r="T564" s="96"/>
      <c r="U564" s="96"/>
      <c r="V564" s="96"/>
      <c r="W564" s="96"/>
      <c r="X564" s="126">
        <f>Y564+AN564+AQ564+AT564+AW564</f>
        <v>0</v>
      </c>
      <c r="Y564" s="96"/>
      <c r="Z564" s="96"/>
      <c r="AA564" s="96"/>
      <c r="AB564" s="96"/>
      <c r="AC564" s="96"/>
      <c r="AD564" s="96"/>
      <c r="AE564" s="96"/>
      <c r="AF564" s="96"/>
      <c r="AG564" s="96"/>
      <c r="AH564" s="96"/>
      <c r="AI564" s="96"/>
      <c r="AJ564" s="96"/>
      <c r="AK564" s="96"/>
      <c r="AL564" s="96"/>
      <c r="AM564" s="96"/>
      <c r="AN564" s="96"/>
      <c r="AO564" s="96"/>
      <c r="AP564" s="96"/>
      <c r="AQ564" s="96"/>
      <c r="AR564" s="96"/>
      <c r="AS564" s="96"/>
      <c r="AT564" s="96"/>
      <c r="AU564" s="96"/>
      <c r="AV564" s="96"/>
      <c r="AW564" s="96"/>
      <c r="AX564" s="96"/>
      <c r="AY564" s="96"/>
      <c r="AZ564" s="96"/>
      <c r="BA564" s="96"/>
      <c r="BB564" s="96"/>
      <c r="BC564" s="96"/>
      <c r="BD564" s="126">
        <f>SUM(BE564:BI564)</f>
        <v>0</v>
      </c>
      <c r="BE564" s="96"/>
      <c r="BF564" s="96"/>
      <c r="BG564" s="96"/>
      <c r="BH564" s="96"/>
      <c r="BI564" s="96"/>
      <c r="BJ564" s="126">
        <f>SUM(BK564:BO564)</f>
        <v>0</v>
      </c>
      <c r="BK564" s="96"/>
      <c r="BL564" s="96"/>
      <c r="BM564" s="96"/>
      <c r="BN564" s="96"/>
      <c r="BO564" s="96"/>
      <c r="BP564" s="133"/>
      <c r="BQ564" s="133"/>
      <c r="BR564" s="133"/>
    </row>
    <row r="565" spans="1:70" hidden="1" outlineLevel="1">
      <c r="A565" s="133"/>
      <c r="B565" s="133"/>
      <c r="C565" s="118"/>
      <c r="D565" s="107"/>
      <c r="E565" s="133"/>
      <c r="F565" s="133"/>
      <c r="G565" s="126">
        <f>H565+M565+N565+O565+P565</f>
        <v>0</v>
      </c>
      <c r="H565" s="126">
        <f>SUM(I565:L565)</f>
        <v>0</v>
      </c>
      <c r="I565" s="102"/>
      <c r="J565" s="102"/>
      <c r="K565" s="102"/>
      <c r="L565" s="102"/>
      <c r="M565" s="102"/>
      <c r="N565" s="102"/>
      <c r="O565" s="102"/>
      <c r="P565" s="102"/>
      <c r="Q565" s="96"/>
      <c r="R565" s="96"/>
      <c r="S565" s="96"/>
      <c r="T565" s="96"/>
      <c r="U565" s="96"/>
      <c r="V565" s="96"/>
      <c r="W565" s="96"/>
      <c r="X565" s="126">
        <f>Y565+AN565+AQ565+AT565+AW565</f>
        <v>0</v>
      </c>
      <c r="Y565" s="96"/>
      <c r="Z565" s="96"/>
      <c r="AA565" s="96"/>
      <c r="AB565" s="96"/>
      <c r="AC565" s="96"/>
      <c r="AD565" s="96"/>
      <c r="AE565" s="96"/>
      <c r="AF565" s="96"/>
      <c r="AG565" s="96"/>
      <c r="AH565" s="96"/>
      <c r="AI565" s="96"/>
      <c r="AJ565" s="96"/>
      <c r="AK565" s="96"/>
      <c r="AL565" s="96"/>
      <c r="AM565" s="96"/>
      <c r="AN565" s="96"/>
      <c r="AO565" s="96"/>
      <c r="AP565" s="96"/>
      <c r="AQ565" s="96"/>
      <c r="AR565" s="96"/>
      <c r="AS565" s="96"/>
      <c r="AT565" s="96"/>
      <c r="AU565" s="96"/>
      <c r="AV565" s="96"/>
      <c r="AW565" s="96"/>
      <c r="AX565" s="96"/>
      <c r="AY565" s="96"/>
      <c r="AZ565" s="96"/>
      <c r="BA565" s="96"/>
      <c r="BB565" s="96"/>
      <c r="BC565" s="96"/>
      <c r="BD565" s="126">
        <f>SUM(BE565:BI565)</f>
        <v>0</v>
      </c>
      <c r="BE565" s="96"/>
      <c r="BF565" s="96"/>
      <c r="BG565" s="96"/>
      <c r="BH565" s="96"/>
      <c r="BI565" s="96"/>
      <c r="BJ565" s="126">
        <f>SUM(BK565:BO565)</f>
        <v>0</v>
      </c>
      <c r="BK565" s="96"/>
      <c r="BL565" s="96"/>
      <c r="BM565" s="96"/>
      <c r="BN565" s="96"/>
      <c r="BO565" s="96"/>
      <c r="BP565" s="133"/>
      <c r="BQ565" s="133"/>
      <c r="BR565" s="133"/>
    </row>
    <row r="566" spans="1:70" hidden="1" outlineLevel="1">
      <c r="A566" s="133"/>
      <c r="B566" s="133"/>
      <c r="C566" s="118"/>
      <c r="D566" s="38" t="s">
        <v>112</v>
      </c>
      <c r="E566" s="127"/>
      <c r="F566" s="127"/>
      <c r="G566" s="127"/>
      <c r="H566" s="127"/>
      <c r="I566" s="127"/>
      <c r="J566" s="127"/>
      <c r="K566" s="127"/>
      <c r="L566" s="127"/>
      <c r="M566" s="127"/>
      <c r="N566" s="127"/>
      <c r="O566" s="127"/>
      <c r="P566" s="127"/>
      <c r="Q566" s="127"/>
      <c r="R566" s="127"/>
      <c r="S566" s="127"/>
      <c r="T566" s="127"/>
      <c r="U566" s="127"/>
      <c r="V566" s="127"/>
      <c r="W566" s="140"/>
      <c r="X566" s="126">
        <f>SUM(X563:X565)</f>
        <v>0</v>
      </c>
      <c r="Y566" s="126">
        <f>SUM(Y563:Y565)</f>
        <v>0</v>
      </c>
      <c r="Z566" s="126">
        <f>SUM(Z563:Z565)</f>
        <v>0</v>
      </c>
      <c r="AA566" s="126">
        <f t="shared" ref="AA566:AY566" si="285">SUM(AA563:AA565)</f>
        <v>0</v>
      </c>
      <c r="AB566" s="126">
        <f t="shared" si="285"/>
        <v>0</v>
      </c>
      <c r="AC566" s="126">
        <f t="shared" si="285"/>
        <v>0</v>
      </c>
      <c r="AD566" s="126">
        <f t="shared" si="285"/>
        <v>0</v>
      </c>
      <c r="AE566" s="126">
        <f t="shared" si="285"/>
        <v>0</v>
      </c>
      <c r="AF566" s="126">
        <f t="shared" si="285"/>
        <v>0</v>
      </c>
      <c r="AG566" s="126">
        <f t="shared" si="285"/>
        <v>0</v>
      </c>
      <c r="AH566" s="126">
        <f t="shared" si="285"/>
        <v>0</v>
      </c>
      <c r="AI566" s="126">
        <f t="shared" si="285"/>
        <v>0</v>
      </c>
      <c r="AJ566" s="126">
        <f t="shared" si="285"/>
        <v>0</v>
      </c>
      <c r="AK566" s="126">
        <f t="shared" si="285"/>
        <v>0</v>
      </c>
      <c r="AL566" s="126">
        <f t="shared" si="285"/>
        <v>0</v>
      </c>
      <c r="AM566" s="126">
        <f t="shared" si="285"/>
        <v>0</v>
      </c>
      <c r="AN566" s="126">
        <f t="shared" si="285"/>
        <v>0</v>
      </c>
      <c r="AO566" s="126">
        <f t="shared" si="285"/>
        <v>0</v>
      </c>
      <c r="AP566" s="126">
        <f t="shared" si="285"/>
        <v>0</v>
      </c>
      <c r="AQ566" s="126">
        <f t="shared" si="285"/>
        <v>0</v>
      </c>
      <c r="AR566" s="126">
        <f t="shared" si="285"/>
        <v>0</v>
      </c>
      <c r="AS566" s="126">
        <f t="shared" si="285"/>
        <v>0</v>
      </c>
      <c r="AT566" s="126">
        <f t="shared" si="285"/>
        <v>0</v>
      </c>
      <c r="AU566" s="126">
        <f t="shared" si="285"/>
        <v>0</v>
      </c>
      <c r="AV566" s="126">
        <f t="shared" si="285"/>
        <v>0</v>
      </c>
      <c r="AW566" s="126">
        <f t="shared" si="285"/>
        <v>0</v>
      </c>
      <c r="AX566" s="126">
        <f t="shared" si="285"/>
        <v>0</v>
      </c>
      <c r="AY566" s="126">
        <f t="shared" si="285"/>
        <v>0</v>
      </c>
      <c r="AZ566" s="127"/>
      <c r="BA566" s="127"/>
      <c r="BB566" s="127"/>
      <c r="BC566" s="127"/>
      <c r="BD566" s="126">
        <f t="shared" ref="BD566:BO566" si="286">SUM(BD563:BD565)</f>
        <v>0</v>
      </c>
      <c r="BE566" s="126">
        <f t="shared" si="286"/>
        <v>0</v>
      </c>
      <c r="BF566" s="126">
        <f t="shared" si="286"/>
        <v>0</v>
      </c>
      <c r="BG566" s="126">
        <f t="shared" si="286"/>
        <v>0</v>
      </c>
      <c r="BH566" s="126">
        <f t="shared" si="286"/>
        <v>0</v>
      </c>
      <c r="BI566" s="126">
        <f t="shared" si="286"/>
        <v>0</v>
      </c>
      <c r="BJ566" s="126">
        <f t="shared" si="286"/>
        <v>0</v>
      </c>
      <c r="BK566" s="126">
        <f t="shared" si="286"/>
        <v>0</v>
      </c>
      <c r="BL566" s="126">
        <f t="shared" si="286"/>
        <v>0</v>
      </c>
      <c r="BM566" s="126">
        <f t="shared" si="286"/>
        <v>0</v>
      </c>
      <c r="BN566" s="126">
        <f t="shared" si="286"/>
        <v>0</v>
      </c>
      <c r="BO566" s="126">
        <f t="shared" si="286"/>
        <v>0</v>
      </c>
      <c r="BP566" s="127"/>
      <c r="BQ566" s="127"/>
      <c r="BR566" s="127"/>
    </row>
    <row r="567" spans="1:70" hidden="1" outlineLevel="1">
      <c r="A567" s="133"/>
      <c r="B567" s="133"/>
      <c r="C567" s="117" t="s">
        <v>141</v>
      </c>
      <c r="D567" s="37" t="s">
        <v>285</v>
      </c>
      <c r="E567" s="127"/>
      <c r="F567" s="127"/>
      <c r="G567" s="127"/>
      <c r="H567" s="127"/>
      <c r="I567" s="127"/>
      <c r="J567" s="127"/>
      <c r="K567" s="127"/>
      <c r="L567" s="127"/>
      <c r="M567" s="127"/>
      <c r="N567" s="127"/>
      <c r="O567" s="127"/>
      <c r="P567" s="127"/>
      <c r="Q567" s="127"/>
      <c r="R567" s="127"/>
      <c r="S567" s="127"/>
      <c r="T567" s="127"/>
      <c r="U567" s="127"/>
      <c r="V567" s="127"/>
      <c r="W567" s="133"/>
      <c r="X567" s="127"/>
      <c r="Y567" s="127"/>
      <c r="Z567" s="127"/>
      <c r="AA567" s="127"/>
      <c r="AB567" s="127"/>
      <c r="AC567" s="127"/>
      <c r="AD567" s="127"/>
      <c r="AE567" s="127"/>
      <c r="AF567" s="127"/>
      <c r="AG567" s="127"/>
      <c r="AH567" s="127"/>
      <c r="AI567" s="127"/>
      <c r="AJ567" s="127"/>
      <c r="AK567" s="127"/>
      <c r="AL567" s="127"/>
      <c r="AM567" s="127"/>
      <c r="AN567" s="127"/>
      <c r="AO567" s="127"/>
      <c r="AP567" s="127"/>
      <c r="AQ567" s="127"/>
      <c r="AR567" s="127"/>
      <c r="AS567" s="127"/>
      <c r="AT567" s="127"/>
      <c r="AU567" s="127"/>
      <c r="AV567" s="127"/>
      <c r="AW567" s="127"/>
      <c r="AX567" s="127"/>
      <c r="AY567" s="127"/>
      <c r="AZ567" s="127"/>
      <c r="BA567" s="127"/>
      <c r="BB567" s="127"/>
      <c r="BC567" s="127"/>
      <c r="BD567" s="127"/>
      <c r="BE567" s="127"/>
      <c r="BF567" s="127"/>
      <c r="BG567" s="127"/>
      <c r="BH567" s="127"/>
      <c r="BI567" s="127"/>
      <c r="BJ567" s="127"/>
      <c r="BK567" s="127"/>
      <c r="BL567" s="127"/>
      <c r="BM567" s="127"/>
      <c r="BN567" s="127"/>
      <c r="BO567" s="127"/>
      <c r="BP567" s="127"/>
      <c r="BQ567" s="127"/>
      <c r="BR567" s="127"/>
    </row>
    <row r="568" spans="1:70" hidden="1" outlineLevel="1">
      <c r="A568" s="133"/>
      <c r="B568" s="133"/>
      <c r="C568" s="118"/>
      <c r="D568" s="24"/>
      <c r="E568" s="133"/>
      <c r="F568" s="133"/>
      <c r="G568" s="126">
        <f>H568+M568+N568+O568+P568</f>
        <v>0</v>
      </c>
      <c r="H568" s="126">
        <f>SUM(I568:L568)</f>
        <v>0</v>
      </c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26">
        <f>Y568+AN568+AQ568+AT568+AW568</f>
        <v>0</v>
      </c>
      <c r="Y568" s="139"/>
      <c r="Z568" s="139"/>
      <c r="AA568" s="139"/>
      <c r="AB568" s="139"/>
      <c r="AC568" s="139"/>
      <c r="AD568" s="139"/>
      <c r="AE568" s="139"/>
      <c r="AF568" s="139"/>
      <c r="AG568" s="139"/>
      <c r="AH568" s="139"/>
      <c r="AI568" s="139"/>
      <c r="AJ568" s="139"/>
      <c r="AK568" s="139"/>
      <c r="AL568" s="139"/>
      <c r="AM568" s="139"/>
      <c r="AN568" s="139"/>
      <c r="AO568" s="139"/>
      <c r="AP568" s="139"/>
      <c r="AQ568" s="139"/>
      <c r="AR568" s="139"/>
      <c r="AS568" s="139"/>
      <c r="AT568" s="139"/>
      <c r="AU568" s="139"/>
      <c r="AV568" s="139"/>
      <c r="AW568" s="139"/>
      <c r="AX568" s="139"/>
      <c r="AY568" s="139"/>
      <c r="AZ568" s="139"/>
      <c r="BA568" s="139"/>
      <c r="BB568" s="139"/>
      <c r="BC568" s="139"/>
      <c r="BD568" s="126">
        <f>SUM(BE568:BI568)</f>
        <v>0</v>
      </c>
      <c r="BE568" s="139"/>
      <c r="BF568" s="139"/>
      <c r="BG568" s="139"/>
      <c r="BH568" s="139"/>
      <c r="BI568" s="139"/>
      <c r="BJ568" s="126">
        <f>SUM(BK568:BO568)</f>
        <v>0</v>
      </c>
      <c r="BK568" s="139"/>
      <c r="BL568" s="139"/>
      <c r="BM568" s="139"/>
      <c r="BN568" s="139"/>
      <c r="BO568" s="139"/>
      <c r="BP568" s="133"/>
      <c r="BQ568" s="133"/>
      <c r="BR568" s="133"/>
    </row>
    <row r="569" spans="1:70" hidden="1" outlineLevel="1">
      <c r="A569" s="133"/>
      <c r="B569" s="133"/>
      <c r="C569" s="118"/>
      <c r="D569" s="24"/>
      <c r="E569" s="133"/>
      <c r="F569" s="133"/>
      <c r="G569" s="126">
        <f>H569+M569+N569+O569+P569</f>
        <v>0</v>
      </c>
      <c r="H569" s="126">
        <f>SUM(I569:L569)</f>
        <v>0</v>
      </c>
      <c r="I569" s="102"/>
      <c r="J569" s="102"/>
      <c r="K569" s="102"/>
      <c r="L569" s="102"/>
      <c r="M569" s="102"/>
      <c r="N569" s="102"/>
      <c r="O569" s="102"/>
      <c r="P569" s="102"/>
      <c r="Q569" s="96"/>
      <c r="R569" s="96"/>
      <c r="S569" s="96"/>
      <c r="T569" s="96"/>
      <c r="U569" s="96"/>
      <c r="V569" s="96"/>
      <c r="W569" s="96"/>
      <c r="X569" s="126">
        <f>Y569+AN569+AQ569+AT569+AW569</f>
        <v>0</v>
      </c>
      <c r="Y569" s="96"/>
      <c r="Z569" s="96"/>
      <c r="AA569" s="96"/>
      <c r="AB569" s="96"/>
      <c r="AC569" s="96"/>
      <c r="AD569" s="96"/>
      <c r="AE569" s="96"/>
      <c r="AF569" s="96"/>
      <c r="AG569" s="96"/>
      <c r="AH569" s="96"/>
      <c r="AI569" s="96"/>
      <c r="AJ569" s="96"/>
      <c r="AK569" s="96"/>
      <c r="AL569" s="96"/>
      <c r="AM569" s="96"/>
      <c r="AN569" s="96"/>
      <c r="AO569" s="96"/>
      <c r="AP569" s="96"/>
      <c r="AQ569" s="96"/>
      <c r="AR569" s="96"/>
      <c r="AS569" s="96"/>
      <c r="AT569" s="96"/>
      <c r="AU569" s="96"/>
      <c r="AV569" s="96"/>
      <c r="AW569" s="96"/>
      <c r="AX569" s="96"/>
      <c r="AY569" s="96"/>
      <c r="AZ569" s="96"/>
      <c r="BA569" s="96"/>
      <c r="BB569" s="96"/>
      <c r="BC569" s="96"/>
      <c r="BD569" s="126">
        <f>SUM(BE569:BI569)</f>
        <v>0</v>
      </c>
      <c r="BE569" s="96"/>
      <c r="BF569" s="96"/>
      <c r="BG569" s="96"/>
      <c r="BH569" s="96"/>
      <c r="BI569" s="96"/>
      <c r="BJ569" s="126">
        <f>SUM(BK569:BO569)</f>
        <v>0</v>
      </c>
      <c r="BK569" s="96"/>
      <c r="BL569" s="96"/>
      <c r="BM569" s="96"/>
      <c r="BN569" s="96"/>
      <c r="BO569" s="96"/>
      <c r="BP569" s="133"/>
      <c r="BQ569" s="133"/>
      <c r="BR569" s="133"/>
    </row>
    <row r="570" spans="1:70" hidden="1" outlineLevel="1">
      <c r="A570" s="133"/>
      <c r="B570" s="133"/>
      <c r="C570" s="118" t="s">
        <v>109</v>
      </c>
      <c r="D570" s="24"/>
      <c r="E570" s="133"/>
      <c r="F570" s="133"/>
      <c r="G570" s="126">
        <f>H570+M570+N570+O570+P570</f>
        <v>0</v>
      </c>
      <c r="H570" s="126">
        <f>SUM(I570:L570)</f>
        <v>0</v>
      </c>
      <c r="I570" s="102"/>
      <c r="J570" s="102"/>
      <c r="K570" s="102"/>
      <c r="L570" s="102"/>
      <c r="M570" s="102"/>
      <c r="N570" s="102"/>
      <c r="O570" s="102"/>
      <c r="P570" s="102"/>
      <c r="Q570" s="96"/>
      <c r="R570" s="96"/>
      <c r="S570" s="96"/>
      <c r="T570" s="96"/>
      <c r="U570" s="96"/>
      <c r="V570" s="96"/>
      <c r="W570" s="96"/>
      <c r="X570" s="126">
        <f>Y570+AN570+AQ570+AT570+AW570</f>
        <v>0</v>
      </c>
      <c r="Y570" s="96"/>
      <c r="Z570" s="96"/>
      <c r="AA570" s="96"/>
      <c r="AB570" s="96"/>
      <c r="AC570" s="96"/>
      <c r="AD570" s="96"/>
      <c r="AE570" s="96"/>
      <c r="AF570" s="96"/>
      <c r="AG570" s="96"/>
      <c r="AH570" s="96"/>
      <c r="AI570" s="96"/>
      <c r="AJ570" s="96"/>
      <c r="AK570" s="96"/>
      <c r="AL570" s="96"/>
      <c r="AM570" s="96"/>
      <c r="AN570" s="96"/>
      <c r="AO570" s="96"/>
      <c r="AP570" s="96"/>
      <c r="AQ570" s="96"/>
      <c r="AR570" s="96"/>
      <c r="AS570" s="96"/>
      <c r="AT570" s="96"/>
      <c r="AU570" s="96"/>
      <c r="AV570" s="96"/>
      <c r="AW570" s="96"/>
      <c r="AX570" s="96"/>
      <c r="AY570" s="96"/>
      <c r="AZ570" s="96"/>
      <c r="BA570" s="96"/>
      <c r="BB570" s="96"/>
      <c r="BC570" s="96"/>
      <c r="BD570" s="126">
        <f>SUM(BE570:BI570)</f>
        <v>0</v>
      </c>
      <c r="BE570" s="96"/>
      <c r="BF570" s="96"/>
      <c r="BG570" s="96"/>
      <c r="BH570" s="96"/>
      <c r="BI570" s="96"/>
      <c r="BJ570" s="126">
        <f>SUM(BK570:BO570)</f>
        <v>0</v>
      </c>
      <c r="BK570" s="96"/>
      <c r="BL570" s="96"/>
      <c r="BM570" s="96"/>
      <c r="BN570" s="96"/>
      <c r="BO570" s="96"/>
      <c r="BP570" s="133"/>
      <c r="BQ570" s="133"/>
      <c r="BR570" s="133"/>
    </row>
    <row r="571" spans="1:70" hidden="1" outlineLevel="1">
      <c r="A571" s="133"/>
      <c r="B571" s="133"/>
      <c r="C571" s="118"/>
      <c r="D571" s="38" t="s">
        <v>112</v>
      </c>
      <c r="E571" s="127"/>
      <c r="F571" s="127"/>
      <c r="G571" s="127"/>
      <c r="H571" s="127"/>
      <c r="I571" s="127"/>
      <c r="J571" s="127"/>
      <c r="K571" s="127"/>
      <c r="L571" s="127"/>
      <c r="M571" s="127"/>
      <c r="N571" s="127"/>
      <c r="O571" s="127"/>
      <c r="P571" s="127"/>
      <c r="Q571" s="127"/>
      <c r="R571" s="127"/>
      <c r="S571" s="127"/>
      <c r="T571" s="127"/>
      <c r="U571" s="127"/>
      <c r="V571" s="127"/>
      <c r="W571" s="140"/>
      <c r="X571" s="126">
        <f>SUM(X568:X570)</f>
        <v>0</v>
      </c>
      <c r="Y571" s="126">
        <f>SUM(Y568:Y570)</f>
        <v>0</v>
      </c>
      <c r="Z571" s="126">
        <f>SUM(Z568:Z570)</f>
        <v>0</v>
      </c>
      <c r="AA571" s="126">
        <f t="shared" ref="AA571:AY571" si="287">SUM(AA568:AA570)</f>
        <v>0</v>
      </c>
      <c r="AB571" s="126">
        <f t="shared" si="287"/>
        <v>0</v>
      </c>
      <c r="AC571" s="126">
        <f t="shared" si="287"/>
        <v>0</v>
      </c>
      <c r="AD571" s="126">
        <f t="shared" si="287"/>
        <v>0</v>
      </c>
      <c r="AE571" s="126">
        <f t="shared" si="287"/>
        <v>0</v>
      </c>
      <c r="AF571" s="126">
        <f t="shared" si="287"/>
        <v>0</v>
      </c>
      <c r="AG571" s="126">
        <f t="shared" si="287"/>
        <v>0</v>
      </c>
      <c r="AH571" s="126">
        <f t="shared" si="287"/>
        <v>0</v>
      </c>
      <c r="AI571" s="126">
        <f t="shared" si="287"/>
        <v>0</v>
      </c>
      <c r="AJ571" s="126">
        <f t="shared" si="287"/>
        <v>0</v>
      </c>
      <c r="AK571" s="126">
        <f t="shared" si="287"/>
        <v>0</v>
      </c>
      <c r="AL571" s="126">
        <f t="shared" si="287"/>
        <v>0</v>
      </c>
      <c r="AM571" s="126">
        <f t="shared" si="287"/>
        <v>0</v>
      </c>
      <c r="AN571" s="126">
        <f t="shared" si="287"/>
        <v>0</v>
      </c>
      <c r="AO571" s="126">
        <f t="shared" si="287"/>
        <v>0</v>
      </c>
      <c r="AP571" s="126">
        <f t="shared" si="287"/>
        <v>0</v>
      </c>
      <c r="AQ571" s="126">
        <f t="shared" si="287"/>
        <v>0</v>
      </c>
      <c r="AR571" s="126">
        <f t="shared" si="287"/>
        <v>0</v>
      </c>
      <c r="AS571" s="126">
        <f t="shared" si="287"/>
        <v>0</v>
      </c>
      <c r="AT571" s="126">
        <f t="shared" si="287"/>
        <v>0</v>
      </c>
      <c r="AU571" s="126">
        <f t="shared" si="287"/>
        <v>0</v>
      </c>
      <c r="AV571" s="126">
        <f t="shared" si="287"/>
        <v>0</v>
      </c>
      <c r="AW571" s="126">
        <f t="shared" si="287"/>
        <v>0</v>
      </c>
      <c r="AX571" s="126">
        <f t="shared" si="287"/>
        <v>0</v>
      </c>
      <c r="AY571" s="126">
        <f t="shared" si="287"/>
        <v>0</v>
      </c>
      <c r="AZ571" s="127"/>
      <c r="BA571" s="127"/>
      <c r="BB571" s="127"/>
      <c r="BC571" s="127"/>
      <c r="BD571" s="126">
        <f t="shared" ref="BD571:BO571" si="288">SUM(BD568:BD570)</f>
        <v>0</v>
      </c>
      <c r="BE571" s="126">
        <f t="shared" si="288"/>
        <v>0</v>
      </c>
      <c r="BF571" s="126">
        <f t="shared" si="288"/>
        <v>0</v>
      </c>
      <c r="BG571" s="126">
        <f t="shared" si="288"/>
        <v>0</v>
      </c>
      <c r="BH571" s="126">
        <f t="shared" si="288"/>
        <v>0</v>
      </c>
      <c r="BI571" s="126">
        <f t="shared" si="288"/>
        <v>0</v>
      </c>
      <c r="BJ571" s="126">
        <f t="shared" si="288"/>
        <v>0</v>
      </c>
      <c r="BK571" s="126">
        <f t="shared" si="288"/>
        <v>0</v>
      </c>
      <c r="BL571" s="126">
        <f t="shared" si="288"/>
        <v>0</v>
      </c>
      <c r="BM571" s="126">
        <f t="shared" si="288"/>
        <v>0</v>
      </c>
      <c r="BN571" s="126">
        <f t="shared" si="288"/>
        <v>0</v>
      </c>
      <c r="BO571" s="126">
        <f t="shared" si="288"/>
        <v>0</v>
      </c>
      <c r="BP571" s="127"/>
      <c r="BQ571" s="127"/>
      <c r="BR571" s="127"/>
    </row>
    <row r="572" spans="1:70" hidden="1" outlineLevel="1">
      <c r="A572" s="133"/>
      <c r="B572" s="133"/>
      <c r="C572" s="117" t="s">
        <v>142</v>
      </c>
      <c r="D572" s="37" t="s">
        <v>223</v>
      </c>
      <c r="E572" s="127"/>
      <c r="F572" s="127"/>
      <c r="G572" s="127"/>
      <c r="H572" s="127"/>
      <c r="I572" s="127"/>
      <c r="J572" s="127"/>
      <c r="K572" s="127"/>
      <c r="L572" s="127"/>
      <c r="M572" s="127"/>
      <c r="N572" s="127"/>
      <c r="O572" s="127"/>
      <c r="P572" s="127"/>
      <c r="Q572" s="127"/>
      <c r="R572" s="127"/>
      <c r="S572" s="127"/>
      <c r="T572" s="127"/>
      <c r="U572" s="127"/>
      <c r="V572" s="127"/>
      <c r="W572" s="133"/>
      <c r="X572" s="127"/>
      <c r="Y572" s="127"/>
      <c r="Z572" s="127"/>
      <c r="AA572" s="127"/>
      <c r="AB572" s="127"/>
      <c r="AC572" s="127"/>
      <c r="AD572" s="127"/>
      <c r="AE572" s="127"/>
      <c r="AF572" s="127"/>
      <c r="AG572" s="127"/>
      <c r="AH572" s="127"/>
      <c r="AI572" s="127"/>
      <c r="AJ572" s="127"/>
      <c r="AK572" s="127"/>
      <c r="AL572" s="127"/>
      <c r="AM572" s="127"/>
      <c r="AN572" s="127"/>
      <c r="AO572" s="127"/>
      <c r="AP572" s="127"/>
      <c r="AQ572" s="127"/>
      <c r="AR572" s="127"/>
      <c r="AS572" s="127"/>
      <c r="AT572" s="127"/>
      <c r="AU572" s="127"/>
      <c r="AV572" s="127"/>
      <c r="AW572" s="127"/>
      <c r="AX572" s="127"/>
      <c r="AY572" s="127"/>
      <c r="AZ572" s="127"/>
      <c r="BA572" s="127"/>
      <c r="BB572" s="127"/>
      <c r="BC572" s="127"/>
      <c r="BD572" s="127"/>
      <c r="BE572" s="127"/>
      <c r="BF572" s="127"/>
      <c r="BG572" s="127"/>
      <c r="BH572" s="127"/>
      <c r="BI572" s="127"/>
      <c r="BJ572" s="127"/>
      <c r="BK572" s="127"/>
      <c r="BL572" s="127"/>
      <c r="BM572" s="127"/>
      <c r="BN572" s="127"/>
      <c r="BO572" s="127"/>
      <c r="BP572" s="127"/>
      <c r="BQ572" s="127"/>
      <c r="BR572" s="127"/>
    </row>
    <row r="573" spans="1:70" hidden="1" outlineLevel="1">
      <c r="A573" s="133"/>
      <c r="B573" s="133"/>
      <c r="C573" s="118"/>
      <c r="D573" s="24"/>
      <c r="E573" s="133"/>
      <c r="F573" s="133"/>
      <c r="G573" s="126">
        <f>H573+M573+N573+O573+P573</f>
        <v>0</v>
      </c>
      <c r="H573" s="126">
        <f>SUM(I573:L573)</f>
        <v>0</v>
      </c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26">
        <f>Y573+AN573+AQ573+AT573+AW573</f>
        <v>0</v>
      </c>
      <c r="Y573" s="139"/>
      <c r="Z573" s="139"/>
      <c r="AA573" s="139"/>
      <c r="AB573" s="139"/>
      <c r="AC573" s="139"/>
      <c r="AD573" s="139"/>
      <c r="AE573" s="139"/>
      <c r="AF573" s="139"/>
      <c r="AG573" s="139"/>
      <c r="AH573" s="139"/>
      <c r="AI573" s="139"/>
      <c r="AJ573" s="139"/>
      <c r="AK573" s="139"/>
      <c r="AL573" s="139"/>
      <c r="AM573" s="139"/>
      <c r="AN573" s="139"/>
      <c r="AO573" s="139"/>
      <c r="AP573" s="139"/>
      <c r="AQ573" s="139"/>
      <c r="AR573" s="139"/>
      <c r="AS573" s="139"/>
      <c r="AT573" s="139"/>
      <c r="AU573" s="139"/>
      <c r="AV573" s="139"/>
      <c r="AW573" s="139"/>
      <c r="AX573" s="139"/>
      <c r="AY573" s="139"/>
      <c r="AZ573" s="139"/>
      <c r="BA573" s="139"/>
      <c r="BB573" s="139"/>
      <c r="BC573" s="139"/>
      <c r="BD573" s="126">
        <f>SUM(BE573:BI573)</f>
        <v>0</v>
      </c>
      <c r="BE573" s="139"/>
      <c r="BF573" s="139"/>
      <c r="BG573" s="139"/>
      <c r="BH573" s="139"/>
      <c r="BI573" s="139"/>
      <c r="BJ573" s="126">
        <f>SUM(BK573:BO573)</f>
        <v>0</v>
      </c>
      <c r="BK573" s="139"/>
      <c r="BL573" s="139"/>
      <c r="BM573" s="139"/>
      <c r="BN573" s="139"/>
      <c r="BO573" s="139"/>
      <c r="BP573" s="133"/>
      <c r="BQ573" s="133"/>
      <c r="BR573" s="133"/>
    </row>
    <row r="574" spans="1:70" hidden="1" outlineLevel="1">
      <c r="A574" s="133"/>
      <c r="B574" s="133"/>
      <c r="C574" s="118"/>
      <c r="D574" s="24"/>
      <c r="E574" s="133"/>
      <c r="F574" s="133"/>
      <c r="G574" s="126">
        <f>H574+M574+N574+O574+P574</f>
        <v>0</v>
      </c>
      <c r="H574" s="126">
        <f>SUM(I574:L574)</f>
        <v>0</v>
      </c>
      <c r="I574" s="102"/>
      <c r="J574" s="102"/>
      <c r="K574" s="102"/>
      <c r="L574" s="102"/>
      <c r="M574" s="102"/>
      <c r="N574" s="102"/>
      <c r="O574" s="102"/>
      <c r="P574" s="102"/>
      <c r="Q574" s="96"/>
      <c r="R574" s="96"/>
      <c r="S574" s="96"/>
      <c r="T574" s="96"/>
      <c r="U574" s="96"/>
      <c r="V574" s="96"/>
      <c r="W574" s="96"/>
      <c r="X574" s="126">
        <f>Y574+AN574+AQ574+AT574+AW574</f>
        <v>0</v>
      </c>
      <c r="Y574" s="96"/>
      <c r="Z574" s="96"/>
      <c r="AA574" s="96"/>
      <c r="AB574" s="96"/>
      <c r="AC574" s="96"/>
      <c r="AD574" s="96"/>
      <c r="AE574" s="96"/>
      <c r="AF574" s="96"/>
      <c r="AG574" s="96"/>
      <c r="AH574" s="96"/>
      <c r="AI574" s="96"/>
      <c r="AJ574" s="96"/>
      <c r="AK574" s="96"/>
      <c r="AL574" s="96"/>
      <c r="AM574" s="96"/>
      <c r="AN574" s="96"/>
      <c r="AO574" s="96"/>
      <c r="AP574" s="96"/>
      <c r="AQ574" s="96"/>
      <c r="AR574" s="96"/>
      <c r="AS574" s="96"/>
      <c r="AT574" s="96"/>
      <c r="AU574" s="96"/>
      <c r="AV574" s="96"/>
      <c r="AW574" s="96"/>
      <c r="AX574" s="96"/>
      <c r="AY574" s="96"/>
      <c r="AZ574" s="96"/>
      <c r="BA574" s="96"/>
      <c r="BB574" s="96"/>
      <c r="BC574" s="96"/>
      <c r="BD574" s="126">
        <f>SUM(BE574:BI574)</f>
        <v>0</v>
      </c>
      <c r="BE574" s="96"/>
      <c r="BF574" s="96"/>
      <c r="BG574" s="96"/>
      <c r="BH574" s="96"/>
      <c r="BI574" s="96"/>
      <c r="BJ574" s="126">
        <f>SUM(BK574:BO574)</f>
        <v>0</v>
      </c>
      <c r="BK574" s="96"/>
      <c r="BL574" s="96"/>
      <c r="BM574" s="96"/>
      <c r="BN574" s="96"/>
      <c r="BO574" s="96"/>
      <c r="BP574" s="133"/>
      <c r="BQ574" s="133"/>
      <c r="BR574" s="133"/>
    </row>
    <row r="575" spans="1:70" hidden="1" outlineLevel="1">
      <c r="A575" s="133"/>
      <c r="B575" s="133"/>
      <c r="C575" s="118" t="s">
        <v>109</v>
      </c>
      <c r="D575" s="24"/>
      <c r="E575" s="133"/>
      <c r="F575" s="133"/>
      <c r="G575" s="126">
        <f>H575+M575+N575+O575+P575</f>
        <v>0</v>
      </c>
      <c r="H575" s="126">
        <f>SUM(I575:L575)</f>
        <v>0</v>
      </c>
      <c r="I575" s="102"/>
      <c r="J575" s="102"/>
      <c r="K575" s="102"/>
      <c r="L575" s="102"/>
      <c r="M575" s="102"/>
      <c r="N575" s="102"/>
      <c r="O575" s="102"/>
      <c r="P575" s="102"/>
      <c r="Q575" s="96"/>
      <c r="R575" s="96"/>
      <c r="S575" s="96"/>
      <c r="T575" s="96"/>
      <c r="U575" s="96"/>
      <c r="V575" s="96"/>
      <c r="W575" s="96"/>
      <c r="X575" s="126">
        <f>Y575+AN575+AQ575+AT575+AW575</f>
        <v>0</v>
      </c>
      <c r="Y575" s="96"/>
      <c r="Z575" s="96"/>
      <c r="AA575" s="96"/>
      <c r="AB575" s="96"/>
      <c r="AC575" s="96"/>
      <c r="AD575" s="96"/>
      <c r="AE575" s="96"/>
      <c r="AF575" s="96"/>
      <c r="AG575" s="96"/>
      <c r="AH575" s="96"/>
      <c r="AI575" s="96"/>
      <c r="AJ575" s="96"/>
      <c r="AK575" s="96"/>
      <c r="AL575" s="96"/>
      <c r="AM575" s="96"/>
      <c r="AN575" s="96"/>
      <c r="AO575" s="96"/>
      <c r="AP575" s="96"/>
      <c r="AQ575" s="96"/>
      <c r="AR575" s="96"/>
      <c r="AS575" s="96"/>
      <c r="AT575" s="96"/>
      <c r="AU575" s="96"/>
      <c r="AV575" s="96"/>
      <c r="AW575" s="96"/>
      <c r="AX575" s="96"/>
      <c r="AY575" s="96"/>
      <c r="AZ575" s="96"/>
      <c r="BA575" s="96"/>
      <c r="BB575" s="96"/>
      <c r="BC575" s="96"/>
      <c r="BD575" s="126">
        <f>SUM(BE575:BI575)</f>
        <v>0</v>
      </c>
      <c r="BE575" s="96"/>
      <c r="BF575" s="96"/>
      <c r="BG575" s="96"/>
      <c r="BH575" s="96"/>
      <c r="BI575" s="96"/>
      <c r="BJ575" s="126">
        <f>SUM(BK575:BO575)</f>
        <v>0</v>
      </c>
      <c r="BK575" s="96"/>
      <c r="BL575" s="96"/>
      <c r="BM575" s="96"/>
      <c r="BN575" s="96"/>
      <c r="BO575" s="96"/>
      <c r="BP575" s="133"/>
      <c r="BQ575" s="133"/>
      <c r="BR575" s="133"/>
    </row>
    <row r="576" spans="1:70" hidden="1" outlineLevel="1">
      <c r="A576" s="133"/>
      <c r="B576" s="133"/>
      <c r="C576" s="118"/>
      <c r="D576" s="38" t="s">
        <v>112</v>
      </c>
      <c r="E576" s="127"/>
      <c r="F576" s="127"/>
      <c r="G576" s="127"/>
      <c r="H576" s="127"/>
      <c r="I576" s="127"/>
      <c r="J576" s="127"/>
      <c r="K576" s="127"/>
      <c r="L576" s="127"/>
      <c r="M576" s="127"/>
      <c r="N576" s="127"/>
      <c r="O576" s="127"/>
      <c r="P576" s="127"/>
      <c r="Q576" s="127"/>
      <c r="R576" s="127"/>
      <c r="S576" s="127"/>
      <c r="T576" s="127"/>
      <c r="U576" s="127"/>
      <c r="V576" s="127"/>
      <c r="W576" s="140"/>
      <c r="X576" s="127"/>
      <c r="Y576" s="127"/>
      <c r="Z576" s="126">
        <f>SUM(Z573:Z575)</f>
        <v>0</v>
      </c>
      <c r="AA576" s="126">
        <f>SUM(AA573:AA575)</f>
        <v>0</v>
      </c>
      <c r="AB576" s="127"/>
      <c r="AC576" s="126">
        <f>SUM(AC573:AC575)</f>
        <v>0</v>
      </c>
      <c r="AD576" s="126">
        <f>SUM(AD573:AD575)</f>
        <v>0</v>
      </c>
      <c r="AE576" s="127"/>
      <c r="AF576" s="126">
        <f>SUM(AF573:AF575)</f>
        <v>0</v>
      </c>
      <c r="AG576" s="126">
        <f>SUM(AG573:AG575)</f>
        <v>0</v>
      </c>
      <c r="AH576" s="127"/>
      <c r="AI576" s="126">
        <f>SUM(AI573:AI575)</f>
        <v>0</v>
      </c>
      <c r="AJ576" s="126">
        <f>SUM(AJ573:AJ575)</f>
        <v>0</v>
      </c>
      <c r="AK576" s="127"/>
      <c r="AL576" s="126">
        <f>SUM(AL573:AL575)</f>
        <v>0</v>
      </c>
      <c r="AM576" s="126">
        <f>SUM(AM573:AM575)</f>
        <v>0</v>
      </c>
      <c r="AN576" s="127"/>
      <c r="AO576" s="126">
        <f>SUM(AO573:AO575)</f>
        <v>0</v>
      </c>
      <c r="AP576" s="126">
        <f>SUM(AP573:AP575)</f>
        <v>0</v>
      </c>
      <c r="AQ576" s="127"/>
      <c r="AR576" s="126">
        <f>SUM(AR573:AR575)</f>
        <v>0</v>
      </c>
      <c r="AS576" s="126">
        <f>SUM(AS573:AS575)</f>
        <v>0</v>
      </c>
      <c r="AT576" s="127"/>
      <c r="AU576" s="126">
        <f>SUM(AU573:AU575)</f>
        <v>0</v>
      </c>
      <c r="AV576" s="126">
        <f>SUM(AV573:AV575)</f>
        <v>0</v>
      </c>
      <c r="AW576" s="127"/>
      <c r="AX576" s="126">
        <f>SUM(AX573:AX575)</f>
        <v>0</v>
      </c>
      <c r="AY576" s="126">
        <f>SUM(AY573:AY575)</f>
        <v>0</v>
      </c>
      <c r="AZ576" s="127"/>
      <c r="BA576" s="127"/>
      <c r="BB576" s="127"/>
      <c r="BC576" s="127"/>
      <c r="BD576" s="126">
        <f t="shared" ref="BD576:BO576" si="289">SUM(BD573:BD575)</f>
        <v>0</v>
      </c>
      <c r="BE576" s="126">
        <f t="shared" si="289"/>
        <v>0</v>
      </c>
      <c r="BF576" s="126">
        <f t="shared" si="289"/>
        <v>0</v>
      </c>
      <c r="BG576" s="126">
        <f t="shared" si="289"/>
        <v>0</v>
      </c>
      <c r="BH576" s="126">
        <f t="shared" si="289"/>
        <v>0</v>
      </c>
      <c r="BI576" s="126">
        <f t="shared" si="289"/>
        <v>0</v>
      </c>
      <c r="BJ576" s="126">
        <f t="shared" si="289"/>
        <v>0</v>
      </c>
      <c r="BK576" s="126">
        <f t="shared" si="289"/>
        <v>0</v>
      </c>
      <c r="BL576" s="126">
        <f t="shared" si="289"/>
        <v>0</v>
      </c>
      <c r="BM576" s="126">
        <f t="shared" si="289"/>
        <v>0</v>
      </c>
      <c r="BN576" s="126">
        <f t="shared" si="289"/>
        <v>0</v>
      </c>
      <c r="BO576" s="126">
        <f t="shared" si="289"/>
        <v>0</v>
      </c>
      <c r="BP576" s="127"/>
      <c r="BQ576" s="127"/>
      <c r="BR576" s="127"/>
    </row>
    <row r="577" spans="1:70" hidden="1" outlineLevel="1">
      <c r="A577" s="133"/>
      <c r="B577" s="133"/>
      <c r="C577" s="117" t="s">
        <v>143</v>
      </c>
      <c r="D577" s="37" t="s">
        <v>64</v>
      </c>
      <c r="E577" s="127"/>
      <c r="F577" s="127"/>
      <c r="G577" s="127"/>
      <c r="H577" s="127"/>
      <c r="I577" s="127"/>
      <c r="J577" s="127"/>
      <c r="K577" s="127"/>
      <c r="L577" s="127"/>
      <c r="M577" s="127"/>
      <c r="N577" s="127"/>
      <c r="O577" s="127"/>
      <c r="P577" s="127"/>
      <c r="Q577" s="127"/>
      <c r="R577" s="127"/>
      <c r="S577" s="127"/>
      <c r="T577" s="127"/>
      <c r="U577" s="127"/>
      <c r="V577" s="127"/>
      <c r="W577" s="133"/>
      <c r="X577" s="127"/>
      <c r="Y577" s="127"/>
      <c r="Z577" s="127"/>
      <c r="AA577" s="127"/>
      <c r="AB577" s="127"/>
      <c r="AC577" s="127"/>
      <c r="AD577" s="127"/>
      <c r="AE577" s="127"/>
      <c r="AF577" s="127"/>
      <c r="AG577" s="127"/>
      <c r="AH577" s="127"/>
      <c r="AI577" s="127"/>
      <c r="AJ577" s="127"/>
      <c r="AK577" s="127"/>
      <c r="AL577" s="127"/>
      <c r="AM577" s="127"/>
      <c r="AN577" s="127"/>
      <c r="AO577" s="127"/>
      <c r="AP577" s="127"/>
      <c r="AQ577" s="127"/>
      <c r="AR577" s="127"/>
      <c r="AS577" s="127"/>
      <c r="AT577" s="127"/>
      <c r="AU577" s="127"/>
      <c r="AV577" s="127"/>
      <c r="AW577" s="127"/>
      <c r="AX577" s="127"/>
      <c r="AY577" s="127"/>
      <c r="AZ577" s="127"/>
      <c r="BA577" s="127"/>
      <c r="BB577" s="127"/>
      <c r="BC577" s="127"/>
      <c r="BD577" s="127"/>
      <c r="BE577" s="127"/>
      <c r="BF577" s="127"/>
      <c r="BG577" s="127"/>
      <c r="BH577" s="127"/>
      <c r="BI577" s="127"/>
      <c r="BJ577" s="127"/>
      <c r="BK577" s="127"/>
      <c r="BL577" s="127"/>
      <c r="BM577" s="127"/>
      <c r="BN577" s="127"/>
      <c r="BO577" s="127"/>
      <c r="BP577" s="127"/>
      <c r="BQ577" s="127"/>
      <c r="BR577" s="127"/>
    </row>
    <row r="578" spans="1:70" hidden="1" outlineLevel="1">
      <c r="A578" s="133"/>
      <c r="B578" s="133"/>
      <c r="C578" s="118"/>
      <c r="D578" s="24"/>
      <c r="E578" s="133"/>
      <c r="F578" s="133"/>
      <c r="G578" s="126">
        <f>H578+M578+N578+O578+P578</f>
        <v>0</v>
      </c>
      <c r="H578" s="126">
        <f>SUM(I578:L578)</f>
        <v>0</v>
      </c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39"/>
      <c r="X578" s="126">
        <f>Y578+AN578+AQ578+AT578+AW578</f>
        <v>0</v>
      </c>
      <c r="Y578" s="139"/>
      <c r="Z578" s="139"/>
      <c r="AA578" s="139"/>
      <c r="AB578" s="139"/>
      <c r="AC578" s="139"/>
      <c r="AD578" s="139"/>
      <c r="AE578" s="139"/>
      <c r="AF578" s="139"/>
      <c r="AG578" s="139"/>
      <c r="AH578" s="139"/>
      <c r="AI578" s="139"/>
      <c r="AJ578" s="139"/>
      <c r="AK578" s="139"/>
      <c r="AL578" s="139"/>
      <c r="AM578" s="139"/>
      <c r="AN578" s="139"/>
      <c r="AO578" s="139"/>
      <c r="AP578" s="139"/>
      <c r="AQ578" s="139"/>
      <c r="AR578" s="139"/>
      <c r="AS578" s="139"/>
      <c r="AT578" s="139"/>
      <c r="AU578" s="139"/>
      <c r="AV578" s="139"/>
      <c r="AW578" s="139"/>
      <c r="AX578" s="139"/>
      <c r="AY578" s="139"/>
      <c r="AZ578" s="139"/>
      <c r="BA578" s="139"/>
      <c r="BB578" s="139"/>
      <c r="BC578" s="139"/>
      <c r="BD578" s="126">
        <f>SUM(BE578:BI578)</f>
        <v>0</v>
      </c>
      <c r="BE578" s="139"/>
      <c r="BF578" s="139"/>
      <c r="BG578" s="139"/>
      <c r="BH578" s="139"/>
      <c r="BI578" s="139"/>
      <c r="BJ578" s="126">
        <f>SUM(BK578:BO578)</f>
        <v>0</v>
      </c>
      <c r="BK578" s="139"/>
      <c r="BL578" s="139"/>
      <c r="BM578" s="139"/>
      <c r="BN578" s="139"/>
      <c r="BO578" s="139"/>
      <c r="BP578" s="133"/>
      <c r="BQ578" s="133"/>
      <c r="BR578" s="133"/>
    </row>
    <row r="579" spans="1:70" hidden="1" outlineLevel="1">
      <c r="A579" s="133"/>
      <c r="B579" s="133"/>
      <c r="C579" s="118"/>
      <c r="D579" s="24"/>
      <c r="E579" s="133"/>
      <c r="F579" s="133"/>
      <c r="G579" s="126">
        <f>H579+M579+N579+O579+P579</f>
        <v>0</v>
      </c>
      <c r="H579" s="126">
        <f>SUM(I579:L579)</f>
        <v>0</v>
      </c>
      <c r="I579" s="102"/>
      <c r="J579" s="102"/>
      <c r="K579" s="102"/>
      <c r="L579" s="102"/>
      <c r="M579" s="102"/>
      <c r="N579" s="102"/>
      <c r="O579" s="102"/>
      <c r="P579" s="102"/>
      <c r="Q579" s="96"/>
      <c r="R579" s="96"/>
      <c r="S579" s="96"/>
      <c r="T579" s="96"/>
      <c r="U579" s="96"/>
      <c r="V579" s="96"/>
      <c r="W579" s="96"/>
      <c r="X579" s="126">
        <f>Y579+AN579+AQ579+AT579+AW579</f>
        <v>0</v>
      </c>
      <c r="Y579" s="96"/>
      <c r="Z579" s="96"/>
      <c r="AA579" s="96"/>
      <c r="AB579" s="96"/>
      <c r="AC579" s="96"/>
      <c r="AD579" s="96"/>
      <c r="AE579" s="96"/>
      <c r="AF579" s="96"/>
      <c r="AG579" s="96"/>
      <c r="AH579" s="96"/>
      <c r="AI579" s="96"/>
      <c r="AJ579" s="96"/>
      <c r="AK579" s="96"/>
      <c r="AL579" s="96"/>
      <c r="AM579" s="96"/>
      <c r="AN579" s="96"/>
      <c r="AO579" s="96"/>
      <c r="AP579" s="96"/>
      <c r="AQ579" s="96"/>
      <c r="AR579" s="96"/>
      <c r="AS579" s="96"/>
      <c r="AT579" s="96"/>
      <c r="AU579" s="96"/>
      <c r="AV579" s="96"/>
      <c r="AW579" s="96"/>
      <c r="AX579" s="96"/>
      <c r="AY579" s="96"/>
      <c r="AZ579" s="96"/>
      <c r="BA579" s="96"/>
      <c r="BB579" s="96"/>
      <c r="BC579" s="96"/>
      <c r="BD579" s="126">
        <f>SUM(BE579:BI579)</f>
        <v>0</v>
      </c>
      <c r="BE579" s="96"/>
      <c r="BF579" s="96"/>
      <c r="BG579" s="96"/>
      <c r="BH579" s="96"/>
      <c r="BI579" s="96"/>
      <c r="BJ579" s="126">
        <f>SUM(BK579:BO579)</f>
        <v>0</v>
      </c>
      <c r="BK579" s="96"/>
      <c r="BL579" s="96"/>
      <c r="BM579" s="96"/>
      <c r="BN579" s="96"/>
      <c r="BO579" s="96"/>
      <c r="BP579" s="133"/>
      <c r="BQ579" s="133"/>
      <c r="BR579" s="133"/>
    </row>
    <row r="580" spans="1:70" hidden="1" outlineLevel="1">
      <c r="A580" s="133"/>
      <c r="B580" s="133"/>
      <c r="C580" s="118" t="s">
        <v>109</v>
      </c>
      <c r="D580" s="24"/>
      <c r="E580" s="133"/>
      <c r="F580" s="133"/>
      <c r="G580" s="126">
        <f>H580+M580+N580+O580+P580</f>
        <v>0</v>
      </c>
      <c r="H580" s="126">
        <f>SUM(I580:L580)</f>
        <v>0</v>
      </c>
      <c r="I580" s="102"/>
      <c r="J580" s="102"/>
      <c r="K580" s="102"/>
      <c r="L580" s="102"/>
      <c r="M580" s="102"/>
      <c r="N580" s="102"/>
      <c r="O580" s="102"/>
      <c r="P580" s="102"/>
      <c r="Q580" s="96"/>
      <c r="R580" s="96"/>
      <c r="S580" s="96"/>
      <c r="T580" s="96"/>
      <c r="U580" s="96"/>
      <c r="V580" s="96"/>
      <c r="W580" s="96"/>
      <c r="X580" s="126">
        <f>Y580+AN580+AQ580+AT580+AW580</f>
        <v>0</v>
      </c>
      <c r="Y580" s="96"/>
      <c r="Z580" s="96"/>
      <c r="AA580" s="96"/>
      <c r="AB580" s="96"/>
      <c r="AC580" s="96"/>
      <c r="AD580" s="96"/>
      <c r="AE580" s="96"/>
      <c r="AF580" s="96"/>
      <c r="AG580" s="96"/>
      <c r="AH580" s="96"/>
      <c r="AI580" s="96"/>
      <c r="AJ580" s="96"/>
      <c r="AK580" s="96"/>
      <c r="AL580" s="96"/>
      <c r="AM580" s="96"/>
      <c r="AN580" s="96"/>
      <c r="AO580" s="96"/>
      <c r="AP580" s="96"/>
      <c r="AQ580" s="96"/>
      <c r="AR580" s="96"/>
      <c r="AS580" s="96"/>
      <c r="AT580" s="96"/>
      <c r="AU580" s="96"/>
      <c r="AV580" s="96"/>
      <c r="AW580" s="96"/>
      <c r="AX580" s="96"/>
      <c r="AY580" s="96"/>
      <c r="AZ580" s="96"/>
      <c r="BA580" s="96"/>
      <c r="BB580" s="96"/>
      <c r="BC580" s="96"/>
      <c r="BD580" s="126">
        <f>SUM(BE580:BI580)</f>
        <v>0</v>
      </c>
      <c r="BE580" s="96"/>
      <c r="BF580" s="96"/>
      <c r="BG580" s="96"/>
      <c r="BH580" s="96"/>
      <c r="BI580" s="96"/>
      <c r="BJ580" s="126">
        <f>SUM(BK580:BO580)</f>
        <v>0</v>
      </c>
      <c r="BK580" s="96"/>
      <c r="BL580" s="96"/>
      <c r="BM580" s="96"/>
      <c r="BN580" s="96"/>
      <c r="BO580" s="96"/>
      <c r="BP580" s="133"/>
      <c r="BQ580" s="133"/>
      <c r="BR580" s="133"/>
    </row>
    <row r="581" spans="1:70" hidden="1" outlineLevel="1">
      <c r="A581" s="133"/>
      <c r="B581" s="133"/>
      <c r="C581" s="118"/>
      <c r="D581" s="38" t="s">
        <v>112</v>
      </c>
      <c r="E581" s="127"/>
      <c r="F581" s="127"/>
      <c r="G581" s="127"/>
      <c r="H581" s="127"/>
      <c r="I581" s="127"/>
      <c r="J581" s="127"/>
      <c r="K581" s="127"/>
      <c r="L581" s="127"/>
      <c r="M581" s="127"/>
      <c r="N581" s="127"/>
      <c r="O581" s="127"/>
      <c r="P581" s="127"/>
      <c r="Q581" s="127"/>
      <c r="R581" s="127"/>
      <c r="S581" s="127"/>
      <c r="T581" s="127"/>
      <c r="U581" s="127"/>
      <c r="V581" s="127"/>
      <c r="W581" s="140"/>
      <c r="X581" s="126">
        <f>SUM(X578:X580)</f>
        <v>0</v>
      </c>
      <c r="Y581" s="126">
        <f>SUM(Y578:Y580)</f>
        <v>0</v>
      </c>
      <c r="Z581" s="126">
        <f>SUM(Z578:Z580)</f>
        <v>0</v>
      </c>
      <c r="AA581" s="126">
        <f t="shared" ref="AA581:AY581" si="290">SUM(AA578:AA580)</f>
        <v>0</v>
      </c>
      <c r="AB581" s="126">
        <f t="shared" si="290"/>
        <v>0</v>
      </c>
      <c r="AC581" s="126">
        <f t="shared" si="290"/>
        <v>0</v>
      </c>
      <c r="AD581" s="126">
        <f t="shared" si="290"/>
        <v>0</v>
      </c>
      <c r="AE581" s="126">
        <f t="shared" si="290"/>
        <v>0</v>
      </c>
      <c r="AF581" s="126">
        <f t="shared" si="290"/>
        <v>0</v>
      </c>
      <c r="AG581" s="126">
        <f t="shared" si="290"/>
        <v>0</v>
      </c>
      <c r="AH581" s="126">
        <f t="shared" si="290"/>
        <v>0</v>
      </c>
      <c r="AI581" s="126">
        <f t="shared" si="290"/>
        <v>0</v>
      </c>
      <c r="AJ581" s="126">
        <f t="shared" si="290"/>
        <v>0</v>
      </c>
      <c r="AK581" s="126">
        <f t="shared" si="290"/>
        <v>0</v>
      </c>
      <c r="AL581" s="126">
        <f t="shared" si="290"/>
        <v>0</v>
      </c>
      <c r="AM581" s="126">
        <f t="shared" si="290"/>
        <v>0</v>
      </c>
      <c r="AN581" s="126">
        <f t="shared" si="290"/>
        <v>0</v>
      </c>
      <c r="AO581" s="126">
        <f t="shared" si="290"/>
        <v>0</v>
      </c>
      <c r="AP581" s="126">
        <f t="shared" si="290"/>
        <v>0</v>
      </c>
      <c r="AQ581" s="126">
        <f t="shared" si="290"/>
        <v>0</v>
      </c>
      <c r="AR581" s="126">
        <f t="shared" si="290"/>
        <v>0</v>
      </c>
      <c r="AS581" s="126">
        <f t="shared" si="290"/>
        <v>0</v>
      </c>
      <c r="AT581" s="126">
        <f t="shared" si="290"/>
        <v>0</v>
      </c>
      <c r="AU581" s="126">
        <f t="shared" si="290"/>
        <v>0</v>
      </c>
      <c r="AV581" s="126">
        <f t="shared" si="290"/>
        <v>0</v>
      </c>
      <c r="AW581" s="126">
        <f t="shared" si="290"/>
        <v>0</v>
      </c>
      <c r="AX581" s="126">
        <f t="shared" si="290"/>
        <v>0</v>
      </c>
      <c r="AY581" s="126">
        <f t="shared" si="290"/>
        <v>0</v>
      </c>
      <c r="AZ581" s="127"/>
      <c r="BA581" s="127"/>
      <c r="BB581" s="127"/>
      <c r="BC581" s="127"/>
      <c r="BD581" s="126">
        <f t="shared" ref="BD581:BO581" si="291">SUM(BD578:BD580)</f>
        <v>0</v>
      </c>
      <c r="BE581" s="126">
        <f t="shared" si="291"/>
        <v>0</v>
      </c>
      <c r="BF581" s="126">
        <f t="shared" si="291"/>
        <v>0</v>
      </c>
      <c r="BG581" s="126">
        <f t="shared" si="291"/>
        <v>0</v>
      </c>
      <c r="BH581" s="126">
        <f t="shared" si="291"/>
        <v>0</v>
      </c>
      <c r="BI581" s="126">
        <f t="shared" si="291"/>
        <v>0</v>
      </c>
      <c r="BJ581" s="126">
        <f t="shared" si="291"/>
        <v>0</v>
      </c>
      <c r="BK581" s="126">
        <f t="shared" si="291"/>
        <v>0</v>
      </c>
      <c r="BL581" s="126">
        <f t="shared" si="291"/>
        <v>0</v>
      </c>
      <c r="BM581" s="126">
        <f t="shared" si="291"/>
        <v>0</v>
      </c>
      <c r="BN581" s="126">
        <f t="shared" si="291"/>
        <v>0</v>
      </c>
      <c r="BO581" s="126">
        <f t="shared" si="291"/>
        <v>0</v>
      </c>
      <c r="BP581" s="127"/>
      <c r="BQ581" s="127"/>
      <c r="BR581" s="127"/>
    </row>
    <row r="582" spans="1:70" hidden="1" outlineLevel="1">
      <c r="A582" s="133"/>
      <c r="B582" s="133"/>
      <c r="C582" s="117" t="s">
        <v>144</v>
      </c>
      <c r="D582" s="37" t="s">
        <v>65</v>
      </c>
      <c r="E582" s="127"/>
      <c r="F582" s="127"/>
      <c r="G582" s="127"/>
      <c r="H582" s="127"/>
      <c r="I582" s="127"/>
      <c r="J582" s="127"/>
      <c r="K582" s="127"/>
      <c r="L582" s="127"/>
      <c r="M582" s="127"/>
      <c r="N582" s="127"/>
      <c r="O582" s="127"/>
      <c r="P582" s="127"/>
      <c r="Q582" s="127"/>
      <c r="R582" s="127"/>
      <c r="S582" s="127"/>
      <c r="T582" s="127"/>
      <c r="U582" s="127"/>
      <c r="V582" s="127"/>
      <c r="W582" s="133"/>
      <c r="X582" s="127"/>
      <c r="Y582" s="127"/>
      <c r="Z582" s="127"/>
      <c r="AA582" s="127"/>
      <c r="AB582" s="127"/>
      <c r="AC582" s="127"/>
      <c r="AD582" s="127"/>
      <c r="AE582" s="127"/>
      <c r="AF582" s="127"/>
      <c r="AG582" s="127"/>
      <c r="AH582" s="127"/>
      <c r="AI582" s="127"/>
      <c r="AJ582" s="127"/>
      <c r="AK582" s="127"/>
      <c r="AL582" s="127"/>
      <c r="AM582" s="127"/>
      <c r="AN582" s="127"/>
      <c r="AO582" s="127"/>
      <c r="AP582" s="127"/>
      <c r="AQ582" s="127"/>
      <c r="AR582" s="127"/>
      <c r="AS582" s="127"/>
      <c r="AT582" s="127"/>
      <c r="AU582" s="127"/>
      <c r="AV582" s="127"/>
      <c r="AW582" s="127"/>
      <c r="AX582" s="127"/>
      <c r="AY582" s="127"/>
      <c r="AZ582" s="127"/>
      <c r="BA582" s="127"/>
      <c r="BB582" s="127"/>
      <c r="BC582" s="127"/>
      <c r="BD582" s="127"/>
      <c r="BE582" s="127"/>
      <c r="BF582" s="127"/>
      <c r="BG582" s="127"/>
      <c r="BH582" s="127"/>
      <c r="BI582" s="127"/>
      <c r="BJ582" s="127"/>
      <c r="BK582" s="127"/>
      <c r="BL582" s="127"/>
      <c r="BM582" s="127"/>
      <c r="BN582" s="127"/>
      <c r="BO582" s="127"/>
      <c r="BP582" s="127"/>
      <c r="BQ582" s="127"/>
      <c r="BR582" s="127"/>
    </row>
    <row r="583" spans="1:70" hidden="1" outlineLevel="1">
      <c r="A583" s="133"/>
      <c r="B583" s="133"/>
      <c r="C583" s="118"/>
      <c r="D583" s="24"/>
      <c r="E583" s="133"/>
      <c r="F583" s="133"/>
      <c r="G583" s="126">
        <f>H583+M583+N583+O583+P583</f>
        <v>0</v>
      </c>
      <c r="H583" s="126">
        <f>SUM(I583:L583)</f>
        <v>0</v>
      </c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26">
        <f>Y583+AN583+AQ583+AT583+AW583</f>
        <v>0</v>
      </c>
      <c r="Y583" s="139"/>
      <c r="Z583" s="139"/>
      <c r="AA583" s="139"/>
      <c r="AB583" s="139"/>
      <c r="AC583" s="139"/>
      <c r="AD583" s="139"/>
      <c r="AE583" s="139"/>
      <c r="AF583" s="139"/>
      <c r="AG583" s="139"/>
      <c r="AH583" s="139"/>
      <c r="AI583" s="139"/>
      <c r="AJ583" s="139"/>
      <c r="AK583" s="139"/>
      <c r="AL583" s="139"/>
      <c r="AM583" s="139"/>
      <c r="AN583" s="139"/>
      <c r="AO583" s="139"/>
      <c r="AP583" s="139"/>
      <c r="AQ583" s="139"/>
      <c r="AR583" s="139"/>
      <c r="AS583" s="139"/>
      <c r="AT583" s="139"/>
      <c r="AU583" s="139"/>
      <c r="AV583" s="139"/>
      <c r="AW583" s="139"/>
      <c r="AX583" s="139"/>
      <c r="AY583" s="139"/>
      <c r="AZ583" s="139"/>
      <c r="BA583" s="139"/>
      <c r="BB583" s="139"/>
      <c r="BC583" s="139"/>
      <c r="BD583" s="126">
        <f>SUM(BE583:BI583)</f>
        <v>0</v>
      </c>
      <c r="BE583" s="139"/>
      <c r="BF583" s="139"/>
      <c r="BG583" s="139"/>
      <c r="BH583" s="139"/>
      <c r="BI583" s="139"/>
      <c r="BJ583" s="126">
        <f>SUM(BK583:BO583)</f>
        <v>0</v>
      </c>
      <c r="BK583" s="139"/>
      <c r="BL583" s="139"/>
      <c r="BM583" s="139"/>
      <c r="BN583" s="139"/>
      <c r="BO583" s="139"/>
      <c r="BP583" s="133"/>
      <c r="BQ583" s="133"/>
      <c r="BR583" s="133"/>
    </row>
    <row r="584" spans="1:70" hidden="1" outlineLevel="1">
      <c r="A584" s="133"/>
      <c r="B584" s="133"/>
      <c r="C584" s="118"/>
      <c r="D584" s="24"/>
      <c r="E584" s="133"/>
      <c r="F584" s="133"/>
      <c r="G584" s="126">
        <f>H584+M584+N584+O584+P584</f>
        <v>0</v>
      </c>
      <c r="H584" s="126">
        <f>SUM(I584:L584)</f>
        <v>0</v>
      </c>
      <c r="I584" s="102"/>
      <c r="J584" s="102"/>
      <c r="K584" s="102"/>
      <c r="L584" s="102"/>
      <c r="M584" s="102"/>
      <c r="N584" s="102"/>
      <c r="O584" s="102"/>
      <c r="P584" s="102"/>
      <c r="Q584" s="96"/>
      <c r="R584" s="96"/>
      <c r="S584" s="96"/>
      <c r="T584" s="96"/>
      <c r="U584" s="96"/>
      <c r="V584" s="96"/>
      <c r="W584" s="96"/>
      <c r="X584" s="126">
        <f>Y584+AN584+AQ584+AT584+AW584</f>
        <v>0</v>
      </c>
      <c r="Y584" s="96"/>
      <c r="Z584" s="96"/>
      <c r="AA584" s="96"/>
      <c r="AB584" s="96"/>
      <c r="AC584" s="96"/>
      <c r="AD584" s="96"/>
      <c r="AE584" s="96"/>
      <c r="AF584" s="96"/>
      <c r="AG584" s="96"/>
      <c r="AH584" s="96"/>
      <c r="AI584" s="96"/>
      <c r="AJ584" s="96"/>
      <c r="AK584" s="96"/>
      <c r="AL584" s="96"/>
      <c r="AM584" s="96"/>
      <c r="AN584" s="96"/>
      <c r="AO584" s="96"/>
      <c r="AP584" s="96"/>
      <c r="AQ584" s="96"/>
      <c r="AR584" s="96"/>
      <c r="AS584" s="96"/>
      <c r="AT584" s="96"/>
      <c r="AU584" s="96"/>
      <c r="AV584" s="96"/>
      <c r="AW584" s="96"/>
      <c r="AX584" s="96"/>
      <c r="AY584" s="96"/>
      <c r="AZ584" s="96"/>
      <c r="BA584" s="96"/>
      <c r="BB584" s="96"/>
      <c r="BC584" s="96"/>
      <c r="BD584" s="126">
        <f>SUM(BE584:BI584)</f>
        <v>0</v>
      </c>
      <c r="BE584" s="96"/>
      <c r="BF584" s="96"/>
      <c r="BG584" s="96"/>
      <c r="BH584" s="96"/>
      <c r="BI584" s="96"/>
      <c r="BJ584" s="126">
        <f>SUM(BK584:BO584)</f>
        <v>0</v>
      </c>
      <c r="BK584" s="96"/>
      <c r="BL584" s="96"/>
      <c r="BM584" s="96"/>
      <c r="BN584" s="96"/>
      <c r="BO584" s="96"/>
      <c r="BP584" s="133"/>
      <c r="BQ584" s="133"/>
      <c r="BR584" s="133"/>
    </row>
    <row r="585" spans="1:70" hidden="1" outlineLevel="1">
      <c r="A585" s="133"/>
      <c r="B585" s="133"/>
      <c r="C585" s="118" t="s">
        <v>109</v>
      </c>
      <c r="D585" s="24"/>
      <c r="E585" s="133"/>
      <c r="F585" s="133"/>
      <c r="G585" s="126">
        <f>H585+M585+N585+O585+P585</f>
        <v>0</v>
      </c>
      <c r="H585" s="126">
        <f>SUM(I585:L585)</f>
        <v>0</v>
      </c>
      <c r="I585" s="102"/>
      <c r="J585" s="102"/>
      <c r="K585" s="102"/>
      <c r="L585" s="102"/>
      <c r="M585" s="102"/>
      <c r="N585" s="102"/>
      <c r="O585" s="102"/>
      <c r="P585" s="102"/>
      <c r="Q585" s="96"/>
      <c r="R585" s="96"/>
      <c r="S585" s="96"/>
      <c r="T585" s="96"/>
      <c r="U585" s="96"/>
      <c r="V585" s="96"/>
      <c r="W585" s="96"/>
      <c r="X585" s="126">
        <f>Y585+AN585+AQ585+AT585+AW585</f>
        <v>0</v>
      </c>
      <c r="Y585" s="96"/>
      <c r="Z585" s="96"/>
      <c r="AA585" s="96"/>
      <c r="AB585" s="96"/>
      <c r="AC585" s="96"/>
      <c r="AD585" s="96"/>
      <c r="AE585" s="96"/>
      <c r="AF585" s="96"/>
      <c r="AG585" s="96"/>
      <c r="AH585" s="96"/>
      <c r="AI585" s="96"/>
      <c r="AJ585" s="96"/>
      <c r="AK585" s="96"/>
      <c r="AL585" s="96"/>
      <c r="AM585" s="96"/>
      <c r="AN585" s="96"/>
      <c r="AO585" s="96"/>
      <c r="AP585" s="96"/>
      <c r="AQ585" s="96"/>
      <c r="AR585" s="96"/>
      <c r="AS585" s="96"/>
      <c r="AT585" s="96"/>
      <c r="AU585" s="96"/>
      <c r="AV585" s="96"/>
      <c r="AW585" s="96"/>
      <c r="AX585" s="96"/>
      <c r="AY585" s="96"/>
      <c r="AZ585" s="96"/>
      <c r="BA585" s="96"/>
      <c r="BB585" s="96"/>
      <c r="BC585" s="96"/>
      <c r="BD585" s="126">
        <f>SUM(BE585:BI585)</f>
        <v>0</v>
      </c>
      <c r="BE585" s="96"/>
      <c r="BF585" s="96"/>
      <c r="BG585" s="96"/>
      <c r="BH585" s="96"/>
      <c r="BI585" s="96"/>
      <c r="BJ585" s="126">
        <f>SUM(BK585:BO585)</f>
        <v>0</v>
      </c>
      <c r="BK585" s="96"/>
      <c r="BL585" s="96"/>
      <c r="BM585" s="96"/>
      <c r="BN585" s="96"/>
      <c r="BO585" s="96"/>
      <c r="BP585" s="133"/>
      <c r="BQ585" s="133"/>
      <c r="BR585" s="133"/>
    </row>
    <row r="586" spans="1:70" hidden="1" outlineLevel="1">
      <c r="A586" s="144"/>
      <c r="B586" s="144"/>
      <c r="C586" s="119"/>
      <c r="D586" s="78" t="s">
        <v>112</v>
      </c>
      <c r="E586" s="127"/>
      <c r="F586" s="127"/>
      <c r="G586" s="127"/>
      <c r="H586" s="127"/>
      <c r="I586" s="127"/>
      <c r="J586" s="127"/>
      <c r="K586" s="127"/>
      <c r="L586" s="127"/>
      <c r="M586" s="127"/>
      <c r="N586" s="127"/>
      <c r="O586" s="127"/>
      <c r="P586" s="127"/>
      <c r="Q586" s="127"/>
      <c r="R586" s="127"/>
      <c r="S586" s="127"/>
      <c r="T586" s="127"/>
      <c r="U586" s="127"/>
      <c r="V586" s="127"/>
      <c r="W586" s="140"/>
      <c r="X586" s="126">
        <f>SUM(X583:X585)</f>
        <v>0</v>
      </c>
      <c r="Y586" s="126">
        <f>SUM(Y583:Y585)</f>
        <v>0</v>
      </c>
      <c r="Z586" s="126">
        <f>SUM(Z583:Z585)</f>
        <v>0</v>
      </c>
      <c r="AA586" s="126">
        <f t="shared" ref="AA586:AG586" si="292">SUM(AA583:AA585)</f>
        <v>0</v>
      </c>
      <c r="AB586" s="126">
        <f t="shared" si="292"/>
        <v>0</v>
      </c>
      <c r="AC586" s="126">
        <f t="shared" si="292"/>
        <v>0</v>
      </c>
      <c r="AD586" s="126">
        <f t="shared" si="292"/>
        <v>0</v>
      </c>
      <c r="AE586" s="126">
        <f t="shared" si="292"/>
        <v>0</v>
      </c>
      <c r="AF586" s="126">
        <f t="shared" si="292"/>
        <v>0</v>
      </c>
      <c r="AG586" s="126">
        <f t="shared" si="292"/>
        <v>0</v>
      </c>
      <c r="AH586" s="126">
        <f>SUM(AH583:AH585)</f>
        <v>0</v>
      </c>
      <c r="AI586" s="126">
        <f t="shared" ref="AI586:AY586" si="293">SUM(AI583:AI585)</f>
        <v>0</v>
      </c>
      <c r="AJ586" s="126">
        <f t="shared" si="293"/>
        <v>0</v>
      </c>
      <c r="AK586" s="126">
        <f t="shared" si="293"/>
        <v>0</v>
      </c>
      <c r="AL586" s="126">
        <f t="shared" si="293"/>
        <v>0</v>
      </c>
      <c r="AM586" s="126">
        <f t="shared" si="293"/>
        <v>0</v>
      </c>
      <c r="AN586" s="126">
        <f t="shared" si="293"/>
        <v>0</v>
      </c>
      <c r="AO586" s="126">
        <f t="shared" si="293"/>
        <v>0</v>
      </c>
      <c r="AP586" s="126">
        <f t="shared" si="293"/>
        <v>0</v>
      </c>
      <c r="AQ586" s="126">
        <f t="shared" si="293"/>
        <v>0</v>
      </c>
      <c r="AR586" s="126">
        <f t="shared" si="293"/>
        <v>0</v>
      </c>
      <c r="AS586" s="126">
        <f t="shared" si="293"/>
        <v>0</v>
      </c>
      <c r="AT586" s="126">
        <f t="shared" si="293"/>
        <v>0</v>
      </c>
      <c r="AU586" s="126">
        <f t="shared" si="293"/>
        <v>0</v>
      </c>
      <c r="AV586" s="126">
        <f t="shared" si="293"/>
        <v>0</v>
      </c>
      <c r="AW586" s="126">
        <f t="shared" si="293"/>
        <v>0</v>
      </c>
      <c r="AX586" s="126">
        <f t="shared" si="293"/>
        <v>0</v>
      </c>
      <c r="AY586" s="126">
        <f t="shared" si="293"/>
        <v>0</v>
      </c>
      <c r="AZ586" s="127"/>
      <c r="BA586" s="127"/>
      <c r="BB586" s="127"/>
      <c r="BC586" s="127"/>
      <c r="BD586" s="126">
        <f t="shared" ref="BD586:BO586" si="294">SUM(BD583:BD585)</f>
        <v>0</v>
      </c>
      <c r="BE586" s="126">
        <f t="shared" si="294"/>
        <v>0</v>
      </c>
      <c r="BF586" s="126">
        <f t="shared" si="294"/>
        <v>0</v>
      </c>
      <c r="BG586" s="126">
        <f t="shared" si="294"/>
        <v>0</v>
      </c>
      <c r="BH586" s="126">
        <f t="shared" si="294"/>
        <v>0</v>
      </c>
      <c r="BI586" s="126">
        <f t="shared" si="294"/>
        <v>0</v>
      </c>
      <c r="BJ586" s="126">
        <f t="shared" si="294"/>
        <v>0</v>
      </c>
      <c r="BK586" s="126">
        <f t="shared" si="294"/>
        <v>0</v>
      </c>
      <c r="BL586" s="126">
        <f t="shared" si="294"/>
        <v>0</v>
      </c>
      <c r="BM586" s="126">
        <f t="shared" si="294"/>
        <v>0</v>
      </c>
      <c r="BN586" s="126">
        <f t="shared" si="294"/>
        <v>0</v>
      </c>
      <c r="BO586" s="126">
        <f t="shared" si="294"/>
        <v>0</v>
      </c>
      <c r="BP586" s="127"/>
      <c r="BQ586" s="127"/>
      <c r="BR586" s="127"/>
    </row>
    <row r="587" spans="1:70" ht="47.25" hidden="1" outlineLevel="1">
      <c r="A587" s="135"/>
      <c r="B587" s="135"/>
      <c r="C587" s="116">
        <v>3</v>
      </c>
      <c r="D587" s="26" t="s">
        <v>303</v>
      </c>
      <c r="E587" s="207"/>
      <c r="F587" s="207"/>
      <c r="G587" s="207"/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196">
        <f>Z592+Z596+Z600+Z605+Z609+Z613</f>
        <v>0</v>
      </c>
      <c r="AA587" s="196">
        <f>AA592+AA596+AA600+AA605+AA609+AA613</f>
        <v>0</v>
      </c>
      <c r="AB587" s="207"/>
      <c r="AC587" s="196">
        <f>AC592+AC596+AC600+AC605+AC609+AC613</f>
        <v>0</v>
      </c>
      <c r="AD587" s="196">
        <f>AD592+AD596+AD600+AD605+AD609+AD613</f>
        <v>0</v>
      </c>
      <c r="AE587" s="207"/>
      <c r="AF587" s="196">
        <f>AF592+AF596+AF600+AF605+AF609+AF613</f>
        <v>0</v>
      </c>
      <c r="AG587" s="196">
        <f>AG592+AG596+AG600+AG605+AG609+AG613</f>
        <v>0</v>
      </c>
      <c r="AH587" s="207"/>
      <c r="AI587" s="196">
        <f>AI592+AI596+AI600+AI605+AI609+AI613</f>
        <v>0</v>
      </c>
      <c r="AJ587" s="196">
        <f>AJ592+AJ596+AJ600+AJ605+AJ609+AJ613</f>
        <v>0</v>
      </c>
      <c r="AK587" s="207"/>
      <c r="AL587" s="196">
        <f>AL592+AL596+AL600+AL605+AL609+AL613</f>
        <v>0</v>
      </c>
      <c r="AM587" s="196">
        <f>AM592+AM596+AM600+AM605+AM609+AM613</f>
        <v>0</v>
      </c>
      <c r="AN587" s="207"/>
      <c r="AO587" s="196">
        <f>AO592+AO596+AO600+AO605+AO609+AO613</f>
        <v>0</v>
      </c>
      <c r="AP587" s="196">
        <f>AP592+AP596+AP600+AP605+AP609+AP613</f>
        <v>0</v>
      </c>
      <c r="AQ587" s="207"/>
      <c r="AR587" s="196">
        <f>AR592+AR596+AR600+AR605+AR609+AR613</f>
        <v>0</v>
      </c>
      <c r="AS587" s="196">
        <f>AS592+AS596+AS600+AS605+AS609+AS613</f>
        <v>0</v>
      </c>
      <c r="AT587" s="207"/>
      <c r="AU587" s="196">
        <f>AU592+AU596+AU600+AU605+AU609+AU613</f>
        <v>0</v>
      </c>
      <c r="AV587" s="196">
        <f>AV592+AV596+AV600+AV605+AV609+AV613</f>
        <v>0</v>
      </c>
      <c r="AW587" s="207"/>
      <c r="AX587" s="196">
        <f>AX592+AX596+AX600+AX605+AX609+AX613</f>
        <v>0</v>
      </c>
      <c r="AY587" s="196">
        <f>AY592+AY596+AY600+AY605+AY609+AY613</f>
        <v>0</v>
      </c>
      <c r="AZ587" s="207"/>
      <c r="BA587" s="207"/>
      <c r="BB587" s="207"/>
      <c r="BC587" s="207"/>
      <c r="BD587" s="196">
        <f>BD592+BD596+BD600+BD605+BD609+BD613</f>
        <v>0</v>
      </c>
      <c r="BE587" s="196">
        <f>BE592+BE596+BE600+BE605+BE609+BE613</f>
        <v>0</v>
      </c>
      <c r="BF587" s="196">
        <f t="shared" ref="BF587:BO587" si="295">BF592+BF596+BF600+BF605+BF609+BF613</f>
        <v>0</v>
      </c>
      <c r="BG587" s="196">
        <f t="shared" si="295"/>
        <v>0</v>
      </c>
      <c r="BH587" s="196">
        <f t="shared" si="295"/>
        <v>0</v>
      </c>
      <c r="BI587" s="196">
        <f t="shared" si="295"/>
        <v>0</v>
      </c>
      <c r="BJ587" s="196">
        <f t="shared" si="295"/>
        <v>0</v>
      </c>
      <c r="BK587" s="196">
        <f t="shared" si="295"/>
        <v>0</v>
      </c>
      <c r="BL587" s="196">
        <f t="shared" si="295"/>
        <v>0</v>
      </c>
      <c r="BM587" s="196">
        <f t="shared" si="295"/>
        <v>0</v>
      </c>
      <c r="BN587" s="196">
        <f t="shared" si="295"/>
        <v>0</v>
      </c>
      <c r="BO587" s="196">
        <f t="shared" si="295"/>
        <v>0</v>
      </c>
      <c r="BP587" s="207"/>
      <c r="BQ587" s="207"/>
      <c r="BR587" s="207"/>
    </row>
    <row r="588" spans="1:70" hidden="1" outlineLevel="1">
      <c r="A588" s="143"/>
      <c r="B588" s="92"/>
      <c r="C588" s="120" t="s">
        <v>67</v>
      </c>
      <c r="D588" s="93" t="s">
        <v>106</v>
      </c>
      <c r="E588" s="127"/>
      <c r="F588" s="127"/>
      <c r="G588" s="127"/>
      <c r="H588" s="127"/>
      <c r="I588" s="127"/>
      <c r="J588" s="127"/>
      <c r="K588" s="127"/>
      <c r="L588" s="127"/>
      <c r="M588" s="127"/>
      <c r="N588" s="127"/>
      <c r="O588" s="127"/>
      <c r="P588" s="127"/>
      <c r="Q588" s="127"/>
      <c r="R588" s="127"/>
      <c r="S588" s="127"/>
      <c r="T588" s="127"/>
      <c r="U588" s="127"/>
      <c r="V588" s="127"/>
      <c r="W588" s="143"/>
      <c r="X588" s="127"/>
      <c r="Y588" s="127"/>
      <c r="Z588" s="127"/>
      <c r="AA588" s="127"/>
      <c r="AB588" s="127"/>
      <c r="AC588" s="127"/>
      <c r="AD588" s="127"/>
      <c r="AE588" s="127"/>
      <c r="AF588" s="127"/>
      <c r="AG588" s="127"/>
      <c r="AH588" s="127"/>
      <c r="AI588" s="127"/>
      <c r="AJ588" s="127"/>
      <c r="AK588" s="127"/>
      <c r="AL588" s="127"/>
      <c r="AM588" s="127"/>
      <c r="AN588" s="127"/>
      <c r="AO588" s="127"/>
      <c r="AP588" s="127"/>
      <c r="AQ588" s="127"/>
      <c r="AR588" s="127"/>
      <c r="AS588" s="127"/>
      <c r="AT588" s="127"/>
      <c r="AU588" s="127"/>
      <c r="AV588" s="127"/>
      <c r="AW588" s="127"/>
      <c r="AX588" s="127"/>
      <c r="AY588" s="127"/>
      <c r="AZ588" s="127"/>
      <c r="BA588" s="127"/>
      <c r="BB588" s="127"/>
      <c r="BC588" s="127"/>
      <c r="BD588" s="127"/>
      <c r="BE588" s="127"/>
      <c r="BF588" s="127"/>
      <c r="BG588" s="127"/>
      <c r="BH588" s="127"/>
      <c r="BI588" s="127"/>
      <c r="BJ588" s="127"/>
      <c r="BK588" s="127"/>
      <c r="BL588" s="127"/>
      <c r="BM588" s="127"/>
      <c r="BN588" s="127"/>
      <c r="BO588" s="127"/>
      <c r="BP588" s="127"/>
      <c r="BQ588" s="127"/>
      <c r="BR588" s="127"/>
    </row>
    <row r="589" spans="1:70" hidden="1" outlineLevel="1">
      <c r="A589" s="133"/>
      <c r="B589" s="137"/>
      <c r="C589" s="118" t="s">
        <v>286</v>
      </c>
      <c r="D589" s="147" t="s">
        <v>287</v>
      </c>
      <c r="E589" s="127"/>
      <c r="F589" s="127"/>
      <c r="G589" s="127"/>
      <c r="H589" s="127"/>
      <c r="I589" s="127"/>
      <c r="J589" s="127"/>
      <c r="K589" s="127"/>
      <c r="L589" s="127"/>
      <c r="M589" s="127"/>
      <c r="N589" s="127"/>
      <c r="O589" s="127"/>
      <c r="P589" s="127"/>
      <c r="Q589" s="127"/>
      <c r="R589" s="127"/>
      <c r="S589" s="127"/>
      <c r="T589" s="127"/>
      <c r="U589" s="127"/>
      <c r="V589" s="127"/>
      <c r="W589" s="133"/>
      <c r="X589" s="127"/>
      <c r="Y589" s="127"/>
      <c r="Z589" s="127"/>
      <c r="AA589" s="127"/>
      <c r="AB589" s="127"/>
      <c r="AC589" s="127"/>
      <c r="AD589" s="127"/>
      <c r="AE589" s="127"/>
      <c r="AF589" s="127"/>
      <c r="AG589" s="127"/>
      <c r="AH589" s="127"/>
      <c r="AI589" s="127"/>
      <c r="AJ589" s="127"/>
      <c r="AK589" s="127"/>
      <c r="AL589" s="127"/>
      <c r="AM589" s="127"/>
      <c r="AN589" s="127"/>
      <c r="AO589" s="127"/>
      <c r="AP589" s="127"/>
      <c r="AQ589" s="127"/>
      <c r="AR589" s="127"/>
      <c r="AS589" s="127"/>
      <c r="AT589" s="127"/>
      <c r="AU589" s="127"/>
      <c r="AV589" s="127"/>
      <c r="AW589" s="127"/>
      <c r="AX589" s="127"/>
      <c r="AY589" s="127"/>
      <c r="AZ589" s="127"/>
      <c r="BA589" s="127"/>
      <c r="BB589" s="127"/>
      <c r="BC589" s="127"/>
      <c r="BD589" s="127"/>
      <c r="BE589" s="127"/>
      <c r="BF589" s="127"/>
      <c r="BG589" s="127"/>
      <c r="BH589" s="127"/>
      <c r="BI589" s="127"/>
      <c r="BJ589" s="127"/>
      <c r="BK589" s="127"/>
      <c r="BL589" s="127"/>
      <c r="BM589" s="127"/>
      <c r="BN589" s="127"/>
      <c r="BO589" s="127"/>
      <c r="BP589" s="127"/>
      <c r="BQ589" s="127"/>
      <c r="BR589" s="127"/>
    </row>
    <row r="590" spans="1:70" hidden="1" outlineLevel="1">
      <c r="A590" s="133"/>
      <c r="B590" s="137"/>
      <c r="C590" s="118"/>
      <c r="D590" s="147"/>
      <c r="E590" s="133"/>
      <c r="F590" s="133"/>
      <c r="G590" s="126">
        <f>H590+M590+N590+O590+P590</f>
        <v>0</v>
      </c>
      <c r="H590" s="126">
        <f>SUM(I590:L590)</f>
        <v>0</v>
      </c>
      <c r="I590" s="102"/>
      <c r="J590" s="102"/>
      <c r="K590" s="102"/>
      <c r="L590" s="102"/>
      <c r="M590" s="102"/>
      <c r="N590" s="102"/>
      <c r="O590" s="102"/>
      <c r="P590" s="102"/>
      <c r="Q590" s="96"/>
      <c r="R590" s="96"/>
      <c r="S590" s="96"/>
      <c r="T590" s="96"/>
      <c r="U590" s="96"/>
      <c r="V590" s="96"/>
      <c r="W590" s="96"/>
      <c r="X590" s="126">
        <f>Y590+AN590+AQ590+AT590+AW590</f>
        <v>0</v>
      </c>
      <c r="Y590" s="96"/>
      <c r="Z590" s="96"/>
      <c r="AA590" s="96"/>
      <c r="AB590" s="96"/>
      <c r="AC590" s="96"/>
      <c r="AD590" s="96"/>
      <c r="AE590" s="96"/>
      <c r="AF590" s="96"/>
      <c r="AG590" s="96"/>
      <c r="AH590" s="96"/>
      <c r="AI590" s="96"/>
      <c r="AJ590" s="96"/>
      <c r="AK590" s="96"/>
      <c r="AL590" s="96"/>
      <c r="AM590" s="96"/>
      <c r="AN590" s="96"/>
      <c r="AO590" s="96"/>
      <c r="AP590" s="96"/>
      <c r="AQ590" s="96"/>
      <c r="AR590" s="96"/>
      <c r="AS590" s="96"/>
      <c r="AT590" s="96"/>
      <c r="AU590" s="96"/>
      <c r="AV590" s="96"/>
      <c r="AW590" s="96"/>
      <c r="AX590" s="96"/>
      <c r="AY590" s="96"/>
      <c r="AZ590" s="96"/>
      <c r="BA590" s="96"/>
      <c r="BB590" s="96"/>
      <c r="BC590" s="96"/>
      <c r="BD590" s="126">
        <f>SUM(BE590:BI590)</f>
        <v>0</v>
      </c>
      <c r="BE590" s="96"/>
      <c r="BF590" s="96"/>
      <c r="BG590" s="96"/>
      <c r="BH590" s="96"/>
      <c r="BI590" s="96"/>
      <c r="BJ590" s="126">
        <f>SUM(BK590:BO590)</f>
        <v>0</v>
      </c>
      <c r="BK590" s="96"/>
      <c r="BL590" s="96"/>
      <c r="BM590" s="96"/>
      <c r="BN590" s="96"/>
      <c r="BO590" s="96"/>
      <c r="BP590" s="133"/>
      <c r="BQ590" s="133"/>
      <c r="BR590" s="133"/>
    </row>
    <row r="591" spans="1:70" hidden="1" outlineLevel="1">
      <c r="A591" s="133"/>
      <c r="B591" s="137"/>
      <c r="C591" s="118"/>
      <c r="D591" s="137"/>
      <c r="E591" s="133"/>
      <c r="F591" s="133"/>
      <c r="G591" s="126">
        <f>H591+M591+N591+O591+P591</f>
        <v>0</v>
      </c>
      <c r="H591" s="126">
        <f>SUM(I591:L591)</f>
        <v>0</v>
      </c>
      <c r="I591" s="102"/>
      <c r="J591" s="102"/>
      <c r="K591" s="102"/>
      <c r="L591" s="102"/>
      <c r="M591" s="102"/>
      <c r="N591" s="102"/>
      <c r="O591" s="102"/>
      <c r="P591" s="102"/>
      <c r="Q591" s="96"/>
      <c r="R591" s="96"/>
      <c r="S591" s="96"/>
      <c r="T591" s="96"/>
      <c r="U591" s="96"/>
      <c r="V591" s="96"/>
      <c r="W591" s="96"/>
      <c r="X591" s="126">
        <f>Y591+AN591+AQ591+AT591+AW591</f>
        <v>0</v>
      </c>
      <c r="Y591" s="96"/>
      <c r="Z591" s="96"/>
      <c r="AA591" s="96"/>
      <c r="AB591" s="96"/>
      <c r="AC591" s="96"/>
      <c r="AD591" s="96"/>
      <c r="AE591" s="96"/>
      <c r="AF591" s="96"/>
      <c r="AG591" s="96"/>
      <c r="AH591" s="96"/>
      <c r="AI591" s="96"/>
      <c r="AJ591" s="96"/>
      <c r="AK591" s="96"/>
      <c r="AL591" s="96"/>
      <c r="AM591" s="96"/>
      <c r="AN591" s="96"/>
      <c r="AO591" s="96"/>
      <c r="AP591" s="96"/>
      <c r="AQ591" s="96"/>
      <c r="AR591" s="96"/>
      <c r="AS591" s="96"/>
      <c r="AT591" s="96"/>
      <c r="AU591" s="96"/>
      <c r="AV591" s="96"/>
      <c r="AW591" s="96"/>
      <c r="AX591" s="96"/>
      <c r="AY591" s="96"/>
      <c r="AZ591" s="96"/>
      <c r="BA591" s="96"/>
      <c r="BB591" s="96"/>
      <c r="BC591" s="96"/>
      <c r="BD591" s="126">
        <f>SUM(BE591:BI591)</f>
        <v>0</v>
      </c>
      <c r="BE591" s="96"/>
      <c r="BF591" s="96"/>
      <c r="BG591" s="96"/>
      <c r="BH591" s="96"/>
      <c r="BI591" s="96"/>
      <c r="BJ591" s="126">
        <f>SUM(BK591:BO591)</f>
        <v>0</v>
      </c>
      <c r="BK591" s="96"/>
      <c r="BL591" s="96"/>
      <c r="BM591" s="96"/>
      <c r="BN591" s="96"/>
      <c r="BO591" s="96"/>
      <c r="BP591" s="133"/>
      <c r="BQ591" s="133"/>
      <c r="BR591" s="133"/>
    </row>
    <row r="592" spans="1:70" hidden="1" outlineLevel="1">
      <c r="A592" s="133"/>
      <c r="B592" s="137"/>
      <c r="C592" s="118" t="s">
        <v>109</v>
      </c>
      <c r="D592" s="94" t="s">
        <v>15</v>
      </c>
      <c r="E592" s="127"/>
      <c r="F592" s="127"/>
      <c r="G592" s="127"/>
      <c r="H592" s="127"/>
      <c r="I592" s="127"/>
      <c r="J592" s="127"/>
      <c r="K592" s="127"/>
      <c r="L592" s="127"/>
      <c r="M592" s="127"/>
      <c r="N592" s="127"/>
      <c r="O592" s="127"/>
      <c r="P592" s="127"/>
      <c r="Q592" s="127"/>
      <c r="R592" s="127"/>
      <c r="S592" s="127"/>
      <c r="T592" s="127"/>
      <c r="U592" s="127"/>
      <c r="V592" s="127"/>
      <c r="W592" s="140"/>
      <c r="X592" s="126">
        <f>SUM(X590:X591)</f>
        <v>0</v>
      </c>
      <c r="Y592" s="126">
        <f>SUM(Y590:Y591)</f>
        <v>0</v>
      </c>
      <c r="Z592" s="126">
        <f>SUM(Z590:Z591)</f>
        <v>0</v>
      </c>
      <c r="AA592" s="126">
        <f t="shared" ref="AA592:AY592" si="296">SUM(AA590:AA591)</f>
        <v>0</v>
      </c>
      <c r="AB592" s="126">
        <f t="shared" si="296"/>
        <v>0</v>
      </c>
      <c r="AC592" s="126">
        <f t="shared" si="296"/>
        <v>0</v>
      </c>
      <c r="AD592" s="126">
        <f t="shared" si="296"/>
        <v>0</v>
      </c>
      <c r="AE592" s="126">
        <f t="shared" si="296"/>
        <v>0</v>
      </c>
      <c r="AF592" s="126">
        <f t="shared" si="296"/>
        <v>0</v>
      </c>
      <c r="AG592" s="126">
        <f t="shared" si="296"/>
        <v>0</v>
      </c>
      <c r="AH592" s="126">
        <f t="shared" si="296"/>
        <v>0</v>
      </c>
      <c r="AI592" s="126">
        <f t="shared" si="296"/>
        <v>0</v>
      </c>
      <c r="AJ592" s="126">
        <f t="shared" si="296"/>
        <v>0</v>
      </c>
      <c r="AK592" s="126">
        <f t="shared" si="296"/>
        <v>0</v>
      </c>
      <c r="AL592" s="126">
        <f t="shared" si="296"/>
        <v>0</v>
      </c>
      <c r="AM592" s="126">
        <f t="shared" si="296"/>
        <v>0</v>
      </c>
      <c r="AN592" s="126">
        <f t="shared" si="296"/>
        <v>0</v>
      </c>
      <c r="AO592" s="126">
        <f t="shared" si="296"/>
        <v>0</v>
      </c>
      <c r="AP592" s="126">
        <f t="shared" si="296"/>
        <v>0</v>
      </c>
      <c r="AQ592" s="126">
        <f t="shared" si="296"/>
        <v>0</v>
      </c>
      <c r="AR592" s="126">
        <f t="shared" si="296"/>
        <v>0</v>
      </c>
      <c r="AS592" s="126">
        <f t="shared" si="296"/>
        <v>0</v>
      </c>
      <c r="AT592" s="126">
        <f t="shared" si="296"/>
        <v>0</v>
      </c>
      <c r="AU592" s="126">
        <f t="shared" si="296"/>
        <v>0</v>
      </c>
      <c r="AV592" s="126">
        <f t="shared" si="296"/>
        <v>0</v>
      </c>
      <c r="AW592" s="126">
        <f t="shared" si="296"/>
        <v>0</v>
      </c>
      <c r="AX592" s="126">
        <f t="shared" si="296"/>
        <v>0</v>
      </c>
      <c r="AY592" s="126">
        <f t="shared" si="296"/>
        <v>0</v>
      </c>
      <c r="AZ592" s="127"/>
      <c r="BA592" s="127"/>
      <c r="BB592" s="127"/>
      <c r="BC592" s="127"/>
      <c r="BD592" s="126">
        <f>SUM(BD590:BD591)</f>
        <v>0</v>
      </c>
      <c r="BE592" s="126">
        <f t="shared" ref="BE592:BO592" si="297">SUM(BE590:BE591)</f>
        <v>0</v>
      </c>
      <c r="BF592" s="126">
        <f t="shared" si="297"/>
        <v>0</v>
      </c>
      <c r="BG592" s="126">
        <f t="shared" si="297"/>
        <v>0</v>
      </c>
      <c r="BH592" s="126">
        <f t="shared" si="297"/>
        <v>0</v>
      </c>
      <c r="BI592" s="126">
        <f t="shared" si="297"/>
        <v>0</v>
      </c>
      <c r="BJ592" s="126">
        <f t="shared" si="297"/>
        <v>0</v>
      </c>
      <c r="BK592" s="126">
        <f t="shared" si="297"/>
        <v>0</v>
      </c>
      <c r="BL592" s="126">
        <f t="shared" si="297"/>
        <v>0</v>
      </c>
      <c r="BM592" s="126">
        <f t="shared" si="297"/>
        <v>0</v>
      </c>
      <c r="BN592" s="126">
        <f t="shared" si="297"/>
        <v>0</v>
      </c>
      <c r="BO592" s="126">
        <f t="shared" si="297"/>
        <v>0</v>
      </c>
      <c r="BP592" s="127"/>
      <c r="BQ592" s="127"/>
      <c r="BR592" s="127"/>
    </row>
    <row r="593" spans="1:70" hidden="1" outlineLevel="1">
      <c r="A593" s="133"/>
      <c r="B593" s="137"/>
      <c r="C593" s="118" t="s">
        <v>288</v>
      </c>
      <c r="D593" s="147" t="s">
        <v>290</v>
      </c>
      <c r="E593" s="127"/>
      <c r="F593" s="127"/>
      <c r="G593" s="127"/>
      <c r="H593" s="127"/>
      <c r="I593" s="127"/>
      <c r="J593" s="127"/>
      <c r="K593" s="127"/>
      <c r="L593" s="127"/>
      <c r="M593" s="127"/>
      <c r="N593" s="127"/>
      <c r="O593" s="127"/>
      <c r="P593" s="127"/>
      <c r="Q593" s="127"/>
      <c r="R593" s="127"/>
      <c r="S593" s="127"/>
      <c r="T593" s="127"/>
      <c r="U593" s="127"/>
      <c r="V593" s="127"/>
      <c r="W593" s="133"/>
      <c r="X593" s="127"/>
      <c r="Y593" s="127"/>
      <c r="Z593" s="127"/>
      <c r="AA593" s="127"/>
      <c r="AB593" s="127"/>
      <c r="AC593" s="127"/>
      <c r="AD593" s="127"/>
      <c r="AE593" s="127"/>
      <c r="AF593" s="127"/>
      <c r="AG593" s="127"/>
      <c r="AH593" s="127"/>
      <c r="AI593" s="127"/>
      <c r="AJ593" s="127"/>
      <c r="AK593" s="127"/>
      <c r="AL593" s="127"/>
      <c r="AM593" s="127"/>
      <c r="AN593" s="127"/>
      <c r="AO593" s="127"/>
      <c r="AP593" s="127"/>
      <c r="AQ593" s="127"/>
      <c r="AR593" s="127"/>
      <c r="AS593" s="127"/>
      <c r="AT593" s="127"/>
      <c r="AU593" s="127"/>
      <c r="AV593" s="127"/>
      <c r="AW593" s="127"/>
      <c r="AX593" s="127"/>
      <c r="AY593" s="127"/>
      <c r="AZ593" s="127"/>
      <c r="BA593" s="127"/>
      <c r="BB593" s="127"/>
      <c r="BC593" s="127"/>
      <c r="BD593" s="127"/>
      <c r="BE593" s="127"/>
      <c r="BF593" s="127"/>
      <c r="BG593" s="127"/>
      <c r="BH593" s="127"/>
      <c r="BI593" s="127"/>
      <c r="BJ593" s="127"/>
      <c r="BK593" s="127"/>
      <c r="BL593" s="127"/>
      <c r="BM593" s="127"/>
      <c r="BN593" s="127"/>
      <c r="BO593" s="127"/>
      <c r="BP593" s="127"/>
      <c r="BQ593" s="127"/>
      <c r="BR593" s="127"/>
    </row>
    <row r="594" spans="1:70" hidden="1" outlineLevel="1">
      <c r="A594" s="133"/>
      <c r="B594" s="137"/>
      <c r="C594" s="118"/>
      <c r="D594" s="147"/>
      <c r="E594" s="133"/>
      <c r="F594" s="133"/>
      <c r="G594" s="126">
        <f>H594+M594+N594+O594+P594</f>
        <v>0</v>
      </c>
      <c r="H594" s="126">
        <f>SUM(I594:L594)</f>
        <v>0</v>
      </c>
      <c r="I594" s="102"/>
      <c r="J594" s="102"/>
      <c r="K594" s="102"/>
      <c r="L594" s="102"/>
      <c r="M594" s="102"/>
      <c r="N594" s="102"/>
      <c r="O594" s="102"/>
      <c r="P594" s="102"/>
      <c r="Q594" s="96"/>
      <c r="R594" s="96"/>
      <c r="S594" s="96"/>
      <c r="T594" s="96"/>
      <c r="U594" s="96"/>
      <c r="V594" s="96"/>
      <c r="W594" s="96"/>
      <c r="X594" s="126">
        <f>Y594+AN594+AQ594+AT594+AW594</f>
        <v>0</v>
      </c>
      <c r="Y594" s="96"/>
      <c r="Z594" s="96"/>
      <c r="AA594" s="96"/>
      <c r="AB594" s="96"/>
      <c r="AC594" s="96"/>
      <c r="AD594" s="96"/>
      <c r="AE594" s="96"/>
      <c r="AF594" s="96"/>
      <c r="AG594" s="96"/>
      <c r="AH594" s="96"/>
      <c r="AI594" s="96"/>
      <c r="AJ594" s="96"/>
      <c r="AK594" s="96"/>
      <c r="AL594" s="96"/>
      <c r="AM594" s="96"/>
      <c r="AN594" s="96"/>
      <c r="AO594" s="96"/>
      <c r="AP594" s="96"/>
      <c r="AQ594" s="96"/>
      <c r="AR594" s="96"/>
      <c r="AS594" s="96"/>
      <c r="AT594" s="96"/>
      <c r="AU594" s="96"/>
      <c r="AV594" s="96"/>
      <c r="AW594" s="96"/>
      <c r="AX594" s="96"/>
      <c r="AY594" s="96"/>
      <c r="AZ594" s="96"/>
      <c r="BA594" s="96"/>
      <c r="BB594" s="96"/>
      <c r="BC594" s="96"/>
      <c r="BD594" s="126">
        <f>SUM(BE594:BI594)</f>
        <v>0</v>
      </c>
      <c r="BE594" s="96"/>
      <c r="BF594" s="96"/>
      <c r="BG594" s="96"/>
      <c r="BH594" s="96"/>
      <c r="BI594" s="96"/>
      <c r="BJ594" s="126">
        <f>SUM(BK594:BO594)</f>
        <v>0</v>
      </c>
      <c r="BK594" s="96"/>
      <c r="BL594" s="96"/>
      <c r="BM594" s="96"/>
      <c r="BN594" s="96"/>
      <c r="BO594" s="96"/>
      <c r="BP594" s="133"/>
      <c r="BQ594" s="133"/>
      <c r="BR594" s="133"/>
    </row>
    <row r="595" spans="1:70" hidden="1" outlineLevel="1">
      <c r="A595" s="133"/>
      <c r="B595" s="137"/>
      <c r="C595" s="118"/>
      <c r="D595" s="137"/>
      <c r="E595" s="133"/>
      <c r="F595" s="133"/>
      <c r="G595" s="126">
        <f>H595+M595+N595+O595+P595</f>
        <v>0</v>
      </c>
      <c r="H595" s="126">
        <f>SUM(I595:L595)</f>
        <v>0</v>
      </c>
      <c r="I595" s="102"/>
      <c r="J595" s="102"/>
      <c r="K595" s="102"/>
      <c r="L595" s="102"/>
      <c r="M595" s="102"/>
      <c r="N595" s="102"/>
      <c r="O595" s="102"/>
      <c r="P595" s="102"/>
      <c r="Q595" s="96"/>
      <c r="R595" s="96"/>
      <c r="S595" s="96"/>
      <c r="T595" s="96"/>
      <c r="U595" s="96"/>
      <c r="V595" s="96"/>
      <c r="W595" s="96"/>
      <c r="X595" s="126">
        <f>Y595+AN595+AQ595+AT595+AW595</f>
        <v>0</v>
      </c>
      <c r="Y595" s="96"/>
      <c r="Z595" s="96"/>
      <c r="AA595" s="96"/>
      <c r="AB595" s="96"/>
      <c r="AC595" s="96"/>
      <c r="AD595" s="96"/>
      <c r="AE595" s="96"/>
      <c r="AF595" s="96"/>
      <c r="AG595" s="96"/>
      <c r="AH595" s="96"/>
      <c r="AI595" s="96"/>
      <c r="AJ595" s="96"/>
      <c r="AK595" s="96"/>
      <c r="AL595" s="96"/>
      <c r="AM595" s="96"/>
      <c r="AN595" s="96"/>
      <c r="AO595" s="96"/>
      <c r="AP595" s="96"/>
      <c r="AQ595" s="96"/>
      <c r="AR595" s="96"/>
      <c r="AS595" s="96"/>
      <c r="AT595" s="96"/>
      <c r="AU595" s="96"/>
      <c r="AV595" s="96"/>
      <c r="AW595" s="96"/>
      <c r="AX595" s="96"/>
      <c r="AY595" s="96"/>
      <c r="AZ595" s="96"/>
      <c r="BA595" s="96"/>
      <c r="BB595" s="96"/>
      <c r="BC595" s="96"/>
      <c r="BD595" s="126">
        <f>SUM(BE595:BI595)</f>
        <v>0</v>
      </c>
      <c r="BE595" s="96"/>
      <c r="BF595" s="96"/>
      <c r="BG595" s="96"/>
      <c r="BH595" s="96"/>
      <c r="BI595" s="96"/>
      <c r="BJ595" s="126">
        <f>SUM(BK595:BO595)</f>
        <v>0</v>
      </c>
      <c r="BK595" s="96"/>
      <c r="BL595" s="96"/>
      <c r="BM595" s="96"/>
      <c r="BN595" s="96"/>
      <c r="BO595" s="96"/>
      <c r="BP595" s="133"/>
      <c r="BQ595" s="133"/>
      <c r="BR595" s="133"/>
    </row>
    <row r="596" spans="1:70" hidden="1" outlineLevel="1">
      <c r="A596" s="133"/>
      <c r="B596" s="137"/>
      <c r="C596" s="118" t="s">
        <v>109</v>
      </c>
      <c r="D596" s="94" t="s">
        <v>15</v>
      </c>
      <c r="E596" s="127"/>
      <c r="F596" s="127"/>
      <c r="G596" s="127"/>
      <c r="H596" s="127"/>
      <c r="I596" s="127"/>
      <c r="J596" s="127"/>
      <c r="K596" s="127"/>
      <c r="L596" s="127"/>
      <c r="M596" s="127"/>
      <c r="N596" s="127"/>
      <c r="O596" s="127"/>
      <c r="P596" s="127"/>
      <c r="Q596" s="127"/>
      <c r="R596" s="127"/>
      <c r="S596" s="127"/>
      <c r="T596" s="127"/>
      <c r="U596" s="127"/>
      <c r="V596" s="127"/>
      <c r="W596" s="140"/>
      <c r="X596" s="126">
        <f>SUM(X594:X595)</f>
        <v>0</v>
      </c>
      <c r="Y596" s="126">
        <f>SUM(Y594:Y595)</f>
        <v>0</v>
      </c>
      <c r="Z596" s="126">
        <f>SUM(Z594:Z595)</f>
        <v>0</v>
      </c>
      <c r="AA596" s="126">
        <f t="shared" ref="AA596:AY596" si="298">SUM(AA594:AA595)</f>
        <v>0</v>
      </c>
      <c r="AB596" s="126">
        <f t="shared" si="298"/>
        <v>0</v>
      </c>
      <c r="AC596" s="126">
        <f t="shared" si="298"/>
        <v>0</v>
      </c>
      <c r="AD596" s="126">
        <f t="shared" si="298"/>
        <v>0</v>
      </c>
      <c r="AE596" s="126">
        <f t="shared" si="298"/>
        <v>0</v>
      </c>
      <c r="AF596" s="126">
        <f t="shared" si="298"/>
        <v>0</v>
      </c>
      <c r="AG596" s="126">
        <f t="shared" si="298"/>
        <v>0</v>
      </c>
      <c r="AH596" s="126">
        <f t="shared" si="298"/>
        <v>0</v>
      </c>
      <c r="AI596" s="126">
        <f t="shared" si="298"/>
        <v>0</v>
      </c>
      <c r="AJ596" s="126">
        <f t="shared" si="298"/>
        <v>0</v>
      </c>
      <c r="AK596" s="126">
        <f t="shared" si="298"/>
        <v>0</v>
      </c>
      <c r="AL596" s="126">
        <f t="shared" si="298"/>
        <v>0</v>
      </c>
      <c r="AM596" s="126">
        <f t="shared" si="298"/>
        <v>0</v>
      </c>
      <c r="AN596" s="126">
        <f t="shared" si="298"/>
        <v>0</v>
      </c>
      <c r="AO596" s="126">
        <f t="shared" si="298"/>
        <v>0</v>
      </c>
      <c r="AP596" s="126">
        <f t="shared" si="298"/>
        <v>0</v>
      </c>
      <c r="AQ596" s="126">
        <f t="shared" si="298"/>
        <v>0</v>
      </c>
      <c r="AR596" s="126">
        <f t="shared" si="298"/>
        <v>0</v>
      </c>
      <c r="AS596" s="126">
        <f t="shared" si="298"/>
        <v>0</v>
      </c>
      <c r="AT596" s="126">
        <f t="shared" si="298"/>
        <v>0</v>
      </c>
      <c r="AU596" s="126">
        <f t="shared" si="298"/>
        <v>0</v>
      </c>
      <c r="AV596" s="126">
        <f t="shared" si="298"/>
        <v>0</v>
      </c>
      <c r="AW596" s="126">
        <f t="shared" si="298"/>
        <v>0</v>
      </c>
      <c r="AX596" s="126">
        <f t="shared" si="298"/>
        <v>0</v>
      </c>
      <c r="AY596" s="126">
        <f t="shared" si="298"/>
        <v>0</v>
      </c>
      <c r="AZ596" s="127"/>
      <c r="BA596" s="127"/>
      <c r="BB596" s="127"/>
      <c r="BC596" s="127"/>
      <c r="BD596" s="126">
        <f>SUM(BD594:BD595)</f>
        <v>0</v>
      </c>
      <c r="BE596" s="126">
        <f t="shared" ref="BE596:BO596" si="299">SUM(BE594:BE595)</f>
        <v>0</v>
      </c>
      <c r="BF596" s="126">
        <f t="shared" si="299"/>
        <v>0</v>
      </c>
      <c r="BG596" s="126">
        <f t="shared" si="299"/>
        <v>0</v>
      </c>
      <c r="BH596" s="126">
        <f t="shared" si="299"/>
        <v>0</v>
      </c>
      <c r="BI596" s="126">
        <f t="shared" si="299"/>
        <v>0</v>
      </c>
      <c r="BJ596" s="126">
        <f t="shared" si="299"/>
        <v>0</v>
      </c>
      <c r="BK596" s="126">
        <f t="shared" si="299"/>
        <v>0</v>
      </c>
      <c r="BL596" s="126">
        <f t="shared" si="299"/>
        <v>0</v>
      </c>
      <c r="BM596" s="126">
        <f t="shared" si="299"/>
        <v>0</v>
      </c>
      <c r="BN596" s="126">
        <f t="shared" si="299"/>
        <v>0</v>
      </c>
      <c r="BO596" s="126">
        <f t="shared" si="299"/>
        <v>0</v>
      </c>
      <c r="BP596" s="127"/>
      <c r="BQ596" s="127"/>
      <c r="BR596" s="127"/>
    </row>
    <row r="597" spans="1:70" hidden="1" outlineLevel="1">
      <c r="A597" s="133"/>
      <c r="B597" s="137"/>
      <c r="C597" s="118" t="s">
        <v>289</v>
      </c>
      <c r="D597" s="147" t="s">
        <v>291</v>
      </c>
      <c r="E597" s="127"/>
      <c r="F597" s="127"/>
      <c r="G597" s="127"/>
      <c r="H597" s="127"/>
      <c r="I597" s="127"/>
      <c r="J597" s="127"/>
      <c r="K597" s="127"/>
      <c r="L597" s="127"/>
      <c r="M597" s="127"/>
      <c r="N597" s="127"/>
      <c r="O597" s="127"/>
      <c r="P597" s="127"/>
      <c r="Q597" s="127"/>
      <c r="R597" s="127"/>
      <c r="S597" s="127"/>
      <c r="T597" s="127"/>
      <c r="U597" s="127"/>
      <c r="V597" s="127"/>
      <c r="W597" s="133"/>
      <c r="X597" s="127"/>
      <c r="Y597" s="127"/>
      <c r="Z597" s="127"/>
      <c r="AA597" s="127"/>
      <c r="AB597" s="127"/>
      <c r="AC597" s="127"/>
      <c r="AD597" s="127"/>
      <c r="AE597" s="127"/>
      <c r="AF597" s="127"/>
      <c r="AG597" s="127"/>
      <c r="AH597" s="127"/>
      <c r="AI597" s="127"/>
      <c r="AJ597" s="127"/>
      <c r="AK597" s="127"/>
      <c r="AL597" s="127"/>
      <c r="AM597" s="127"/>
      <c r="AN597" s="127"/>
      <c r="AO597" s="127"/>
      <c r="AP597" s="127"/>
      <c r="AQ597" s="127"/>
      <c r="AR597" s="127"/>
      <c r="AS597" s="127"/>
      <c r="AT597" s="127"/>
      <c r="AU597" s="127"/>
      <c r="AV597" s="127"/>
      <c r="AW597" s="127"/>
      <c r="AX597" s="127"/>
      <c r="AY597" s="127"/>
      <c r="AZ597" s="127"/>
      <c r="BA597" s="127"/>
      <c r="BB597" s="127"/>
      <c r="BC597" s="127"/>
      <c r="BD597" s="127"/>
      <c r="BE597" s="127"/>
      <c r="BF597" s="127"/>
      <c r="BG597" s="127"/>
      <c r="BH597" s="127"/>
      <c r="BI597" s="127"/>
      <c r="BJ597" s="127"/>
      <c r="BK597" s="127"/>
      <c r="BL597" s="127"/>
      <c r="BM597" s="127"/>
      <c r="BN597" s="127"/>
      <c r="BO597" s="127"/>
      <c r="BP597" s="127"/>
      <c r="BQ597" s="127"/>
      <c r="BR597" s="127"/>
    </row>
    <row r="598" spans="1:70" hidden="1" outlineLevel="1">
      <c r="A598" s="133"/>
      <c r="B598" s="137"/>
      <c r="C598" s="118"/>
      <c r="D598" s="147"/>
      <c r="E598" s="133"/>
      <c r="F598" s="133"/>
      <c r="G598" s="126">
        <f>H598+M598+N598+O598+P598</f>
        <v>0</v>
      </c>
      <c r="H598" s="126">
        <f>SUM(I598:L598)</f>
        <v>0</v>
      </c>
      <c r="I598" s="102"/>
      <c r="J598" s="102"/>
      <c r="K598" s="102"/>
      <c r="L598" s="102"/>
      <c r="M598" s="102"/>
      <c r="N598" s="102"/>
      <c r="O598" s="102"/>
      <c r="P598" s="102"/>
      <c r="Q598" s="96"/>
      <c r="R598" s="96"/>
      <c r="S598" s="96"/>
      <c r="T598" s="96"/>
      <c r="U598" s="96"/>
      <c r="V598" s="96"/>
      <c r="W598" s="96"/>
      <c r="X598" s="126">
        <f>Y598+AN598+AQ598+AT598+AW598</f>
        <v>0</v>
      </c>
      <c r="Y598" s="96"/>
      <c r="Z598" s="96"/>
      <c r="AA598" s="96"/>
      <c r="AB598" s="96"/>
      <c r="AC598" s="96"/>
      <c r="AD598" s="96"/>
      <c r="AE598" s="96"/>
      <c r="AF598" s="96"/>
      <c r="AG598" s="96"/>
      <c r="AH598" s="96"/>
      <c r="AI598" s="96"/>
      <c r="AJ598" s="96"/>
      <c r="AK598" s="96"/>
      <c r="AL598" s="96"/>
      <c r="AM598" s="96"/>
      <c r="AN598" s="96"/>
      <c r="AO598" s="96"/>
      <c r="AP598" s="96"/>
      <c r="AQ598" s="96"/>
      <c r="AR598" s="96"/>
      <c r="AS598" s="96"/>
      <c r="AT598" s="96"/>
      <c r="AU598" s="96"/>
      <c r="AV598" s="96"/>
      <c r="AW598" s="96"/>
      <c r="AX598" s="96"/>
      <c r="AY598" s="96"/>
      <c r="AZ598" s="96"/>
      <c r="BA598" s="96"/>
      <c r="BB598" s="96"/>
      <c r="BC598" s="96"/>
      <c r="BD598" s="126">
        <f>SUM(BE598:BI598)</f>
        <v>0</v>
      </c>
      <c r="BE598" s="96"/>
      <c r="BF598" s="96"/>
      <c r="BG598" s="96"/>
      <c r="BH598" s="96"/>
      <c r="BI598" s="96"/>
      <c r="BJ598" s="126">
        <f>SUM(BK598:BO598)</f>
        <v>0</v>
      </c>
      <c r="BK598" s="96"/>
      <c r="BL598" s="96"/>
      <c r="BM598" s="96"/>
      <c r="BN598" s="96"/>
      <c r="BO598" s="96"/>
      <c r="BP598" s="133"/>
      <c r="BQ598" s="133"/>
      <c r="BR598" s="133"/>
    </row>
    <row r="599" spans="1:70" hidden="1" outlineLevel="1">
      <c r="A599" s="133"/>
      <c r="B599" s="137"/>
      <c r="C599" s="118"/>
      <c r="D599" s="137"/>
      <c r="E599" s="133"/>
      <c r="F599" s="133"/>
      <c r="G599" s="126">
        <f>H599+M599+N599+O599+P599</f>
        <v>0</v>
      </c>
      <c r="H599" s="126">
        <f>SUM(I599:L599)</f>
        <v>0</v>
      </c>
      <c r="I599" s="102"/>
      <c r="J599" s="102"/>
      <c r="K599" s="102"/>
      <c r="L599" s="102"/>
      <c r="M599" s="102"/>
      <c r="N599" s="102"/>
      <c r="O599" s="102"/>
      <c r="P599" s="102"/>
      <c r="Q599" s="96"/>
      <c r="R599" s="96"/>
      <c r="S599" s="96"/>
      <c r="T599" s="96"/>
      <c r="U599" s="96"/>
      <c r="V599" s="96"/>
      <c r="W599" s="96"/>
      <c r="X599" s="126">
        <f>Y599+AN599+AQ599+AT599+AW599</f>
        <v>0</v>
      </c>
      <c r="Y599" s="96"/>
      <c r="Z599" s="96"/>
      <c r="AA599" s="96"/>
      <c r="AB599" s="96"/>
      <c r="AC599" s="96"/>
      <c r="AD599" s="96"/>
      <c r="AE599" s="96"/>
      <c r="AF599" s="96"/>
      <c r="AG599" s="96"/>
      <c r="AH599" s="96"/>
      <c r="AI599" s="96"/>
      <c r="AJ599" s="96"/>
      <c r="AK599" s="96"/>
      <c r="AL599" s="96"/>
      <c r="AM599" s="96"/>
      <c r="AN599" s="96"/>
      <c r="AO599" s="96"/>
      <c r="AP599" s="96"/>
      <c r="AQ599" s="96"/>
      <c r="AR599" s="96"/>
      <c r="AS599" s="96"/>
      <c r="AT599" s="96"/>
      <c r="AU599" s="96"/>
      <c r="AV599" s="96"/>
      <c r="AW599" s="96"/>
      <c r="AX599" s="96"/>
      <c r="AY599" s="96"/>
      <c r="AZ599" s="96"/>
      <c r="BA599" s="96"/>
      <c r="BB599" s="96"/>
      <c r="BC599" s="96"/>
      <c r="BD599" s="126">
        <f>SUM(BE599:BI599)</f>
        <v>0</v>
      </c>
      <c r="BE599" s="96"/>
      <c r="BF599" s="96"/>
      <c r="BG599" s="96"/>
      <c r="BH599" s="96"/>
      <c r="BI599" s="96"/>
      <c r="BJ599" s="126">
        <f>SUM(BK599:BO599)</f>
        <v>0</v>
      </c>
      <c r="BK599" s="96"/>
      <c r="BL599" s="96"/>
      <c r="BM599" s="96"/>
      <c r="BN599" s="96"/>
      <c r="BO599" s="96"/>
      <c r="BP599" s="133"/>
      <c r="BQ599" s="133"/>
      <c r="BR599" s="133"/>
    </row>
    <row r="600" spans="1:70" hidden="1" outlineLevel="1">
      <c r="A600" s="133"/>
      <c r="B600" s="137"/>
      <c r="C600" s="118" t="s">
        <v>109</v>
      </c>
      <c r="D600" s="94" t="s">
        <v>15</v>
      </c>
      <c r="E600" s="127"/>
      <c r="F600" s="127"/>
      <c r="G600" s="127"/>
      <c r="H600" s="127"/>
      <c r="I600" s="127"/>
      <c r="J600" s="127"/>
      <c r="K600" s="127"/>
      <c r="L600" s="127"/>
      <c r="M600" s="127"/>
      <c r="N600" s="127"/>
      <c r="O600" s="127"/>
      <c r="P600" s="127"/>
      <c r="Q600" s="127"/>
      <c r="R600" s="127"/>
      <c r="S600" s="127"/>
      <c r="T600" s="127"/>
      <c r="U600" s="127"/>
      <c r="V600" s="127"/>
      <c r="W600" s="140"/>
      <c r="X600" s="127"/>
      <c r="Y600" s="127"/>
      <c r="Z600" s="126">
        <f>SUM(Z598:Z599)</f>
        <v>0</v>
      </c>
      <c r="AA600" s="126">
        <f>SUM(AA598:AA599)</f>
        <v>0</v>
      </c>
      <c r="AB600" s="127"/>
      <c r="AC600" s="126">
        <f>SUM(AC598:AC599)</f>
        <v>0</v>
      </c>
      <c r="AD600" s="126">
        <f>SUM(AD598:AD599)</f>
        <v>0</v>
      </c>
      <c r="AE600" s="127"/>
      <c r="AF600" s="126">
        <f>SUM(AF598:AF599)</f>
        <v>0</v>
      </c>
      <c r="AG600" s="126">
        <f>SUM(AG598:AG599)</f>
        <v>0</v>
      </c>
      <c r="AH600" s="127"/>
      <c r="AI600" s="126">
        <f>SUM(AI598:AI599)</f>
        <v>0</v>
      </c>
      <c r="AJ600" s="126">
        <f>SUM(AJ598:AJ599)</f>
        <v>0</v>
      </c>
      <c r="AK600" s="127"/>
      <c r="AL600" s="126">
        <f>SUM(AL598:AL599)</f>
        <v>0</v>
      </c>
      <c r="AM600" s="126">
        <f>SUM(AM598:AM599)</f>
        <v>0</v>
      </c>
      <c r="AN600" s="127"/>
      <c r="AO600" s="126">
        <f>SUM(AO598:AO599)</f>
        <v>0</v>
      </c>
      <c r="AP600" s="126">
        <f>SUM(AP598:AP599)</f>
        <v>0</v>
      </c>
      <c r="AQ600" s="127"/>
      <c r="AR600" s="126">
        <f>SUM(AR598:AR599)</f>
        <v>0</v>
      </c>
      <c r="AS600" s="126">
        <f>SUM(AS598:AS599)</f>
        <v>0</v>
      </c>
      <c r="AT600" s="127"/>
      <c r="AU600" s="126">
        <f>SUM(AU598:AU599)</f>
        <v>0</v>
      </c>
      <c r="AV600" s="126">
        <f>SUM(AV598:AV599)</f>
        <v>0</v>
      </c>
      <c r="AW600" s="127"/>
      <c r="AX600" s="126">
        <f>SUM(AX598:AX599)</f>
        <v>0</v>
      </c>
      <c r="AY600" s="126">
        <f>SUM(AY598:AY599)</f>
        <v>0</v>
      </c>
      <c r="AZ600" s="127"/>
      <c r="BA600" s="127"/>
      <c r="BB600" s="127"/>
      <c r="BC600" s="127"/>
      <c r="BD600" s="126">
        <f>SUM(BD598:BD599)</f>
        <v>0</v>
      </c>
      <c r="BE600" s="126">
        <f t="shared" ref="BE600:BO600" si="300">SUM(BE598:BE599)</f>
        <v>0</v>
      </c>
      <c r="BF600" s="126">
        <f t="shared" si="300"/>
        <v>0</v>
      </c>
      <c r="BG600" s="126">
        <f t="shared" si="300"/>
        <v>0</v>
      </c>
      <c r="BH600" s="126">
        <f t="shared" si="300"/>
        <v>0</v>
      </c>
      <c r="BI600" s="126">
        <f t="shared" si="300"/>
        <v>0</v>
      </c>
      <c r="BJ600" s="126">
        <f t="shared" si="300"/>
        <v>0</v>
      </c>
      <c r="BK600" s="126">
        <f t="shared" si="300"/>
        <v>0</v>
      </c>
      <c r="BL600" s="126">
        <f t="shared" si="300"/>
        <v>0</v>
      </c>
      <c r="BM600" s="126">
        <f t="shared" si="300"/>
        <v>0</v>
      </c>
      <c r="BN600" s="126">
        <f t="shared" si="300"/>
        <v>0</v>
      </c>
      <c r="BO600" s="126">
        <f t="shared" si="300"/>
        <v>0</v>
      </c>
      <c r="BP600" s="127"/>
      <c r="BQ600" s="127"/>
      <c r="BR600" s="127"/>
    </row>
    <row r="601" spans="1:70" hidden="1" outlineLevel="1">
      <c r="A601" s="133"/>
      <c r="B601" s="137"/>
      <c r="C601" s="121" t="s">
        <v>91</v>
      </c>
      <c r="D601" s="95" t="s">
        <v>110</v>
      </c>
      <c r="E601" s="127"/>
      <c r="F601" s="127"/>
      <c r="G601" s="127"/>
      <c r="H601" s="127"/>
      <c r="I601" s="127"/>
      <c r="J601" s="127"/>
      <c r="K601" s="127"/>
      <c r="L601" s="127"/>
      <c r="M601" s="127"/>
      <c r="N601" s="127"/>
      <c r="O601" s="127"/>
      <c r="P601" s="127"/>
      <c r="Q601" s="127"/>
      <c r="R601" s="127"/>
      <c r="S601" s="127"/>
      <c r="T601" s="127"/>
      <c r="U601" s="127"/>
      <c r="V601" s="127"/>
      <c r="W601" s="133"/>
      <c r="X601" s="127"/>
      <c r="Y601" s="127"/>
      <c r="Z601" s="127"/>
      <c r="AA601" s="127"/>
      <c r="AB601" s="127"/>
      <c r="AC601" s="127"/>
      <c r="AD601" s="127"/>
      <c r="AE601" s="127"/>
      <c r="AF601" s="127"/>
      <c r="AG601" s="127"/>
      <c r="AH601" s="127"/>
      <c r="AI601" s="127"/>
      <c r="AJ601" s="127"/>
      <c r="AK601" s="127"/>
      <c r="AL601" s="127"/>
      <c r="AM601" s="127"/>
      <c r="AN601" s="127"/>
      <c r="AO601" s="127"/>
      <c r="AP601" s="127"/>
      <c r="AQ601" s="127"/>
      <c r="AR601" s="127"/>
      <c r="AS601" s="127"/>
      <c r="AT601" s="127"/>
      <c r="AU601" s="127"/>
      <c r="AV601" s="127"/>
      <c r="AW601" s="127"/>
      <c r="AX601" s="127"/>
      <c r="AY601" s="127"/>
      <c r="AZ601" s="127"/>
      <c r="BA601" s="127"/>
      <c r="BB601" s="127"/>
      <c r="BC601" s="127"/>
      <c r="BD601" s="127"/>
      <c r="BE601" s="127"/>
      <c r="BF601" s="127"/>
      <c r="BG601" s="127"/>
      <c r="BH601" s="127"/>
      <c r="BI601" s="127"/>
      <c r="BJ601" s="127"/>
      <c r="BK601" s="127"/>
      <c r="BL601" s="127"/>
      <c r="BM601" s="127"/>
      <c r="BN601" s="127"/>
      <c r="BO601" s="127"/>
      <c r="BP601" s="127"/>
      <c r="BQ601" s="127"/>
      <c r="BR601" s="127"/>
    </row>
    <row r="602" spans="1:70" hidden="1" outlineLevel="1">
      <c r="A602" s="133"/>
      <c r="B602" s="137"/>
      <c r="C602" s="118" t="s">
        <v>292</v>
      </c>
      <c r="D602" s="147" t="s">
        <v>287</v>
      </c>
      <c r="E602" s="133"/>
      <c r="F602" s="133"/>
      <c r="G602" s="127"/>
      <c r="H602" s="127"/>
      <c r="I602" s="127"/>
      <c r="J602" s="127"/>
      <c r="K602" s="127"/>
      <c r="L602" s="127"/>
      <c r="M602" s="127"/>
      <c r="N602" s="127"/>
      <c r="O602" s="127"/>
      <c r="P602" s="127"/>
      <c r="Q602" s="127"/>
      <c r="R602" s="127"/>
      <c r="S602" s="127"/>
      <c r="T602" s="127"/>
      <c r="U602" s="127"/>
      <c r="V602" s="127"/>
      <c r="W602" s="133"/>
      <c r="X602" s="127"/>
      <c r="Y602" s="127"/>
      <c r="Z602" s="127"/>
      <c r="AA602" s="127"/>
      <c r="AB602" s="127"/>
      <c r="AC602" s="127"/>
      <c r="AD602" s="127"/>
      <c r="AE602" s="127"/>
      <c r="AF602" s="127"/>
      <c r="AG602" s="127"/>
      <c r="AH602" s="127"/>
      <c r="AI602" s="127"/>
      <c r="AJ602" s="127"/>
      <c r="AK602" s="127"/>
      <c r="AL602" s="127"/>
      <c r="AM602" s="127"/>
      <c r="AN602" s="127"/>
      <c r="AO602" s="127"/>
      <c r="AP602" s="127"/>
      <c r="AQ602" s="127"/>
      <c r="AR602" s="127"/>
      <c r="AS602" s="127"/>
      <c r="AT602" s="127"/>
      <c r="AU602" s="127"/>
      <c r="AV602" s="127"/>
      <c r="AW602" s="127"/>
      <c r="AX602" s="127"/>
      <c r="AY602" s="127"/>
      <c r="AZ602" s="127"/>
      <c r="BA602" s="127"/>
      <c r="BB602" s="127"/>
      <c r="BC602" s="127"/>
      <c r="BD602" s="127"/>
      <c r="BE602" s="127"/>
      <c r="BF602" s="127"/>
      <c r="BG602" s="127"/>
      <c r="BH602" s="127"/>
      <c r="BI602" s="127"/>
      <c r="BJ602" s="127"/>
      <c r="BK602" s="127"/>
      <c r="BL602" s="127"/>
      <c r="BM602" s="127"/>
      <c r="BN602" s="127"/>
      <c r="BO602" s="127"/>
      <c r="BP602" s="127"/>
      <c r="BQ602" s="127"/>
      <c r="BR602" s="127"/>
    </row>
    <row r="603" spans="1:70" hidden="1" outlineLevel="1">
      <c r="A603" s="133"/>
      <c r="B603" s="137"/>
      <c r="C603" s="118"/>
      <c r="D603" s="147"/>
      <c r="E603" s="133"/>
      <c r="F603" s="133"/>
      <c r="G603" s="126">
        <f>H603+M603+N603+O603+P603</f>
        <v>0</v>
      </c>
      <c r="H603" s="126">
        <f>SUM(I603:L603)</f>
        <v>0</v>
      </c>
      <c r="I603" s="102"/>
      <c r="J603" s="102"/>
      <c r="K603" s="102"/>
      <c r="L603" s="102"/>
      <c r="M603" s="102"/>
      <c r="N603" s="102"/>
      <c r="O603" s="102"/>
      <c r="P603" s="102"/>
      <c r="Q603" s="96"/>
      <c r="R603" s="96"/>
      <c r="S603" s="96"/>
      <c r="T603" s="96"/>
      <c r="U603" s="96"/>
      <c r="V603" s="96"/>
      <c r="W603" s="96"/>
      <c r="X603" s="126">
        <f>Y603+AN603+AQ603+AT603+AW603</f>
        <v>0</v>
      </c>
      <c r="Y603" s="96"/>
      <c r="Z603" s="96"/>
      <c r="AA603" s="96"/>
      <c r="AB603" s="96"/>
      <c r="AC603" s="96"/>
      <c r="AD603" s="96"/>
      <c r="AE603" s="96"/>
      <c r="AF603" s="96"/>
      <c r="AG603" s="96"/>
      <c r="AH603" s="96"/>
      <c r="AI603" s="96"/>
      <c r="AJ603" s="96"/>
      <c r="AK603" s="96"/>
      <c r="AL603" s="96"/>
      <c r="AM603" s="96"/>
      <c r="AN603" s="96"/>
      <c r="AO603" s="96"/>
      <c r="AP603" s="96"/>
      <c r="AQ603" s="96"/>
      <c r="AR603" s="96"/>
      <c r="AS603" s="96"/>
      <c r="AT603" s="96"/>
      <c r="AU603" s="96"/>
      <c r="AV603" s="96"/>
      <c r="AW603" s="96"/>
      <c r="AX603" s="96"/>
      <c r="AY603" s="96"/>
      <c r="AZ603" s="96"/>
      <c r="BA603" s="96"/>
      <c r="BB603" s="96"/>
      <c r="BC603" s="96"/>
      <c r="BD603" s="126">
        <f>SUM(BE603:BI603)</f>
        <v>0</v>
      </c>
      <c r="BE603" s="96"/>
      <c r="BF603" s="96"/>
      <c r="BG603" s="96"/>
      <c r="BH603" s="96"/>
      <c r="BI603" s="96"/>
      <c r="BJ603" s="126">
        <f>SUM(BK603:BO603)</f>
        <v>0</v>
      </c>
      <c r="BK603" s="96"/>
      <c r="BL603" s="96"/>
      <c r="BM603" s="96"/>
      <c r="BN603" s="96"/>
      <c r="BO603" s="96"/>
      <c r="BP603" s="133"/>
      <c r="BQ603" s="133"/>
      <c r="BR603" s="133"/>
    </row>
    <row r="604" spans="1:70" hidden="1" outlineLevel="1">
      <c r="A604" s="133"/>
      <c r="B604" s="137"/>
      <c r="C604" s="118"/>
      <c r="D604" s="137"/>
      <c r="E604" s="133"/>
      <c r="F604" s="133"/>
      <c r="G604" s="126">
        <f>H604+M604+N604+O604+P604</f>
        <v>0</v>
      </c>
      <c r="H604" s="126">
        <f>SUM(I604:L604)</f>
        <v>0</v>
      </c>
      <c r="I604" s="102"/>
      <c r="J604" s="102"/>
      <c r="K604" s="102"/>
      <c r="L604" s="102"/>
      <c r="M604" s="102"/>
      <c r="N604" s="102"/>
      <c r="O604" s="102"/>
      <c r="P604" s="102"/>
      <c r="Q604" s="96"/>
      <c r="R604" s="96"/>
      <c r="S604" s="96"/>
      <c r="T604" s="96"/>
      <c r="U604" s="96"/>
      <c r="V604" s="96"/>
      <c r="W604" s="96"/>
      <c r="X604" s="126">
        <f>Y604+AN604+AQ604+AT604+AW604</f>
        <v>0</v>
      </c>
      <c r="Y604" s="96"/>
      <c r="Z604" s="96"/>
      <c r="AA604" s="96"/>
      <c r="AB604" s="96"/>
      <c r="AC604" s="96"/>
      <c r="AD604" s="96"/>
      <c r="AE604" s="96"/>
      <c r="AF604" s="96"/>
      <c r="AG604" s="96"/>
      <c r="AH604" s="96"/>
      <c r="AI604" s="96"/>
      <c r="AJ604" s="96"/>
      <c r="AK604" s="96"/>
      <c r="AL604" s="96"/>
      <c r="AM604" s="96"/>
      <c r="AN604" s="96"/>
      <c r="AO604" s="96"/>
      <c r="AP604" s="96"/>
      <c r="AQ604" s="96"/>
      <c r="AR604" s="96"/>
      <c r="AS604" s="96"/>
      <c r="AT604" s="96"/>
      <c r="AU604" s="96"/>
      <c r="AV604" s="96"/>
      <c r="AW604" s="96"/>
      <c r="AX604" s="96"/>
      <c r="AY604" s="96"/>
      <c r="AZ604" s="96"/>
      <c r="BA604" s="96"/>
      <c r="BB604" s="96"/>
      <c r="BC604" s="96"/>
      <c r="BD604" s="126">
        <f>SUM(BE604:BI604)</f>
        <v>0</v>
      </c>
      <c r="BE604" s="96"/>
      <c r="BF604" s="96"/>
      <c r="BG604" s="96"/>
      <c r="BH604" s="96"/>
      <c r="BI604" s="96"/>
      <c r="BJ604" s="126">
        <f>SUM(BK604:BO604)</f>
        <v>0</v>
      </c>
      <c r="BK604" s="96"/>
      <c r="BL604" s="96"/>
      <c r="BM604" s="96"/>
      <c r="BN604" s="96"/>
      <c r="BO604" s="96"/>
      <c r="BP604" s="133"/>
      <c r="BQ604" s="133"/>
      <c r="BR604" s="133"/>
    </row>
    <row r="605" spans="1:70" hidden="1" outlineLevel="1">
      <c r="A605" s="133"/>
      <c r="B605" s="137"/>
      <c r="C605" s="118" t="s">
        <v>109</v>
      </c>
      <c r="D605" s="94" t="s">
        <v>15</v>
      </c>
      <c r="E605" s="127"/>
      <c r="F605" s="127"/>
      <c r="G605" s="127"/>
      <c r="H605" s="127"/>
      <c r="I605" s="127"/>
      <c r="J605" s="127"/>
      <c r="K605" s="127"/>
      <c r="L605" s="127"/>
      <c r="M605" s="127"/>
      <c r="N605" s="127"/>
      <c r="O605" s="127"/>
      <c r="P605" s="127"/>
      <c r="Q605" s="127"/>
      <c r="R605" s="127"/>
      <c r="S605" s="127"/>
      <c r="T605" s="127"/>
      <c r="U605" s="127"/>
      <c r="V605" s="127"/>
      <c r="W605" s="140"/>
      <c r="X605" s="126">
        <f>SUM(X603:X604)</f>
        <v>0</v>
      </c>
      <c r="Y605" s="126">
        <f>SUM(Y603:Y604)</f>
        <v>0</v>
      </c>
      <c r="Z605" s="126">
        <f>SUM(Z603:Z604)</f>
        <v>0</v>
      </c>
      <c r="AA605" s="126">
        <f t="shared" ref="AA605:AY605" si="301">SUM(AA603:AA604)</f>
        <v>0</v>
      </c>
      <c r="AB605" s="126">
        <f t="shared" si="301"/>
        <v>0</v>
      </c>
      <c r="AC605" s="126">
        <f t="shared" si="301"/>
        <v>0</v>
      </c>
      <c r="AD605" s="126">
        <f t="shared" si="301"/>
        <v>0</v>
      </c>
      <c r="AE605" s="126">
        <f t="shared" si="301"/>
        <v>0</v>
      </c>
      <c r="AF605" s="126">
        <f t="shared" si="301"/>
        <v>0</v>
      </c>
      <c r="AG605" s="126">
        <f t="shared" si="301"/>
        <v>0</v>
      </c>
      <c r="AH605" s="126">
        <f t="shared" si="301"/>
        <v>0</v>
      </c>
      <c r="AI605" s="126">
        <f t="shared" si="301"/>
        <v>0</v>
      </c>
      <c r="AJ605" s="126">
        <f t="shared" si="301"/>
        <v>0</v>
      </c>
      <c r="AK605" s="126">
        <f t="shared" si="301"/>
        <v>0</v>
      </c>
      <c r="AL605" s="126">
        <f t="shared" si="301"/>
        <v>0</v>
      </c>
      <c r="AM605" s="126">
        <f t="shared" si="301"/>
        <v>0</v>
      </c>
      <c r="AN605" s="126">
        <f t="shared" si="301"/>
        <v>0</v>
      </c>
      <c r="AO605" s="126">
        <f t="shared" si="301"/>
        <v>0</v>
      </c>
      <c r="AP605" s="126">
        <f t="shared" si="301"/>
        <v>0</v>
      </c>
      <c r="AQ605" s="126">
        <f t="shared" si="301"/>
        <v>0</v>
      </c>
      <c r="AR605" s="126">
        <f t="shared" si="301"/>
        <v>0</v>
      </c>
      <c r="AS605" s="126">
        <f t="shared" si="301"/>
        <v>0</v>
      </c>
      <c r="AT605" s="126">
        <f t="shared" si="301"/>
        <v>0</v>
      </c>
      <c r="AU605" s="126">
        <f t="shared" si="301"/>
        <v>0</v>
      </c>
      <c r="AV605" s="126">
        <f t="shared" si="301"/>
        <v>0</v>
      </c>
      <c r="AW605" s="126">
        <f t="shared" si="301"/>
        <v>0</v>
      </c>
      <c r="AX605" s="126">
        <f t="shared" si="301"/>
        <v>0</v>
      </c>
      <c r="AY605" s="126">
        <f t="shared" si="301"/>
        <v>0</v>
      </c>
      <c r="AZ605" s="127"/>
      <c r="BA605" s="127"/>
      <c r="BB605" s="127"/>
      <c r="BC605" s="127"/>
      <c r="BD605" s="126">
        <f>SUM(BD603:BD604)</f>
        <v>0</v>
      </c>
      <c r="BE605" s="126">
        <f t="shared" ref="BE605:BO605" si="302">SUM(BE603:BE604)</f>
        <v>0</v>
      </c>
      <c r="BF605" s="126">
        <f t="shared" si="302"/>
        <v>0</v>
      </c>
      <c r="BG605" s="126">
        <f t="shared" si="302"/>
        <v>0</v>
      </c>
      <c r="BH605" s="126">
        <f t="shared" si="302"/>
        <v>0</v>
      </c>
      <c r="BI605" s="126">
        <f t="shared" si="302"/>
        <v>0</v>
      </c>
      <c r="BJ605" s="126">
        <f t="shared" si="302"/>
        <v>0</v>
      </c>
      <c r="BK605" s="126">
        <f t="shared" si="302"/>
        <v>0</v>
      </c>
      <c r="BL605" s="126">
        <f t="shared" si="302"/>
        <v>0</v>
      </c>
      <c r="BM605" s="126">
        <f t="shared" si="302"/>
        <v>0</v>
      </c>
      <c r="BN605" s="126">
        <f t="shared" si="302"/>
        <v>0</v>
      </c>
      <c r="BO605" s="126">
        <f t="shared" si="302"/>
        <v>0</v>
      </c>
      <c r="BP605" s="127"/>
      <c r="BQ605" s="127"/>
      <c r="BR605" s="127"/>
    </row>
    <row r="606" spans="1:70" hidden="1" outlineLevel="1">
      <c r="A606" s="133"/>
      <c r="B606" s="137"/>
      <c r="C606" s="118" t="s">
        <v>293</v>
      </c>
      <c r="D606" s="147" t="s">
        <v>290</v>
      </c>
      <c r="E606" s="127"/>
      <c r="F606" s="127"/>
      <c r="G606" s="127"/>
      <c r="H606" s="127"/>
      <c r="I606" s="127"/>
      <c r="J606" s="127"/>
      <c r="K606" s="127"/>
      <c r="L606" s="127"/>
      <c r="M606" s="127"/>
      <c r="N606" s="127"/>
      <c r="O606" s="127"/>
      <c r="P606" s="127"/>
      <c r="Q606" s="127"/>
      <c r="R606" s="127"/>
      <c r="S606" s="127"/>
      <c r="T606" s="127"/>
      <c r="U606" s="127"/>
      <c r="V606" s="127"/>
      <c r="W606" s="133"/>
      <c r="X606" s="127"/>
      <c r="Y606" s="127"/>
      <c r="Z606" s="127"/>
      <c r="AA606" s="127"/>
      <c r="AB606" s="127"/>
      <c r="AC606" s="127"/>
      <c r="AD606" s="127"/>
      <c r="AE606" s="127"/>
      <c r="AF606" s="127"/>
      <c r="AG606" s="127"/>
      <c r="AH606" s="127"/>
      <c r="AI606" s="127"/>
      <c r="AJ606" s="127"/>
      <c r="AK606" s="127"/>
      <c r="AL606" s="127"/>
      <c r="AM606" s="127"/>
      <c r="AN606" s="127"/>
      <c r="AO606" s="127"/>
      <c r="AP606" s="127"/>
      <c r="AQ606" s="127"/>
      <c r="AR606" s="127"/>
      <c r="AS606" s="127"/>
      <c r="AT606" s="127"/>
      <c r="AU606" s="127"/>
      <c r="AV606" s="127"/>
      <c r="AW606" s="127"/>
      <c r="AX606" s="127"/>
      <c r="AY606" s="127"/>
      <c r="AZ606" s="127"/>
      <c r="BA606" s="127"/>
      <c r="BB606" s="127"/>
      <c r="BC606" s="127"/>
      <c r="BD606" s="127"/>
      <c r="BE606" s="127"/>
      <c r="BF606" s="127"/>
      <c r="BG606" s="127"/>
      <c r="BH606" s="127"/>
      <c r="BI606" s="127"/>
      <c r="BJ606" s="127"/>
      <c r="BK606" s="127"/>
      <c r="BL606" s="127"/>
      <c r="BM606" s="127"/>
      <c r="BN606" s="127"/>
      <c r="BO606" s="127"/>
      <c r="BP606" s="127"/>
      <c r="BQ606" s="127"/>
      <c r="BR606" s="127"/>
    </row>
    <row r="607" spans="1:70" hidden="1" outlineLevel="1">
      <c r="A607" s="133"/>
      <c r="B607" s="137"/>
      <c r="C607" s="118"/>
      <c r="D607" s="147"/>
      <c r="E607" s="133"/>
      <c r="F607" s="133"/>
      <c r="G607" s="126">
        <f>H607+M607+N607+O607+P607</f>
        <v>0</v>
      </c>
      <c r="H607" s="126">
        <f>SUM(I607:L607)</f>
        <v>0</v>
      </c>
      <c r="I607" s="102"/>
      <c r="J607" s="102"/>
      <c r="K607" s="102"/>
      <c r="L607" s="102"/>
      <c r="M607" s="102"/>
      <c r="N607" s="102"/>
      <c r="O607" s="102"/>
      <c r="P607" s="102"/>
      <c r="Q607" s="96"/>
      <c r="R607" s="96"/>
      <c r="S607" s="96"/>
      <c r="T607" s="96"/>
      <c r="U607" s="96"/>
      <c r="V607" s="96"/>
      <c r="W607" s="96"/>
      <c r="X607" s="126">
        <f>Y607+AN607+AQ607+AT607+AW607</f>
        <v>0</v>
      </c>
      <c r="Y607" s="96"/>
      <c r="Z607" s="96"/>
      <c r="AA607" s="96"/>
      <c r="AB607" s="96"/>
      <c r="AC607" s="96"/>
      <c r="AD607" s="96"/>
      <c r="AE607" s="96"/>
      <c r="AF607" s="96"/>
      <c r="AG607" s="96"/>
      <c r="AH607" s="96"/>
      <c r="AI607" s="96"/>
      <c r="AJ607" s="96"/>
      <c r="AK607" s="96"/>
      <c r="AL607" s="96"/>
      <c r="AM607" s="96"/>
      <c r="AN607" s="96"/>
      <c r="AO607" s="96"/>
      <c r="AP607" s="96"/>
      <c r="AQ607" s="96"/>
      <c r="AR607" s="96"/>
      <c r="AS607" s="96"/>
      <c r="AT607" s="96"/>
      <c r="AU607" s="96"/>
      <c r="AV607" s="96"/>
      <c r="AW607" s="96"/>
      <c r="AX607" s="96"/>
      <c r="AY607" s="96"/>
      <c r="AZ607" s="96"/>
      <c r="BA607" s="96"/>
      <c r="BB607" s="96"/>
      <c r="BC607" s="96"/>
      <c r="BD607" s="126">
        <f>SUM(BE607:BI607)</f>
        <v>0</v>
      </c>
      <c r="BE607" s="96"/>
      <c r="BF607" s="96"/>
      <c r="BG607" s="96"/>
      <c r="BH607" s="96"/>
      <c r="BI607" s="96"/>
      <c r="BJ607" s="126">
        <f>SUM(BK607:BO607)</f>
        <v>0</v>
      </c>
      <c r="BK607" s="96"/>
      <c r="BL607" s="96"/>
      <c r="BM607" s="96"/>
      <c r="BN607" s="96"/>
      <c r="BO607" s="96"/>
      <c r="BP607" s="133"/>
      <c r="BQ607" s="133"/>
      <c r="BR607" s="133"/>
    </row>
    <row r="608" spans="1:70" hidden="1" outlineLevel="1">
      <c r="A608" s="133"/>
      <c r="B608" s="137"/>
      <c r="C608" s="118"/>
      <c r="D608" s="137"/>
      <c r="E608" s="133"/>
      <c r="F608" s="133"/>
      <c r="G608" s="126">
        <f>H608+M608+N608+O608+P608</f>
        <v>0</v>
      </c>
      <c r="H608" s="126">
        <f>SUM(I608:L608)</f>
        <v>0</v>
      </c>
      <c r="I608" s="102"/>
      <c r="J608" s="102"/>
      <c r="K608" s="102"/>
      <c r="L608" s="102"/>
      <c r="M608" s="102"/>
      <c r="N608" s="102"/>
      <c r="O608" s="102"/>
      <c r="P608" s="102"/>
      <c r="Q608" s="96"/>
      <c r="R608" s="96"/>
      <c r="S608" s="96"/>
      <c r="T608" s="96"/>
      <c r="U608" s="96"/>
      <c r="V608" s="96"/>
      <c r="W608" s="96"/>
      <c r="X608" s="126">
        <f>Y608+AN608+AQ608+AT608+AW608</f>
        <v>0</v>
      </c>
      <c r="Y608" s="96"/>
      <c r="Z608" s="96"/>
      <c r="AA608" s="96"/>
      <c r="AB608" s="96"/>
      <c r="AC608" s="96"/>
      <c r="AD608" s="96"/>
      <c r="AE608" s="96"/>
      <c r="AF608" s="96"/>
      <c r="AG608" s="96"/>
      <c r="AH608" s="96"/>
      <c r="AI608" s="96"/>
      <c r="AJ608" s="96"/>
      <c r="AK608" s="96"/>
      <c r="AL608" s="96"/>
      <c r="AM608" s="96"/>
      <c r="AN608" s="96"/>
      <c r="AO608" s="96"/>
      <c r="AP608" s="96"/>
      <c r="AQ608" s="96"/>
      <c r="AR608" s="96"/>
      <c r="AS608" s="96"/>
      <c r="AT608" s="96"/>
      <c r="AU608" s="96"/>
      <c r="AV608" s="96"/>
      <c r="AW608" s="96"/>
      <c r="AX608" s="96"/>
      <c r="AY608" s="96"/>
      <c r="AZ608" s="96"/>
      <c r="BA608" s="96"/>
      <c r="BB608" s="96"/>
      <c r="BC608" s="96"/>
      <c r="BD608" s="126">
        <f>SUM(BE608:BI608)</f>
        <v>0</v>
      </c>
      <c r="BE608" s="96"/>
      <c r="BF608" s="96"/>
      <c r="BG608" s="96"/>
      <c r="BH608" s="96"/>
      <c r="BI608" s="96"/>
      <c r="BJ608" s="126">
        <f>SUM(BK608:BO608)</f>
        <v>0</v>
      </c>
      <c r="BK608" s="96"/>
      <c r="BL608" s="96"/>
      <c r="BM608" s="96"/>
      <c r="BN608" s="96"/>
      <c r="BO608" s="96"/>
      <c r="BP608" s="133"/>
      <c r="BQ608" s="133"/>
      <c r="BR608" s="133"/>
    </row>
    <row r="609" spans="1:70" hidden="1" outlineLevel="1">
      <c r="A609" s="133"/>
      <c r="B609" s="137"/>
      <c r="C609" s="118" t="s">
        <v>109</v>
      </c>
      <c r="D609" s="94" t="s">
        <v>15</v>
      </c>
      <c r="E609" s="127"/>
      <c r="F609" s="127"/>
      <c r="G609" s="127"/>
      <c r="H609" s="127"/>
      <c r="I609" s="127"/>
      <c r="J609" s="127"/>
      <c r="K609" s="127"/>
      <c r="L609" s="127"/>
      <c r="M609" s="127"/>
      <c r="N609" s="127"/>
      <c r="O609" s="127"/>
      <c r="P609" s="127"/>
      <c r="Q609" s="127"/>
      <c r="R609" s="127"/>
      <c r="S609" s="127"/>
      <c r="T609" s="127"/>
      <c r="U609" s="127"/>
      <c r="V609" s="127"/>
      <c r="W609" s="140"/>
      <c r="X609" s="126">
        <f>SUM(X607:X608)</f>
        <v>0</v>
      </c>
      <c r="Y609" s="126">
        <f>SUM(Y607:Y608)</f>
        <v>0</v>
      </c>
      <c r="Z609" s="126">
        <f>SUM(Z607:Z608)</f>
        <v>0</v>
      </c>
      <c r="AA609" s="126">
        <f t="shared" ref="AA609:AW609" si="303">SUM(AA607:AA608)</f>
        <v>0</v>
      </c>
      <c r="AB609" s="126">
        <f t="shared" si="303"/>
        <v>0</v>
      </c>
      <c r="AC609" s="126">
        <f t="shared" si="303"/>
        <v>0</v>
      </c>
      <c r="AD609" s="126">
        <f t="shared" si="303"/>
        <v>0</v>
      </c>
      <c r="AE609" s="126">
        <f t="shared" si="303"/>
        <v>0</v>
      </c>
      <c r="AF609" s="126">
        <f t="shared" si="303"/>
        <v>0</v>
      </c>
      <c r="AG609" s="126">
        <f t="shared" si="303"/>
        <v>0</v>
      </c>
      <c r="AH609" s="126">
        <f t="shared" si="303"/>
        <v>0</v>
      </c>
      <c r="AI609" s="126">
        <f t="shared" si="303"/>
        <v>0</v>
      </c>
      <c r="AJ609" s="126">
        <f t="shared" si="303"/>
        <v>0</v>
      </c>
      <c r="AK609" s="126">
        <f t="shared" si="303"/>
        <v>0</v>
      </c>
      <c r="AL609" s="126">
        <f t="shared" si="303"/>
        <v>0</v>
      </c>
      <c r="AM609" s="126">
        <f t="shared" si="303"/>
        <v>0</v>
      </c>
      <c r="AN609" s="126">
        <f t="shared" si="303"/>
        <v>0</v>
      </c>
      <c r="AO609" s="126">
        <f t="shared" si="303"/>
        <v>0</v>
      </c>
      <c r="AP609" s="126">
        <f t="shared" si="303"/>
        <v>0</v>
      </c>
      <c r="AQ609" s="126">
        <f t="shared" si="303"/>
        <v>0</v>
      </c>
      <c r="AR609" s="126">
        <f t="shared" si="303"/>
        <v>0</v>
      </c>
      <c r="AS609" s="126">
        <f t="shared" si="303"/>
        <v>0</v>
      </c>
      <c r="AT609" s="126">
        <f t="shared" si="303"/>
        <v>0</v>
      </c>
      <c r="AU609" s="126">
        <f t="shared" si="303"/>
        <v>0</v>
      </c>
      <c r="AV609" s="126">
        <f t="shared" si="303"/>
        <v>0</v>
      </c>
      <c r="AW609" s="126">
        <f t="shared" si="303"/>
        <v>0</v>
      </c>
      <c r="AX609" s="126">
        <v>0</v>
      </c>
      <c r="AY609" s="126">
        <f>SUM(AY607:AY608)</f>
        <v>0</v>
      </c>
      <c r="AZ609" s="127"/>
      <c r="BA609" s="127"/>
      <c r="BB609" s="127"/>
      <c r="BC609" s="127"/>
      <c r="BD609" s="126">
        <f>SUM(BD607:BD608)</f>
        <v>0</v>
      </c>
      <c r="BE609" s="126">
        <f t="shared" ref="BE609:BO609" si="304">SUM(BE607:BE608)</f>
        <v>0</v>
      </c>
      <c r="BF609" s="126">
        <f t="shared" si="304"/>
        <v>0</v>
      </c>
      <c r="BG609" s="126">
        <f t="shared" si="304"/>
        <v>0</v>
      </c>
      <c r="BH609" s="126">
        <f t="shared" si="304"/>
        <v>0</v>
      </c>
      <c r="BI609" s="126">
        <f t="shared" si="304"/>
        <v>0</v>
      </c>
      <c r="BJ609" s="126">
        <f t="shared" si="304"/>
        <v>0</v>
      </c>
      <c r="BK609" s="126">
        <f t="shared" si="304"/>
        <v>0</v>
      </c>
      <c r="BL609" s="126">
        <f t="shared" si="304"/>
        <v>0</v>
      </c>
      <c r="BM609" s="126">
        <f t="shared" si="304"/>
        <v>0</v>
      </c>
      <c r="BN609" s="126">
        <f t="shared" si="304"/>
        <v>0</v>
      </c>
      <c r="BO609" s="126">
        <f t="shared" si="304"/>
        <v>0</v>
      </c>
      <c r="BP609" s="127"/>
      <c r="BQ609" s="127"/>
      <c r="BR609" s="127"/>
    </row>
    <row r="610" spans="1:70" hidden="1" outlineLevel="1">
      <c r="A610" s="133"/>
      <c r="B610" s="137"/>
      <c r="C610" s="118" t="s">
        <v>294</v>
      </c>
      <c r="D610" s="147" t="s">
        <v>291</v>
      </c>
      <c r="E610" s="127"/>
      <c r="F610" s="127"/>
      <c r="G610" s="127"/>
      <c r="H610" s="127"/>
      <c r="I610" s="127"/>
      <c r="J610" s="127"/>
      <c r="K610" s="127"/>
      <c r="L610" s="127"/>
      <c r="M610" s="127"/>
      <c r="N610" s="127"/>
      <c r="O610" s="127"/>
      <c r="P610" s="127"/>
      <c r="Q610" s="127"/>
      <c r="R610" s="127"/>
      <c r="S610" s="127"/>
      <c r="T610" s="127"/>
      <c r="U610" s="127"/>
      <c r="V610" s="127"/>
      <c r="W610" s="133"/>
      <c r="X610" s="127"/>
      <c r="Y610" s="127"/>
      <c r="Z610" s="127"/>
      <c r="AA610" s="127"/>
      <c r="AB610" s="127"/>
      <c r="AC610" s="127"/>
      <c r="AD610" s="127"/>
      <c r="AE610" s="127"/>
      <c r="AF610" s="127"/>
      <c r="AG610" s="127"/>
      <c r="AH610" s="127"/>
      <c r="AI610" s="127"/>
      <c r="AJ610" s="127"/>
      <c r="AK610" s="127"/>
      <c r="AL610" s="127"/>
      <c r="AM610" s="127"/>
      <c r="AN610" s="127"/>
      <c r="AO610" s="127"/>
      <c r="AP610" s="127"/>
      <c r="AQ610" s="127"/>
      <c r="AR610" s="127"/>
      <c r="AS610" s="127"/>
      <c r="AT610" s="127"/>
      <c r="AU610" s="127"/>
      <c r="AV610" s="127"/>
      <c r="AW610" s="127"/>
      <c r="AX610" s="127"/>
      <c r="AY610" s="127"/>
      <c r="AZ610" s="127"/>
      <c r="BA610" s="127"/>
      <c r="BB610" s="127"/>
      <c r="BC610" s="127"/>
      <c r="BD610" s="127"/>
      <c r="BE610" s="127"/>
      <c r="BF610" s="127"/>
      <c r="BG610" s="127"/>
      <c r="BH610" s="127"/>
      <c r="BI610" s="127"/>
      <c r="BJ610" s="127"/>
      <c r="BK610" s="127"/>
      <c r="BL610" s="127"/>
      <c r="BM610" s="127"/>
      <c r="BN610" s="127"/>
      <c r="BO610" s="127"/>
      <c r="BP610" s="127"/>
      <c r="BQ610" s="127"/>
      <c r="BR610" s="127"/>
    </row>
    <row r="611" spans="1:70" hidden="1" outlineLevel="1">
      <c r="A611" s="133"/>
      <c r="B611" s="137"/>
      <c r="C611" s="118"/>
      <c r="D611" s="147"/>
      <c r="E611" s="133"/>
      <c r="F611" s="133"/>
      <c r="G611" s="126">
        <f>H611+M611+N611+O611+P611</f>
        <v>0</v>
      </c>
      <c r="H611" s="126">
        <f>SUM(I611:L611)</f>
        <v>0</v>
      </c>
      <c r="I611" s="102"/>
      <c r="J611" s="102"/>
      <c r="K611" s="102"/>
      <c r="L611" s="102"/>
      <c r="M611" s="102"/>
      <c r="N611" s="102"/>
      <c r="O611" s="102"/>
      <c r="P611" s="102"/>
      <c r="Q611" s="96"/>
      <c r="R611" s="96"/>
      <c r="S611" s="96"/>
      <c r="T611" s="96"/>
      <c r="U611" s="96"/>
      <c r="V611" s="96"/>
      <c r="W611" s="96"/>
      <c r="X611" s="126">
        <f>Y611+AN611+AQ611+AT611+AW611</f>
        <v>0</v>
      </c>
      <c r="Y611" s="96"/>
      <c r="Z611" s="96"/>
      <c r="AA611" s="96"/>
      <c r="AB611" s="96"/>
      <c r="AC611" s="96"/>
      <c r="AD611" s="96"/>
      <c r="AE611" s="96"/>
      <c r="AF611" s="96"/>
      <c r="AG611" s="96"/>
      <c r="AH611" s="96"/>
      <c r="AI611" s="96"/>
      <c r="AJ611" s="96"/>
      <c r="AK611" s="96"/>
      <c r="AL611" s="96"/>
      <c r="AM611" s="96"/>
      <c r="AN611" s="96"/>
      <c r="AO611" s="96"/>
      <c r="AP611" s="96"/>
      <c r="AQ611" s="96"/>
      <c r="AR611" s="96"/>
      <c r="AS611" s="96"/>
      <c r="AT611" s="96"/>
      <c r="AU611" s="96"/>
      <c r="AV611" s="96"/>
      <c r="AW611" s="96"/>
      <c r="AX611" s="96"/>
      <c r="AY611" s="96"/>
      <c r="AZ611" s="96"/>
      <c r="BA611" s="96"/>
      <c r="BB611" s="96"/>
      <c r="BC611" s="96"/>
      <c r="BD611" s="126">
        <f>SUM(BE611:BI611)</f>
        <v>0</v>
      </c>
      <c r="BE611" s="96"/>
      <c r="BF611" s="96"/>
      <c r="BG611" s="96"/>
      <c r="BH611" s="96"/>
      <c r="BI611" s="96"/>
      <c r="BJ611" s="126">
        <f>SUM(BK611:BO611)</f>
        <v>0</v>
      </c>
      <c r="BK611" s="96"/>
      <c r="BL611" s="96"/>
      <c r="BM611" s="96"/>
      <c r="BN611" s="96"/>
      <c r="BO611" s="96"/>
      <c r="BP611" s="133"/>
      <c r="BQ611" s="133"/>
      <c r="BR611" s="133"/>
    </row>
    <row r="612" spans="1:70" hidden="1" outlineLevel="1">
      <c r="A612" s="133"/>
      <c r="B612" s="137"/>
      <c r="C612" s="118"/>
      <c r="D612" s="137"/>
      <c r="E612" s="133"/>
      <c r="F612" s="133"/>
      <c r="G612" s="126">
        <f>H612+M612+N612+O612+P612</f>
        <v>0</v>
      </c>
      <c r="H612" s="126">
        <f>SUM(I612:L612)</f>
        <v>0</v>
      </c>
      <c r="I612" s="102"/>
      <c r="J612" s="102"/>
      <c r="K612" s="102"/>
      <c r="L612" s="102"/>
      <c r="M612" s="102"/>
      <c r="N612" s="102"/>
      <c r="O612" s="102"/>
      <c r="P612" s="102"/>
      <c r="Q612" s="96"/>
      <c r="R612" s="96"/>
      <c r="S612" s="96"/>
      <c r="T612" s="96"/>
      <c r="U612" s="96"/>
      <c r="V612" s="96"/>
      <c r="W612" s="96"/>
      <c r="X612" s="126">
        <f>Y612+AN612+AQ612+AT612+AW612</f>
        <v>0</v>
      </c>
      <c r="Y612" s="96"/>
      <c r="Z612" s="96"/>
      <c r="AA612" s="96"/>
      <c r="AB612" s="96"/>
      <c r="AC612" s="96"/>
      <c r="AD612" s="96"/>
      <c r="AE612" s="96"/>
      <c r="AF612" s="96"/>
      <c r="AG612" s="96"/>
      <c r="AH612" s="96"/>
      <c r="AI612" s="96"/>
      <c r="AJ612" s="96"/>
      <c r="AK612" s="96"/>
      <c r="AL612" s="96"/>
      <c r="AM612" s="96"/>
      <c r="AN612" s="96"/>
      <c r="AO612" s="96"/>
      <c r="AP612" s="96"/>
      <c r="AQ612" s="96"/>
      <c r="AR612" s="96"/>
      <c r="AS612" s="96"/>
      <c r="AT612" s="96"/>
      <c r="AU612" s="96"/>
      <c r="AV612" s="96"/>
      <c r="AW612" s="96"/>
      <c r="AX612" s="96"/>
      <c r="AY612" s="96"/>
      <c r="AZ612" s="96"/>
      <c r="BA612" s="96"/>
      <c r="BB612" s="96"/>
      <c r="BC612" s="96"/>
      <c r="BD612" s="126">
        <f>SUM(BE612:BI612)</f>
        <v>0</v>
      </c>
      <c r="BE612" s="96"/>
      <c r="BF612" s="96"/>
      <c r="BG612" s="96"/>
      <c r="BH612" s="96"/>
      <c r="BI612" s="96"/>
      <c r="BJ612" s="126">
        <f>SUM(BK612:BO612)</f>
        <v>0</v>
      </c>
      <c r="BK612" s="96"/>
      <c r="BL612" s="96"/>
      <c r="BM612" s="96"/>
      <c r="BN612" s="96"/>
      <c r="BO612" s="96"/>
      <c r="BP612" s="133"/>
      <c r="BQ612" s="133"/>
      <c r="BR612" s="133"/>
    </row>
    <row r="613" spans="1:70" ht="15.75" hidden="1" outlineLevel="1" thickBot="1">
      <c r="A613" s="144"/>
      <c r="B613" s="211"/>
      <c r="C613" s="119" t="s">
        <v>109</v>
      </c>
      <c r="D613" s="212" t="s">
        <v>15</v>
      </c>
      <c r="E613" s="213"/>
      <c r="F613" s="213"/>
      <c r="G613" s="213"/>
      <c r="H613" s="213"/>
      <c r="I613" s="213"/>
      <c r="J613" s="213"/>
      <c r="K613" s="213"/>
      <c r="L613" s="213"/>
      <c r="M613" s="213"/>
      <c r="N613" s="213"/>
      <c r="O613" s="213"/>
      <c r="P613" s="213"/>
      <c r="Q613" s="213"/>
      <c r="R613" s="213"/>
      <c r="S613" s="213"/>
      <c r="T613" s="213"/>
      <c r="U613" s="213"/>
      <c r="V613" s="213"/>
      <c r="W613" s="214"/>
      <c r="X613" s="213"/>
      <c r="Y613" s="213"/>
      <c r="Z613" s="215">
        <f>SUM(Z611:Z612)</f>
        <v>0</v>
      </c>
      <c r="AA613" s="215">
        <f>SUM(AA611:AA612)</f>
        <v>0</v>
      </c>
      <c r="AB613" s="213"/>
      <c r="AC613" s="215">
        <f>SUM(AC611:AC612)</f>
        <v>0</v>
      </c>
      <c r="AD613" s="215">
        <f>SUM(AD611:AD612)</f>
        <v>0</v>
      </c>
      <c r="AE613" s="213"/>
      <c r="AF613" s="215">
        <f>SUM(AF611:AF612)</f>
        <v>0</v>
      </c>
      <c r="AG613" s="215">
        <f>SUM(AG611:AG612)</f>
        <v>0</v>
      </c>
      <c r="AH613" s="213"/>
      <c r="AI613" s="215">
        <f>SUM(AI611:AI612)</f>
        <v>0</v>
      </c>
      <c r="AJ613" s="215">
        <f>SUM(AJ611:AJ612)</f>
        <v>0</v>
      </c>
      <c r="AK613" s="213"/>
      <c r="AL613" s="215">
        <f>SUM(AL611:AL612)</f>
        <v>0</v>
      </c>
      <c r="AM613" s="215">
        <f>SUM(AM611:AM612)</f>
        <v>0</v>
      </c>
      <c r="AN613" s="213"/>
      <c r="AO613" s="215">
        <f>SUM(AO611:AO612)</f>
        <v>0</v>
      </c>
      <c r="AP613" s="215">
        <f>SUM(AP611:AP612)</f>
        <v>0</v>
      </c>
      <c r="AQ613" s="213"/>
      <c r="AR613" s="215">
        <f>SUM(AR611:AR612)</f>
        <v>0</v>
      </c>
      <c r="AS613" s="215">
        <f>SUM(AS611:AS612)</f>
        <v>0</v>
      </c>
      <c r="AT613" s="213"/>
      <c r="AU613" s="215">
        <f>SUM(AU611:AU612)</f>
        <v>0</v>
      </c>
      <c r="AV613" s="215">
        <f>SUM(AV611:AV612)</f>
        <v>0</v>
      </c>
      <c r="AW613" s="213"/>
      <c r="AX613" s="215">
        <f>SUM(AX611:AX612)</f>
        <v>0</v>
      </c>
      <c r="AY613" s="215">
        <f>SUM(AY611:AY612)</f>
        <v>0</v>
      </c>
      <c r="AZ613" s="213"/>
      <c r="BA613" s="213"/>
      <c r="BB613" s="213"/>
      <c r="BC613" s="213"/>
      <c r="BD613" s="215">
        <f t="shared" ref="BD613:BO613" si="305">SUM(BD611:BD612)</f>
        <v>0</v>
      </c>
      <c r="BE613" s="215">
        <f t="shared" si="305"/>
        <v>0</v>
      </c>
      <c r="BF613" s="215">
        <f t="shared" si="305"/>
        <v>0</v>
      </c>
      <c r="BG613" s="215">
        <f t="shared" si="305"/>
        <v>0</v>
      </c>
      <c r="BH613" s="215">
        <f t="shared" si="305"/>
        <v>0</v>
      </c>
      <c r="BI613" s="215">
        <f t="shared" si="305"/>
        <v>0</v>
      </c>
      <c r="BJ613" s="215">
        <f t="shared" si="305"/>
        <v>0</v>
      </c>
      <c r="BK613" s="215">
        <f t="shared" si="305"/>
        <v>0</v>
      </c>
      <c r="BL613" s="215">
        <f t="shared" si="305"/>
        <v>0</v>
      </c>
      <c r="BM613" s="215">
        <f t="shared" si="305"/>
        <v>0</v>
      </c>
      <c r="BN613" s="215">
        <f t="shared" si="305"/>
        <v>0</v>
      </c>
      <c r="BO613" s="215">
        <f t="shared" si="305"/>
        <v>0</v>
      </c>
      <c r="BP613" s="127"/>
      <c r="BQ613" s="127"/>
      <c r="BR613" s="127"/>
    </row>
    <row r="614" spans="1:70" ht="21.75" hidden="1" outlineLevel="1" thickBot="1">
      <c r="A614" s="216"/>
      <c r="B614" s="217"/>
      <c r="C614" s="218"/>
      <c r="D614" s="219" t="s">
        <v>15</v>
      </c>
      <c r="E614" s="220"/>
      <c r="F614" s="220"/>
      <c r="G614" s="220"/>
      <c r="H614" s="220"/>
      <c r="I614" s="220"/>
      <c r="J614" s="220"/>
      <c r="K614" s="220"/>
      <c r="L614" s="220"/>
      <c r="M614" s="220"/>
      <c r="N614" s="220"/>
      <c r="O614" s="220"/>
      <c r="P614" s="220"/>
      <c r="Q614" s="220"/>
      <c r="R614" s="220"/>
      <c r="S614" s="220"/>
      <c r="T614" s="220"/>
      <c r="U614" s="220"/>
      <c r="V614" s="220"/>
      <c r="W614" s="220"/>
      <c r="X614" s="220"/>
      <c r="Y614" s="220"/>
      <c r="Z614" s="221">
        <f>Z507+Z512+Z518+Z523+Z530+Z535+Z540+Z545+Z550+Z555+Z561+Z566+Z571+Z576+Z581+Z586+Z592+Z596+Z600+Z605+Z609+Z613</f>
        <v>0</v>
      </c>
      <c r="AA614" s="221">
        <f>AA507+AA512+AA518+AA523+AA530+AA535+AA540+AA545+AA550+AA555+AA561+AA566+AA571+AA576+AA581+AA586+AA592+AA596+AA600+AA605+AA609+AA613</f>
        <v>0</v>
      </c>
      <c r="AB614" s="220"/>
      <c r="AC614" s="221">
        <f>AC507+AC512+AC518+AC523+AC530+AC535+AC540+AC545+AC550+AC555+AC561+AC566+AC571+AC576+AC581+AC586+AC592+AC596+AC600+AC605+AC609+AC613</f>
        <v>0</v>
      </c>
      <c r="AD614" s="221">
        <f>AD507+AD512+AD518+AD523+AD530+AD535+AD540+AD545+AD550+AD555+AD561+AD566+AD571+AD576+AD581+AD586+AD592+AD596+AD600+AD605+AD609+AD613</f>
        <v>0</v>
      </c>
      <c r="AE614" s="220"/>
      <c r="AF614" s="221">
        <f>AF507+AF512+AF518+AF523+AF530+AF535+AF540+AF545+AF550+AF555+AF561+AF566+AF571+AF576+AF581+AF586+AF592+AF596+AF600+AF605+AF609+AF613</f>
        <v>0</v>
      </c>
      <c r="AG614" s="221">
        <f>AG507+AG512+AG518+AG523+AG530+AG535+AG540+AG545+AG550+AG555+AG561+AG566+AG571+AG576+AG581+AG586+AG592+AG596+AG600+AG605+AG609+AG613</f>
        <v>0</v>
      </c>
      <c r="AH614" s="220"/>
      <c r="AI614" s="221">
        <f>AI507+AI512+AI518+AI523+AI530+AI535+AI540+AI545+AI550+AI555+AI561+AI566+AI571+AI576+AI581+AI586+AI592+AI596+AI600+AI605+AI609+AI613</f>
        <v>0</v>
      </c>
      <c r="AJ614" s="221">
        <f>AJ507+AJ512+AJ518+AJ523+AJ530+AJ535+AJ540+AJ545+AJ550+AJ555+AJ561+AJ566+AJ571+AJ576+AJ581+AJ586+AJ592+AJ596+AJ600+AJ605+AJ609+AJ613</f>
        <v>0</v>
      </c>
      <c r="AK614" s="220"/>
      <c r="AL614" s="221">
        <f>AL507+AL512+AL518+AL523+AL530+AL535+AL540+AL545+AL550+AL555+AL561+AL566+AL571+AL576+AL581+AL586+AL592+AL596+AL600+AL605+AL609+AL613</f>
        <v>0</v>
      </c>
      <c r="AM614" s="221">
        <f>AM507+AM512+AM518+AM523+AM530+AM535+AM540+AM545+AM550+AM555+AM561+AM566+AM571+AM576+AM581+AM586+AM592+AM596+AM600+AM605+AM609+AM613</f>
        <v>0</v>
      </c>
      <c r="AN614" s="220"/>
      <c r="AO614" s="221">
        <f>AO507+AO512+AO518+AO523+AO530+AO535+AO540+AO545+AO550+AO555+AO561+AO566+AO571+AO576+AO581+AO586+AO592+AO596+AO600+AO605+AO609+AO613</f>
        <v>0</v>
      </c>
      <c r="AP614" s="221">
        <f>AP507+AP512+AP518+AP523+AP530+AP535+AP540+AP545+AP550+AP555+AP561+AP566+AP571+AP576+AP581+AP586+AP592+AP596+AP600+AP605+AP609+AP613</f>
        <v>0</v>
      </c>
      <c r="AQ614" s="220"/>
      <c r="AR614" s="221">
        <f>AR507+AR512+AR518+AR523+AR530+AR535+AR540+AR545+AR550+AR555+AR561+AR566+AR571+AR576+AR581+AR586+AR592+AR596+AR600+AR605+AR609+AR613</f>
        <v>0</v>
      </c>
      <c r="AS614" s="221">
        <f>AS507+AS512+AS518+AS523+AS530+AS535+AS540+AS545+AS550+AS555+AS561+AS566+AS571+AS576+AS581+AS586+AS592+AS596+AS600+AS605+AS609+AS613</f>
        <v>0</v>
      </c>
      <c r="AT614" s="220"/>
      <c r="AU614" s="221">
        <f>AU507+AU512+AU518+AU523+AU530+AU535+AU540+AU545+AU550+AU555+AU561+AU566+AU571+AU576+AU581+AU586+AU592+AU596+AU600+AU605+AU609+AU613</f>
        <v>0</v>
      </c>
      <c r="AV614" s="221">
        <f>AV507+AV512+AV518+AV523+AV530+AV535+AV540+AV545+AV550+AV555+AV561+AV566+AV571+AV576+AV581+AV586+AV592+AV596+AV600+AV605+AV609+AV613</f>
        <v>0</v>
      </c>
      <c r="AW614" s="220"/>
      <c r="AX614" s="221">
        <f>AX507+AX512+AX518+AX523+AX530+AX535+AX540+AX545+AX550+AX555+AX561+AX566+AX571+AX576+AX581+AX586+AX592+AX596+AX600+AX605+AX609+AX613</f>
        <v>0</v>
      </c>
      <c r="AY614" s="221">
        <f>AY507+AY512+AY518+AY523+AY530+AY535+AY540+AY545+AY550+AY555+AY561+AY566+AY571+AY576+AY581+AY586+AY592+AY596+AY600+AY605+AY609+AY613</f>
        <v>0</v>
      </c>
      <c r="AZ614" s="220"/>
      <c r="BA614" s="220"/>
      <c r="BB614" s="220"/>
      <c r="BC614" s="220"/>
      <c r="BD614" s="221">
        <f t="shared" ref="BD614:BO614" si="306">BD507+BD512+BD518+BD523+BD530+BD535+BD540+BD545+BD550+BD555+BD561+BD566+BD571+BD576+BD581+BD586+BD592+BD596+BD600+BD605+BD609+BD613</f>
        <v>0</v>
      </c>
      <c r="BE614" s="221">
        <f t="shared" si="306"/>
        <v>0</v>
      </c>
      <c r="BF614" s="221">
        <f t="shared" si="306"/>
        <v>0</v>
      </c>
      <c r="BG614" s="221">
        <f t="shared" si="306"/>
        <v>0</v>
      </c>
      <c r="BH614" s="221">
        <f t="shared" si="306"/>
        <v>0</v>
      </c>
      <c r="BI614" s="221">
        <f t="shared" si="306"/>
        <v>0</v>
      </c>
      <c r="BJ614" s="221">
        <f t="shared" si="306"/>
        <v>0</v>
      </c>
      <c r="BK614" s="221">
        <f t="shared" si="306"/>
        <v>0</v>
      </c>
      <c r="BL614" s="221">
        <f t="shared" si="306"/>
        <v>0</v>
      </c>
      <c r="BM614" s="221">
        <f t="shared" si="306"/>
        <v>0</v>
      </c>
      <c r="BN614" s="221">
        <f t="shared" si="306"/>
        <v>0</v>
      </c>
      <c r="BO614" s="221">
        <f t="shared" si="306"/>
        <v>0</v>
      </c>
      <c r="BP614" s="220"/>
      <c r="BQ614" s="220"/>
      <c r="BR614" s="222"/>
    </row>
    <row r="615" spans="1:70" collapsed="1">
      <c r="A615" s="189" t="s">
        <v>332</v>
      </c>
      <c r="B615" s="190"/>
      <c r="C615" s="191"/>
      <c r="D615" s="190"/>
      <c r="E615" s="190"/>
      <c r="F615" s="190"/>
      <c r="G615" s="190"/>
      <c r="H615" s="190"/>
      <c r="I615" s="190"/>
      <c r="J615" s="190"/>
      <c r="K615" s="190"/>
      <c r="L615" s="190"/>
      <c r="M615" s="190"/>
      <c r="N615" s="190"/>
      <c r="O615" s="190"/>
      <c r="P615" s="190"/>
      <c r="Q615" s="190"/>
      <c r="R615" s="190"/>
      <c r="S615" s="190"/>
      <c r="T615" s="190"/>
      <c r="U615" s="190"/>
      <c r="V615" s="190"/>
      <c r="W615" s="190"/>
      <c r="X615" s="190"/>
      <c r="Y615" s="190"/>
      <c r="Z615" s="190"/>
      <c r="AA615" s="190"/>
      <c r="AB615" s="190"/>
      <c r="AC615" s="190"/>
      <c r="AD615" s="190"/>
      <c r="AE615" s="190"/>
      <c r="AF615" s="190"/>
      <c r="AG615" s="190"/>
      <c r="AH615" s="190"/>
      <c r="AI615" s="190"/>
      <c r="AJ615" s="190"/>
      <c r="AK615" s="190"/>
      <c r="AL615" s="190"/>
      <c r="AM615" s="190"/>
      <c r="AN615" s="190"/>
      <c r="AO615" s="190"/>
      <c r="AP615" s="190"/>
      <c r="AQ615" s="190"/>
      <c r="AR615" s="190"/>
      <c r="AS615" s="190"/>
      <c r="AT615" s="190"/>
      <c r="AU615" s="190"/>
      <c r="AV615" s="190"/>
      <c r="AW615" s="190"/>
      <c r="AX615" s="190"/>
      <c r="AY615" s="190"/>
      <c r="AZ615" s="190"/>
      <c r="BA615" s="190"/>
      <c r="BB615" s="190"/>
      <c r="BC615" s="190"/>
      <c r="BD615" s="190"/>
      <c r="BE615" s="190"/>
      <c r="BF615" s="190"/>
      <c r="BG615" s="190"/>
      <c r="BH615" s="190"/>
      <c r="BI615" s="190"/>
      <c r="BJ615" s="190"/>
      <c r="BK615" s="190"/>
      <c r="BL615" s="190"/>
      <c r="BM615" s="190"/>
      <c r="BN615" s="190"/>
      <c r="BO615" s="190"/>
      <c r="BP615" s="190"/>
      <c r="BQ615" s="190"/>
      <c r="BR615" s="190"/>
    </row>
    <row r="616" spans="1:70" ht="31.5" hidden="1" outlineLevel="1">
      <c r="A616" s="79"/>
      <c r="B616" s="79"/>
      <c r="C616" s="109">
        <v>1</v>
      </c>
      <c r="D616" s="145" t="s">
        <v>300</v>
      </c>
      <c r="E616" s="223"/>
      <c r="F616" s="223"/>
      <c r="G616" s="223"/>
      <c r="H616" s="223"/>
      <c r="I616" s="223"/>
      <c r="J616" s="223"/>
      <c r="K616" s="223"/>
      <c r="L616" s="223"/>
      <c r="M616" s="223"/>
      <c r="N616" s="223"/>
      <c r="O616" s="223"/>
      <c r="P616" s="223"/>
      <c r="Q616" s="223"/>
      <c r="R616" s="223"/>
      <c r="S616" s="223"/>
      <c r="T616" s="223"/>
      <c r="U616" s="223"/>
      <c r="V616" s="223"/>
      <c r="W616" s="223"/>
      <c r="X616" s="195">
        <f t="shared" ref="X616:AY616" si="307">X621+X626+X632+X637</f>
        <v>0</v>
      </c>
      <c r="Y616" s="195">
        <f t="shared" si="307"/>
        <v>0</v>
      </c>
      <c r="Z616" s="195">
        <f t="shared" si="307"/>
        <v>0</v>
      </c>
      <c r="AA616" s="195">
        <f t="shared" si="307"/>
        <v>0</v>
      </c>
      <c r="AB616" s="195">
        <f t="shared" si="307"/>
        <v>0</v>
      </c>
      <c r="AC616" s="195">
        <f t="shared" si="307"/>
        <v>0</v>
      </c>
      <c r="AD616" s="195">
        <f t="shared" si="307"/>
        <v>0</v>
      </c>
      <c r="AE616" s="195">
        <f t="shared" si="307"/>
        <v>0</v>
      </c>
      <c r="AF616" s="195">
        <f t="shared" si="307"/>
        <v>0</v>
      </c>
      <c r="AG616" s="195">
        <f t="shared" si="307"/>
        <v>0</v>
      </c>
      <c r="AH616" s="195">
        <f t="shared" si="307"/>
        <v>0</v>
      </c>
      <c r="AI616" s="195">
        <f t="shared" si="307"/>
        <v>0</v>
      </c>
      <c r="AJ616" s="195">
        <f t="shared" si="307"/>
        <v>0</v>
      </c>
      <c r="AK616" s="195">
        <f t="shared" si="307"/>
        <v>0</v>
      </c>
      <c r="AL616" s="195">
        <f t="shared" si="307"/>
        <v>0</v>
      </c>
      <c r="AM616" s="195">
        <f t="shared" si="307"/>
        <v>0</v>
      </c>
      <c r="AN616" s="195">
        <f t="shared" si="307"/>
        <v>0</v>
      </c>
      <c r="AO616" s="195">
        <f t="shared" si="307"/>
        <v>0</v>
      </c>
      <c r="AP616" s="195">
        <f t="shared" si="307"/>
        <v>0</v>
      </c>
      <c r="AQ616" s="195">
        <f t="shared" si="307"/>
        <v>0</v>
      </c>
      <c r="AR616" s="195">
        <f t="shared" si="307"/>
        <v>0</v>
      </c>
      <c r="AS616" s="195">
        <f t="shared" si="307"/>
        <v>0</v>
      </c>
      <c r="AT616" s="195">
        <f t="shared" si="307"/>
        <v>0</v>
      </c>
      <c r="AU616" s="195">
        <f t="shared" si="307"/>
        <v>0</v>
      </c>
      <c r="AV616" s="195">
        <f t="shared" si="307"/>
        <v>0</v>
      </c>
      <c r="AW616" s="195">
        <f t="shared" si="307"/>
        <v>0</v>
      </c>
      <c r="AX616" s="195">
        <f t="shared" si="307"/>
        <v>0</v>
      </c>
      <c r="AY616" s="195">
        <f t="shared" si="307"/>
        <v>0</v>
      </c>
      <c r="AZ616" s="223"/>
      <c r="BA616" s="223"/>
      <c r="BB616" s="223"/>
      <c r="BC616" s="223"/>
      <c r="BD616" s="195">
        <f>BD621+BD626+BD632+BD637</f>
        <v>0</v>
      </c>
      <c r="BE616" s="195">
        <f>BE621+BE626+BE632+BE637</f>
        <v>0</v>
      </c>
      <c r="BF616" s="195">
        <f t="shared" ref="BF616:BO616" si="308">BF621+BF626+BF632+BF637</f>
        <v>0</v>
      </c>
      <c r="BG616" s="195">
        <f t="shared" si="308"/>
        <v>0</v>
      </c>
      <c r="BH616" s="195">
        <f t="shared" si="308"/>
        <v>0</v>
      </c>
      <c r="BI616" s="195">
        <f t="shared" si="308"/>
        <v>0</v>
      </c>
      <c r="BJ616" s="195">
        <f t="shared" si="308"/>
        <v>0</v>
      </c>
      <c r="BK616" s="195">
        <f t="shared" si="308"/>
        <v>0</v>
      </c>
      <c r="BL616" s="195">
        <f t="shared" si="308"/>
        <v>0</v>
      </c>
      <c r="BM616" s="195">
        <f t="shared" si="308"/>
        <v>0</v>
      </c>
      <c r="BN616" s="195">
        <f t="shared" si="308"/>
        <v>0</v>
      </c>
      <c r="BO616" s="195">
        <f t="shared" si="308"/>
        <v>0</v>
      </c>
      <c r="BP616" s="223"/>
      <c r="BQ616" s="223"/>
      <c r="BR616" s="223"/>
    </row>
    <row r="617" spans="1:70" hidden="1" outlineLevel="1">
      <c r="A617" s="133"/>
      <c r="B617" s="133"/>
      <c r="C617" s="110" t="s">
        <v>46</v>
      </c>
      <c r="D617" s="138" t="s">
        <v>106</v>
      </c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  <c r="S617" s="127"/>
      <c r="T617" s="127"/>
      <c r="U617" s="127"/>
      <c r="V617" s="127"/>
      <c r="W617" s="139"/>
      <c r="X617" s="127"/>
      <c r="Y617" s="127"/>
      <c r="Z617" s="127"/>
      <c r="AA617" s="127"/>
      <c r="AB617" s="127"/>
      <c r="AC617" s="127"/>
      <c r="AD617" s="127"/>
      <c r="AE617" s="127"/>
      <c r="AF617" s="127"/>
      <c r="AG617" s="127"/>
      <c r="AH617" s="127"/>
      <c r="AI617" s="127"/>
      <c r="AJ617" s="127"/>
      <c r="AK617" s="127"/>
      <c r="AL617" s="127"/>
      <c r="AM617" s="127"/>
      <c r="AN617" s="127"/>
      <c r="AO617" s="127"/>
      <c r="AP617" s="127"/>
      <c r="AQ617" s="127"/>
      <c r="AR617" s="127"/>
      <c r="AS617" s="127"/>
      <c r="AT617" s="127"/>
      <c r="AU617" s="127"/>
      <c r="AV617" s="127"/>
      <c r="AW617" s="127"/>
      <c r="AX617" s="127"/>
      <c r="AY617" s="127"/>
      <c r="AZ617" s="127"/>
      <c r="BA617" s="127"/>
      <c r="BB617" s="127"/>
      <c r="BC617" s="127"/>
      <c r="BD617" s="127"/>
      <c r="BE617" s="127"/>
      <c r="BF617" s="127"/>
      <c r="BG617" s="127"/>
      <c r="BH617" s="127"/>
      <c r="BI617" s="127"/>
      <c r="BJ617" s="127"/>
      <c r="BK617" s="127"/>
      <c r="BL617" s="127"/>
      <c r="BM617" s="127"/>
      <c r="BN617" s="127"/>
      <c r="BO617" s="127"/>
      <c r="BP617" s="127"/>
      <c r="BQ617" s="127"/>
      <c r="BR617" s="127"/>
    </row>
    <row r="618" spans="1:70" hidden="1" outlineLevel="1">
      <c r="A618" s="133"/>
      <c r="B618" s="133"/>
      <c r="C618" s="110"/>
      <c r="D618" s="138"/>
      <c r="E618" s="139"/>
      <c r="F618" s="139"/>
      <c r="G618" s="126">
        <f>H618+M618+N618+O618+P618</f>
        <v>0</v>
      </c>
      <c r="H618" s="126">
        <f>SUM(I618:L618)</f>
        <v>0</v>
      </c>
      <c r="I618" s="139"/>
      <c r="J618" s="139"/>
      <c r="K618" s="139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39"/>
      <c r="X618" s="126">
        <f>Y618+AN618+AQ618+AT618+AW618</f>
        <v>0</v>
      </c>
      <c r="Y618" s="139"/>
      <c r="Z618" s="139"/>
      <c r="AA618" s="139"/>
      <c r="AB618" s="139"/>
      <c r="AC618" s="139"/>
      <c r="AD618" s="139"/>
      <c r="AE618" s="139"/>
      <c r="AF618" s="139"/>
      <c r="AG618" s="139"/>
      <c r="AH618" s="139"/>
      <c r="AI618" s="139"/>
      <c r="AJ618" s="139"/>
      <c r="AK618" s="139"/>
      <c r="AL618" s="139"/>
      <c r="AM618" s="139"/>
      <c r="AN618" s="139"/>
      <c r="AO618" s="139"/>
      <c r="AP618" s="139"/>
      <c r="AQ618" s="139"/>
      <c r="AR618" s="139"/>
      <c r="AS618" s="139"/>
      <c r="AT618" s="139"/>
      <c r="AU618" s="139"/>
      <c r="AV618" s="139"/>
      <c r="AW618" s="139"/>
      <c r="AX618" s="139"/>
      <c r="AY618" s="139"/>
      <c r="AZ618" s="139"/>
      <c r="BA618" s="139"/>
      <c r="BB618" s="139"/>
      <c r="BC618" s="139"/>
      <c r="BD618" s="126">
        <f>SUM(BE618:BI618)</f>
        <v>0</v>
      </c>
      <c r="BE618" s="139"/>
      <c r="BF618" s="139"/>
      <c r="BG618" s="139"/>
      <c r="BH618" s="139"/>
      <c r="BI618" s="139"/>
      <c r="BJ618" s="126">
        <f>SUM(BK618:BO618)</f>
        <v>0</v>
      </c>
      <c r="BK618" s="139"/>
      <c r="BL618" s="139"/>
      <c r="BM618" s="139"/>
      <c r="BN618" s="139"/>
      <c r="BO618" s="139"/>
      <c r="BP618" s="139"/>
      <c r="BQ618" s="139"/>
      <c r="BR618" s="133"/>
    </row>
    <row r="619" spans="1:70" hidden="1" outlineLevel="1">
      <c r="A619" s="96"/>
      <c r="B619" s="96"/>
      <c r="C619" s="111"/>
      <c r="D619" s="96"/>
      <c r="E619" s="96"/>
      <c r="F619" s="96"/>
      <c r="G619" s="126">
        <f>H619+M619+N619+O619+P619</f>
        <v>0</v>
      </c>
      <c r="H619" s="126">
        <f>SUM(I619:L619)</f>
        <v>0</v>
      </c>
      <c r="I619" s="102"/>
      <c r="J619" s="102"/>
      <c r="K619" s="102"/>
      <c r="L619" s="102"/>
      <c r="M619" s="102"/>
      <c r="N619" s="102"/>
      <c r="O619" s="102"/>
      <c r="P619" s="102"/>
      <c r="Q619" s="96"/>
      <c r="R619" s="96"/>
      <c r="S619" s="96"/>
      <c r="T619" s="96"/>
      <c r="U619" s="96"/>
      <c r="V619" s="96"/>
      <c r="W619" s="96"/>
      <c r="X619" s="126">
        <f>Y619+AN619+AQ619+AT619+AW619</f>
        <v>0</v>
      </c>
      <c r="Y619" s="96"/>
      <c r="Z619" s="96"/>
      <c r="AA619" s="96"/>
      <c r="AB619" s="96"/>
      <c r="AC619" s="96"/>
      <c r="AD619" s="96"/>
      <c r="AE619" s="96"/>
      <c r="AF619" s="96"/>
      <c r="AG619" s="96"/>
      <c r="AH619" s="96"/>
      <c r="AI619" s="96"/>
      <c r="AJ619" s="96"/>
      <c r="AK619" s="96"/>
      <c r="AL619" s="96"/>
      <c r="AM619" s="96"/>
      <c r="AN619" s="96"/>
      <c r="AO619" s="96"/>
      <c r="AP619" s="96"/>
      <c r="AQ619" s="96"/>
      <c r="AR619" s="96"/>
      <c r="AS619" s="96"/>
      <c r="AT619" s="96"/>
      <c r="AU619" s="96"/>
      <c r="AV619" s="96"/>
      <c r="AW619" s="96"/>
      <c r="AX619" s="96"/>
      <c r="AY619" s="96"/>
      <c r="AZ619" s="96"/>
      <c r="BA619" s="96"/>
      <c r="BB619" s="96"/>
      <c r="BC619" s="96"/>
      <c r="BD619" s="126">
        <f>SUM(BE619:BI619)</f>
        <v>0</v>
      </c>
      <c r="BE619" s="96"/>
      <c r="BF619" s="96"/>
      <c r="BG619" s="96"/>
      <c r="BH619" s="96"/>
      <c r="BI619" s="96"/>
      <c r="BJ619" s="126">
        <f>SUM(BK619:BO619)</f>
        <v>0</v>
      </c>
      <c r="BK619" s="96"/>
      <c r="BL619" s="96"/>
      <c r="BM619" s="96"/>
      <c r="BN619" s="96"/>
      <c r="BO619" s="96"/>
      <c r="BP619" s="101"/>
      <c r="BQ619" s="101"/>
      <c r="BR619" s="96"/>
    </row>
    <row r="620" spans="1:70" hidden="1" outlineLevel="1">
      <c r="A620" s="96"/>
      <c r="B620" s="96"/>
      <c r="C620" s="111" t="s">
        <v>109</v>
      </c>
      <c r="D620" s="96"/>
      <c r="E620" s="96"/>
      <c r="F620" s="96"/>
      <c r="G620" s="126">
        <f>H620+M620+N620+O620+P620</f>
        <v>0</v>
      </c>
      <c r="H620" s="126">
        <f>SUM(I620:L620)</f>
        <v>0</v>
      </c>
      <c r="I620" s="102"/>
      <c r="J620" s="102"/>
      <c r="K620" s="102"/>
      <c r="L620" s="102"/>
      <c r="M620" s="102"/>
      <c r="N620" s="102"/>
      <c r="O620" s="102"/>
      <c r="P620" s="102"/>
      <c r="Q620" s="96"/>
      <c r="R620" s="96"/>
      <c r="S620" s="96"/>
      <c r="T620" s="96"/>
      <c r="U620" s="96"/>
      <c r="V620" s="96"/>
      <c r="W620" s="96"/>
      <c r="X620" s="126">
        <f>Y620+AN620+AQ620+AT620+AW620</f>
        <v>0</v>
      </c>
      <c r="Y620" s="96"/>
      <c r="Z620" s="96"/>
      <c r="AA620" s="96"/>
      <c r="AB620" s="96"/>
      <c r="AC620" s="96"/>
      <c r="AD620" s="96"/>
      <c r="AE620" s="96"/>
      <c r="AF620" s="96"/>
      <c r="AG620" s="96"/>
      <c r="AH620" s="96"/>
      <c r="AI620" s="96"/>
      <c r="AJ620" s="96"/>
      <c r="AK620" s="96"/>
      <c r="AL620" s="96"/>
      <c r="AM620" s="96"/>
      <c r="AN620" s="96"/>
      <c r="AO620" s="96"/>
      <c r="AP620" s="96"/>
      <c r="AQ620" s="96"/>
      <c r="AR620" s="96"/>
      <c r="AS620" s="96"/>
      <c r="AT620" s="96"/>
      <c r="AU620" s="96"/>
      <c r="AV620" s="96"/>
      <c r="AW620" s="96"/>
      <c r="AX620" s="96"/>
      <c r="AY620" s="96"/>
      <c r="AZ620" s="96"/>
      <c r="BA620" s="96"/>
      <c r="BB620" s="96"/>
      <c r="BC620" s="96"/>
      <c r="BD620" s="126">
        <f>SUM(BE620:BI620)</f>
        <v>0</v>
      </c>
      <c r="BE620" s="96"/>
      <c r="BF620" s="96"/>
      <c r="BG620" s="96"/>
      <c r="BH620" s="96"/>
      <c r="BI620" s="96"/>
      <c r="BJ620" s="126">
        <f>SUM(BK620:BO620)</f>
        <v>0</v>
      </c>
      <c r="BK620" s="96"/>
      <c r="BL620" s="96"/>
      <c r="BM620" s="96"/>
      <c r="BN620" s="96"/>
      <c r="BO620" s="96"/>
      <c r="BP620" s="101"/>
      <c r="BQ620" s="101"/>
      <c r="BR620" s="96"/>
    </row>
    <row r="621" spans="1:70" hidden="1" outlineLevel="1">
      <c r="A621" s="133"/>
      <c r="B621" s="133"/>
      <c r="C621" s="112"/>
      <c r="D621" s="140" t="s">
        <v>15</v>
      </c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40"/>
      <c r="X621" s="126">
        <f>SUM(X618:X620)</f>
        <v>0</v>
      </c>
      <c r="Y621" s="126">
        <f>SUM(Y618:Y620)</f>
        <v>0</v>
      </c>
      <c r="Z621" s="126">
        <f>SUM(Z618:Z620)</f>
        <v>0</v>
      </c>
      <c r="AA621" s="126">
        <f t="shared" ref="AA621:AY621" si="309">SUM(AA618:AA620)</f>
        <v>0</v>
      </c>
      <c r="AB621" s="126">
        <f t="shared" si="309"/>
        <v>0</v>
      </c>
      <c r="AC621" s="126">
        <f t="shared" si="309"/>
        <v>0</v>
      </c>
      <c r="AD621" s="126">
        <f t="shared" si="309"/>
        <v>0</v>
      </c>
      <c r="AE621" s="126">
        <f t="shared" si="309"/>
        <v>0</v>
      </c>
      <c r="AF621" s="126">
        <f t="shared" si="309"/>
        <v>0</v>
      </c>
      <c r="AG621" s="126">
        <f t="shared" si="309"/>
        <v>0</v>
      </c>
      <c r="AH621" s="126">
        <f t="shared" si="309"/>
        <v>0</v>
      </c>
      <c r="AI621" s="126">
        <f t="shared" si="309"/>
        <v>0</v>
      </c>
      <c r="AJ621" s="126">
        <f t="shared" si="309"/>
        <v>0</v>
      </c>
      <c r="AK621" s="126">
        <f t="shared" si="309"/>
        <v>0</v>
      </c>
      <c r="AL621" s="126">
        <f t="shared" si="309"/>
        <v>0</v>
      </c>
      <c r="AM621" s="126">
        <f t="shared" si="309"/>
        <v>0</v>
      </c>
      <c r="AN621" s="126">
        <f t="shared" si="309"/>
        <v>0</v>
      </c>
      <c r="AO621" s="126">
        <f t="shared" si="309"/>
        <v>0</v>
      </c>
      <c r="AP621" s="126">
        <f t="shared" si="309"/>
        <v>0</v>
      </c>
      <c r="AQ621" s="126">
        <f t="shared" si="309"/>
        <v>0</v>
      </c>
      <c r="AR621" s="126">
        <f t="shared" si="309"/>
        <v>0</v>
      </c>
      <c r="AS621" s="126">
        <f t="shared" si="309"/>
        <v>0</v>
      </c>
      <c r="AT621" s="126">
        <f t="shared" si="309"/>
        <v>0</v>
      </c>
      <c r="AU621" s="126">
        <f t="shared" si="309"/>
        <v>0</v>
      </c>
      <c r="AV621" s="126">
        <f t="shared" si="309"/>
        <v>0</v>
      </c>
      <c r="AW621" s="126">
        <f t="shared" si="309"/>
        <v>0</v>
      </c>
      <c r="AX621" s="126">
        <f t="shared" si="309"/>
        <v>0</v>
      </c>
      <c r="AY621" s="126">
        <f t="shared" si="309"/>
        <v>0</v>
      </c>
      <c r="AZ621" s="127"/>
      <c r="BA621" s="127"/>
      <c r="BB621" s="127"/>
      <c r="BC621" s="127"/>
      <c r="BD621" s="126">
        <f t="shared" ref="BD621:BO621" si="310">SUM(BD618:BD620)</f>
        <v>0</v>
      </c>
      <c r="BE621" s="126">
        <f t="shared" si="310"/>
        <v>0</v>
      </c>
      <c r="BF621" s="126">
        <f t="shared" si="310"/>
        <v>0</v>
      </c>
      <c r="BG621" s="126">
        <f t="shared" si="310"/>
        <v>0</v>
      </c>
      <c r="BH621" s="126">
        <f t="shared" si="310"/>
        <v>0</v>
      </c>
      <c r="BI621" s="126">
        <f t="shared" si="310"/>
        <v>0</v>
      </c>
      <c r="BJ621" s="126">
        <f t="shared" si="310"/>
        <v>0</v>
      </c>
      <c r="BK621" s="126">
        <f t="shared" si="310"/>
        <v>0</v>
      </c>
      <c r="BL621" s="126">
        <f t="shared" si="310"/>
        <v>0</v>
      </c>
      <c r="BM621" s="126">
        <f t="shared" si="310"/>
        <v>0</v>
      </c>
      <c r="BN621" s="126">
        <f t="shared" si="310"/>
        <v>0</v>
      </c>
      <c r="BO621" s="126">
        <f t="shared" si="310"/>
        <v>0</v>
      </c>
      <c r="BP621" s="127"/>
      <c r="BQ621" s="127"/>
      <c r="BR621" s="127"/>
    </row>
    <row r="622" spans="1:70" hidden="1" outlineLevel="1">
      <c r="A622" s="133"/>
      <c r="B622" s="133"/>
      <c r="C622" s="110" t="s">
        <v>47</v>
      </c>
      <c r="D622" s="138" t="s">
        <v>110</v>
      </c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39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  <c r="BA622" s="127"/>
      <c r="BB622" s="127"/>
      <c r="BC622" s="127"/>
      <c r="BD622" s="127"/>
      <c r="BE622" s="127"/>
      <c r="BF622" s="127"/>
      <c r="BG622" s="127"/>
      <c r="BH622" s="127"/>
      <c r="BI622" s="127"/>
      <c r="BJ622" s="127"/>
      <c r="BK622" s="127"/>
      <c r="BL622" s="127"/>
      <c r="BM622" s="127"/>
      <c r="BN622" s="127"/>
      <c r="BO622" s="127"/>
      <c r="BP622" s="127"/>
      <c r="BQ622" s="127"/>
      <c r="BR622" s="127"/>
    </row>
    <row r="623" spans="1:70" hidden="1" outlineLevel="1">
      <c r="A623" s="133"/>
      <c r="B623" s="133"/>
      <c r="C623" s="110"/>
      <c r="D623" s="138"/>
      <c r="E623" s="139"/>
      <c r="F623" s="139"/>
      <c r="G623" s="126">
        <f>H623+M623+N623+O623+P623</f>
        <v>0</v>
      </c>
      <c r="H623" s="126">
        <f>SUM(I623:L623)</f>
        <v>0</v>
      </c>
      <c r="I623" s="139"/>
      <c r="J623" s="139"/>
      <c r="K623" s="139"/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39"/>
      <c r="X623" s="126">
        <f>Y623+AN623+AQ623+AT623+AW623</f>
        <v>0</v>
      </c>
      <c r="Y623" s="139"/>
      <c r="Z623" s="139"/>
      <c r="AA623" s="139"/>
      <c r="AB623" s="139"/>
      <c r="AC623" s="139"/>
      <c r="AD623" s="139"/>
      <c r="AE623" s="139"/>
      <c r="AF623" s="139"/>
      <c r="AG623" s="139"/>
      <c r="AH623" s="139"/>
      <c r="AI623" s="139"/>
      <c r="AJ623" s="139"/>
      <c r="AK623" s="139"/>
      <c r="AL623" s="139"/>
      <c r="AM623" s="139"/>
      <c r="AN623" s="139"/>
      <c r="AO623" s="139"/>
      <c r="AP623" s="139"/>
      <c r="AQ623" s="139"/>
      <c r="AR623" s="139"/>
      <c r="AS623" s="139"/>
      <c r="AT623" s="139"/>
      <c r="AU623" s="139"/>
      <c r="AV623" s="139"/>
      <c r="AW623" s="139"/>
      <c r="AX623" s="139"/>
      <c r="AY623" s="139"/>
      <c r="AZ623" s="140"/>
      <c r="BA623" s="140"/>
      <c r="BB623" s="140"/>
      <c r="BC623" s="140"/>
      <c r="BD623" s="126">
        <f>SUM(BE623:BI623)</f>
        <v>0</v>
      </c>
      <c r="BE623" s="139"/>
      <c r="BF623" s="139"/>
      <c r="BG623" s="139"/>
      <c r="BH623" s="139"/>
      <c r="BI623" s="139"/>
      <c r="BJ623" s="126">
        <f>SUM(BK623:BO623)</f>
        <v>0</v>
      </c>
      <c r="BK623" s="139"/>
      <c r="BL623" s="139"/>
      <c r="BM623" s="139"/>
      <c r="BN623" s="139"/>
      <c r="BO623" s="139"/>
      <c r="BP623" s="139"/>
      <c r="BQ623" s="139"/>
      <c r="BR623" s="133"/>
    </row>
    <row r="624" spans="1:70" hidden="1" outlineLevel="1">
      <c r="A624" s="133"/>
      <c r="B624" s="133"/>
      <c r="C624" s="110"/>
      <c r="D624" s="138"/>
      <c r="E624" s="139"/>
      <c r="F624" s="139"/>
      <c r="G624" s="126">
        <f>H624+M624+N624+O624+P624</f>
        <v>0</v>
      </c>
      <c r="H624" s="126">
        <f>SUM(I624:L624)</f>
        <v>0</v>
      </c>
      <c r="I624" s="102"/>
      <c r="J624" s="102"/>
      <c r="K624" s="102"/>
      <c r="L624" s="102"/>
      <c r="M624" s="102"/>
      <c r="N624" s="102"/>
      <c r="O624" s="102"/>
      <c r="P624" s="102"/>
      <c r="Q624" s="96"/>
      <c r="R624" s="96"/>
      <c r="S624" s="96"/>
      <c r="T624" s="96"/>
      <c r="U624" s="96"/>
      <c r="V624" s="96"/>
      <c r="W624" s="139"/>
      <c r="X624" s="126">
        <f>Y624+AN624+AQ624+AT624+AW624</f>
        <v>0</v>
      </c>
      <c r="Y624" s="96"/>
      <c r="Z624" s="139"/>
      <c r="AA624" s="139"/>
      <c r="AB624" s="139"/>
      <c r="AC624" s="139"/>
      <c r="AD624" s="139"/>
      <c r="AE624" s="139"/>
      <c r="AF624" s="139"/>
      <c r="AG624" s="139"/>
      <c r="AH624" s="139"/>
      <c r="AI624" s="139"/>
      <c r="AJ624" s="139"/>
      <c r="AK624" s="139"/>
      <c r="AL624" s="139"/>
      <c r="AM624" s="139"/>
      <c r="AN624" s="139"/>
      <c r="AO624" s="139"/>
      <c r="AP624" s="139"/>
      <c r="AQ624" s="139"/>
      <c r="AR624" s="139"/>
      <c r="AS624" s="139"/>
      <c r="AT624" s="139"/>
      <c r="AU624" s="139"/>
      <c r="AV624" s="139"/>
      <c r="AW624" s="139"/>
      <c r="AX624" s="139"/>
      <c r="AY624" s="139"/>
      <c r="AZ624" s="140"/>
      <c r="BA624" s="140"/>
      <c r="BB624" s="140"/>
      <c r="BC624" s="140"/>
      <c r="BD624" s="126">
        <f>SUM(BE624:BI624)</f>
        <v>0</v>
      </c>
      <c r="BE624" s="139"/>
      <c r="BF624" s="139"/>
      <c r="BG624" s="139"/>
      <c r="BH624" s="139"/>
      <c r="BI624" s="139"/>
      <c r="BJ624" s="126">
        <f>SUM(BK624:BO624)</f>
        <v>0</v>
      </c>
      <c r="BK624" s="139"/>
      <c r="BL624" s="139"/>
      <c r="BM624" s="139"/>
      <c r="BN624" s="139"/>
      <c r="BO624" s="139"/>
      <c r="BP624" s="139"/>
      <c r="BQ624" s="139"/>
      <c r="BR624" s="133"/>
    </row>
    <row r="625" spans="1:70" hidden="1" outlineLevel="1">
      <c r="A625" s="133"/>
      <c r="B625" s="133"/>
      <c r="C625" s="110" t="s">
        <v>109</v>
      </c>
      <c r="D625" s="138"/>
      <c r="E625" s="139"/>
      <c r="F625" s="139"/>
      <c r="G625" s="126">
        <f>H625+M625+N625+O625+P625</f>
        <v>0</v>
      </c>
      <c r="H625" s="126">
        <f>SUM(I625:L625)</f>
        <v>0</v>
      </c>
      <c r="I625" s="102"/>
      <c r="J625" s="102"/>
      <c r="K625" s="102"/>
      <c r="L625" s="102"/>
      <c r="M625" s="102"/>
      <c r="N625" s="102"/>
      <c r="O625" s="102"/>
      <c r="P625" s="102"/>
      <c r="Q625" s="96"/>
      <c r="R625" s="96"/>
      <c r="S625" s="96"/>
      <c r="T625" s="96"/>
      <c r="U625" s="96"/>
      <c r="V625" s="96"/>
      <c r="W625" s="139"/>
      <c r="X625" s="126">
        <f>Y625+AN625+AQ625+AT625+AW625</f>
        <v>0</v>
      </c>
      <c r="Y625" s="96"/>
      <c r="Z625" s="139"/>
      <c r="AA625" s="139"/>
      <c r="AB625" s="139"/>
      <c r="AC625" s="139"/>
      <c r="AD625" s="139"/>
      <c r="AE625" s="139"/>
      <c r="AF625" s="139"/>
      <c r="AG625" s="139"/>
      <c r="AH625" s="139"/>
      <c r="AI625" s="139"/>
      <c r="AJ625" s="139"/>
      <c r="AK625" s="139"/>
      <c r="AL625" s="139"/>
      <c r="AM625" s="139"/>
      <c r="AN625" s="139"/>
      <c r="AO625" s="139"/>
      <c r="AP625" s="139"/>
      <c r="AQ625" s="139"/>
      <c r="AR625" s="139"/>
      <c r="AS625" s="139"/>
      <c r="AT625" s="139"/>
      <c r="AU625" s="139"/>
      <c r="AV625" s="139"/>
      <c r="AW625" s="139"/>
      <c r="AX625" s="139"/>
      <c r="AY625" s="139"/>
      <c r="AZ625" s="140"/>
      <c r="BA625" s="140"/>
      <c r="BB625" s="140"/>
      <c r="BC625" s="140"/>
      <c r="BD625" s="126">
        <f>SUM(BE625:BI625)</f>
        <v>0</v>
      </c>
      <c r="BE625" s="139"/>
      <c r="BF625" s="139"/>
      <c r="BG625" s="139"/>
      <c r="BH625" s="139"/>
      <c r="BI625" s="139"/>
      <c r="BJ625" s="126">
        <f>SUM(BK625:BO625)</f>
        <v>0</v>
      </c>
      <c r="BK625" s="139"/>
      <c r="BL625" s="139"/>
      <c r="BM625" s="139"/>
      <c r="BN625" s="139"/>
      <c r="BO625" s="139"/>
      <c r="BP625" s="139"/>
      <c r="BQ625" s="139"/>
      <c r="BR625" s="133"/>
    </row>
    <row r="626" spans="1:70" hidden="1" outlineLevel="1">
      <c r="A626" s="133"/>
      <c r="B626" s="133"/>
      <c r="C626" s="112"/>
      <c r="D626" s="140" t="s">
        <v>15</v>
      </c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40"/>
      <c r="X626" s="126">
        <f>SUM(X623:X625)</f>
        <v>0</v>
      </c>
      <c r="Y626" s="126">
        <f>SUM(Y623:Y625)</f>
        <v>0</v>
      </c>
      <c r="Z626" s="126">
        <f>SUM(Z623:Z625)</f>
        <v>0</v>
      </c>
      <c r="AA626" s="126">
        <f t="shared" ref="AA626:AY626" si="311">SUM(AA623:AA625)</f>
        <v>0</v>
      </c>
      <c r="AB626" s="126">
        <f t="shared" si="311"/>
        <v>0</v>
      </c>
      <c r="AC626" s="126">
        <f t="shared" si="311"/>
        <v>0</v>
      </c>
      <c r="AD626" s="126">
        <f t="shared" si="311"/>
        <v>0</v>
      </c>
      <c r="AE626" s="126">
        <f t="shared" si="311"/>
        <v>0</v>
      </c>
      <c r="AF626" s="126">
        <f t="shared" si="311"/>
        <v>0</v>
      </c>
      <c r="AG626" s="126">
        <f t="shared" si="311"/>
        <v>0</v>
      </c>
      <c r="AH626" s="126">
        <f t="shared" si="311"/>
        <v>0</v>
      </c>
      <c r="AI626" s="126">
        <f t="shared" si="311"/>
        <v>0</v>
      </c>
      <c r="AJ626" s="126">
        <f t="shared" si="311"/>
        <v>0</v>
      </c>
      <c r="AK626" s="126">
        <f t="shared" si="311"/>
        <v>0</v>
      </c>
      <c r="AL626" s="126">
        <f t="shared" si="311"/>
        <v>0</v>
      </c>
      <c r="AM626" s="126">
        <f t="shared" si="311"/>
        <v>0</v>
      </c>
      <c r="AN626" s="126">
        <f t="shared" si="311"/>
        <v>0</v>
      </c>
      <c r="AO626" s="126">
        <f t="shared" si="311"/>
        <v>0</v>
      </c>
      <c r="AP626" s="126">
        <f t="shared" si="311"/>
        <v>0</v>
      </c>
      <c r="AQ626" s="126">
        <f t="shared" si="311"/>
        <v>0</v>
      </c>
      <c r="AR626" s="126">
        <f t="shared" si="311"/>
        <v>0</v>
      </c>
      <c r="AS626" s="126">
        <f t="shared" si="311"/>
        <v>0</v>
      </c>
      <c r="AT626" s="126">
        <f t="shared" si="311"/>
        <v>0</v>
      </c>
      <c r="AU626" s="126">
        <f t="shared" si="311"/>
        <v>0</v>
      </c>
      <c r="AV626" s="126">
        <f t="shared" si="311"/>
        <v>0</v>
      </c>
      <c r="AW626" s="126">
        <f t="shared" si="311"/>
        <v>0</v>
      </c>
      <c r="AX626" s="126">
        <f t="shared" si="311"/>
        <v>0</v>
      </c>
      <c r="AY626" s="126">
        <f t="shared" si="311"/>
        <v>0</v>
      </c>
      <c r="AZ626" s="127"/>
      <c r="BA626" s="127"/>
      <c r="BB626" s="127"/>
      <c r="BC626" s="127"/>
      <c r="BD626" s="126">
        <f t="shared" ref="BD626:BO626" si="312">SUM(BD623:BD625)</f>
        <v>0</v>
      </c>
      <c r="BE626" s="126">
        <f t="shared" si="312"/>
        <v>0</v>
      </c>
      <c r="BF626" s="126">
        <f t="shared" si="312"/>
        <v>0</v>
      </c>
      <c r="BG626" s="126">
        <f t="shared" si="312"/>
        <v>0</v>
      </c>
      <c r="BH626" s="126">
        <f t="shared" si="312"/>
        <v>0</v>
      </c>
      <c r="BI626" s="126">
        <f t="shared" si="312"/>
        <v>0</v>
      </c>
      <c r="BJ626" s="126">
        <f t="shared" si="312"/>
        <v>0</v>
      </c>
      <c r="BK626" s="126">
        <f t="shared" si="312"/>
        <v>0</v>
      </c>
      <c r="BL626" s="126">
        <f t="shared" si="312"/>
        <v>0</v>
      </c>
      <c r="BM626" s="126">
        <f t="shared" si="312"/>
        <v>0</v>
      </c>
      <c r="BN626" s="126">
        <f t="shared" si="312"/>
        <v>0</v>
      </c>
      <c r="BO626" s="126">
        <f t="shared" si="312"/>
        <v>0</v>
      </c>
      <c r="BP626" s="127"/>
      <c r="BQ626" s="127"/>
      <c r="BR626" s="127"/>
    </row>
    <row r="627" spans="1:70" ht="45" hidden="1" outlineLevel="1">
      <c r="A627" s="133"/>
      <c r="B627" s="133"/>
      <c r="C627" s="113" t="s">
        <v>48</v>
      </c>
      <c r="D627" s="39" t="s">
        <v>301</v>
      </c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39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  <c r="BA627" s="127"/>
      <c r="BB627" s="127"/>
      <c r="BC627" s="127"/>
      <c r="BD627" s="127"/>
      <c r="BE627" s="127"/>
      <c r="BF627" s="127"/>
      <c r="BG627" s="127"/>
      <c r="BH627" s="127"/>
      <c r="BI627" s="127"/>
      <c r="BJ627" s="127"/>
      <c r="BK627" s="127"/>
      <c r="BL627" s="127"/>
      <c r="BM627" s="127"/>
      <c r="BN627" s="127"/>
      <c r="BO627" s="127"/>
      <c r="BP627" s="127"/>
      <c r="BQ627" s="127"/>
      <c r="BR627" s="127"/>
    </row>
    <row r="628" spans="1:70" hidden="1" outlineLevel="1">
      <c r="A628" s="133"/>
      <c r="B628" s="133"/>
      <c r="C628" s="110" t="s">
        <v>131</v>
      </c>
      <c r="D628" s="138" t="s">
        <v>106</v>
      </c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40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  <c r="BA628" s="127"/>
      <c r="BB628" s="127"/>
      <c r="BC628" s="127"/>
      <c r="BD628" s="127"/>
      <c r="BE628" s="127"/>
      <c r="BF628" s="127"/>
      <c r="BG628" s="127"/>
      <c r="BH628" s="127"/>
      <c r="BI628" s="127"/>
      <c r="BJ628" s="127"/>
      <c r="BK628" s="127"/>
      <c r="BL628" s="127"/>
      <c r="BM628" s="127"/>
      <c r="BN628" s="127"/>
      <c r="BO628" s="127"/>
      <c r="BP628" s="127"/>
      <c r="BQ628" s="127"/>
      <c r="BR628" s="127"/>
    </row>
    <row r="629" spans="1:70" hidden="1" outlineLevel="1">
      <c r="A629" s="133"/>
      <c r="B629" s="133"/>
      <c r="C629" s="114"/>
      <c r="D629" s="133"/>
      <c r="E629" s="140"/>
      <c r="F629" s="140"/>
      <c r="G629" s="126">
        <f>H629+M629+N629+O629+P629</f>
        <v>0</v>
      </c>
      <c r="H629" s="126">
        <f>SUM(I629:L629)</f>
        <v>0</v>
      </c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40"/>
      <c r="X629" s="126">
        <f>Y629+AN629+AQ629+AT629+AW629</f>
        <v>0</v>
      </c>
      <c r="Y629" s="139"/>
      <c r="Z629" s="139"/>
      <c r="AA629" s="139"/>
      <c r="AB629" s="139"/>
      <c r="AC629" s="139"/>
      <c r="AD629" s="139"/>
      <c r="AE629" s="139"/>
      <c r="AF629" s="139"/>
      <c r="AG629" s="139"/>
      <c r="AH629" s="139"/>
      <c r="AI629" s="139"/>
      <c r="AJ629" s="139"/>
      <c r="AK629" s="139"/>
      <c r="AL629" s="139"/>
      <c r="AM629" s="139"/>
      <c r="AN629" s="139"/>
      <c r="AO629" s="139"/>
      <c r="AP629" s="139"/>
      <c r="AQ629" s="139"/>
      <c r="AR629" s="139"/>
      <c r="AS629" s="139"/>
      <c r="AT629" s="139"/>
      <c r="AU629" s="139"/>
      <c r="AV629" s="139"/>
      <c r="AW629" s="139"/>
      <c r="AX629" s="139"/>
      <c r="AY629" s="139"/>
      <c r="AZ629" s="140"/>
      <c r="BA629" s="140"/>
      <c r="BB629" s="140"/>
      <c r="BC629" s="140"/>
      <c r="BD629" s="126">
        <f>SUM(BE629:BI629)</f>
        <v>0</v>
      </c>
      <c r="BE629" s="139"/>
      <c r="BF629" s="139"/>
      <c r="BG629" s="139"/>
      <c r="BH629" s="139"/>
      <c r="BI629" s="139"/>
      <c r="BJ629" s="126">
        <f>SUM(BK629:BO629)</f>
        <v>0</v>
      </c>
      <c r="BK629" s="139"/>
      <c r="BL629" s="139"/>
      <c r="BM629" s="139"/>
      <c r="BN629" s="139"/>
      <c r="BO629" s="139"/>
      <c r="BP629" s="140"/>
      <c r="BQ629" s="140"/>
      <c r="BR629" s="133"/>
    </row>
    <row r="630" spans="1:70" hidden="1" outlineLevel="1">
      <c r="A630" s="133"/>
      <c r="B630" s="133"/>
      <c r="C630" s="114"/>
      <c r="D630" s="133"/>
      <c r="E630" s="140"/>
      <c r="F630" s="140"/>
      <c r="G630" s="126">
        <f>H630+M630+N630+O630+P630</f>
        <v>0</v>
      </c>
      <c r="H630" s="126">
        <f>SUM(I630:L630)</f>
        <v>0</v>
      </c>
      <c r="I630" s="102"/>
      <c r="J630" s="102"/>
      <c r="K630" s="102"/>
      <c r="L630" s="102"/>
      <c r="M630" s="102"/>
      <c r="N630" s="102"/>
      <c r="O630" s="102"/>
      <c r="P630" s="102"/>
      <c r="Q630" s="96"/>
      <c r="R630" s="96"/>
      <c r="S630" s="96"/>
      <c r="T630" s="96"/>
      <c r="U630" s="96"/>
      <c r="V630" s="96"/>
      <c r="W630" s="140"/>
      <c r="X630" s="126">
        <f>Y630+AN630+AQ630+AT630+AW630</f>
        <v>0</v>
      </c>
      <c r="Y630" s="96"/>
      <c r="Z630" s="139"/>
      <c r="AA630" s="139"/>
      <c r="AB630" s="139"/>
      <c r="AC630" s="139"/>
      <c r="AD630" s="139"/>
      <c r="AE630" s="139"/>
      <c r="AF630" s="139"/>
      <c r="AG630" s="139"/>
      <c r="AH630" s="139"/>
      <c r="AI630" s="139"/>
      <c r="AJ630" s="139"/>
      <c r="AK630" s="139"/>
      <c r="AL630" s="139"/>
      <c r="AM630" s="139"/>
      <c r="AN630" s="139"/>
      <c r="AO630" s="139"/>
      <c r="AP630" s="139"/>
      <c r="AQ630" s="139"/>
      <c r="AR630" s="139"/>
      <c r="AS630" s="139"/>
      <c r="AT630" s="139"/>
      <c r="AU630" s="139"/>
      <c r="AV630" s="139"/>
      <c r="AW630" s="139"/>
      <c r="AX630" s="139"/>
      <c r="AY630" s="139"/>
      <c r="AZ630" s="140"/>
      <c r="BA630" s="140"/>
      <c r="BB630" s="140"/>
      <c r="BC630" s="140"/>
      <c r="BD630" s="126">
        <f>SUM(BE630:BI630)</f>
        <v>0</v>
      </c>
      <c r="BE630" s="96"/>
      <c r="BF630" s="96"/>
      <c r="BG630" s="96"/>
      <c r="BH630" s="96"/>
      <c r="BI630" s="96"/>
      <c r="BJ630" s="126">
        <f>SUM(BK630:BO630)</f>
        <v>0</v>
      </c>
      <c r="BK630" s="96"/>
      <c r="BL630" s="96"/>
      <c r="BM630" s="96"/>
      <c r="BN630" s="96"/>
      <c r="BO630" s="96"/>
      <c r="BP630" s="140"/>
      <c r="BQ630" s="140"/>
      <c r="BR630" s="133"/>
    </row>
    <row r="631" spans="1:70" hidden="1" outlineLevel="1">
      <c r="A631" s="133"/>
      <c r="B631" s="133"/>
      <c r="C631" s="114" t="s">
        <v>109</v>
      </c>
      <c r="D631" s="133"/>
      <c r="E631" s="140"/>
      <c r="F631" s="140"/>
      <c r="G631" s="126">
        <f>H631+M631+N631+O631+P631</f>
        <v>0</v>
      </c>
      <c r="H631" s="126">
        <f>SUM(I631:L631)</f>
        <v>0</v>
      </c>
      <c r="I631" s="102"/>
      <c r="J631" s="102"/>
      <c r="K631" s="102"/>
      <c r="L631" s="102"/>
      <c r="M631" s="102"/>
      <c r="N631" s="102"/>
      <c r="O631" s="102"/>
      <c r="P631" s="102"/>
      <c r="Q631" s="96"/>
      <c r="R631" s="96"/>
      <c r="S631" s="96"/>
      <c r="T631" s="96"/>
      <c r="U631" s="96"/>
      <c r="V631" s="96"/>
      <c r="W631" s="140"/>
      <c r="X631" s="126">
        <f>Y631+AN631+AQ631+AT631+AW631</f>
        <v>0</v>
      </c>
      <c r="Y631" s="96"/>
      <c r="Z631" s="139"/>
      <c r="AA631" s="139"/>
      <c r="AB631" s="139"/>
      <c r="AC631" s="139"/>
      <c r="AD631" s="139"/>
      <c r="AE631" s="139"/>
      <c r="AF631" s="139"/>
      <c r="AG631" s="139"/>
      <c r="AH631" s="139"/>
      <c r="AI631" s="139"/>
      <c r="AJ631" s="139"/>
      <c r="AK631" s="139"/>
      <c r="AL631" s="139"/>
      <c r="AM631" s="139"/>
      <c r="AN631" s="139"/>
      <c r="AO631" s="139"/>
      <c r="AP631" s="139"/>
      <c r="AQ631" s="139"/>
      <c r="AR631" s="139"/>
      <c r="AS631" s="139"/>
      <c r="AT631" s="139"/>
      <c r="AU631" s="139"/>
      <c r="AV631" s="139"/>
      <c r="AW631" s="139"/>
      <c r="AX631" s="139"/>
      <c r="AY631" s="139"/>
      <c r="AZ631" s="140"/>
      <c r="BA631" s="140"/>
      <c r="BB631" s="140"/>
      <c r="BC631" s="140"/>
      <c r="BD631" s="126">
        <f>SUM(BE631:BI631)</f>
        <v>0</v>
      </c>
      <c r="BE631" s="96"/>
      <c r="BF631" s="96"/>
      <c r="BG631" s="96"/>
      <c r="BH631" s="96"/>
      <c r="BI631" s="96"/>
      <c r="BJ631" s="126">
        <f>SUM(BK631:BO631)</f>
        <v>0</v>
      </c>
      <c r="BK631" s="96"/>
      <c r="BL631" s="96"/>
      <c r="BM631" s="96"/>
      <c r="BN631" s="96"/>
      <c r="BO631" s="96"/>
      <c r="BP631" s="140"/>
      <c r="BQ631" s="140"/>
      <c r="BR631" s="133"/>
    </row>
    <row r="632" spans="1:70" hidden="1" outlineLevel="1">
      <c r="A632" s="133"/>
      <c r="B632" s="133"/>
      <c r="C632" s="112"/>
      <c r="D632" s="140" t="s">
        <v>15</v>
      </c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40"/>
      <c r="X632" s="126">
        <f>SUM(X629:X631)</f>
        <v>0</v>
      </c>
      <c r="Y632" s="126">
        <f>SUM(Y629:Y631)</f>
        <v>0</v>
      </c>
      <c r="Z632" s="126">
        <f>SUM(Z629:Z631)</f>
        <v>0</v>
      </c>
      <c r="AA632" s="126">
        <f t="shared" ref="AA632:AY632" si="313">SUM(AA629:AA631)</f>
        <v>0</v>
      </c>
      <c r="AB632" s="126">
        <f t="shared" si="313"/>
        <v>0</v>
      </c>
      <c r="AC632" s="126">
        <f t="shared" si="313"/>
        <v>0</v>
      </c>
      <c r="AD632" s="126">
        <f t="shared" si="313"/>
        <v>0</v>
      </c>
      <c r="AE632" s="126">
        <f t="shared" si="313"/>
        <v>0</v>
      </c>
      <c r="AF632" s="126">
        <f t="shared" si="313"/>
        <v>0</v>
      </c>
      <c r="AG632" s="126">
        <f t="shared" si="313"/>
        <v>0</v>
      </c>
      <c r="AH632" s="126">
        <f t="shared" si="313"/>
        <v>0</v>
      </c>
      <c r="AI632" s="126">
        <f t="shared" si="313"/>
        <v>0</v>
      </c>
      <c r="AJ632" s="126">
        <f t="shared" si="313"/>
        <v>0</v>
      </c>
      <c r="AK632" s="126">
        <f t="shared" si="313"/>
        <v>0</v>
      </c>
      <c r="AL632" s="126">
        <f t="shared" si="313"/>
        <v>0</v>
      </c>
      <c r="AM632" s="126">
        <f t="shared" si="313"/>
        <v>0</v>
      </c>
      <c r="AN632" s="126">
        <f t="shared" si="313"/>
        <v>0</v>
      </c>
      <c r="AO632" s="126">
        <f t="shared" si="313"/>
        <v>0</v>
      </c>
      <c r="AP632" s="126">
        <f t="shared" si="313"/>
        <v>0</v>
      </c>
      <c r="AQ632" s="126">
        <f t="shared" si="313"/>
        <v>0</v>
      </c>
      <c r="AR632" s="126">
        <f t="shared" si="313"/>
        <v>0</v>
      </c>
      <c r="AS632" s="126">
        <f t="shared" si="313"/>
        <v>0</v>
      </c>
      <c r="AT632" s="126">
        <f t="shared" si="313"/>
        <v>0</v>
      </c>
      <c r="AU632" s="126">
        <f t="shared" si="313"/>
        <v>0</v>
      </c>
      <c r="AV632" s="126">
        <f t="shared" si="313"/>
        <v>0</v>
      </c>
      <c r="AW632" s="126">
        <f t="shared" si="313"/>
        <v>0</v>
      </c>
      <c r="AX632" s="126">
        <f t="shared" si="313"/>
        <v>0</v>
      </c>
      <c r="AY632" s="126">
        <f t="shared" si="313"/>
        <v>0</v>
      </c>
      <c r="AZ632" s="127"/>
      <c r="BA632" s="127"/>
      <c r="BB632" s="127"/>
      <c r="BC632" s="127"/>
      <c r="BD632" s="126">
        <f t="shared" ref="BD632:BO632" si="314">SUM(BD629:BD631)</f>
        <v>0</v>
      </c>
      <c r="BE632" s="126">
        <f t="shared" si="314"/>
        <v>0</v>
      </c>
      <c r="BF632" s="126">
        <f t="shared" si="314"/>
        <v>0</v>
      </c>
      <c r="BG632" s="126">
        <f t="shared" si="314"/>
        <v>0</v>
      </c>
      <c r="BH632" s="126">
        <f t="shared" si="314"/>
        <v>0</v>
      </c>
      <c r="BI632" s="126">
        <f t="shared" si="314"/>
        <v>0</v>
      </c>
      <c r="BJ632" s="126">
        <f t="shared" si="314"/>
        <v>0</v>
      </c>
      <c r="BK632" s="126">
        <f t="shared" si="314"/>
        <v>0</v>
      </c>
      <c r="BL632" s="126">
        <f t="shared" si="314"/>
        <v>0</v>
      </c>
      <c r="BM632" s="126">
        <f t="shared" si="314"/>
        <v>0</v>
      </c>
      <c r="BN632" s="126">
        <f t="shared" si="314"/>
        <v>0</v>
      </c>
      <c r="BO632" s="126">
        <f t="shared" si="314"/>
        <v>0</v>
      </c>
      <c r="BP632" s="127"/>
      <c r="BQ632" s="127"/>
      <c r="BR632" s="127"/>
    </row>
    <row r="633" spans="1:70" hidden="1" outlineLevel="1">
      <c r="A633" s="133"/>
      <c r="B633" s="133"/>
      <c r="C633" s="110" t="s">
        <v>132</v>
      </c>
      <c r="D633" s="138" t="s">
        <v>110</v>
      </c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40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  <c r="BA633" s="127"/>
      <c r="BB633" s="127"/>
      <c r="BC633" s="127"/>
      <c r="BD633" s="127"/>
      <c r="BE633" s="127"/>
      <c r="BF633" s="127"/>
      <c r="BG633" s="127"/>
      <c r="BH633" s="127"/>
      <c r="BI633" s="127"/>
      <c r="BJ633" s="127"/>
      <c r="BK633" s="127"/>
      <c r="BL633" s="127"/>
      <c r="BM633" s="127"/>
      <c r="BN633" s="127"/>
      <c r="BO633" s="127"/>
      <c r="BP633" s="127"/>
      <c r="BQ633" s="127"/>
      <c r="BR633" s="127"/>
    </row>
    <row r="634" spans="1:70" hidden="1" outlineLevel="1">
      <c r="A634" s="133"/>
      <c r="B634" s="133"/>
      <c r="C634" s="115"/>
      <c r="D634" s="133"/>
      <c r="E634" s="140"/>
      <c r="F634" s="140"/>
      <c r="G634" s="126">
        <f>H634+M634+N634+O634+P634</f>
        <v>0</v>
      </c>
      <c r="H634" s="126">
        <f>SUM(I634:L634)</f>
        <v>0</v>
      </c>
      <c r="I634" s="139"/>
      <c r="J634" s="139"/>
      <c r="K634" s="139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40"/>
      <c r="X634" s="126">
        <f>Y634+AN634+AQ634+AT634+AW634</f>
        <v>0</v>
      </c>
      <c r="Y634" s="139"/>
      <c r="Z634" s="139"/>
      <c r="AA634" s="139"/>
      <c r="AB634" s="139"/>
      <c r="AC634" s="139"/>
      <c r="AD634" s="139"/>
      <c r="AE634" s="139"/>
      <c r="AF634" s="139"/>
      <c r="AG634" s="139"/>
      <c r="AH634" s="139"/>
      <c r="AI634" s="139"/>
      <c r="AJ634" s="139"/>
      <c r="AK634" s="139"/>
      <c r="AL634" s="139"/>
      <c r="AM634" s="139"/>
      <c r="AN634" s="139"/>
      <c r="AO634" s="139"/>
      <c r="AP634" s="139"/>
      <c r="AQ634" s="139"/>
      <c r="AR634" s="139"/>
      <c r="AS634" s="139"/>
      <c r="AT634" s="139"/>
      <c r="AU634" s="139"/>
      <c r="AV634" s="139"/>
      <c r="AW634" s="139"/>
      <c r="AX634" s="139"/>
      <c r="AY634" s="139"/>
      <c r="AZ634" s="140"/>
      <c r="BA634" s="140"/>
      <c r="BB634" s="140"/>
      <c r="BC634" s="140"/>
      <c r="BD634" s="126">
        <f>SUM(BE634:BI634)</f>
        <v>0</v>
      </c>
      <c r="BE634" s="139"/>
      <c r="BF634" s="139"/>
      <c r="BG634" s="139"/>
      <c r="BH634" s="139"/>
      <c r="BI634" s="139"/>
      <c r="BJ634" s="126">
        <f>SUM(BK634:BO634)</f>
        <v>0</v>
      </c>
      <c r="BK634" s="139"/>
      <c r="BL634" s="139"/>
      <c r="BM634" s="139"/>
      <c r="BN634" s="139"/>
      <c r="BO634" s="139"/>
      <c r="BP634" s="140"/>
      <c r="BQ634" s="140"/>
      <c r="BR634" s="133"/>
    </row>
    <row r="635" spans="1:70" hidden="1" outlineLevel="1">
      <c r="A635" s="133"/>
      <c r="B635" s="133"/>
      <c r="C635" s="115"/>
      <c r="D635" s="133"/>
      <c r="E635" s="140"/>
      <c r="F635" s="140"/>
      <c r="G635" s="126">
        <f>H635+M635+N635+O635+P635</f>
        <v>0</v>
      </c>
      <c r="H635" s="126">
        <f>SUM(I635:L635)</f>
        <v>0</v>
      </c>
      <c r="I635" s="102"/>
      <c r="J635" s="102"/>
      <c r="K635" s="102"/>
      <c r="L635" s="102"/>
      <c r="M635" s="102"/>
      <c r="N635" s="102"/>
      <c r="O635" s="102"/>
      <c r="P635" s="102"/>
      <c r="Q635" s="96"/>
      <c r="R635" s="96"/>
      <c r="S635" s="96"/>
      <c r="T635" s="96"/>
      <c r="U635" s="96"/>
      <c r="V635" s="96"/>
      <c r="W635" s="140"/>
      <c r="X635" s="126">
        <f>Y635+AN635+AQ635+AT635+AW635</f>
        <v>0</v>
      </c>
      <c r="Y635" s="96"/>
      <c r="Z635" s="139"/>
      <c r="AA635" s="139"/>
      <c r="AB635" s="139"/>
      <c r="AC635" s="139"/>
      <c r="AD635" s="139"/>
      <c r="AE635" s="139"/>
      <c r="AF635" s="139"/>
      <c r="AG635" s="139"/>
      <c r="AH635" s="139"/>
      <c r="AI635" s="139"/>
      <c r="AJ635" s="139"/>
      <c r="AK635" s="139"/>
      <c r="AL635" s="139"/>
      <c r="AM635" s="139"/>
      <c r="AN635" s="139"/>
      <c r="AO635" s="139"/>
      <c r="AP635" s="139"/>
      <c r="AQ635" s="139"/>
      <c r="AR635" s="139"/>
      <c r="AS635" s="139"/>
      <c r="AT635" s="139"/>
      <c r="AU635" s="139"/>
      <c r="AV635" s="139"/>
      <c r="AW635" s="139"/>
      <c r="AX635" s="139"/>
      <c r="AY635" s="139"/>
      <c r="AZ635" s="140"/>
      <c r="BA635" s="140"/>
      <c r="BB635" s="140"/>
      <c r="BC635" s="140"/>
      <c r="BD635" s="126">
        <f>SUM(BE635:BI635)</f>
        <v>0</v>
      </c>
      <c r="BE635" s="139"/>
      <c r="BF635" s="139"/>
      <c r="BG635" s="139"/>
      <c r="BH635" s="139"/>
      <c r="BI635" s="139"/>
      <c r="BJ635" s="126">
        <f>SUM(BK635:BO635)</f>
        <v>0</v>
      </c>
      <c r="BK635" s="139"/>
      <c r="BL635" s="139"/>
      <c r="BM635" s="139"/>
      <c r="BN635" s="139"/>
      <c r="BO635" s="139"/>
      <c r="BP635" s="140"/>
      <c r="BQ635" s="140"/>
      <c r="BR635" s="133"/>
    </row>
    <row r="636" spans="1:70" hidden="1" outlineLevel="1">
      <c r="A636" s="133"/>
      <c r="B636" s="133"/>
      <c r="C636" s="115" t="s">
        <v>109</v>
      </c>
      <c r="D636" s="133"/>
      <c r="E636" s="140"/>
      <c r="F636" s="140"/>
      <c r="G636" s="126">
        <f>H636+M636+N636+O636+P636</f>
        <v>0</v>
      </c>
      <c r="H636" s="126">
        <f>SUM(I636:L636)</f>
        <v>0</v>
      </c>
      <c r="I636" s="102"/>
      <c r="J636" s="102"/>
      <c r="K636" s="102"/>
      <c r="L636" s="102"/>
      <c r="M636" s="102"/>
      <c r="N636" s="102"/>
      <c r="O636" s="102"/>
      <c r="P636" s="102"/>
      <c r="Q636" s="96"/>
      <c r="R636" s="96"/>
      <c r="S636" s="96"/>
      <c r="T636" s="96"/>
      <c r="U636" s="96"/>
      <c r="V636" s="96"/>
      <c r="W636" s="140"/>
      <c r="X636" s="126">
        <f>Y636+AN636+AQ636+AT636+AW636</f>
        <v>0</v>
      </c>
      <c r="Y636" s="96"/>
      <c r="Z636" s="139"/>
      <c r="AA636" s="139"/>
      <c r="AB636" s="139"/>
      <c r="AC636" s="139"/>
      <c r="AD636" s="139"/>
      <c r="AE636" s="139"/>
      <c r="AF636" s="139"/>
      <c r="AG636" s="139"/>
      <c r="AH636" s="139"/>
      <c r="AI636" s="139"/>
      <c r="AJ636" s="139"/>
      <c r="AK636" s="139"/>
      <c r="AL636" s="139"/>
      <c r="AM636" s="139"/>
      <c r="AN636" s="139"/>
      <c r="AO636" s="139"/>
      <c r="AP636" s="139"/>
      <c r="AQ636" s="139"/>
      <c r="AR636" s="139"/>
      <c r="AS636" s="139"/>
      <c r="AT636" s="139"/>
      <c r="AU636" s="139"/>
      <c r="AV636" s="139"/>
      <c r="AW636" s="139"/>
      <c r="AX636" s="139"/>
      <c r="AY636" s="139"/>
      <c r="AZ636" s="140"/>
      <c r="BA636" s="140"/>
      <c r="BB636" s="140"/>
      <c r="BC636" s="140"/>
      <c r="BD636" s="126">
        <f>SUM(BE636:BI636)</f>
        <v>0</v>
      </c>
      <c r="BE636" s="139"/>
      <c r="BF636" s="139"/>
      <c r="BG636" s="139"/>
      <c r="BH636" s="139"/>
      <c r="BI636" s="139"/>
      <c r="BJ636" s="126">
        <f>SUM(BK636:BO636)</f>
        <v>0</v>
      </c>
      <c r="BK636" s="139"/>
      <c r="BL636" s="139"/>
      <c r="BM636" s="139"/>
      <c r="BN636" s="139"/>
      <c r="BO636" s="139"/>
      <c r="BP636" s="140"/>
      <c r="BQ636" s="140"/>
      <c r="BR636" s="133"/>
    </row>
    <row r="637" spans="1:70" hidden="1" outlineLevel="1">
      <c r="A637" s="133"/>
      <c r="B637" s="133"/>
      <c r="C637" s="112"/>
      <c r="D637" s="140" t="s">
        <v>15</v>
      </c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40"/>
      <c r="X637" s="126">
        <f>SUM(X634:X636)</f>
        <v>0</v>
      </c>
      <c r="Y637" s="126">
        <f>SUM(Y634:Y636)</f>
        <v>0</v>
      </c>
      <c r="Z637" s="126">
        <f>SUM(Z634:Z636)</f>
        <v>0</v>
      </c>
      <c r="AA637" s="126">
        <f t="shared" ref="AA637:AY637" si="315">SUM(AA634:AA636)</f>
        <v>0</v>
      </c>
      <c r="AB637" s="126">
        <f t="shared" si="315"/>
        <v>0</v>
      </c>
      <c r="AC637" s="126">
        <f t="shared" si="315"/>
        <v>0</v>
      </c>
      <c r="AD637" s="126">
        <f t="shared" si="315"/>
        <v>0</v>
      </c>
      <c r="AE637" s="126">
        <f t="shared" si="315"/>
        <v>0</v>
      </c>
      <c r="AF637" s="126">
        <f t="shared" si="315"/>
        <v>0</v>
      </c>
      <c r="AG637" s="126">
        <f t="shared" si="315"/>
        <v>0</v>
      </c>
      <c r="AH637" s="126">
        <f t="shared" si="315"/>
        <v>0</v>
      </c>
      <c r="AI637" s="126">
        <f t="shared" si="315"/>
        <v>0</v>
      </c>
      <c r="AJ637" s="126">
        <f t="shared" si="315"/>
        <v>0</v>
      </c>
      <c r="AK637" s="126">
        <f t="shared" si="315"/>
        <v>0</v>
      </c>
      <c r="AL637" s="126">
        <f t="shared" si="315"/>
        <v>0</v>
      </c>
      <c r="AM637" s="126">
        <f t="shared" si="315"/>
        <v>0</v>
      </c>
      <c r="AN637" s="126">
        <f t="shared" si="315"/>
        <v>0</v>
      </c>
      <c r="AO637" s="126">
        <f t="shared" si="315"/>
        <v>0</v>
      </c>
      <c r="AP637" s="126">
        <f t="shared" si="315"/>
        <v>0</v>
      </c>
      <c r="AQ637" s="126">
        <f t="shared" si="315"/>
        <v>0</v>
      </c>
      <c r="AR637" s="126">
        <f t="shared" si="315"/>
        <v>0</v>
      </c>
      <c r="AS637" s="126">
        <f t="shared" si="315"/>
        <v>0</v>
      </c>
      <c r="AT637" s="126">
        <f t="shared" si="315"/>
        <v>0</v>
      </c>
      <c r="AU637" s="126">
        <f t="shared" si="315"/>
        <v>0</v>
      </c>
      <c r="AV637" s="126">
        <f t="shared" si="315"/>
        <v>0</v>
      </c>
      <c r="AW637" s="126">
        <f t="shared" si="315"/>
        <v>0</v>
      </c>
      <c r="AX637" s="126">
        <f t="shared" si="315"/>
        <v>0</v>
      </c>
      <c r="AY637" s="126">
        <f t="shared" si="315"/>
        <v>0</v>
      </c>
      <c r="AZ637" s="127"/>
      <c r="BA637" s="127"/>
      <c r="BB637" s="127"/>
      <c r="BC637" s="127"/>
      <c r="BD637" s="126">
        <f t="shared" ref="BD637:BO637" si="316">SUM(BD634:BD636)</f>
        <v>0</v>
      </c>
      <c r="BE637" s="126">
        <f t="shared" si="316"/>
        <v>0</v>
      </c>
      <c r="BF637" s="126">
        <f t="shared" si="316"/>
        <v>0</v>
      </c>
      <c r="BG637" s="126">
        <f t="shared" si="316"/>
        <v>0</v>
      </c>
      <c r="BH637" s="126">
        <f t="shared" si="316"/>
        <v>0</v>
      </c>
      <c r="BI637" s="126">
        <f t="shared" si="316"/>
        <v>0</v>
      </c>
      <c r="BJ637" s="126">
        <f t="shared" si="316"/>
        <v>0</v>
      </c>
      <c r="BK637" s="126">
        <f t="shared" si="316"/>
        <v>0</v>
      </c>
      <c r="BL637" s="126">
        <f t="shared" si="316"/>
        <v>0</v>
      </c>
      <c r="BM637" s="126">
        <f t="shared" si="316"/>
        <v>0</v>
      </c>
      <c r="BN637" s="126">
        <f t="shared" si="316"/>
        <v>0</v>
      </c>
      <c r="BO637" s="126">
        <f t="shared" si="316"/>
        <v>0</v>
      </c>
      <c r="BP637" s="127"/>
      <c r="BQ637" s="127"/>
      <c r="BR637" s="127"/>
    </row>
    <row r="638" spans="1:70" ht="78.75" hidden="1" outlineLevel="1">
      <c r="A638" s="135"/>
      <c r="B638" s="135"/>
      <c r="C638" s="116">
        <v>2</v>
      </c>
      <c r="D638" s="26" t="s">
        <v>302</v>
      </c>
      <c r="E638" s="207"/>
      <c r="F638" s="207"/>
      <c r="G638" s="207"/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196">
        <f>Z644+Z649+Z654+Z659+Z664+Z669+Z675+Z680+Z685+Z690+Z695+Z700</f>
        <v>0</v>
      </c>
      <c r="AA638" s="196">
        <f>AA644+AA649+AA654+AA659+AA664+AA669+AA675+AA680+AA685+AA690+AA695+AA700</f>
        <v>0</v>
      </c>
      <c r="AB638" s="207"/>
      <c r="AC638" s="196">
        <f>AC644+AC649+AC654+AC659+AC664+AC669+AC675+AC680+AC685+AC690+AC695+AC700</f>
        <v>0</v>
      </c>
      <c r="AD638" s="196">
        <f>AD644+AD649+AD654+AD659+AD664+AD669+AD675+AD680+AD685+AD690+AD695+AD700</f>
        <v>0</v>
      </c>
      <c r="AE638" s="207"/>
      <c r="AF638" s="196">
        <f>AF644+AF649+AF654+AF659+AF664+AF669+AF675+AF680+AF685+AF690+AF695+AF700</f>
        <v>0</v>
      </c>
      <c r="AG638" s="196">
        <f>AG644+AG649+AG654+AG659+AG664+AG669+AG675+AG680+AG685+AG690+AG695+AG700</f>
        <v>0</v>
      </c>
      <c r="AH638" s="207"/>
      <c r="AI638" s="196">
        <f>AI644+AI649+AI654+AI659+AI664+AI669+AI675+AI680+AI685+AI690+AI695+AI700</f>
        <v>0</v>
      </c>
      <c r="AJ638" s="196">
        <f>AJ644+AJ649+AJ654+AJ659+AJ664+AJ669+AJ675+AJ680+AJ685+AJ690+AJ695+AJ700</f>
        <v>0</v>
      </c>
      <c r="AK638" s="207"/>
      <c r="AL638" s="196">
        <f>AL644+AL649+AL654+AL659+AL664+AL669+AL675+AL680+AL685+AL690+AL695+AL700</f>
        <v>0</v>
      </c>
      <c r="AM638" s="196">
        <f>AM644+AM649+AM654+AM659+AM664+AM669+AM675+AM680+AM685+AM690+AM695+AM700</f>
        <v>0</v>
      </c>
      <c r="AN638" s="207"/>
      <c r="AO638" s="196">
        <f>AO644+AO649+AO654+AO659+AO664+AO669+AO675+AO680+AO685+AO690+AO695+AO700</f>
        <v>0</v>
      </c>
      <c r="AP638" s="196">
        <f>AP644+AP649+AP654+AP659+AP664+AP669+AP675+AP680+AP685+AP690+AP695+AP700</f>
        <v>0</v>
      </c>
      <c r="AQ638" s="207"/>
      <c r="AR638" s="196">
        <f>AR644+AR649+AR654+AR659+AR664+AR669+AR675+AR680+AR685+AR690+AR695+AR700</f>
        <v>0</v>
      </c>
      <c r="AS638" s="196">
        <f>AS644+AS649+AS654+AS659+AS664+AS669+AS675+AS680+AS685+AS690+AS695+AS700</f>
        <v>0</v>
      </c>
      <c r="AT638" s="207"/>
      <c r="AU638" s="196">
        <f>AU644+AU649+AU654+AU659+AU664+AU669+AU675+AU680+AU685+AU690+AU695+AU700</f>
        <v>0</v>
      </c>
      <c r="AV638" s="196">
        <f>AV644+AV649+AV654+AV659+AV664+AV669+AV675+AV680+AV685+AV690+AV695+AV700</f>
        <v>0</v>
      </c>
      <c r="AW638" s="207"/>
      <c r="AX638" s="196">
        <f>AX644+AX649+AX654+AX659+AX664+AX669+AX675+AX680+AX685+AX690+AX695+AX700</f>
        <v>0</v>
      </c>
      <c r="AY638" s="196">
        <f>AY644+AY649+AY654+AY659+AY664+AY669+AY675+AY680+AY685+AY690+AY695+AY700</f>
        <v>0</v>
      </c>
      <c r="AZ638" s="207"/>
      <c r="BA638" s="207"/>
      <c r="BB638" s="207"/>
      <c r="BC638" s="207"/>
      <c r="BD638" s="196">
        <f>BD644+BD649+BD654+BD659+BD664+BD669+BD675+BD680+BD685+BD690+BD695+BD700</f>
        <v>0</v>
      </c>
      <c r="BE638" s="196">
        <f>BE644+BE649+BE654+BE659+BE664+BE669+BE675+BE680+BE685+BE690+BE695+BE700</f>
        <v>0</v>
      </c>
      <c r="BF638" s="196">
        <f t="shared" ref="BF638:BO638" si="317">BF644+BF649+BF654+BF659+BF664+BF669+BF675+BF680+BF685+BF690+BF695+BF700</f>
        <v>0</v>
      </c>
      <c r="BG638" s="196">
        <f t="shared" si="317"/>
        <v>0</v>
      </c>
      <c r="BH638" s="196">
        <f t="shared" si="317"/>
        <v>0</v>
      </c>
      <c r="BI638" s="196">
        <f t="shared" si="317"/>
        <v>0</v>
      </c>
      <c r="BJ638" s="196">
        <f t="shared" si="317"/>
        <v>0</v>
      </c>
      <c r="BK638" s="196">
        <f t="shared" si="317"/>
        <v>0</v>
      </c>
      <c r="BL638" s="196">
        <f t="shared" si="317"/>
        <v>0</v>
      </c>
      <c r="BM638" s="196">
        <f t="shared" si="317"/>
        <v>0</v>
      </c>
      <c r="BN638" s="196">
        <f t="shared" si="317"/>
        <v>0</v>
      </c>
      <c r="BO638" s="196">
        <f t="shared" si="317"/>
        <v>0</v>
      </c>
      <c r="BP638" s="207"/>
      <c r="BQ638" s="207"/>
      <c r="BR638" s="207"/>
    </row>
    <row r="639" spans="1:70" hidden="1" outlineLevel="1">
      <c r="A639" s="133"/>
      <c r="B639" s="133"/>
      <c r="C639" s="110" t="s">
        <v>53</v>
      </c>
      <c r="D639" s="138" t="s">
        <v>106</v>
      </c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39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  <c r="BA639" s="127"/>
      <c r="BB639" s="127"/>
      <c r="BC639" s="127"/>
      <c r="BD639" s="127"/>
      <c r="BE639" s="127"/>
      <c r="BF639" s="127"/>
      <c r="BG639" s="127"/>
      <c r="BH639" s="127"/>
      <c r="BI639" s="127"/>
      <c r="BJ639" s="127"/>
      <c r="BK639" s="127"/>
      <c r="BL639" s="127"/>
      <c r="BM639" s="127"/>
      <c r="BN639" s="127"/>
      <c r="BO639" s="127"/>
      <c r="BP639" s="127"/>
      <c r="BQ639" s="127"/>
      <c r="BR639" s="127"/>
    </row>
    <row r="640" spans="1:70" hidden="1" outlineLevel="1">
      <c r="A640" s="133"/>
      <c r="B640" s="133"/>
      <c r="C640" s="117" t="s">
        <v>133</v>
      </c>
      <c r="D640" s="37" t="s">
        <v>111</v>
      </c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33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  <c r="BA640" s="127"/>
      <c r="BB640" s="127"/>
      <c r="BC640" s="127"/>
      <c r="BD640" s="127"/>
      <c r="BE640" s="127"/>
      <c r="BF640" s="127"/>
      <c r="BG640" s="127"/>
      <c r="BH640" s="127"/>
      <c r="BI640" s="127"/>
      <c r="BJ640" s="127"/>
      <c r="BK640" s="127"/>
      <c r="BL640" s="127"/>
      <c r="BM640" s="127"/>
      <c r="BN640" s="127"/>
      <c r="BO640" s="127"/>
      <c r="BP640" s="127"/>
      <c r="BQ640" s="127"/>
      <c r="BR640" s="127"/>
    </row>
    <row r="641" spans="1:70" hidden="1" outlineLevel="1">
      <c r="A641" s="133"/>
      <c r="B641" s="133"/>
      <c r="C641" s="118"/>
      <c r="D641" s="147"/>
      <c r="E641" s="133"/>
      <c r="F641" s="133"/>
      <c r="G641" s="126">
        <f>H641+M641+N641+O641+P641</f>
        <v>0</v>
      </c>
      <c r="H641" s="126">
        <f>SUM(I641:L641)</f>
        <v>0</v>
      </c>
      <c r="I641" s="139"/>
      <c r="J641" s="139"/>
      <c r="K641" s="139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26">
        <f>Y641+AN641+AQ641+AT641+AW641</f>
        <v>0</v>
      </c>
      <c r="Y641" s="139"/>
      <c r="Z641" s="139"/>
      <c r="AA641" s="139"/>
      <c r="AB641" s="139"/>
      <c r="AC641" s="139"/>
      <c r="AD641" s="139"/>
      <c r="AE641" s="139"/>
      <c r="AF641" s="139"/>
      <c r="AG641" s="139"/>
      <c r="AH641" s="139"/>
      <c r="AI641" s="139"/>
      <c r="AJ641" s="139"/>
      <c r="AK641" s="139"/>
      <c r="AL641" s="139"/>
      <c r="AM641" s="139"/>
      <c r="AN641" s="139"/>
      <c r="AO641" s="139"/>
      <c r="AP641" s="139"/>
      <c r="AQ641" s="139"/>
      <c r="AR641" s="139"/>
      <c r="AS641" s="139"/>
      <c r="AT641" s="139"/>
      <c r="AU641" s="139"/>
      <c r="AV641" s="139"/>
      <c r="AW641" s="139"/>
      <c r="AX641" s="139"/>
      <c r="AY641" s="139"/>
      <c r="AZ641" s="139"/>
      <c r="BA641" s="139"/>
      <c r="BB641" s="139"/>
      <c r="BC641" s="139"/>
      <c r="BD641" s="126">
        <f>SUM(BE641:BI641)</f>
        <v>0</v>
      </c>
      <c r="BE641" s="139"/>
      <c r="BF641" s="139"/>
      <c r="BG641" s="139"/>
      <c r="BH641" s="139"/>
      <c r="BI641" s="139"/>
      <c r="BJ641" s="126">
        <f>SUM(BK641:BO641)</f>
        <v>0</v>
      </c>
      <c r="BK641" s="139"/>
      <c r="BL641" s="139"/>
      <c r="BM641" s="139"/>
      <c r="BN641" s="139"/>
      <c r="BO641" s="139"/>
      <c r="BP641" s="133"/>
      <c r="BQ641" s="133"/>
      <c r="BR641" s="133"/>
    </row>
    <row r="642" spans="1:70" hidden="1" outlineLevel="1">
      <c r="A642" s="133"/>
      <c r="B642" s="133"/>
      <c r="C642" s="118"/>
      <c r="D642" s="147"/>
      <c r="E642" s="133"/>
      <c r="F642" s="133"/>
      <c r="G642" s="126">
        <f>H642+M642+N642+O642+P642</f>
        <v>0</v>
      </c>
      <c r="H642" s="126">
        <f>SUM(I642:L642)</f>
        <v>0</v>
      </c>
      <c r="I642" s="102"/>
      <c r="J642" s="102"/>
      <c r="K642" s="102"/>
      <c r="L642" s="102"/>
      <c r="M642" s="102"/>
      <c r="N642" s="102"/>
      <c r="O642" s="102"/>
      <c r="P642" s="102"/>
      <c r="Q642" s="96"/>
      <c r="R642" s="96"/>
      <c r="S642" s="96"/>
      <c r="T642" s="96"/>
      <c r="U642" s="96"/>
      <c r="V642" s="96"/>
      <c r="W642" s="96"/>
      <c r="X642" s="126">
        <f>Y642+AN642+AQ642+AT642+AW642</f>
        <v>0</v>
      </c>
      <c r="Y642" s="96"/>
      <c r="Z642" s="96"/>
      <c r="AA642" s="96"/>
      <c r="AB642" s="96"/>
      <c r="AC642" s="96"/>
      <c r="AD642" s="96"/>
      <c r="AE642" s="96"/>
      <c r="AF642" s="96"/>
      <c r="AG642" s="96"/>
      <c r="AH642" s="96"/>
      <c r="AI642" s="96"/>
      <c r="AJ642" s="96"/>
      <c r="AK642" s="96"/>
      <c r="AL642" s="96"/>
      <c r="AM642" s="96"/>
      <c r="AN642" s="96"/>
      <c r="AO642" s="96"/>
      <c r="AP642" s="96"/>
      <c r="AQ642" s="96"/>
      <c r="AR642" s="96"/>
      <c r="AS642" s="96"/>
      <c r="AT642" s="96"/>
      <c r="AU642" s="96"/>
      <c r="AV642" s="96"/>
      <c r="AW642" s="96"/>
      <c r="AX642" s="96"/>
      <c r="AY642" s="96"/>
      <c r="AZ642" s="96"/>
      <c r="BA642" s="96"/>
      <c r="BB642" s="96"/>
      <c r="BC642" s="96"/>
      <c r="BD642" s="126">
        <f>SUM(BE642:BI642)</f>
        <v>0</v>
      </c>
      <c r="BE642" s="96"/>
      <c r="BF642" s="96"/>
      <c r="BG642" s="96"/>
      <c r="BH642" s="96"/>
      <c r="BI642" s="96"/>
      <c r="BJ642" s="126">
        <f>SUM(BK642:BO642)</f>
        <v>0</v>
      </c>
      <c r="BK642" s="96"/>
      <c r="BL642" s="96"/>
      <c r="BM642" s="96"/>
      <c r="BN642" s="96"/>
      <c r="BO642" s="96"/>
      <c r="BP642" s="133"/>
      <c r="BQ642" s="133"/>
      <c r="BR642" s="133"/>
    </row>
    <row r="643" spans="1:70" hidden="1" outlineLevel="1">
      <c r="A643" s="133"/>
      <c r="B643" s="133"/>
      <c r="C643" s="118"/>
      <c r="D643" s="147"/>
      <c r="E643" s="133"/>
      <c r="F643" s="133"/>
      <c r="G643" s="126">
        <f>H643+M643+N643+O643+P643</f>
        <v>0</v>
      </c>
      <c r="H643" s="126">
        <f>SUM(I643:L643)</f>
        <v>0</v>
      </c>
      <c r="I643" s="102"/>
      <c r="J643" s="102"/>
      <c r="K643" s="102"/>
      <c r="L643" s="102"/>
      <c r="M643" s="102"/>
      <c r="N643" s="102"/>
      <c r="O643" s="102"/>
      <c r="P643" s="102"/>
      <c r="Q643" s="96"/>
      <c r="R643" s="96"/>
      <c r="S643" s="96"/>
      <c r="T643" s="96"/>
      <c r="U643" s="96"/>
      <c r="V643" s="96"/>
      <c r="W643" s="96"/>
      <c r="X643" s="126">
        <f>Y643+AN643+AQ643+AT643+AW643</f>
        <v>0</v>
      </c>
      <c r="Y643" s="96"/>
      <c r="Z643" s="96"/>
      <c r="AA643" s="96"/>
      <c r="AB643" s="96"/>
      <c r="AC643" s="96"/>
      <c r="AD643" s="96"/>
      <c r="AE643" s="96"/>
      <c r="AF643" s="96"/>
      <c r="AG643" s="96"/>
      <c r="AH643" s="96"/>
      <c r="AI643" s="96"/>
      <c r="AJ643" s="96"/>
      <c r="AK643" s="96"/>
      <c r="AL643" s="96"/>
      <c r="AM643" s="96"/>
      <c r="AN643" s="96"/>
      <c r="AO643" s="96"/>
      <c r="AP643" s="96"/>
      <c r="AQ643" s="96"/>
      <c r="AR643" s="96"/>
      <c r="AS643" s="96"/>
      <c r="AT643" s="96"/>
      <c r="AU643" s="96"/>
      <c r="AV643" s="96"/>
      <c r="AW643" s="96"/>
      <c r="AX643" s="96"/>
      <c r="AY643" s="96"/>
      <c r="AZ643" s="96"/>
      <c r="BA643" s="96"/>
      <c r="BB643" s="96"/>
      <c r="BC643" s="96"/>
      <c r="BD643" s="126">
        <f>SUM(BE643:BI643)</f>
        <v>0</v>
      </c>
      <c r="BE643" s="96"/>
      <c r="BF643" s="96"/>
      <c r="BG643" s="96"/>
      <c r="BH643" s="96"/>
      <c r="BI643" s="96"/>
      <c r="BJ643" s="126">
        <f>SUM(BK643:BO643)</f>
        <v>0</v>
      </c>
      <c r="BK643" s="96"/>
      <c r="BL643" s="96"/>
      <c r="BM643" s="96"/>
      <c r="BN643" s="96"/>
      <c r="BO643" s="96"/>
      <c r="BP643" s="133"/>
      <c r="BQ643" s="133"/>
      <c r="BR643" s="133"/>
    </row>
    <row r="644" spans="1:70" hidden="1" outlineLevel="1">
      <c r="A644" s="133"/>
      <c r="B644" s="133"/>
      <c r="C644" s="118"/>
      <c r="D644" s="38" t="s">
        <v>112</v>
      </c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40"/>
      <c r="X644" s="126">
        <f>SUM(X641:X643)</f>
        <v>0</v>
      </c>
      <c r="Y644" s="126">
        <f>SUM(Y641:Y643)</f>
        <v>0</v>
      </c>
      <c r="Z644" s="126">
        <f>SUM(Z641:Z643)</f>
        <v>0</v>
      </c>
      <c r="AA644" s="126">
        <f t="shared" ref="AA644:AY644" si="318">SUM(AA641:AA643)</f>
        <v>0</v>
      </c>
      <c r="AB644" s="126">
        <f t="shared" si="318"/>
        <v>0</v>
      </c>
      <c r="AC644" s="126">
        <f t="shared" si="318"/>
        <v>0</v>
      </c>
      <c r="AD644" s="126">
        <f t="shared" si="318"/>
        <v>0</v>
      </c>
      <c r="AE644" s="126">
        <f t="shared" si="318"/>
        <v>0</v>
      </c>
      <c r="AF644" s="126">
        <f t="shared" si="318"/>
        <v>0</v>
      </c>
      <c r="AG644" s="126">
        <f t="shared" si="318"/>
        <v>0</v>
      </c>
      <c r="AH644" s="126">
        <f t="shared" si="318"/>
        <v>0</v>
      </c>
      <c r="AI644" s="126">
        <f t="shared" si="318"/>
        <v>0</v>
      </c>
      <c r="AJ644" s="126">
        <f t="shared" si="318"/>
        <v>0</v>
      </c>
      <c r="AK644" s="126">
        <f t="shared" si="318"/>
        <v>0</v>
      </c>
      <c r="AL644" s="126">
        <f t="shared" si="318"/>
        <v>0</v>
      </c>
      <c r="AM644" s="126">
        <f t="shared" si="318"/>
        <v>0</v>
      </c>
      <c r="AN644" s="126">
        <f t="shared" si="318"/>
        <v>0</v>
      </c>
      <c r="AO644" s="126">
        <f t="shared" si="318"/>
        <v>0</v>
      </c>
      <c r="AP644" s="126">
        <f t="shared" si="318"/>
        <v>0</v>
      </c>
      <c r="AQ644" s="126">
        <f t="shared" si="318"/>
        <v>0</v>
      </c>
      <c r="AR644" s="126">
        <f t="shared" si="318"/>
        <v>0</v>
      </c>
      <c r="AS644" s="126">
        <f t="shared" si="318"/>
        <v>0</v>
      </c>
      <c r="AT644" s="126">
        <f t="shared" si="318"/>
        <v>0</v>
      </c>
      <c r="AU644" s="126">
        <f t="shared" si="318"/>
        <v>0</v>
      </c>
      <c r="AV644" s="126">
        <f t="shared" si="318"/>
        <v>0</v>
      </c>
      <c r="AW644" s="126">
        <f t="shared" si="318"/>
        <v>0</v>
      </c>
      <c r="AX644" s="126">
        <f t="shared" si="318"/>
        <v>0</v>
      </c>
      <c r="AY644" s="126">
        <f t="shared" si="318"/>
        <v>0</v>
      </c>
      <c r="AZ644" s="127"/>
      <c r="BA644" s="127"/>
      <c r="BB644" s="127"/>
      <c r="BC644" s="127"/>
      <c r="BD644" s="126">
        <f t="shared" ref="BD644:BO644" si="319">SUM(BD641:BD643)</f>
        <v>0</v>
      </c>
      <c r="BE644" s="126">
        <f t="shared" si="319"/>
        <v>0</v>
      </c>
      <c r="BF644" s="126">
        <f t="shared" si="319"/>
        <v>0</v>
      </c>
      <c r="BG644" s="126">
        <f t="shared" si="319"/>
        <v>0</v>
      </c>
      <c r="BH644" s="126">
        <f t="shared" si="319"/>
        <v>0</v>
      </c>
      <c r="BI644" s="126">
        <f t="shared" si="319"/>
        <v>0</v>
      </c>
      <c r="BJ644" s="126">
        <f t="shared" si="319"/>
        <v>0</v>
      </c>
      <c r="BK644" s="126">
        <f t="shared" si="319"/>
        <v>0</v>
      </c>
      <c r="BL644" s="126">
        <f t="shared" si="319"/>
        <v>0</v>
      </c>
      <c r="BM644" s="126">
        <f t="shared" si="319"/>
        <v>0</v>
      </c>
      <c r="BN644" s="126">
        <f t="shared" si="319"/>
        <v>0</v>
      </c>
      <c r="BO644" s="126">
        <f t="shared" si="319"/>
        <v>0</v>
      </c>
      <c r="BP644" s="127"/>
      <c r="BQ644" s="127"/>
      <c r="BR644" s="127"/>
    </row>
    <row r="645" spans="1:70" hidden="1" outlineLevel="1">
      <c r="A645" s="133"/>
      <c r="B645" s="133"/>
      <c r="C645" s="117" t="s">
        <v>134</v>
      </c>
      <c r="D645" s="37" t="s">
        <v>284</v>
      </c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33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  <c r="BA645" s="127"/>
      <c r="BB645" s="127"/>
      <c r="BC645" s="127"/>
      <c r="BD645" s="127"/>
      <c r="BE645" s="127"/>
      <c r="BF645" s="127"/>
      <c r="BG645" s="127"/>
      <c r="BH645" s="127"/>
      <c r="BI645" s="127"/>
      <c r="BJ645" s="127"/>
      <c r="BK645" s="127"/>
      <c r="BL645" s="127"/>
      <c r="BM645" s="127"/>
      <c r="BN645" s="127"/>
      <c r="BO645" s="127"/>
      <c r="BP645" s="127"/>
      <c r="BQ645" s="127"/>
      <c r="BR645" s="127"/>
    </row>
    <row r="646" spans="1:70" hidden="1" outlineLevel="1">
      <c r="A646" s="133"/>
      <c r="B646" s="133"/>
      <c r="C646" s="118"/>
      <c r="D646" s="24"/>
      <c r="E646" s="133"/>
      <c r="F646" s="133"/>
      <c r="G646" s="126">
        <f>H646+M646+N646+O646+P646</f>
        <v>0</v>
      </c>
      <c r="H646" s="126">
        <f>SUM(I646:L646)</f>
        <v>0</v>
      </c>
      <c r="I646" s="139"/>
      <c r="J646" s="139"/>
      <c r="K646" s="139"/>
      <c r="L646" s="139"/>
      <c r="M646" s="139"/>
      <c r="N646" s="139"/>
      <c r="O646" s="139"/>
      <c r="P646" s="139"/>
      <c r="Q646" s="139"/>
      <c r="R646" s="139"/>
      <c r="S646" s="139"/>
      <c r="T646" s="139"/>
      <c r="U646" s="139"/>
      <c r="V646" s="139"/>
      <c r="W646" s="139"/>
      <c r="X646" s="126">
        <f>Y646+AN646+AQ646+AT646+AW646</f>
        <v>0</v>
      </c>
      <c r="Y646" s="139"/>
      <c r="Z646" s="139"/>
      <c r="AA646" s="139"/>
      <c r="AB646" s="139"/>
      <c r="AC646" s="139"/>
      <c r="AD646" s="139"/>
      <c r="AE646" s="139"/>
      <c r="AF646" s="139"/>
      <c r="AG646" s="139"/>
      <c r="AH646" s="139"/>
      <c r="AI646" s="139"/>
      <c r="AJ646" s="139"/>
      <c r="AK646" s="139"/>
      <c r="AL646" s="139"/>
      <c r="AM646" s="139"/>
      <c r="AN646" s="139"/>
      <c r="AO646" s="139"/>
      <c r="AP646" s="139"/>
      <c r="AQ646" s="139"/>
      <c r="AR646" s="139"/>
      <c r="AS646" s="139"/>
      <c r="AT646" s="139"/>
      <c r="AU646" s="139"/>
      <c r="AV646" s="139"/>
      <c r="AW646" s="139"/>
      <c r="AX646" s="139"/>
      <c r="AY646" s="139"/>
      <c r="AZ646" s="139"/>
      <c r="BA646" s="139"/>
      <c r="BB646" s="139"/>
      <c r="BC646" s="139"/>
      <c r="BD646" s="126">
        <f>SUM(BE646:BI646)</f>
        <v>0</v>
      </c>
      <c r="BE646" s="139"/>
      <c r="BF646" s="139"/>
      <c r="BG646" s="139"/>
      <c r="BH646" s="139"/>
      <c r="BI646" s="139"/>
      <c r="BJ646" s="126">
        <f>SUM(BK646:BO646)</f>
        <v>0</v>
      </c>
      <c r="BK646" s="139"/>
      <c r="BL646" s="139"/>
      <c r="BM646" s="139"/>
      <c r="BN646" s="139"/>
      <c r="BO646" s="139"/>
      <c r="BP646" s="133"/>
      <c r="BQ646" s="133"/>
      <c r="BR646" s="133"/>
    </row>
    <row r="647" spans="1:70" hidden="1" outlineLevel="1">
      <c r="A647" s="133"/>
      <c r="B647" s="133"/>
      <c r="C647" s="118"/>
      <c r="D647" s="24"/>
      <c r="E647" s="133"/>
      <c r="F647" s="133"/>
      <c r="G647" s="126">
        <f>H647+M647+N647+O647+P647</f>
        <v>0</v>
      </c>
      <c r="H647" s="126">
        <f>SUM(I647:L647)</f>
        <v>0</v>
      </c>
      <c r="I647" s="102"/>
      <c r="J647" s="102"/>
      <c r="K647" s="102"/>
      <c r="L647" s="102"/>
      <c r="M647" s="102"/>
      <c r="N647" s="102"/>
      <c r="O647" s="102"/>
      <c r="P647" s="102"/>
      <c r="Q647" s="96"/>
      <c r="R647" s="96"/>
      <c r="S647" s="96"/>
      <c r="T647" s="96"/>
      <c r="U647" s="96"/>
      <c r="V647" s="96"/>
      <c r="W647" s="96"/>
      <c r="X647" s="126">
        <f>Y647+AN647+AQ647+AT647+AW647</f>
        <v>0</v>
      </c>
      <c r="Y647" s="96"/>
      <c r="Z647" s="96"/>
      <c r="AA647" s="96"/>
      <c r="AB647" s="96"/>
      <c r="AC647" s="96"/>
      <c r="AD647" s="96"/>
      <c r="AE647" s="96"/>
      <c r="AF647" s="96"/>
      <c r="AG647" s="96"/>
      <c r="AH647" s="96"/>
      <c r="AI647" s="96"/>
      <c r="AJ647" s="96"/>
      <c r="AK647" s="96"/>
      <c r="AL647" s="96"/>
      <c r="AM647" s="96"/>
      <c r="AN647" s="96"/>
      <c r="AO647" s="96"/>
      <c r="AP647" s="96"/>
      <c r="AQ647" s="96"/>
      <c r="AR647" s="96"/>
      <c r="AS647" s="96"/>
      <c r="AT647" s="96"/>
      <c r="AU647" s="96"/>
      <c r="AV647" s="96"/>
      <c r="AW647" s="96"/>
      <c r="AX647" s="96"/>
      <c r="AY647" s="96"/>
      <c r="AZ647" s="96"/>
      <c r="BA647" s="96"/>
      <c r="BB647" s="96"/>
      <c r="BC647" s="96"/>
      <c r="BD647" s="126">
        <f>SUM(BE647:BI647)</f>
        <v>0</v>
      </c>
      <c r="BE647" s="96"/>
      <c r="BF647" s="96"/>
      <c r="BG647" s="96"/>
      <c r="BH647" s="96"/>
      <c r="BI647" s="96"/>
      <c r="BJ647" s="126">
        <f>SUM(BK647:BO647)</f>
        <v>0</v>
      </c>
      <c r="BK647" s="96"/>
      <c r="BL647" s="96"/>
      <c r="BM647" s="96"/>
      <c r="BN647" s="96"/>
      <c r="BO647" s="96"/>
      <c r="BP647" s="133"/>
      <c r="BQ647" s="133"/>
      <c r="BR647" s="133"/>
    </row>
    <row r="648" spans="1:70" hidden="1" outlineLevel="1">
      <c r="A648" s="133"/>
      <c r="B648" s="133"/>
      <c r="C648" s="118" t="s">
        <v>109</v>
      </c>
      <c r="D648" s="24"/>
      <c r="E648" s="133"/>
      <c r="F648" s="133"/>
      <c r="G648" s="126">
        <f>H648+M648+N648+O648+P648</f>
        <v>0</v>
      </c>
      <c r="H648" s="126">
        <f>SUM(I648:L648)</f>
        <v>0</v>
      </c>
      <c r="I648" s="102"/>
      <c r="J648" s="102"/>
      <c r="K648" s="102"/>
      <c r="L648" s="102"/>
      <c r="M648" s="102"/>
      <c r="N648" s="102"/>
      <c r="O648" s="102"/>
      <c r="P648" s="102"/>
      <c r="Q648" s="96"/>
      <c r="R648" s="96"/>
      <c r="S648" s="96"/>
      <c r="T648" s="96"/>
      <c r="U648" s="96"/>
      <c r="V648" s="96"/>
      <c r="W648" s="96"/>
      <c r="X648" s="126">
        <f>Y648+AN648+AQ648+AT648+AW648</f>
        <v>0</v>
      </c>
      <c r="Y648" s="96"/>
      <c r="Z648" s="96"/>
      <c r="AA648" s="96"/>
      <c r="AB648" s="96"/>
      <c r="AC648" s="96"/>
      <c r="AD648" s="96"/>
      <c r="AE648" s="96"/>
      <c r="AF648" s="96"/>
      <c r="AG648" s="96"/>
      <c r="AH648" s="96"/>
      <c r="AI648" s="96"/>
      <c r="AJ648" s="96"/>
      <c r="AK648" s="96"/>
      <c r="AL648" s="96"/>
      <c r="AM648" s="96"/>
      <c r="AN648" s="96"/>
      <c r="AO648" s="96"/>
      <c r="AP648" s="96"/>
      <c r="AQ648" s="96"/>
      <c r="AR648" s="96"/>
      <c r="AS648" s="96"/>
      <c r="AT648" s="96"/>
      <c r="AU648" s="96"/>
      <c r="AV648" s="96"/>
      <c r="AW648" s="96"/>
      <c r="AX648" s="96"/>
      <c r="AY648" s="96"/>
      <c r="AZ648" s="96"/>
      <c r="BA648" s="96"/>
      <c r="BB648" s="96"/>
      <c r="BC648" s="96"/>
      <c r="BD648" s="126">
        <f>SUM(BE648:BI648)</f>
        <v>0</v>
      </c>
      <c r="BE648" s="96"/>
      <c r="BF648" s="96"/>
      <c r="BG648" s="96"/>
      <c r="BH648" s="96"/>
      <c r="BI648" s="96"/>
      <c r="BJ648" s="126">
        <f>SUM(BK648:BO648)</f>
        <v>0</v>
      </c>
      <c r="BK648" s="96"/>
      <c r="BL648" s="96"/>
      <c r="BM648" s="96"/>
      <c r="BN648" s="96"/>
      <c r="BO648" s="96"/>
      <c r="BP648" s="133"/>
      <c r="BQ648" s="133"/>
      <c r="BR648" s="133"/>
    </row>
    <row r="649" spans="1:70" hidden="1" outlineLevel="1">
      <c r="A649" s="133"/>
      <c r="B649" s="133"/>
      <c r="C649" s="118"/>
      <c r="D649" s="38" t="s">
        <v>112</v>
      </c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40"/>
      <c r="X649" s="126">
        <f>SUM(X646:X648)</f>
        <v>0</v>
      </c>
      <c r="Y649" s="126">
        <f>SUM(Y646:Y648)</f>
        <v>0</v>
      </c>
      <c r="Z649" s="126">
        <f>SUM(Z646:Z648)</f>
        <v>0</v>
      </c>
      <c r="AA649" s="126">
        <f t="shared" ref="AA649:AY649" si="320">SUM(AA646:AA648)</f>
        <v>0</v>
      </c>
      <c r="AB649" s="126">
        <f t="shared" si="320"/>
        <v>0</v>
      </c>
      <c r="AC649" s="126">
        <f t="shared" si="320"/>
        <v>0</v>
      </c>
      <c r="AD649" s="126">
        <f t="shared" si="320"/>
        <v>0</v>
      </c>
      <c r="AE649" s="126">
        <f t="shared" si="320"/>
        <v>0</v>
      </c>
      <c r="AF649" s="126">
        <f t="shared" si="320"/>
        <v>0</v>
      </c>
      <c r="AG649" s="126">
        <f t="shared" si="320"/>
        <v>0</v>
      </c>
      <c r="AH649" s="126">
        <f t="shared" si="320"/>
        <v>0</v>
      </c>
      <c r="AI649" s="126">
        <f t="shared" si="320"/>
        <v>0</v>
      </c>
      <c r="AJ649" s="126">
        <f t="shared" si="320"/>
        <v>0</v>
      </c>
      <c r="AK649" s="126">
        <f t="shared" si="320"/>
        <v>0</v>
      </c>
      <c r="AL649" s="126">
        <f t="shared" si="320"/>
        <v>0</v>
      </c>
      <c r="AM649" s="126">
        <f t="shared" si="320"/>
        <v>0</v>
      </c>
      <c r="AN649" s="126">
        <f t="shared" si="320"/>
        <v>0</v>
      </c>
      <c r="AO649" s="126">
        <f t="shared" si="320"/>
        <v>0</v>
      </c>
      <c r="AP649" s="126">
        <f t="shared" si="320"/>
        <v>0</v>
      </c>
      <c r="AQ649" s="126">
        <f t="shared" si="320"/>
        <v>0</v>
      </c>
      <c r="AR649" s="126">
        <f t="shared" si="320"/>
        <v>0</v>
      </c>
      <c r="AS649" s="126">
        <f t="shared" si="320"/>
        <v>0</v>
      </c>
      <c r="AT649" s="126">
        <f t="shared" si="320"/>
        <v>0</v>
      </c>
      <c r="AU649" s="126">
        <f t="shared" si="320"/>
        <v>0</v>
      </c>
      <c r="AV649" s="126">
        <f t="shared" si="320"/>
        <v>0</v>
      </c>
      <c r="AW649" s="126">
        <f t="shared" si="320"/>
        <v>0</v>
      </c>
      <c r="AX649" s="126">
        <f t="shared" si="320"/>
        <v>0</v>
      </c>
      <c r="AY649" s="126">
        <f t="shared" si="320"/>
        <v>0</v>
      </c>
      <c r="AZ649" s="127"/>
      <c r="BA649" s="127"/>
      <c r="BB649" s="127"/>
      <c r="BC649" s="127"/>
      <c r="BD649" s="126">
        <f t="shared" ref="BD649:BO649" si="321">SUM(BD646:BD648)</f>
        <v>0</v>
      </c>
      <c r="BE649" s="126">
        <f t="shared" si="321"/>
        <v>0</v>
      </c>
      <c r="BF649" s="126">
        <f t="shared" si="321"/>
        <v>0</v>
      </c>
      <c r="BG649" s="126">
        <f t="shared" si="321"/>
        <v>0</v>
      </c>
      <c r="BH649" s="126">
        <f t="shared" si="321"/>
        <v>0</v>
      </c>
      <c r="BI649" s="126">
        <f t="shared" si="321"/>
        <v>0</v>
      </c>
      <c r="BJ649" s="126">
        <f t="shared" si="321"/>
        <v>0</v>
      </c>
      <c r="BK649" s="126">
        <f t="shared" si="321"/>
        <v>0</v>
      </c>
      <c r="BL649" s="126">
        <f t="shared" si="321"/>
        <v>0</v>
      </c>
      <c r="BM649" s="126">
        <f t="shared" si="321"/>
        <v>0</v>
      </c>
      <c r="BN649" s="126">
        <f t="shared" si="321"/>
        <v>0</v>
      </c>
      <c r="BO649" s="126">
        <f t="shared" si="321"/>
        <v>0</v>
      </c>
      <c r="BP649" s="127"/>
      <c r="BQ649" s="127"/>
      <c r="BR649" s="127"/>
    </row>
    <row r="650" spans="1:70" hidden="1" outlineLevel="1">
      <c r="A650" s="133"/>
      <c r="B650" s="133"/>
      <c r="C650" s="117" t="s">
        <v>135</v>
      </c>
      <c r="D650" s="37" t="s">
        <v>285</v>
      </c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33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  <c r="BA650" s="127"/>
      <c r="BB650" s="127"/>
      <c r="BC650" s="127"/>
      <c r="BD650" s="127"/>
      <c r="BE650" s="127"/>
      <c r="BF650" s="127"/>
      <c r="BG650" s="127"/>
      <c r="BH650" s="127"/>
      <c r="BI650" s="127"/>
      <c r="BJ650" s="127"/>
      <c r="BK650" s="127"/>
      <c r="BL650" s="127"/>
      <c r="BM650" s="127"/>
      <c r="BN650" s="127"/>
      <c r="BO650" s="127"/>
      <c r="BP650" s="127"/>
      <c r="BQ650" s="127"/>
      <c r="BR650" s="127"/>
    </row>
    <row r="651" spans="1:70" hidden="1" outlineLevel="1">
      <c r="A651" s="133"/>
      <c r="B651" s="133"/>
      <c r="C651" s="118"/>
      <c r="D651" s="24"/>
      <c r="E651" s="133"/>
      <c r="F651" s="133"/>
      <c r="G651" s="126">
        <f>H651+M651+N651+O651+P651</f>
        <v>0</v>
      </c>
      <c r="H651" s="126">
        <f>SUM(I651:L651)</f>
        <v>0</v>
      </c>
      <c r="I651" s="139"/>
      <c r="J651" s="139"/>
      <c r="K651" s="139"/>
      <c r="L651" s="139"/>
      <c r="M651" s="139"/>
      <c r="N651" s="139"/>
      <c r="O651" s="139"/>
      <c r="P651" s="139"/>
      <c r="Q651" s="139"/>
      <c r="R651" s="139"/>
      <c r="S651" s="139"/>
      <c r="T651" s="139"/>
      <c r="U651" s="139"/>
      <c r="V651" s="139"/>
      <c r="W651" s="139"/>
      <c r="X651" s="126">
        <f>Y651+AN651+AQ651+AT651+AW651</f>
        <v>0</v>
      </c>
      <c r="Y651" s="139"/>
      <c r="Z651" s="139"/>
      <c r="AA651" s="139"/>
      <c r="AB651" s="139"/>
      <c r="AC651" s="139"/>
      <c r="AD651" s="139"/>
      <c r="AE651" s="139"/>
      <c r="AF651" s="139"/>
      <c r="AG651" s="139"/>
      <c r="AH651" s="139"/>
      <c r="AI651" s="139"/>
      <c r="AJ651" s="139"/>
      <c r="AK651" s="139"/>
      <c r="AL651" s="139"/>
      <c r="AM651" s="139"/>
      <c r="AN651" s="139"/>
      <c r="AO651" s="139"/>
      <c r="AP651" s="139"/>
      <c r="AQ651" s="139"/>
      <c r="AR651" s="139"/>
      <c r="AS651" s="139"/>
      <c r="AT651" s="139"/>
      <c r="AU651" s="139"/>
      <c r="AV651" s="139"/>
      <c r="AW651" s="139"/>
      <c r="AX651" s="139"/>
      <c r="AY651" s="139"/>
      <c r="AZ651" s="139"/>
      <c r="BA651" s="139"/>
      <c r="BB651" s="139"/>
      <c r="BC651" s="139"/>
      <c r="BD651" s="126">
        <f>SUM(BE651:BI651)</f>
        <v>0</v>
      </c>
      <c r="BE651" s="139"/>
      <c r="BF651" s="139"/>
      <c r="BG651" s="139"/>
      <c r="BH651" s="139"/>
      <c r="BI651" s="139"/>
      <c r="BJ651" s="126">
        <f>SUM(BK651:BO651)</f>
        <v>0</v>
      </c>
      <c r="BK651" s="139"/>
      <c r="BL651" s="139"/>
      <c r="BM651" s="139"/>
      <c r="BN651" s="139"/>
      <c r="BO651" s="139"/>
      <c r="BP651" s="133"/>
      <c r="BQ651" s="133"/>
      <c r="BR651" s="133"/>
    </row>
    <row r="652" spans="1:70" hidden="1" outlineLevel="1">
      <c r="A652" s="133"/>
      <c r="B652" s="133"/>
      <c r="C652" s="118"/>
      <c r="D652" s="24"/>
      <c r="E652" s="133"/>
      <c r="F652" s="133"/>
      <c r="G652" s="126">
        <f>H652+M652+N652+O652+P652</f>
        <v>0</v>
      </c>
      <c r="H652" s="126">
        <f>SUM(I652:L652)</f>
        <v>0</v>
      </c>
      <c r="I652" s="102"/>
      <c r="J652" s="102"/>
      <c r="K652" s="102"/>
      <c r="L652" s="102"/>
      <c r="M652" s="102"/>
      <c r="N652" s="102"/>
      <c r="O652" s="102"/>
      <c r="P652" s="102"/>
      <c r="Q652" s="96"/>
      <c r="R652" s="96"/>
      <c r="S652" s="96"/>
      <c r="T652" s="96"/>
      <c r="U652" s="96"/>
      <c r="V652" s="96"/>
      <c r="W652" s="96"/>
      <c r="X652" s="126">
        <f>Y652+AN652+AQ652+AT652+AW652</f>
        <v>0</v>
      </c>
      <c r="Y652" s="96"/>
      <c r="Z652" s="96"/>
      <c r="AA652" s="96"/>
      <c r="AB652" s="96"/>
      <c r="AC652" s="96"/>
      <c r="AD652" s="96"/>
      <c r="AE652" s="96"/>
      <c r="AF652" s="96"/>
      <c r="AG652" s="96"/>
      <c r="AH652" s="96"/>
      <c r="AI652" s="96"/>
      <c r="AJ652" s="96"/>
      <c r="AK652" s="96"/>
      <c r="AL652" s="96"/>
      <c r="AM652" s="96"/>
      <c r="AN652" s="96"/>
      <c r="AO652" s="96"/>
      <c r="AP652" s="96"/>
      <c r="AQ652" s="96"/>
      <c r="AR652" s="96"/>
      <c r="AS652" s="96"/>
      <c r="AT652" s="96"/>
      <c r="AU652" s="96"/>
      <c r="AV652" s="96"/>
      <c r="AW652" s="96"/>
      <c r="AX652" s="96"/>
      <c r="AY652" s="96"/>
      <c r="AZ652" s="96"/>
      <c r="BA652" s="96"/>
      <c r="BB652" s="96"/>
      <c r="BC652" s="96"/>
      <c r="BD652" s="126">
        <f>SUM(BE652:BI652)</f>
        <v>0</v>
      </c>
      <c r="BE652" s="96"/>
      <c r="BF652" s="96"/>
      <c r="BG652" s="96"/>
      <c r="BH652" s="96"/>
      <c r="BI652" s="96"/>
      <c r="BJ652" s="126">
        <f>SUM(BK652:BO652)</f>
        <v>0</v>
      </c>
      <c r="BK652" s="96"/>
      <c r="BL652" s="96"/>
      <c r="BM652" s="96"/>
      <c r="BN652" s="96"/>
      <c r="BO652" s="96"/>
      <c r="BP652" s="133"/>
      <c r="BQ652" s="133"/>
      <c r="BR652" s="133"/>
    </row>
    <row r="653" spans="1:70" hidden="1" outlineLevel="1">
      <c r="A653" s="133"/>
      <c r="B653" s="133"/>
      <c r="C653" s="118" t="s">
        <v>109</v>
      </c>
      <c r="D653" s="24"/>
      <c r="E653" s="133"/>
      <c r="F653" s="133"/>
      <c r="G653" s="126">
        <f>H653+M653+N653+O653+P653</f>
        <v>0</v>
      </c>
      <c r="H653" s="126">
        <f>SUM(I653:L653)</f>
        <v>0</v>
      </c>
      <c r="I653" s="102"/>
      <c r="J653" s="102"/>
      <c r="K653" s="102"/>
      <c r="L653" s="102"/>
      <c r="M653" s="102"/>
      <c r="N653" s="102"/>
      <c r="O653" s="102"/>
      <c r="P653" s="102"/>
      <c r="Q653" s="96"/>
      <c r="R653" s="96"/>
      <c r="S653" s="96"/>
      <c r="T653" s="96"/>
      <c r="U653" s="96"/>
      <c r="V653" s="96"/>
      <c r="W653" s="96"/>
      <c r="X653" s="126">
        <f>Y653+AN653+AQ653+AT653+AW653</f>
        <v>0</v>
      </c>
      <c r="Y653" s="96"/>
      <c r="Z653" s="96"/>
      <c r="AA653" s="96"/>
      <c r="AB653" s="96"/>
      <c r="AC653" s="96"/>
      <c r="AD653" s="96"/>
      <c r="AE653" s="96"/>
      <c r="AF653" s="96"/>
      <c r="AG653" s="96"/>
      <c r="AH653" s="96"/>
      <c r="AI653" s="96"/>
      <c r="AJ653" s="96"/>
      <c r="AK653" s="96"/>
      <c r="AL653" s="96"/>
      <c r="AM653" s="96"/>
      <c r="AN653" s="96"/>
      <c r="AO653" s="96"/>
      <c r="AP653" s="96"/>
      <c r="AQ653" s="96"/>
      <c r="AR653" s="96"/>
      <c r="AS653" s="96"/>
      <c r="AT653" s="96"/>
      <c r="AU653" s="96"/>
      <c r="AV653" s="96"/>
      <c r="AW653" s="96"/>
      <c r="AX653" s="96"/>
      <c r="AY653" s="96"/>
      <c r="AZ653" s="96"/>
      <c r="BA653" s="96"/>
      <c r="BB653" s="96"/>
      <c r="BC653" s="96"/>
      <c r="BD653" s="126">
        <f>SUM(BE653:BI653)</f>
        <v>0</v>
      </c>
      <c r="BE653" s="96"/>
      <c r="BF653" s="96"/>
      <c r="BG653" s="96"/>
      <c r="BH653" s="96"/>
      <c r="BI653" s="96"/>
      <c r="BJ653" s="126">
        <f>SUM(BK653:BO653)</f>
        <v>0</v>
      </c>
      <c r="BK653" s="96"/>
      <c r="BL653" s="96"/>
      <c r="BM653" s="96"/>
      <c r="BN653" s="96"/>
      <c r="BO653" s="96"/>
      <c r="BP653" s="133"/>
      <c r="BQ653" s="133"/>
      <c r="BR653" s="133"/>
    </row>
    <row r="654" spans="1:70" hidden="1" outlineLevel="1">
      <c r="A654" s="133"/>
      <c r="B654" s="133"/>
      <c r="C654" s="118"/>
      <c r="D654" s="38" t="s">
        <v>112</v>
      </c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40"/>
      <c r="X654" s="126">
        <f>SUM(X651:X653)</f>
        <v>0</v>
      </c>
      <c r="Y654" s="126">
        <f>SUM(Y651:Y653)</f>
        <v>0</v>
      </c>
      <c r="Z654" s="126">
        <f>SUM(Z651:Z653)</f>
        <v>0</v>
      </c>
      <c r="AA654" s="126">
        <f t="shared" ref="AA654:AY654" si="322">SUM(AA651:AA653)</f>
        <v>0</v>
      </c>
      <c r="AB654" s="126">
        <f t="shared" si="322"/>
        <v>0</v>
      </c>
      <c r="AC654" s="126">
        <f t="shared" si="322"/>
        <v>0</v>
      </c>
      <c r="AD654" s="126">
        <f t="shared" si="322"/>
        <v>0</v>
      </c>
      <c r="AE654" s="126">
        <f t="shared" si="322"/>
        <v>0</v>
      </c>
      <c r="AF654" s="126">
        <f t="shared" si="322"/>
        <v>0</v>
      </c>
      <c r="AG654" s="126">
        <f t="shared" si="322"/>
        <v>0</v>
      </c>
      <c r="AH654" s="126">
        <f t="shared" si="322"/>
        <v>0</v>
      </c>
      <c r="AI654" s="126">
        <f t="shared" si="322"/>
        <v>0</v>
      </c>
      <c r="AJ654" s="126">
        <f t="shared" si="322"/>
        <v>0</v>
      </c>
      <c r="AK654" s="126">
        <f t="shared" si="322"/>
        <v>0</v>
      </c>
      <c r="AL654" s="126">
        <f t="shared" si="322"/>
        <v>0</v>
      </c>
      <c r="AM654" s="126">
        <f t="shared" si="322"/>
        <v>0</v>
      </c>
      <c r="AN654" s="126">
        <f t="shared" si="322"/>
        <v>0</v>
      </c>
      <c r="AO654" s="126">
        <f t="shared" si="322"/>
        <v>0</v>
      </c>
      <c r="AP654" s="126">
        <f t="shared" si="322"/>
        <v>0</v>
      </c>
      <c r="AQ654" s="126">
        <f t="shared" si="322"/>
        <v>0</v>
      </c>
      <c r="AR654" s="126">
        <f t="shared" si="322"/>
        <v>0</v>
      </c>
      <c r="AS654" s="126">
        <f t="shared" si="322"/>
        <v>0</v>
      </c>
      <c r="AT654" s="126">
        <f t="shared" si="322"/>
        <v>0</v>
      </c>
      <c r="AU654" s="126">
        <f t="shared" si="322"/>
        <v>0</v>
      </c>
      <c r="AV654" s="126">
        <f t="shared" si="322"/>
        <v>0</v>
      </c>
      <c r="AW654" s="126">
        <f t="shared" si="322"/>
        <v>0</v>
      </c>
      <c r="AX654" s="126">
        <f t="shared" si="322"/>
        <v>0</v>
      </c>
      <c r="AY654" s="126">
        <f t="shared" si="322"/>
        <v>0</v>
      </c>
      <c r="AZ654" s="127"/>
      <c r="BA654" s="127"/>
      <c r="BB654" s="127"/>
      <c r="BC654" s="127"/>
      <c r="BD654" s="126">
        <f t="shared" ref="BD654:BO654" si="323">SUM(BD651:BD653)</f>
        <v>0</v>
      </c>
      <c r="BE654" s="126">
        <f t="shared" si="323"/>
        <v>0</v>
      </c>
      <c r="BF654" s="126">
        <f t="shared" si="323"/>
        <v>0</v>
      </c>
      <c r="BG654" s="126">
        <f t="shared" si="323"/>
        <v>0</v>
      </c>
      <c r="BH654" s="126">
        <f t="shared" si="323"/>
        <v>0</v>
      </c>
      <c r="BI654" s="126">
        <f t="shared" si="323"/>
        <v>0</v>
      </c>
      <c r="BJ654" s="126">
        <f t="shared" si="323"/>
        <v>0</v>
      </c>
      <c r="BK654" s="126">
        <f t="shared" si="323"/>
        <v>0</v>
      </c>
      <c r="BL654" s="126">
        <f t="shared" si="323"/>
        <v>0</v>
      </c>
      <c r="BM654" s="126">
        <f t="shared" si="323"/>
        <v>0</v>
      </c>
      <c r="BN654" s="126">
        <f t="shared" si="323"/>
        <v>0</v>
      </c>
      <c r="BO654" s="126">
        <f t="shared" si="323"/>
        <v>0</v>
      </c>
      <c r="BP654" s="127"/>
      <c r="BQ654" s="127"/>
      <c r="BR654" s="127"/>
    </row>
    <row r="655" spans="1:70" hidden="1" outlineLevel="1">
      <c r="A655" s="133"/>
      <c r="B655" s="133"/>
      <c r="C655" s="117" t="s">
        <v>136</v>
      </c>
      <c r="D655" s="37" t="s">
        <v>223</v>
      </c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33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  <c r="BA655" s="127"/>
      <c r="BB655" s="127"/>
      <c r="BC655" s="127"/>
      <c r="BD655" s="127"/>
      <c r="BE655" s="127"/>
      <c r="BF655" s="127"/>
      <c r="BG655" s="127"/>
      <c r="BH655" s="127"/>
      <c r="BI655" s="127"/>
      <c r="BJ655" s="127"/>
      <c r="BK655" s="127"/>
      <c r="BL655" s="127"/>
      <c r="BM655" s="127"/>
      <c r="BN655" s="127"/>
      <c r="BO655" s="127"/>
      <c r="BP655" s="127"/>
      <c r="BQ655" s="127"/>
      <c r="BR655" s="127"/>
    </row>
    <row r="656" spans="1:70" hidden="1" outlineLevel="1">
      <c r="A656" s="133"/>
      <c r="B656" s="133"/>
      <c r="C656" s="118"/>
      <c r="D656" s="24"/>
      <c r="E656" s="133"/>
      <c r="F656" s="133"/>
      <c r="G656" s="126">
        <f>H656+M656+N656+O656+P656</f>
        <v>0</v>
      </c>
      <c r="H656" s="126">
        <f>SUM(I656:L656)</f>
        <v>0</v>
      </c>
      <c r="I656" s="139"/>
      <c r="J656" s="139"/>
      <c r="K656" s="139"/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/>
      <c r="W656" s="139"/>
      <c r="X656" s="126">
        <f>Y656+AN656+AQ656+AT656+AW656</f>
        <v>0</v>
      </c>
      <c r="Y656" s="139"/>
      <c r="Z656" s="139"/>
      <c r="AA656" s="139"/>
      <c r="AB656" s="139"/>
      <c r="AC656" s="139"/>
      <c r="AD656" s="139"/>
      <c r="AE656" s="139"/>
      <c r="AF656" s="139"/>
      <c r="AG656" s="139"/>
      <c r="AH656" s="139"/>
      <c r="AI656" s="139"/>
      <c r="AJ656" s="139"/>
      <c r="AK656" s="139"/>
      <c r="AL656" s="139"/>
      <c r="AM656" s="139"/>
      <c r="AN656" s="139"/>
      <c r="AO656" s="139"/>
      <c r="AP656" s="139"/>
      <c r="AQ656" s="139"/>
      <c r="AR656" s="139"/>
      <c r="AS656" s="139"/>
      <c r="AT656" s="139"/>
      <c r="AU656" s="139"/>
      <c r="AV656" s="139"/>
      <c r="AW656" s="139"/>
      <c r="AX656" s="139"/>
      <c r="AY656" s="139"/>
      <c r="AZ656" s="139"/>
      <c r="BA656" s="139"/>
      <c r="BB656" s="139"/>
      <c r="BC656" s="139"/>
      <c r="BD656" s="126">
        <f>SUM(BE656:BI656)</f>
        <v>0</v>
      </c>
      <c r="BE656" s="139"/>
      <c r="BF656" s="139"/>
      <c r="BG656" s="139"/>
      <c r="BH656" s="139"/>
      <c r="BI656" s="139"/>
      <c r="BJ656" s="126">
        <f>SUM(BK656:BO656)</f>
        <v>0</v>
      </c>
      <c r="BK656" s="139"/>
      <c r="BL656" s="139"/>
      <c r="BM656" s="139"/>
      <c r="BN656" s="139"/>
      <c r="BO656" s="139"/>
      <c r="BP656" s="133"/>
      <c r="BQ656" s="133"/>
      <c r="BR656" s="133"/>
    </row>
    <row r="657" spans="1:70" hidden="1" outlineLevel="1">
      <c r="A657" s="133"/>
      <c r="B657" s="133"/>
      <c r="C657" s="118"/>
      <c r="D657" s="24"/>
      <c r="E657" s="133"/>
      <c r="F657" s="133"/>
      <c r="G657" s="126">
        <f>H657+M657+N657+O657+P657</f>
        <v>0</v>
      </c>
      <c r="H657" s="126">
        <f>SUM(I657:L657)</f>
        <v>0</v>
      </c>
      <c r="I657" s="102"/>
      <c r="J657" s="102"/>
      <c r="K657" s="102"/>
      <c r="L657" s="102"/>
      <c r="M657" s="102"/>
      <c r="N657" s="102"/>
      <c r="O657" s="102"/>
      <c r="P657" s="102"/>
      <c r="Q657" s="96"/>
      <c r="R657" s="96"/>
      <c r="S657" s="96"/>
      <c r="T657" s="96"/>
      <c r="U657" s="96"/>
      <c r="V657" s="96"/>
      <c r="W657" s="96"/>
      <c r="X657" s="126">
        <f>Y657+AN657+AQ657+AT657+AW657</f>
        <v>0</v>
      </c>
      <c r="Y657" s="96"/>
      <c r="Z657" s="96"/>
      <c r="AA657" s="96"/>
      <c r="AB657" s="96"/>
      <c r="AC657" s="96"/>
      <c r="AD657" s="96"/>
      <c r="AE657" s="96"/>
      <c r="AF657" s="96"/>
      <c r="AG657" s="96"/>
      <c r="AH657" s="96"/>
      <c r="AI657" s="96"/>
      <c r="AJ657" s="96"/>
      <c r="AK657" s="96"/>
      <c r="AL657" s="96"/>
      <c r="AM657" s="96"/>
      <c r="AN657" s="96"/>
      <c r="AO657" s="96"/>
      <c r="AP657" s="96"/>
      <c r="AQ657" s="96"/>
      <c r="AR657" s="96"/>
      <c r="AS657" s="96"/>
      <c r="AT657" s="96"/>
      <c r="AU657" s="96"/>
      <c r="AV657" s="96"/>
      <c r="AW657" s="96"/>
      <c r="AX657" s="96"/>
      <c r="AY657" s="96"/>
      <c r="AZ657" s="96"/>
      <c r="BA657" s="96"/>
      <c r="BB657" s="96"/>
      <c r="BC657" s="96"/>
      <c r="BD657" s="126">
        <f>SUM(BE657:BI657)</f>
        <v>0</v>
      </c>
      <c r="BE657" s="96"/>
      <c r="BF657" s="96"/>
      <c r="BG657" s="96"/>
      <c r="BH657" s="96"/>
      <c r="BI657" s="96"/>
      <c r="BJ657" s="126">
        <f>SUM(BK657:BO657)</f>
        <v>0</v>
      </c>
      <c r="BK657" s="96"/>
      <c r="BL657" s="96"/>
      <c r="BM657" s="96"/>
      <c r="BN657" s="96"/>
      <c r="BO657" s="96"/>
      <c r="BP657" s="133"/>
      <c r="BQ657" s="133"/>
      <c r="BR657" s="133"/>
    </row>
    <row r="658" spans="1:70" hidden="1" outlineLevel="1">
      <c r="A658" s="133"/>
      <c r="B658" s="133"/>
      <c r="C658" s="118" t="s">
        <v>109</v>
      </c>
      <c r="D658" s="24"/>
      <c r="E658" s="133"/>
      <c r="F658" s="133"/>
      <c r="G658" s="126">
        <f>H658+M658+N658+O658+P658</f>
        <v>0</v>
      </c>
      <c r="H658" s="126">
        <f>SUM(I658:L658)</f>
        <v>0</v>
      </c>
      <c r="I658" s="102"/>
      <c r="J658" s="102"/>
      <c r="K658" s="102"/>
      <c r="L658" s="102"/>
      <c r="M658" s="102"/>
      <c r="N658" s="102"/>
      <c r="O658" s="102"/>
      <c r="P658" s="102"/>
      <c r="Q658" s="96"/>
      <c r="R658" s="96"/>
      <c r="S658" s="96"/>
      <c r="T658" s="96"/>
      <c r="U658" s="96"/>
      <c r="V658" s="96"/>
      <c r="W658" s="96"/>
      <c r="X658" s="126">
        <f>Y658+AN658+AQ658+AT658+AW658</f>
        <v>0</v>
      </c>
      <c r="Y658" s="96"/>
      <c r="Z658" s="96"/>
      <c r="AA658" s="96"/>
      <c r="AB658" s="96"/>
      <c r="AC658" s="96"/>
      <c r="AD658" s="96"/>
      <c r="AE658" s="96"/>
      <c r="AF658" s="96"/>
      <c r="AG658" s="96"/>
      <c r="AH658" s="96"/>
      <c r="AI658" s="96"/>
      <c r="AJ658" s="96"/>
      <c r="AK658" s="96"/>
      <c r="AL658" s="96"/>
      <c r="AM658" s="96"/>
      <c r="AN658" s="96"/>
      <c r="AO658" s="96"/>
      <c r="AP658" s="96"/>
      <c r="AQ658" s="96"/>
      <c r="AR658" s="96"/>
      <c r="AS658" s="96"/>
      <c r="AT658" s="96"/>
      <c r="AU658" s="96"/>
      <c r="AV658" s="96"/>
      <c r="AW658" s="96"/>
      <c r="AX658" s="96"/>
      <c r="AY658" s="96"/>
      <c r="AZ658" s="96"/>
      <c r="BA658" s="96"/>
      <c r="BB658" s="96"/>
      <c r="BC658" s="96"/>
      <c r="BD658" s="126">
        <f>SUM(BE658:BI658)</f>
        <v>0</v>
      </c>
      <c r="BE658" s="96"/>
      <c r="BF658" s="96"/>
      <c r="BG658" s="96"/>
      <c r="BH658" s="96"/>
      <c r="BI658" s="96"/>
      <c r="BJ658" s="126">
        <f>SUM(BK658:BO658)</f>
        <v>0</v>
      </c>
      <c r="BK658" s="96"/>
      <c r="BL658" s="96"/>
      <c r="BM658" s="96"/>
      <c r="BN658" s="96"/>
      <c r="BO658" s="96"/>
      <c r="BP658" s="133"/>
      <c r="BQ658" s="133"/>
      <c r="BR658" s="133"/>
    </row>
    <row r="659" spans="1:70" hidden="1" outlineLevel="1">
      <c r="A659" s="133"/>
      <c r="B659" s="133"/>
      <c r="C659" s="118"/>
      <c r="D659" s="38" t="s">
        <v>112</v>
      </c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40"/>
      <c r="X659" s="127"/>
      <c r="Y659" s="127"/>
      <c r="Z659" s="126">
        <f>SUM(Z656:Z658)</f>
        <v>0</v>
      </c>
      <c r="AA659" s="126">
        <f>SUM(AA656:AA658)</f>
        <v>0</v>
      </c>
      <c r="AB659" s="127"/>
      <c r="AC659" s="126">
        <f>SUM(AC656:AC658)</f>
        <v>0</v>
      </c>
      <c r="AD659" s="126">
        <f>SUM(AD656:AD658)</f>
        <v>0</v>
      </c>
      <c r="AE659" s="127"/>
      <c r="AF659" s="126">
        <f>SUM(AF656:AF658)</f>
        <v>0</v>
      </c>
      <c r="AG659" s="126">
        <f>SUM(AG656:AG658)</f>
        <v>0</v>
      </c>
      <c r="AH659" s="127"/>
      <c r="AI659" s="126">
        <f>SUM(AI656:AI658)</f>
        <v>0</v>
      </c>
      <c r="AJ659" s="126">
        <f>SUM(AJ656:AJ658)</f>
        <v>0</v>
      </c>
      <c r="AK659" s="127"/>
      <c r="AL659" s="126">
        <f>SUM(AL656:AL658)</f>
        <v>0</v>
      </c>
      <c r="AM659" s="126">
        <f>SUM(AM656:AM658)</f>
        <v>0</v>
      </c>
      <c r="AN659" s="127"/>
      <c r="AO659" s="126">
        <f>SUM(AO656:AO658)</f>
        <v>0</v>
      </c>
      <c r="AP659" s="126">
        <f>SUM(AP656:AP658)</f>
        <v>0</v>
      </c>
      <c r="AQ659" s="127"/>
      <c r="AR659" s="126">
        <f>SUM(AR656:AR658)</f>
        <v>0</v>
      </c>
      <c r="AS659" s="126">
        <f>SUM(AS656:AS658)</f>
        <v>0</v>
      </c>
      <c r="AT659" s="127"/>
      <c r="AU659" s="126">
        <f>SUM(AU656:AU658)</f>
        <v>0</v>
      </c>
      <c r="AV659" s="126">
        <f>SUM(AV656:AV658)</f>
        <v>0</v>
      </c>
      <c r="AW659" s="127"/>
      <c r="AX659" s="126">
        <f>SUM(AX656:AX658)</f>
        <v>0</v>
      </c>
      <c r="AY659" s="126">
        <f>SUM(AY656:AY658)</f>
        <v>0</v>
      </c>
      <c r="AZ659" s="127"/>
      <c r="BA659" s="127"/>
      <c r="BB659" s="127"/>
      <c r="BC659" s="127"/>
      <c r="BD659" s="126">
        <f t="shared" ref="BD659:BO659" si="324">SUM(BD656:BD658)</f>
        <v>0</v>
      </c>
      <c r="BE659" s="126">
        <f t="shared" si="324"/>
        <v>0</v>
      </c>
      <c r="BF659" s="126">
        <f t="shared" si="324"/>
        <v>0</v>
      </c>
      <c r="BG659" s="126">
        <f t="shared" si="324"/>
        <v>0</v>
      </c>
      <c r="BH659" s="126">
        <f t="shared" si="324"/>
        <v>0</v>
      </c>
      <c r="BI659" s="126">
        <f t="shared" si="324"/>
        <v>0</v>
      </c>
      <c r="BJ659" s="126">
        <f t="shared" si="324"/>
        <v>0</v>
      </c>
      <c r="BK659" s="126">
        <f t="shared" si="324"/>
        <v>0</v>
      </c>
      <c r="BL659" s="126">
        <f t="shared" si="324"/>
        <v>0</v>
      </c>
      <c r="BM659" s="126">
        <f t="shared" si="324"/>
        <v>0</v>
      </c>
      <c r="BN659" s="126">
        <f t="shared" si="324"/>
        <v>0</v>
      </c>
      <c r="BO659" s="126">
        <f t="shared" si="324"/>
        <v>0</v>
      </c>
      <c r="BP659" s="127"/>
      <c r="BQ659" s="127"/>
      <c r="BR659" s="127"/>
    </row>
    <row r="660" spans="1:70" hidden="1" outlineLevel="1">
      <c r="A660" s="133"/>
      <c r="B660" s="133"/>
      <c r="C660" s="117" t="s">
        <v>137</v>
      </c>
      <c r="D660" s="37" t="s">
        <v>64</v>
      </c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33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  <c r="BA660" s="127"/>
      <c r="BB660" s="127"/>
      <c r="BC660" s="127"/>
      <c r="BD660" s="127"/>
      <c r="BE660" s="127"/>
      <c r="BF660" s="127"/>
      <c r="BG660" s="127"/>
      <c r="BH660" s="127"/>
      <c r="BI660" s="127"/>
      <c r="BJ660" s="127"/>
      <c r="BK660" s="127"/>
      <c r="BL660" s="127"/>
      <c r="BM660" s="127"/>
      <c r="BN660" s="127"/>
      <c r="BO660" s="127"/>
      <c r="BP660" s="127"/>
      <c r="BQ660" s="127"/>
      <c r="BR660" s="127"/>
    </row>
    <row r="661" spans="1:70" hidden="1" outlineLevel="1">
      <c r="A661" s="133"/>
      <c r="B661" s="133"/>
      <c r="C661" s="118"/>
      <c r="D661" s="24"/>
      <c r="E661" s="133"/>
      <c r="F661" s="133"/>
      <c r="G661" s="126">
        <f>H661+M661+N661+O661+P661</f>
        <v>0</v>
      </c>
      <c r="H661" s="126">
        <f>SUM(I661:L661)</f>
        <v>0</v>
      </c>
      <c r="I661" s="139"/>
      <c r="J661" s="139"/>
      <c r="K661" s="139"/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39"/>
      <c r="X661" s="126">
        <f>Y661+AN661+AQ661+AT661+AW661</f>
        <v>0</v>
      </c>
      <c r="Y661" s="139"/>
      <c r="Z661" s="139"/>
      <c r="AA661" s="139"/>
      <c r="AB661" s="139"/>
      <c r="AC661" s="139"/>
      <c r="AD661" s="139"/>
      <c r="AE661" s="139"/>
      <c r="AF661" s="139"/>
      <c r="AG661" s="139"/>
      <c r="AH661" s="139"/>
      <c r="AI661" s="139"/>
      <c r="AJ661" s="139"/>
      <c r="AK661" s="139"/>
      <c r="AL661" s="139"/>
      <c r="AM661" s="139"/>
      <c r="AN661" s="139"/>
      <c r="AO661" s="139"/>
      <c r="AP661" s="139"/>
      <c r="AQ661" s="139"/>
      <c r="AR661" s="139"/>
      <c r="AS661" s="139"/>
      <c r="AT661" s="139"/>
      <c r="AU661" s="139"/>
      <c r="AV661" s="139"/>
      <c r="AW661" s="139"/>
      <c r="AX661" s="139"/>
      <c r="AY661" s="139"/>
      <c r="AZ661" s="139"/>
      <c r="BA661" s="139"/>
      <c r="BB661" s="139"/>
      <c r="BC661" s="139"/>
      <c r="BD661" s="126">
        <f>SUM(BE661:BI661)</f>
        <v>0</v>
      </c>
      <c r="BE661" s="139"/>
      <c r="BF661" s="139"/>
      <c r="BG661" s="139"/>
      <c r="BH661" s="139"/>
      <c r="BI661" s="139"/>
      <c r="BJ661" s="126">
        <f>SUM(BK661:BO661)</f>
        <v>0</v>
      </c>
      <c r="BK661" s="139"/>
      <c r="BL661" s="139"/>
      <c r="BM661" s="139"/>
      <c r="BN661" s="139"/>
      <c r="BO661" s="139"/>
      <c r="BP661" s="133"/>
      <c r="BQ661" s="133"/>
      <c r="BR661" s="133"/>
    </row>
    <row r="662" spans="1:70" hidden="1" outlineLevel="1">
      <c r="A662" s="133"/>
      <c r="B662" s="133"/>
      <c r="C662" s="118"/>
      <c r="D662" s="24"/>
      <c r="E662" s="133"/>
      <c r="F662" s="133"/>
      <c r="G662" s="126">
        <f>H662+M662+N662+O662+P662</f>
        <v>0</v>
      </c>
      <c r="H662" s="126">
        <f>SUM(I662:L662)</f>
        <v>0</v>
      </c>
      <c r="I662" s="102"/>
      <c r="J662" s="102"/>
      <c r="K662" s="102"/>
      <c r="L662" s="102"/>
      <c r="M662" s="102"/>
      <c r="N662" s="102"/>
      <c r="O662" s="102"/>
      <c r="P662" s="102"/>
      <c r="Q662" s="96"/>
      <c r="R662" s="96"/>
      <c r="S662" s="96"/>
      <c r="T662" s="96"/>
      <c r="U662" s="96"/>
      <c r="V662" s="96"/>
      <c r="W662" s="96"/>
      <c r="X662" s="126">
        <f>Y662+AN662+AQ662+AT662+AW662</f>
        <v>0</v>
      </c>
      <c r="Y662" s="96"/>
      <c r="Z662" s="96"/>
      <c r="AA662" s="96"/>
      <c r="AB662" s="96"/>
      <c r="AC662" s="96"/>
      <c r="AD662" s="96"/>
      <c r="AE662" s="96"/>
      <c r="AF662" s="96"/>
      <c r="AG662" s="96"/>
      <c r="AH662" s="96"/>
      <c r="AI662" s="96"/>
      <c r="AJ662" s="96"/>
      <c r="AK662" s="96"/>
      <c r="AL662" s="96"/>
      <c r="AM662" s="96"/>
      <c r="AN662" s="96"/>
      <c r="AO662" s="96"/>
      <c r="AP662" s="96"/>
      <c r="AQ662" s="96"/>
      <c r="AR662" s="96"/>
      <c r="AS662" s="96"/>
      <c r="AT662" s="96"/>
      <c r="AU662" s="96"/>
      <c r="AV662" s="96"/>
      <c r="AW662" s="96"/>
      <c r="AX662" s="96"/>
      <c r="AY662" s="96"/>
      <c r="AZ662" s="96"/>
      <c r="BA662" s="96"/>
      <c r="BB662" s="96"/>
      <c r="BC662" s="96"/>
      <c r="BD662" s="126">
        <f>SUM(BE662:BI662)</f>
        <v>0</v>
      </c>
      <c r="BE662" s="96"/>
      <c r="BF662" s="96"/>
      <c r="BG662" s="96"/>
      <c r="BH662" s="96"/>
      <c r="BI662" s="96"/>
      <c r="BJ662" s="126">
        <f>SUM(BK662:BO662)</f>
        <v>0</v>
      </c>
      <c r="BK662" s="96"/>
      <c r="BL662" s="96"/>
      <c r="BM662" s="96"/>
      <c r="BN662" s="96"/>
      <c r="BO662" s="96"/>
      <c r="BP662" s="133"/>
      <c r="BQ662" s="133"/>
      <c r="BR662" s="133"/>
    </row>
    <row r="663" spans="1:70" hidden="1" outlineLevel="1">
      <c r="A663" s="133"/>
      <c r="B663" s="133"/>
      <c r="C663" s="118" t="s">
        <v>109</v>
      </c>
      <c r="D663" s="24"/>
      <c r="E663" s="133"/>
      <c r="F663" s="133"/>
      <c r="G663" s="126">
        <f>H663+M663+N663+O663+P663</f>
        <v>0</v>
      </c>
      <c r="H663" s="126">
        <f>SUM(I663:L663)</f>
        <v>0</v>
      </c>
      <c r="I663" s="102"/>
      <c r="J663" s="102"/>
      <c r="K663" s="102"/>
      <c r="L663" s="102"/>
      <c r="M663" s="102"/>
      <c r="N663" s="102"/>
      <c r="O663" s="102"/>
      <c r="P663" s="102"/>
      <c r="Q663" s="96"/>
      <c r="R663" s="96"/>
      <c r="S663" s="96"/>
      <c r="T663" s="96"/>
      <c r="U663" s="96"/>
      <c r="V663" s="96"/>
      <c r="W663" s="96"/>
      <c r="X663" s="126">
        <f>Y663+AN663+AQ663+AT663+AW663</f>
        <v>0</v>
      </c>
      <c r="Y663" s="96"/>
      <c r="Z663" s="96"/>
      <c r="AA663" s="96"/>
      <c r="AB663" s="96"/>
      <c r="AC663" s="96"/>
      <c r="AD663" s="96"/>
      <c r="AE663" s="96"/>
      <c r="AF663" s="96"/>
      <c r="AG663" s="96"/>
      <c r="AH663" s="96"/>
      <c r="AI663" s="96"/>
      <c r="AJ663" s="96"/>
      <c r="AK663" s="96"/>
      <c r="AL663" s="96"/>
      <c r="AM663" s="96"/>
      <c r="AN663" s="96"/>
      <c r="AO663" s="96"/>
      <c r="AP663" s="96"/>
      <c r="AQ663" s="96"/>
      <c r="AR663" s="96"/>
      <c r="AS663" s="96"/>
      <c r="AT663" s="96"/>
      <c r="AU663" s="96"/>
      <c r="AV663" s="96"/>
      <c r="AW663" s="96"/>
      <c r="AX663" s="96"/>
      <c r="AY663" s="96"/>
      <c r="AZ663" s="96"/>
      <c r="BA663" s="96"/>
      <c r="BB663" s="96"/>
      <c r="BC663" s="96"/>
      <c r="BD663" s="126">
        <f>SUM(BE663:BI663)</f>
        <v>0</v>
      </c>
      <c r="BE663" s="96"/>
      <c r="BF663" s="96"/>
      <c r="BG663" s="96"/>
      <c r="BH663" s="96"/>
      <c r="BI663" s="96"/>
      <c r="BJ663" s="126">
        <f>SUM(BK663:BO663)</f>
        <v>0</v>
      </c>
      <c r="BK663" s="96"/>
      <c r="BL663" s="96"/>
      <c r="BM663" s="96"/>
      <c r="BN663" s="96"/>
      <c r="BO663" s="96"/>
      <c r="BP663" s="133"/>
      <c r="BQ663" s="133"/>
      <c r="BR663" s="133"/>
    </row>
    <row r="664" spans="1:70" hidden="1" outlineLevel="1">
      <c r="A664" s="133"/>
      <c r="B664" s="133"/>
      <c r="C664" s="118"/>
      <c r="D664" s="38" t="s">
        <v>112</v>
      </c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40"/>
      <c r="X664" s="126">
        <f>SUM(X661:X663)</f>
        <v>0</v>
      </c>
      <c r="Y664" s="126">
        <f>SUM(Y661:Y663)</f>
        <v>0</v>
      </c>
      <c r="Z664" s="126">
        <f>SUM(Z661:Z663)</f>
        <v>0</v>
      </c>
      <c r="AA664" s="126">
        <f>SUM(AA661:AA663)</f>
        <v>0</v>
      </c>
      <c r="AB664" s="126">
        <f>SUM(AB661:AB663)</f>
        <v>0</v>
      </c>
      <c r="AC664" s="126">
        <f t="shared" ref="AC664:AY664" si="325">SUM(AC661:AC663)</f>
        <v>0</v>
      </c>
      <c r="AD664" s="126">
        <f t="shared" si="325"/>
        <v>0</v>
      </c>
      <c r="AE664" s="126">
        <f t="shared" si="325"/>
        <v>0</v>
      </c>
      <c r="AF664" s="126">
        <f t="shared" si="325"/>
        <v>0</v>
      </c>
      <c r="AG664" s="126">
        <f t="shared" si="325"/>
        <v>0</v>
      </c>
      <c r="AH664" s="126">
        <f t="shared" si="325"/>
        <v>0</v>
      </c>
      <c r="AI664" s="126">
        <f t="shared" si="325"/>
        <v>0</v>
      </c>
      <c r="AJ664" s="126">
        <f t="shared" si="325"/>
        <v>0</v>
      </c>
      <c r="AK664" s="126">
        <f t="shared" si="325"/>
        <v>0</v>
      </c>
      <c r="AL664" s="126">
        <f t="shared" si="325"/>
        <v>0</v>
      </c>
      <c r="AM664" s="126">
        <f t="shared" si="325"/>
        <v>0</v>
      </c>
      <c r="AN664" s="126">
        <f t="shared" si="325"/>
        <v>0</v>
      </c>
      <c r="AO664" s="126">
        <f t="shared" si="325"/>
        <v>0</v>
      </c>
      <c r="AP664" s="126">
        <f t="shared" si="325"/>
        <v>0</v>
      </c>
      <c r="AQ664" s="126">
        <f t="shared" si="325"/>
        <v>0</v>
      </c>
      <c r="AR664" s="126">
        <f t="shared" si="325"/>
        <v>0</v>
      </c>
      <c r="AS664" s="126">
        <f t="shared" si="325"/>
        <v>0</v>
      </c>
      <c r="AT664" s="126">
        <f t="shared" si="325"/>
        <v>0</v>
      </c>
      <c r="AU664" s="126">
        <f t="shared" si="325"/>
        <v>0</v>
      </c>
      <c r="AV664" s="126">
        <f t="shared" si="325"/>
        <v>0</v>
      </c>
      <c r="AW664" s="126">
        <f t="shared" si="325"/>
        <v>0</v>
      </c>
      <c r="AX664" s="126">
        <f t="shared" si="325"/>
        <v>0</v>
      </c>
      <c r="AY664" s="126">
        <f t="shared" si="325"/>
        <v>0</v>
      </c>
      <c r="AZ664" s="127"/>
      <c r="BA664" s="127"/>
      <c r="BB664" s="127"/>
      <c r="BC664" s="127"/>
      <c r="BD664" s="126">
        <f t="shared" ref="BD664:BO664" si="326">SUM(BD661:BD663)</f>
        <v>0</v>
      </c>
      <c r="BE664" s="126">
        <f t="shared" si="326"/>
        <v>0</v>
      </c>
      <c r="BF664" s="126">
        <f t="shared" si="326"/>
        <v>0</v>
      </c>
      <c r="BG664" s="126">
        <f t="shared" si="326"/>
        <v>0</v>
      </c>
      <c r="BH664" s="126">
        <f t="shared" si="326"/>
        <v>0</v>
      </c>
      <c r="BI664" s="126">
        <f t="shared" si="326"/>
        <v>0</v>
      </c>
      <c r="BJ664" s="126">
        <f t="shared" si="326"/>
        <v>0</v>
      </c>
      <c r="BK664" s="126">
        <f t="shared" si="326"/>
        <v>0</v>
      </c>
      <c r="BL664" s="126">
        <f t="shared" si="326"/>
        <v>0</v>
      </c>
      <c r="BM664" s="126">
        <f t="shared" si="326"/>
        <v>0</v>
      </c>
      <c r="BN664" s="126">
        <f t="shared" si="326"/>
        <v>0</v>
      </c>
      <c r="BO664" s="126">
        <f t="shared" si="326"/>
        <v>0</v>
      </c>
      <c r="BP664" s="127"/>
      <c r="BQ664" s="127"/>
      <c r="BR664" s="127"/>
    </row>
    <row r="665" spans="1:70" hidden="1" outlineLevel="1">
      <c r="A665" s="133"/>
      <c r="B665" s="133"/>
      <c r="C665" s="117" t="s">
        <v>138</v>
      </c>
      <c r="D665" s="37" t="s">
        <v>65</v>
      </c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33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  <c r="BA665" s="127"/>
      <c r="BB665" s="127"/>
      <c r="BC665" s="127"/>
      <c r="BD665" s="127"/>
      <c r="BE665" s="127"/>
      <c r="BF665" s="127"/>
      <c r="BG665" s="127"/>
      <c r="BH665" s="127"/>
      <c r="BI665" s="127"/>
      <c r="BJ665" s="127"/>
      <c r="BK665" s="127"/>
      <c r="BL665" s="127"/>
      <c r="BM665" s="127"/>
      <c r="BN665" s="127"/>
      <c r="BO665" s="127"/>
      <c r="BP665" s="127"/>
      <c r="BQ665" s="127"/>
      <c r="BR665" s="127"/>
    </row>
    <row r="666" spans="1:70" hidden="1" outlineLevel="1">
      <c r="A666" s="133"/>
      <c r="B666" s="133"/>
      <c r="C666" s="118"/>
      <c r="D666" s="24"/>
      <c r="E666" s="133"/>
      <c r="F666" s="133"/>
      <c r="G666" s="126">
        <f>H666+M666+N666+O666+P666</f>
        <v>0</v>
      </c>
      <c r="H666" s="126">
        <f>SUM(I666:L666)</f>
        <v>0</v>
      </c>
      <c r="I666" s="139"/>
      <c r="J666" s="139"/>
      <c r="K666" s="139"/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39"/>
      <c r="X666" s="126">
        <f>Y666+AN666+AQ666+AT666+AW666</f>
        <v>0</v>
      </c>
      <c r="Y666" s="139"/>
      <c r="Z666" s="139"/>
      <c r="AA666" s="139"/>
      <c r="AB666" s="139"/>
      <c r="AC666" s="139"/>
      <c r="AD666" s="139"/>
      <c r="AE666" s="139"/>
      <c r="AF666" s="139"/>
      <c r="AG666" s="139"/>
      <c r="AH666" s="139"/>
      <c r="AI666" s="139"/>
      <c r="AJ666" s="139"/>
      <c r="AK666" s="139"/>
      <c r="AL666" s="139"/>
      <c r="AM666" s="139"/>
      <c r="AN666" s="139"/>
      <c r="AO666" s="139"/>
      <c r="AP666" s="139"/>
      <c r="AQ666" s="139"/>
      <c r="AR666" s="139"/>
      <c r="AS666" s="139"/>
      <c r="AT666" s="139"/>
      <c r="AU666" s="139"/>
      <c r="AV666" s="139"/>
      <c r="AW666" s="139"/>
      <c r="AX666" s="139"/>
      <c r="AY666" s="139"/>
      <c r="AZ666" s="139"/>
      <c r="BA666" s="139"/>
      <c r="BB666" s="139"/>
      <c r="BC666" s="139"/>
      <c r="BD666" s="126">
        <f>SUM(BE666:BI666)</f>
        <v>0</v>
      </c>
      <c r="BE666" s="139"/>
      <c r="BF666" s="139"/>
      <c r="BG666" s="139"/>
      <c r="BH666" s="139"/>
      <c r="BI666" s="139"/>
      <c r="BJ666" s="126">
        <f>SUM(BK666:BO666)</f>
        <v>0</v>
      </c>
      <c r="BK666" s="139"/>
      <c r="BL666" s="139"/>
      <c r="BM666" s="139"/>
      <c r="BN666" s="139"/>
      <c r="BO666" s="139"/>
      <c r="BP666" s="133"/>
      <c r="BQ666" s="133"/>
      <c r="BR666" s="133"/>
    </row>
    <row r="667" spans="1:70" hidden="1" outlineLevel="1">
      <c r="A667" s="133"/>
      <c r="B667" s="133"/>
      <c r="C667" s="118"/>
      <c r="D667" s="24"/>
      <c r="E667" s="133"/>
      <c r="F667" s="133"/>
      <c r="G667" s="126">
        <f>H667+M667+N667+O667+P667</f>
        <v>0</v>
      </c>
      <c r="H667" s="126">
        <f>SUM(I667:L667)</f>
        <v>0</v>
      </c>
      <c r="I667" s="102"/>
      <c r="J667" s="102"/>
      <c r="K667" s="102"/>
      <c r="L667" s="102"/>
      <c r="M667" s="102"/>
      <c r="N667" s="102"/>
      <c r="O667" s="102"/>
      <c r="P667" s="102"/>
      <c r="Q667" s="96"/>
      <c r="R667" s="96"/>
      <c r="S667" s="96"/>
      <c r="T667" s="96"/>
      <c r="U667" s="96"/>
      <c r="V667" s="96"/>
      <c r="W667" s="96"/>
      <c r="X667" s="126">
        <f>Y667+AN667+AQ667+AT667+AW667</f>
        <v>0</v>
      </c>
      <c r="Y667" s="96"/>
      <c r="Z667" s="96"/>
      <c r="AA667" s="96"/>
      <c r="AB667" s="96"/>
      <c r="AC667" s="96"/>
      <c r="AD667" s="96"/>
      <c r="AE667" s="96"/>
      <c r="AF667" s="96"/>
      <c r="AG667" s="96"/>
      <c r="AH667" s="96"/>
      <c r="AI667" s="96"/>
      <c r="AJ667" s="96"/>
      <c r="AK667" s="96"/>
      <c r="AL667" s="96"/>
      <c r="AM667" s="96"/>
      <c r="AN667" s="96"/>
      <c r="AO667" s="96"/>
      <c r="AP667" s="96"/>
      <c r="AQ667" s="96"/>
      <c r="AR667" s="96"/>
      <c r="AS667" s="96"/>
      <c r="AT667" s="96"/>
      <c r="AU667" s="96"/>
      <c r="AV667" s="96"/>
      <c r="AW667" s="96"/>
      <c r="AX667" s="96"/>
      <c r="AY667" s="96"/>
      <c r="AZ667" s="96"/>
      <c r="BA667" s="96"/>
      <c r="BB667" s="96"/>
      <c r="BC667" s="96"/>
      <c r="BD667" s="126">
        <f>SUM(BE667:BI667)</f>
        <v>0</v>
      </c>
      <c r="BE667" s="96"/>
      <c r="BF667" s="96"/>
      <c r="BG667" s="96"/>
      <c r="BH667" s="96"/>
      <c r="BI667" s="96"/>
      <c r="BJ667" s="126">
        <f>SUM(BK667:BO667)</f>
        <v>0</v>
      </c>
      <c r="BK667" s="96"/>
      <c r="BL667" s="96"/>
      <c r="BM667" s="96"/>
      <c r="BN667" s="96"/>
      <c r="BO667" s="96"/>
      <c r="BP667" s="133"/>
      <c r="BQ667" s="133"/>
      <c r="BR667" s="133"/>
    </row>
    <row r="668" spans="1:70" hidden="1" outlineLevel="1">
      <c r="A668" s="133"/>
      <c r="B668" s="133"/>
      <c r="C668" s="118" t="s">
        <v>109</v>
      </c>
      <c r="D668" s="24"/>
      <c r="E668" s="133"/>
      <c r="F668" s="133"/>
      <c r="G668" s="126">
        <f>H668+M668+N668+O668+P668</f>
        <v>0</v>
      </c>
      <c r="H668" s="126">
        <f>SUM(I668:L668)</f>
        <v>0</v>
      </c>
      <c r="I668" s="102"/>
      <c r="J668" s="102"/>
      <c r="K668" s="102"/>
      <c r="L668" s="102"/>
      <c r="M668" s="102"/>
      <c r="N668" s="102"/>
      <c r="O668" s="102"/>
      <c r="P668" s="102"/>
      <c r="Q668" s="96"/>
      <c r="R668" s="96"/>
      <c r="S668" s="96"/>
      <c r="T668" s="96"/>
      <c r="U668" s="96"/>
      <c r="V668" s="96"/>
      <c r="W668" s="96"/>
      <c r="X668" s="126">
        <f>Y668+AN668+AQ668+AT668+AW668</f>
        <v>0</v>
      </c>
      <c r="Y668" s="96"/>
      <c r="Z668" s="96"/>
      <c r="AA668" s="96"/>
      <c r="AB668" s="96"/>
      <c r="AC668" s="96"/>
      <c r="AD668" s="96"/>
      <c r="AE668" s="96"/>
      <c r="AF668" s="96"/>
      <c r="AG668" s="96"/>
      <c r="AH668" s="96"/>
      <c r="AI668" s="96"/>
      <c r="AJ668" s="96"/>
      <c r="AK668" s="96"/>
      <c r="AL668" s="96"/>
      <c r="AM668" s="96"/>
      <c r="AN668" s="96"/>
      <c r="AO668" s="96"/>
      <c r="AP668" s="96"/>
      <c r="AQ668" s="96"/>
      <c r="AR668" s="96"/>
      <c r="AS668" s="96"/>
      <c r="AT668" s="96"/>
      <c r="AU668" s="96"/>
      <c r="AV668" s="96"/>
      <c r="AW668" s="96"/>
      <c r="AX668" s="96"/>
      <c r="AY668" s="96"/>
      <c r="AZ668" s="96"/>
      <c r="BA668" s="96"/>
      <c r="BB668" s="96"/>
      <c r="BC668" s="96"/>
      <c r="BD668" s="126">
        <f>SUM(BE668:BI668)</f>
        <v>0</v>
      </c>
      <c r="BE668" s="96"/>
      <c r="BF668" s="96"/>
      <c r="BG668" s="96"/>
      <c r="BH668" s="96"/>
      <c r="BI668" s="96"/>
      <c r="BJ668" s="126">
        <f>SUM(BK668:BO668)</f>
        <v>0</v>
      </c>
      <c r="BK668" s="96"/>
      <c r="BL668" s="96"/>
      <c r="BM668" s="96"/>
      <c r="BN668" s="96"/>
      <c r="BO668" s="96"/>
      <c r="BP668" s="133"/>
      <c r="BQ668" s="133"/>
      <c r="BR668" s="133"/>
    </row>
    <row r="669" spans="1:70" hidden="1" outlineLevel="1">
      <c r="A669" s="133"/>
      <c r="B669" s="133"/>
      <c r="C669" s="118"/>
      <c r="D669" s="38" t="s">
        <v>112</v>
      </c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40"/>
      <c r="X669" s="126">
        <f>SUM(X666:X668)</f>
        <v>0</v>
      </c>
      <c r="Y669" s="126">
        <f>SUM(Y666:Y668)</f>
        <v>0</v>
      </c>
      <c r="Z669" s="126">
        <f>SUM(Z666:Z668)</f>
        <v>0</v>
      </c>
      <c r="AA669" s="126">
        <f t="shared" ref="AA669:AY669" si="327">SUM(AA666:AA668)</f>
        <v>0</v>
      </c>
      <c r="AB669" s="126">
        <f t="shared" si="327"/>
        <v>0</v>
      </c>
      <c r="AC669" s="126">
        <f t="shared" si="327"/>
        <v>0</v>
      </c>
      <c r="AD669" s="126">
        <f t="shared" si="327"/>
        <v>0</v>
      </c>
      <c r="AE669" s="126">
        <f t="shared" si="327"/>
        <v>0</v>
      </c>
      <c r="AF669" s="126">
        <f t="shared" si="327"/>
        <v>0</v>
      </c>
      <c r="AG669" s="126">
        <f t="shared" si="327"/>
        <v>0</v>
      </c>
      <c r="AH669" s="126">
        <f t="shared" si="327"/>
        <v>0</v>
      </c>
      <c r="AI669" s="126">
        <f t="shared" si="327"/>
        <v>0</v>
      </c>
      <c r="AJ669" s="126">
        <f t="shared" si="327"/>
        <v>0</v>
      </c>
      <c r="AK669" s="126">
        <f t="shared" si="327"/>
        <v>0</v>
      </c>
      <c r="AL669" s="126">
        <f t="shared" si="327"/>
        <v>0</v>
      </c>
      <c r="AM669" s="126">
        <f t="shared" si="327"/>
        <v>0</v>
      </c>
      <c r="AN669" s="126">
        <f t="shared" si="327"/>
        <v>0</v>
      </c>
      <c r="AO669" s="126">
        <f t="shared" si="327"/>
        <v>0</v>
      </c>
      <c r="AP669" s="126">
        <f t="shared" si="327"/>
        <v>0</v>
      </c>
      <c r="AQ669" s="126">
        <f t="shared" si="327"/>
        <v>0</v>
      </c>
      <c r="AR669" s="126">
        <f t="shared" si="327"/>
        <v>0</v>
      </c>
      <c r="AS669" s="126">
        <f t="shared" si="327"/>
        <v>0</v>
      </c>
      <c r="AT669" s="126">
        <f t="shared" si="327"/>
        <v>0</v>
      </c>
      <c r="AU669" s="126">
        <f t="shared" si="327"/>
        <v>0</v>
      </c>
      <c r="AV669" s="126">
        <f t="shared" si="327"/>
        <v>0</v>
      </c>
      <c r="AW669" s="126">
        <f t="shared" si="327"/>
        <v>0</v>
      </c>
      <c r="AX669" s="126">
        <f t="shared" si="327"/>
        <v>0</v>
      </c>
      <c r="AY669" s="126">
        <f t="shared" si="327"/>
        <v>0</v>
      </c>
      <c r="AZ669" s="127"/>
      <c r="BA669" s="127"/>
      <c r="BB669" s="127"/>
      <c r="BC669" s="127"/>
      <c r="BD669" s="126">
        <f t="shared" ref="BD669:BO669" si="328">SUM(BD666:BD668)</f>
        <v>0</v>
      </c>
      <c r="BE669" s="126">
        <f t="shared" si="328"/>
        <v>0</v>
      </c>
      <c r="BF669" s="126">
        <f t="shared" si="328"/>
        <v>0</v>
      </c>
      <c r="BG669" s="126">
        <f t="shared" si="328"/>
        <v>0</v>
      </c>
      <c r="BH669" s="126">
        <f t="shared" si="328"/>
        <v>0</v>
      </c>
      <c r="BI669" s="126">
        <f t="shared" si="328"/>
        <v>0</v>
      </c>
      <c r="BJ669" s="126">
        <f t="shared" si="328"/>
        <v>0</v>
      </c>
      <c r="BK669" s="126">
        <f t="shared" si="328"/>
        <v>0</v>
      </c>
      <c r="BL669" s="126">
        <f t="shared" si="328"/>
        <v>0</v>
      </c>
      <c r="BM669" s="126">
        <f t="shared" si="328"/>
        <v>0</v>
      </c>
      <c r="BN669" s="126">
        <f t="shared" si="328"/>
        <v>0</v>
      </c>
      <c r="BO669" s="126">
        <f t="shared" si="328"/>
        <v>0</v>
      </c>
      <c r="BP669" s="127"/>
      <c r="BQ669" s="127"/>
      <c r="BR669" s="127"/>
    </row>
    <row r="670" spans="1:70" hidden="1" outlineLevel="1">
      <c r="A670" s="133"/>
      <c r="B670" s="133"/>
      <c r="C670" s="110" t="s">
        <v>54</v>
      </c>
      <c r="D670" s="138" t="s">
        <v>110</v>
      </c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33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  <c r="BA670" s="127"/>
      <c r="BB670" s="127"/>
      <c r="BC670" s="127"/>
      <c r="BD670" s="127"/>
      <c r="BE670" s="127"/>
      <c r="BF670" s="127"/>
      <c r="BG670" s="127"/>
      <c r="BH670" s="127"/>
      <c r="BI670" s="127"/>
      <c r="BJ670" s="127"/>
      <c r="BK670" s="127"/>
      <c r="BL670" s="127"/>
      <c r="BM670" s="127"/>
      <c r="BN670" s="127"/>
      <c r="BO670" s="127"/>
      <c r="BP670" s="127"/>
      <c r="BQ670" s="127"/>
      <c r="BR670" s="127"/>
    </row>
    <row r="671" spans="1:70" hidden="1" outlineLevel="1">
      <c r="A671" s="133"/>
      <c r="B671" s="133"/>
      <c r="C671" s="117" t="s">
        <v>139</v>
      </c>
      <c r="D671" s="37" t="s">
        <v>111</v>
      </c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33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  <c r="BA671" s="127"/>
      <c r="BB671" s="127"/>
      <c r="BC671" s="127"/>
      <c r="BD671" s="127"/>
      <c r="BE671" s="127"/>
      <c r="BF671" s="127"/>
      <c r="BG671" s="127"/>
      <c r="BH671" s="127"/>
      <c r="BI671" s="127"/>
      <c r="BJ671" s="127"/>
      <c r="BK671" s="127"/>
      <c r="BL671" s="127"/>
      <c r="BM671" s="127"/>
      <c r="BN671" s="127"/>
      <c r="BO671" s="127"/>
      <c r="BP671" s="127"/>
      <c r="BQ671" s="127"/>
      <c r="BR671" s="127"/>
    </row>
    <row r="672" spans="1:70" hidden="1" outlineLevel="1">
      <c r="A672" s="133"/>
      <c r="B672" s="133"/>
      <c r="C672" s="118"/>
      <c r="D672" s="107"/>
      <c r="E672" s="133"/>
      <c r="F672" s="133"/>
      <c r="G672" s="126">
        <f>H672+M672+N672+O672+P672</f>
        <v>0</v>
      </c>
      <c r="H672" s="126">
        <f>SUM(I672:L672)</f>
        <v>0</v>
      </c>
      <c r="I672" s="139"/>
      <c r="J672" s="139"/>
      <c r="K672" s="139"/>
      <c r="L672" s="139"/>
      <c r="M672" s="139"/>
      <c r="N672" s="139"/>
      <c r="O672" s="139"/>
      <c r="P672" s="139"/>
      <c r="Q672" s="139"/>
      <c r="R672" s="139"/>
      <c r="S672" s="139"/>
      <c r="T672" s="139"/>
      <c r="U672" s="139"/>
      <c r="V672" s="139"/>
      <c r="W672" s="139"/>
      <c r="X672" s="126">
        <f>Y672+AN672+AQ672+AT672+AW672</f>
        <v>0</v>
      </c>
      <c r="Y672" s="139"/>
      <c r="Z672" s="139"/>
      <c r="AA672" s="139"/>
      <c r="AB672" s="139"/>
      <c r="AC672" s="139"/>
      <c r="AD672" s="139"/>
      <c r="AE672" s="139"/>
      <c r="AF672" s="139"/>
      <c r="AG672" s="139"/>
      <c r="AH672" s="139"/>
      <c r="AI672" s="139"/>
      <c r="AJ672" s="139"/>
      <c r="AK672" s="139"/>
      <c r="AL672" s="139"/>
      <c r="AM672" s="139"/>
      <c r="AN672" s="139"/>
      <c r="AO672" s="139"/>
      <c r="AP672" s="139"/>
      <c r="AQ672" s="139"/>
      <c r="AR672" s="139"/>
      <c r="AS672" s="139"/>
      <c r="AT672" s="139"/>
      <c r="AU672" s="139"/>
      <c r="AV672" s="139"/>
      <c r="AW672" s="139"/>
      <c r="AX672" s="139"/>
      <c r="AY672" s="139"/>
      <c r="AZ672" s="139"/>
      <c r="BA672" s="139"/>
      <c r="BB672" s="139"/>
      <c r="BC672" s="139"/>
      <c r="BD672" s="126">
        <f>SUM(BE672:BI672)</f>
        <v>0</v>
      </c>
      <c r="BE672" s="139"/>
      <c r="BF672" s="139"/>
      <c r="BG672" s="139"/>
      <c r="BH672" s="139"/>
      <c r="BI672" s="139"/>
      <c r="BJ672" s="126">
        <f>SUM(BK672:BO672)</f>
        <v>0</v>
      </c>
      <c r="BK672" s="139"/>
      <c r="BL672" s="139"/>
      <c r="BM672" s="139"/>
      <c r="BN672" s="139"/>
      <c r="BO672" s="139"/>
      <c r="BP672" s="133"/>
      <c r="BQ672" s="133"/>
      <c r="BR672" s="133"/>
    </row>
    <row r="673" spans="1:70" hidden="1" outlineLevel="1">
      <c r="A673" s="133"/>
      <c r="B673" s="133"/>
      <c r="C673" s="118"/>
      <c r="D673" s="107"/>
      <c r="E673" s="133"/>
      <c r="F673" s="133"/>
      <c r="G673" s="126">
        <f>H673+M673+N673+O673+P673</f>
        <v>0</v>
      </c>
      <c r="H673" s="126">
        <f>SUM(I673:L673)</f>
        <v>0</v>
      </c>
      <c r="I673" s="102"/>
      <c r="J673" s="102"/>
      <c r="K673" s="102"/>
      <c r="L673" s="102"/>
      <c r="M673" s="102"/>
      <c r="N673" s="102"/>
      <c r="O673" s="102"/>
      <c r="P673" s="102"/>
      <c r="Q673" s="96"/>
      <c r="R673" s="96"/>
      <c r="S673" s="96"/>
      <c r="T673" s="96"/>
      <c r="U673" s="96"/>
      <c r="V673" s="96"/>
      <c r="W673" s="96"/>
      <c r="X673" s="126">
        <f>Y673+AN673+AQ673+AT673+AW673</f>
        <v>0</v>
      </c>
      <c r="Y673" s="96"/>
      <c r="Z673" s="96"/>
      <c r="AA673" s="96"/>
      <c r="AB673" s="96"/>
      <c r="AC673" s="96"/>
      <c r="AD673" s="96"/>
      <c r="AE673" s="96"/>
      <c r="AF673" s="96"/>
      <c r="AG673" s="96"/>
      <c r="AH673" s="96"/>
      <c r="AI673" s="96"/>
      <c r="AJ673" s="96"/>
      <c r="AK673" s="96"/>
      <c r="AL673" s="96"/>
      <c r="AM673" s="96"/>
      <c r="AN673" s="96"/>
      <c r="AO673" s="96"/>
      <c r="AP673" s="96"/>
      <c r="AQ673" s="96"/>
      <c r="AR673" s="96"/>
      <c r="AS673" s="96"/>
      <c r="AT673" s="96"/>
      <c r="AU673" s="96"/>
      <c r="AV673" s="96"/>
      <c r="AW673" s="96"/>
      <c r="AX673" s="96"/>
      <c r="AY673" s="96"/>
      <c r="AZ673" s="96"/>
      <c r="BA673" s="96"/>
      <c r="BB673" s="96"/>
      <c r="BC673" s="96"/>
      <c r="BD673" s="126">
        <f>SUM(BE673:BI673)</f>
        <v>0</v>
      </c>
      <c r="BE673" s="96"/>
      <c r="BF673" s="96"/>
      <c r="BG673" s="96"/>
      <c r="BH673" s="96"/>
      <c r="BI673" s="96"/>
      <c r="BJ673" s="126">
        <f>SUM(BK673:BO673)</f>
        <v>0</v>
      </c>
      <c r="BK673" s="96"/>
      <c r="BL673" s="96"/>
      <c r="BM673" s="96"/>
      <c r="BN673" s="96"/>
      <c r="BO673" s="96"/>
      <c r="BP673" s="133"/>
      <c r="BQ673" s="133"/>
      <c r="BR673" s="133"/>
    </row>
    <row r="674" spans="1:70" hidden="1" outlineLevel="1">
      <c r="A674" s="133"/>
      <c r="B674" s="133"/>
      <c r="C674" s="118"/>
      <c r="D674" s="107"/>
      <c r="E674" s="133"/>
      <c r="F674" s="133"/>
      <c r="G674" s="126">
        <f>H674+M674+N674+O674+P674</f>
        <v>0</v>
      </c>
      <c r="H674" s="126">
        <f>SUM(I674:L674)</f>
        <v>0</v>
      </c>
      <c r="I674" s="102"/>
      <c r="J674" s="102"/>
      <c r="K674" s="102"/>
      <c r="L674" s="102"/>
      <c r="M674" s="102"/>
      <c r="N674" s="102"/>
      <c r="O674" s="102"/>
      <c r="P674" s="102"/>
      <c r="Q674" s="96"/>
      <c r="R674" s="96"/>
      <c r="S674" s="96"/>
      <c r="T674" s="96"/>
      <c r="U674" s="96"/>
      <c r="V674" s="96"/>
      <c r="W674" s="96"/>
      <c r="X674" s="126">
        <f>Y674+AN674+AQ674+AT674+AW674</f>
        <v>0</v>
      </c>
      <c r="Y674" s="96"/>
      <c r="Z674" s="96"/>
      <c r="AA674" s="96"/>
      <c r="AB674" s="96"/>
      <c r="AC674" s="96"/>
      <c r="AD674" s="96"/>
      <c r="AE674" s="96"/>
      <c r="AF674" s="96"/>
      <c r="AG674" s="96"/>
      <c r="AH674" s="96"/>
      <c r="AI674" s="96"/>
      <c r="AJ674" s="96"/>
      <c r="AK674" s="96"/>
      <c r="AL674" s="96"/>
      <c r="AM674" s="96"/>
      <c r="AN674" s="96"/>
      <c r="AO674" s="96"/>
      <c r="AP674" s="96"/>
      <c r="AQ674" s="96"/>
      <c r="AR674" s="96"/>
      <c r="AS674" s="96"/>
      <c r="AT674" s="96"/>
      <c r="AU674" s="96"/>
      <c r="AV674" s="96"/>
      <c r="AW674" s="96"/>
      <c r="AX674" s="96"/>
      <c r="AY674" s="96"/>
      <c r="AZ674" s="96"/>
      <c r="BA674" s="96"/>
      <c r="BB674" s="96"/>
      <c r="BC674" s="96"/>
      <c r="BD674" s="126">
        <f>SUM(BE674:BI674)</f>
        <v>0</v>
      </c>
      <c r="BE674" s="96"/>
      <c r="BF674" s="96"/>
      <c r="BG674" s="96"/>
      <c r="BH674" s="96"/>
      <c r="BI674" s="96"/>
      <c r="BJ674" s="126">
        <f>SUM(BK674:BO674)</f>
        <v>0</v>
      </c>
      <c r="BK674" s="96"/>
      <c r="BL674" s="96"/>
      <c r="BM674" s="96"/>
      <c r="BN674" s="96"/>
      <c r="BO674" s="96"/>
      <c r="BP674" s="133"/>
      <c r="BQ674" s="133"/>
      <c r="BR674" s="133"/>
    </row>
    <row r="675" spans="1:70" hidden="1" outlineLevel="1">
      <c r="A675" s="133"/>
      <c r="B675" s="133"/>
      <c r="C675" s="118"/>
      <c r="D675" s="38" t="s">
        <v>112</v>
      </c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40"/>
      <c r="X675" s="126">
        <f>SUM(X672:X674)</f>
        <v>0</v>
      </c>
      <c r="Y675" s="126">
        <f>SUM(Y672:Y674)</f>
        <v>0</v>
      </c>
      <c r="Z675" s="126">
        <f>SUM(Z672:Z674)</f>
        <v>0</v>
      </c>
      <c r="AA675" s="126">
        <f t="shared" ref="AA675:AY675" si="329">SUM(AA672:AA674)</f>
        <v>0</v>
      </c>
      <c r="AB675" s="126">
        <f t="shared" si="329"/>
        <v>0</v>
      </c>
      <c r="AC675" s="126">
        <f t="shared" si="329"/>
        <v>0</v>
      </c>
      <c r="AD675" s="126">
        <f t="shared" si="329"/>
        <v>0</v>
      </c>
      <c r="AE675" s="126">
        <f t="shared" si="329"/>
        <v>0</v>
      </c>
      <c r="AF675" s="126">
        <f t="shared" si="329"/>
        <v>0</v>
      </c>
      <c r="AG675" s="126">
        <f t="shared" si="329"/>
        <v>0</v>
      </c>
      <c r="AH675" s="126">
        <f t="shared" si="329"/>
        <v>0</v>
      </c>
      <c r="AI675" s="126">
        <f t="shared" si="329"/>
        <v>0</v>
      </c>
      <c r="AJ675" s="126">
        <f t="shared" si="329"/>
        <v>0</v>
      </c>
      <c r="AK675" s="126">
        <f t="shared" si="329"/>
        <v>0</v>
      </c>
      <c r="AL675" s="126">
        <f t="shared" si="329"/>
        <v>0</v>
      </c>
      <c r="AM675" s="126">
        <f t="shared" si="329"/>
        <v>0</v>
      </c>
      <c r="AN675" s="126">
        <f t="shared" si="329"/>
        <v>0</v>
      </c>
      <c r="AO675" s="126">
        <f t="shared" si="329"/>
        <v>0</v>
      </c>
      <c r="AP675" s="126">
        <f t="shared" si="329"/>
        <v>0</v>
      </c>
      <c r="AQ675" s="126">
        <f t="shared" si="329"/>
        <v>0</v>
      </c>
      <c r="AR675" s="126">
        <f t="shared" si="329"/>
        <v>0</v>
      </c>
      <c r="AS675" s="126">
        <f t="shared" si="329"/>
        <v>0</v>
      </c>
      <c r="AT675" s="126">
        <f t="shared" si="329"/>
        <v>0</v>
      </c>
      <c r="AU675" s="126">
        <f t="shared" si="329"/>
        <v>0</v>
      </c>
      <c r="AV675" s="126">
        <f t="shared" si="329"/>
        <v>0</v>
      </c>
      <c r="AW675" s="126">
        <f t="shared" si="329"/>
        <v>0</v>
      </c>
      <c r="AX675" s="126">
        <f t="shared" si="329"/>
        <v>0</v>
      </c>
      <c r="AY675" s="126">
        <f t="shared" si="329"/>
        <v>0</v>
      </c>
      <c r="AZ675" s="127"/>
      <c r="BA675" s="127"/>
      <c r="BB675" s="127"/>
      <c r="BC675" s="127"/>
      <c r="BD675" s="126">
        <f t="shared" ref="BD675:BO675" si="330">SUM(BD672:BD674)</f>
        <v>0</v>
      </c>
      <c r="BE675" s="126">
        <f t="shared" si="330"/>
        <v>0</v>
      </c>
      <c r="BF675" s="126">
        <f t="shared" si="330"/>
        <v>0</v>
      </c>
      <c r="BG675" s="126">
        <f t="shared" si="330"/>
        <v>0</v>
      </c>
      <c r="BH675" s="126">
        <f t="shared" si="330"/>
        <v>0</v>
      </c>
      <c r="BI675" s="126">
        <f t="shared" si="330"/>
        <v>0</v>
      </c>
      <c r="BJ675" s="126">
        <f t="shared" si="330"/>
        <v>0</v>
      </c>
      <c r="BK675" s="126">
        <f t="shared" si="330"/>
        <v>0</v>
      </c>
      <c r="BL675" s="126">
        <f t="shared" si="330"/>
        <v>0</v>
      </c>
      <c r="BM675" s="126">
        <f t="shared" si="330"/>
        <v>0</v>
      </c>
      <c r="BN675" s="126">
        <f t="shared" si="330"/>
        <v>0</v>
      </c>
      <c r="BO675" s="126">
        <f t="shared" si="330"/>
        <v>0</v>
      </c>
      <c r="BP675" s="127"/>
      <c r="BQ675" s="127"/>
      <c r="BR675" s="127"/>
    </row>
    <row r="676" spans="1:70" hidden="1" outlineLevel="1">
      <c r="A676" s="133"/>
      <c r="B676" s="133"/>
      <c r="C676" s="117" t="s">
        <v>140</v>
      </c>
      <c r="D676" s="37" t="s">
        <v>284</v>
      </c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33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  <c r="BA676" s="127"/>
      <c r="BB676" s="127"/>
      <c r="BC676" s="127"/>
      <c r="BD676" s="127"/>
      <c r="BE676" s="127"/>
      <c r="BF676" s="127"/>
      <c r="BG676" s="127"/>
      <c r="BH676" s="127"/>
      <c r="BI676" s="127"/>
      <c r="BJ676" s="127"/>
      <c r="BK676" s="127"/>
      <c r="BL676" s="127"/>
      <c r="BM676" s="127"/>
      <c r="BN676" s="127"/>
      <c r="BO676" s="127"/>
      <c r="BP676" s="127"/>
      <c r="BQ676" s="127"/>
      <c r="BR676" s="127"/>
    </row>
    <row r="677" spans="1:70" hidden="1" outlineLevel="1">
      <c r="A677" s="133"/>
      <c r="B677" s="133"/>
      <c r="C677" s="118"/>
      <c r="D677" s="107"/>
      <c r="E677" s="133"/>
      <c r="F677" s="133"/>
      <c r="G677" s="126">
        <f>H677+M677+N677+O677+P677</f>
        <v>0</v>
      </c>
      <c r="H677" s="126">
        <f>SUM(I677:L677)</f>
        <v>0</v>
      </c>
      <c r="I677" s="139"/>
      <c r="J677" s="139"/>
      <c r="K677" s="139"/>
      <c r="L677" s="139"/>
      <c r="M677" s="139"/>
      <c r="N677" s="139"/>
      <c r="O677" s="139"/>
      <c r="P677" s="139"/>
      <c r="Q677" s="139"/>
      <c r="R677" s="139"/>
      <c r="S677" s="139"/>
      <c r="T677" s="139"/>
      <c r="U677" s="139"/>
      <c r="V677" s="139"/>
      <c r="W677" s="139"/>
      <c r="X677" s="126">
        <f>Y677+AN677+AQ677+AT677+AW677</f>
        <v>0</v>
      </c>
      <c r="Y677" s="139"/>
      <c r="Z677" s="139"/>
      <c r="AA677" s="139"/>
      <c r="AB677" s="139"/>
      <c r="AC677" s="139"/>
      <c r="AD677" s="139"/>
      <c r="AE677" s="139"/>
      <c r="AF677" s="139"/>
      <c r="AG677" s="139"/>
      <c r="AH677" s="139"/>
      <c r="AI677" s="139"/>
      <c r="AJ677" s="139"/>
      <c r="AK677" s="139"/>
      <c r="AL677" s="139"/>
      <c r="AM677" s="139"/>
      <c r="AN677" s="139"/>
      <c r="AO677" s="139"/>
      <c r="AP677" s="139"/>
      <c r="AQ677" s="139"/>
      <c r="AR677" s="139"/>
      <c r="AS677" s="139"/>
      <c r="AT677" s="139"/>
      <c r="AU677" s="139"/>
      <c r="AV677" s="139"/>
      <c r="AW677" s="139"/>
      <c r="AX677" s="139"/>
      <c r="AY677" s="139"/>
      <c r="AZ677" s="139"/>
      <c r="BA677" s="139"/>
      <c r="BB677" s="139"/>
      <c r="BC677" s="139"/>
      <c r="BD677" s="126">
        <f>SUM(BE677:BI677)</f>
        <v>0</v>
      </c>
      <c r="BE677" s="139"/>
      <c r="BF677" s="139"/>
      <c r="BG677" s="139"/>
      <c r="BH677" s="139"/>
      <c r="BI677" s="139"/>
      <c r="BJ677" s="126">
        <f>SUM(BK677:BO677)</f>
        <v>0</v>
      </c>
      <c r="BK677" s="139"/>
      <c r="BL677" s="139"/>
      <c r="BM677" s="139"/>
      <c r="BN677" s="139"/>
      <c r="BO677" s="139"/>
      <c r="BP677" s="133"/>
      <c r="BQ677" s="133"/>
      <c r="BR677" s="133"/>
    </row>
    <row r="678" spans="1:70" hidden="1" outlineLevel="1">
      <c r="A678" s="133"/>
      <c r="B678" s="133"/>
      <c r="C678" s="118"/>
      <c r="D678" s="107"/>
      <c r="E678" s="133"/>
      <c r="F678" s="133"/>
      <c r="G678" s="126">
        <f>H678+M678+N678+O678+P678</f>
        <v>0</v>
      </c>
      <c r="H678" s="126">
        <f>SUM(I678:L678)</f>
        <v>0</v>
      </c>
      <c r="I678" s="102"/>
      <c r="J678" s="102"/>
      <c r="K678" s="102"/>
      <c r="L678" s="102"/>
      <c r="M678" s="102"/>
      <c r="N678" s="102"/>
      <c r="O678" s="102"/>
      <c r="P678" s="102"/>
      <c r="Q678" s="96"/>
      <c r="R678" s="96"/>
      <c r="S678" s="96"/>
      <c r="T678" s="96"/>
      <c r="U678" s="96"/>
      <c r="V678" s="96"/>
      <c r="W678" s="96"/>
      <c r="X678" s="126">
        <f>Y678+AN678+AQ678+AT678+AW678</f>
        <v>0</v>
      </c>
      <c r="Y678" s="96"/>
      <c r="Z678" s="96"/>
      <c r="AA678" s="96"/>
      <c r="AB678" s="96"/>
      <c r="AC678" s="96"/>
      <c r="AD678" s="96"/>
      <c r="AE678" s="96"/>
      <c r="AF678" s="96"/>
      <c r="AG678" s="96"/>
      <c r="AH678" s="96"/>
      <c r="AI678" s="96"/>
      <c r="AJ678" s="96"/>
      <c r="AK678" s="96"/>
      <c r="AL678" s="96"/>
      <c r="AM678" s="96"/>
      <c r="AN678" s="96"/>
      <c r="AO678" s="96"/>
      <c r="AP678" s="96"/>
      <c r="AQ678" s="96"/>
      <c r="AR678" s="96"/>
      <c r="AS678" s="96"/>
      <c r="AT678" s="96"/>
      <c r="AU678" s="96"/>
      <c r="AV678" s="96"/>
      <c r="AW678" s="96"/>
      <c r="AX678" s="96"/>
      <c r="AY678" s="96"/>
      <c r="AZ678" s="96"/>
      <c r="BA678" s="96"/>
      <c r="BB678" s="96"/>
      <c r="BC678" s="96"/>
      <c r="BD678" s="126">
        <f>SUM(BE678:BI678)</f>
        <v>0</v>
      </c>
      <c r="BE678" s="96"/>
      <c r="BF678" s="96"/>
      <c r="BG678" s="96"/>
      <c r="BH678" s="96"/>
      <c r="BI678" s="96"/>
      <c r="BJ678" s="126">
        <f>SUM(BK678:BO678)</f>
        <v>0</v>
      </c>
      <c r="BK678" s="96"/>
      <c r="BL678" s="96"/>
      <c r="BM678" s="96"/>
      <c r="BN678" s="96"/>
      <c r="BO678" s="96"/>
      <c r="BP678" s="133"/>
      <c r="BQ678" s="133"/>
      <c r="BR678" s="133"/>
    </row>
    <row r="679" spans="1:70" hidden="1" outlineLevel="1">
      <c r="A679" s="133"/>
      <c r="B679" s="133"/>
      <c r="C679" s="118"/>
      <c r="D679" s="107"/>
      <c r="E679" s="133"/>
      <c r="F679" s="133"/>
      <c r="G679" s="126">
        <f>H679+M679+N679+O679+P679</f>
        <v>0</v>
      </c>
      <c r="H679" s="126">
        <f>SUM(I679:L679)</f>
        <v>0</v>
      </c>
      <c r="I679" s="102"/>
      <c r="J679" s="102"/>
      <c r="K679" s="102"/>
      <c r="L679" s="102"/>
      <c r="M679" s="102"/>
      <c r="N679" s="102"/>
      <c r="O679" s="102"/>
      <c r="P679" s="102"/>
      <c r="Q679" s="96"/>
      <c r="R679" s="96"/>
      <c r="S679" s="96"/>
      <c r="T679" s="96"/>
      <c r="U679" s="96"/>
      <c r="V679" s="96"/>
      <c r="W679" s="96"/>
      <c r="X679" s="126">
        <f>Y679+AN679+AQ679+AT679+AW679</f>
        <v>0</v>
      </c>
      <c r="Y679" s="96"/>
      <c r="Z679" s="96"/>
      <c r="AA679" s="96"/>
      <c r="AB679" s="96"/>
      <c r="AC679" s="96"/>
      <c r="AD679" s="96"/>
      <c r="AE679" s="96"/>
      <c r="AF679" s="96"/>
      <c r="AG679" s="96"/>
      <c r="AH679" s="96"/>
      <c r="AI679" s="96"/>
      <c r="AJ679" s="96"/>
      <c r="AK679" s="96"/>
      <c r="AL679" s="96"/>
      <c r="AM679" s="96"/>
      <c r="AN679" s="96"/>
      <c r="AO679" s="96"/>
      <c r="AP679" s="96"/>
      <c r="AQ679" s="96"/>
      <c r="AR679" s="96"/>
      <c r="AS679" s="96"/>
      <c r="AT679" s="96"/>
      <c r="AU679" s="96"/>
      <c r="AV679" s="96"/>
      <c r="AW679" s="96"/>
      <c r="AX679" s="96"/>
      <c r="AY679" s="96"/>
      <c r="AZ679" s="96"/>
      <c r="BA679" s="96"/>
      <c r="BB679" s="96"/>
      <c r="BC679" s="96"/>
      <c r="BD679" s="126">
        <f>SUM(BE679:BI679)</f>
        <v>0</v>
      </c>
      <c r="BE679" s="96"/>
      <c r="BF679" s="96"/>
      <c r="BG679" s="96"/>
      <c r="BH679" s="96"/>
      <c r="BI679" s="96"/>
      <c r="BJ679" s="126">
        <f>SUM(BK679:BO679)</f>
        <v>0</v>
      </c>
      <c r="BK679" s="96"/>
      <c r="BL679" s="96"/>
      <c r="BM679" s="96"/>
      <c r="BN679" s="96"/>
      <c r="BO679" s="96"/>
      <c r="BP679" s="133"/>
      <c r="BQ679" s="133"/>
      <c r="BR679" s="133"/>
    </row>
    <row r="680" spans="1:70" hidden="1" outlineLevel="1">
      <c r="A680" s="133"/>
      <c r="B680" s="133"/>
      <c r="C680" s="118"/>
      <c r="D680" s="38" t="s">
        <v>112</v>
      </c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40"/>
      <c r="X680" s="126">
        <f>SUM(X677:X679)</f>
        <v>0</v>
      </c>
      <c r="Y680" s="126">
        <f>SUM(Y677:Y679)</f>
        <v>0</v>
      </c>
      <c r="Z680" s="126">
        <f>SUM(Z677:Z679)</f>
        <v>0</v>
      </c>
      <c r="AA680" s="126">
        <f t="shared" ref="AA680:AY680" si="331">SUM(AA677:AA679)</f>
        <v>0</v>
      </c>
      <c r="AB680" s="126">
        <f t="shared" si="331"/>
        <v>0</v>
      </c>
      <c r="AC680" s="126">
        <f t="shared" si="331"/>
        <v>0</v>
      </c>
      <c r="AD680" s="126">
        <f t="shared" si="331"/>
        <v>0</v>
      </c>
      <c r="AE680" s="126">
        <f t="shared" si="331"/>
        <v>0</v>
      </c>
      <c r="AF680" s="126">
        <f t="shared" si="331"/>
        <v>0</v>
      </c>
      <c r="AG680" s="126">
        <f t="shared" si="331"/>
        <v>0</v>
      </c>
      <c r="AH680" s="126">
        <f t="shared" si="331"/>
        <v>0</v>
      </c>
      <c r="AI680" s="126">
        <f t="shared" si="331"/>
        <v>0</v>
      </c>
      <c r="AJ680" s="126">
        <f t="shared" si="331"/>
        <v>0</v>
      </c>
      <c r="AK680" s="126">
        <f t="shared" si="331"/>
        <v>0</v>
      </c>
      <c r="AL680" s="126">
        <f t="shared" si="331"/>
        <v>0</v>
      </c>
      <c r="AM680" s="126">
        <f t="shared" si="331"/>
        <v>0</v>
      </c>
      <c r="AN680" s="126">
        <f t="shared" si="331"/>
        <v>0</v>
      </c>
      <c r="AO680" s="126">
        <f t="shared" si="331"/>
        <v>0</v>
      </c>
      <c r="AP680" s="126">
        <f t="shared" si="331"/>
        <v>0</v>
      </c>
      <c r="AQ680" s="126">
        <f t="shared" si="331"/>
        <v>0</v>
      </c>
      <c r="AR680" s="126">
        <f t="shared" si="331"/>
        <v>0</v>
      </c>
      <c r="AS680" s="126">
        <f t="shared" si="331"/>
        <v>0</v>
      </c>
      <c r="AT680" s="126">
        <f t="shared" si="331"/>
        <v>0</v>
      </c>
      <c r="AU680" s="126">
        <f t="shared" si="331"/>
        <v>0</v>
      </c>
      <c r="AV680" s="126">
        <f t="shared" si="331"/>
        <v>0</v>
      </c>
      <c r="AW680" s="126">
        <f t="shared" si="331"/>
        <v>0</v>
      </c>
      <c r="AX680" s="126">
        <f t="shared" si="331"/>
        <v>0</v>
      </c>
      <c r="AY680" s="126">
        <f t="shared" si="331"/>
        <v>0</v>
      </c>
      <c r="AZ680" s="127"/>
      <c r="BA680" s="127"/>
      <c r="BB680" s="127"/>
      <c r="BC680" s="127"/>
      <c r="BD680" s="126">
        <f t="shared" ref="BD680:BO680" si="332">SUM(BD677:BD679)</f>
        <v>0</v>
      </c>
      <c r="BE680" s="126">
        <f t="shared" si="332"/>
        <v>0</v>
      </c>
      <c r="BF680" s="126">
        <f t="shared" si="332"/>
        <v>0</v>
      </c>
      <c r="BG680" s="126">
        <f t="shared" si="332"/>
        <v>0</v>
      </c>
      <c r="BH680" s="126">
        <f t="shared" si="332"/>
        <v>0</v>
      </c>
      <c r="BI680" s="126">
        <f t="shared" si="332"/>
        <v>0</v>
      </c>
      <c r="BJ680" s="126">
        <f t="shared" si="332"/>
        <v>0</v>
      </c>
      <c r="BK680" s="126">
        <f t="shared" si="332"/>
        <v>0</v>
      </c>
      <c r="BL680" s="126">
        <f t="shared" si="332"/>
        <v>0</v>
      </c>
      <c r="BM680" s="126">
        <f t="shared" si="332"/>
        <v>0</v>
      </c>
      <c r="BN680" s="126">
        <f t="shared" si="332"/>
        <v>0</v>
      </c>
      <c r="BO680" s="126">
        <f t="shared" si="332"/>
        <v>0</v>
      </c>
      <c r="BP680" s="127"/>
      <c r="BQ680" s="127"/>
      <c r="BR680" s="127"/>
    </row>
    <row r="681" spans="1:70" hidden="1" outlineLevel="1">
      <c r="A681" s="133"/>
      <c r="B681" s="133"/>
      <c r="C681" s="117" t="s">
        <v>141</v>
      </c>
      <c r="D681" s="37" t="s">
        <v>285</v>
      </c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33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  <c r="BA681" s="127"/>
      <c r="BB681" s="127"/>
      <c r="BC681" s="127"/>
      <c r="BD681" s="127"/>
      <c r="BE681" s="127"/>
      <c r="BF681" s="127"/>
      <c r="BG681" s="127"/>
      <c r="BH681" s="127"/>
      <c r="BI681" s="127"/>
      <c r="BJ681" s="127"/>
      <c r="BK681" s="127"/>
      <c r="BL681" s="127"/>
      <c r="BM681" s="127"/>
      <c r="BN681" s="127"/>
      <c r="BO681" s="127"/>
      <c r="BP681" s="127"/>
      <c r="BQ681" s="127"/>
      <c r="BR681" s="127"/>
    </row>
    <row r="682" spans="1:70" hidden="1" outlineLevel="1">
      <c r="A682" s="133"/>
      <c r="B682" s="133"/>
      <c r="C682" s="118"/>
      <c r="D682" s="24"/>
      <c r="E682" s="133"/>
      <c r="F682" s="133"/>
      <c r="G682" s="126">
        <f>H682+M682+N682+O682+P682</f>
        <v>0</v>
      </c>
      <c r="H682" s="126">
        <f>SUM(I682:L682)</f>
        <v>0</v>
      </c>
      <c r="I682" s="139"/>
      <c r="J682" s="139"/>
      <c r="K682" s="139"/>
      <c r="L682" s="139"/>
      <c r="M682" s="139"/>
      <c r="N682" s="139"/>
      <c r="O682" s="139"/>
      <c r="P682" s="139"/>
      <c r="Q682" s="139"/>
      <c r="R682" s="139"/>
      <c r="S682" s="139"/>
      <c r="T682" s="139"/>
      <c r="U682" s="139"/>
      <c r="V682" s="139"/>
      <c r="W682" s="139"/>
      <c r="X682" s="126">
        <f>Y682+AN682+AQ682+AT682+AW682</f>
        <v>0</v>
      </c>
      <c r="Y682" s="139"/>
      <c r="Z682" s="139"/>
      <c r="AA682" s="139"/>
      <c r="AB682" s="139"/>
      <c r="AC682" s="139"/>
      <c r="AD682" s="139"/>
      <c r="AE682" s="139"/>
      <c r="AF682" s="139"/>
      <c r="AG682" s="139"/>
      <c r="AH682" s="139"/>
      <c r="AI682" s="139"/>
      <c r="AJ682" s="139"/>
      <c r="AK682" s="139"/>
      <c r="AL682" s="139"/>
      <c r="AM682" s="139"/>
      <c r="AN682" s="139"/>
      <c r="AO682" s="139"/>
      <c r="AP682" s="139"/>
      <c r="AQ682" s="139"/>
      <c r="AR682" s="139"/>
      <c r="AS682" s="139"/>
      <c r="AT682" s="139"/>
      <c r="AU682" s="139"/>
      <c r="AV682" s="139"/>
      <c r="AW682" s="139"/>
      <c r="AX682" s="139"/>
      <c r="AY682" s="139"/>
      <c r="AZ682" s="139"/>
      <c r="BA682" s="139"/>
      <c r="BB682" s="139"/>
      <c r="BC682" s="139"/>
      <c r="BD682" s="126">
        <f>SUM(BE682:BI682)</f>
        <v>0</v>
      </c>
      <c r="BE682" s="139"/>
      <c r="BF682" s="139"/>
      <c r="BG682" s="139"/>
      <c r="BH682" s="139"/>
      <c r="BI682" s="139"/>
      <c r="BJ682" s="126">
        <f>SUM(BK682:BO682)</f>
        <v>0</v>
      </c>
      <c r="BK682" s="139"/>
      <c r="BL682" s="139"/>
      <c r="BM682" s="139"/>
      <c r="BN682" s="139"/>
      <c r="BO682" s="139"/>
      <c r="BP682" s="133"/>
      <c r="BQ682" s="133"/>
      <c r="BR682" s="133"/>
    </row>
    <row r="683" spans="1:70" hidden="1" outlineLevel="1">
      <c r="A683" s="133"/>
      <c r="B683" s="133"/>
      <c r="C683" s="118"/>
      <c r="D683" s="24"/>
      <c r="E683" s="133"/>
      <c r="F683" s="133"/>
      <c r="G683" s="126">
        <f>H683+M683+N683+O683+P683</f>
        <v>0</v>
      </c>
      <c r="H683" s="126">
        <f>SUM(I683:L683)</f>
        <v>0</v>
      </c>
      <c r="I683" s="102"/>
      <c r="J683" s="102"/>
      <c r="K683" s="102"/>
      <c r="L683" s="102"/>
      <c r="M683" s="102"/>
      <c r="N683" s="102"/>
      <c r="O683" s="102"/>
      <c r="P683" s="102"/>
      <c r="Q683" s="96"/>
      <c r="R683" s="96"/>
      <c r="S683" s="96"/>
      <c r="T683" s="96"/>
      <c r="U683" s="96"/>
      <c r="V683" s="96"/>
      <c r="W683" s="96"/>
      <c r="X683" s="126">
        <f>Y683+AN683+AQ683+AT683+AW683</f>
        <v>0</v>
      </c>
      <c r="Y683" s="96"/>
      <c r="Z683" s="96"/>
      <c r="AA683" s="96"/>
      <c r="AB683" s="96"/>
      <c r="AC683" s="96"/>
      <c r="AD683" s="96"/>
      <c r="AE683" s="96"/>
      <c r="AF683" s="96"/>
      <c r="AG683" s="96"/>
      <c r="AH683" s="96"/>
      <c r="AI683" s="96"/>
      <c r="AJ683" s="96"/>
      <c r="AK683" s="96"/>
      <c r="AL683" s="96"/>
      <c r="AM683" s="96"/>
      <c r="AN683" s="96"/>
      <c r="AO683" s="96"/>
      <c r="AP683" s="96"/>
      <c r="AQ683" s="96"/>
      <c r="AR683" s="96"/>
      <c r="AS683" s="96"/>
      <c r="AT683" s="96"/>
      <c r="AU683" s="96"/>
      <c r="AV683" s="96"/>
      <c r="AW683" s="96"/>
      <c r="AX683" s="96"/>
      <c r="AY683" s="96"/>
      <c r="AZ683" s="96"/>
      <c r="BA683" s="96"/>
      <c r="BB683" s="96"/>
      <c r="BC683" s="96"/>
      <c r="BD683" s="126">
        <f>SUM(BE683:BI683)</f>
        <v>0</v>
      </c>
      <c r="BE683" s="96"/>
      <c r="BF683" s="96"/>
      <c r="BG683" s="96"/>
      <c r="BH683" s="96"/>
      <c r="BI683" s="96"/>
      <c r="BJ683" s="126">
        <f>SUM(BK683:BO683)</f>
        <v>0</v>
      </c>
      <c r="BK683" s="96"/>
      <c r="BL683" s="96"/>
      <c r="BM683" s="96"/>
      <c r="BN683" s="96"/>
      <c r="BO683" s="96"/>
      <c r="BP683" s="133"/>
      <c r="BQ683" s="133"/>
      <c r="BR683" s="133"/>
    </row>
    <row r="684" spans="1:70" hidden="1" outlineLevel="1">
      <c r="A684" s="133"/>
      <c r="B684" s="133"/>
      <c r="C684" s="118" t="s">
        <v>109</v>
      </c>
      <c r="D684" s="24"/>
      <c r="E684" s="133"/>
      <c r="F684" s="133"/>
      <c r="G684" s="126">
        <f>H684+M684+N684+O684+P684</f>
        <v>0</v>
      </c>
      <c r="H684" s="126">
        <f>SUM(I684:L684)</f>
        <v>0</v>
      </c>
      <c r="I684" s="102"/>
      <c r="J684" s="102"/>
      <c r="K684" s="102"/>
      <c r="L684" s="102"/>
      <c r="M684" s="102"/>
      <c r="N684" s="102"/>
      <c r="O684" s="102"/>
      <c r="P684" s="102"/>
      <c r="Q684" s="96"/>
      <c r="R684" s="96"/>
      <c r="S684" s="96"/>
      <c r="T684" s="96"/>
      <c r="U684" s="96"/>
      <c r="V684" s="96"/>
      <c r="W684" s="96"/>
      <c r="X684" s="126">
        <f>Y684+AN684+AQ684+AT684+AW684</f>
        <v>0</v>
      </c>
      <c r="Y684" s="96"/>
      <c r="Z684" s="96"/>
      <c r="AA684" s="96"/>
      <c r="AB684" s="96"/>
      <c r="AC684" s="96"/>
      <c r="AD684" s="96"/>
      <c r="AE684" s="96"/>
      <c r="AF684" s="96"/>
      <c r="AG684" s="96"/>
      <c r="AH684" s="96"/>
      <c r="AI684" s="96"/>
      <c r="AJ684" s="96"/>
      <c r="AK684" s="96"/>
      <c r="AL684" s="96"/>
      <c r="AM684" s="96"/>
      <c r="AN684" s="96"/>
      <c r="AO684" s="96"/>
      <c r="AP684" s="96"/>
      <c r="AQ684" s="96"/>
      <c r="AR684" s="96"/>
      <c r="AS684" s="96"/>
      <c r="AT684" s="96"/>
      <c r="AU684" s="96"/>
      <c r="AV684" s="96"/>
      <c r="AW684" s="96"/>
      <c r="AX684" s="96"/>
      <c r="AY684" s="96"/>
      <c r="AZ684" s="96"/>
      <c r="BA684" s="96"/>
      <c r="BB684" s="96"/>
      <c r="BC684" s="96"/>
      <c r="BD684" s="126">
        <f>SUM(BE684:BI684)</f>
        <v>0</v>
      </c>
      <c r="BE684" s="96"/>
      <c r="BF684" s="96"/>
      <c r="BG684" s="96"/>
      <c r="BH684" s="96"/>
      <c r="BI684" s="96"/>
      <c r="BJ684" s="126">
        <f>SUM(BK684:BO684)</f>
        <v>0</v>
      </c>
      <c r="BK684" s="96"/>
      <c r="BL684" s="96"/>
      <c r="BM684" s="96"/>
      <c r="BN684" s="96"/>
      <c r="BO684" s="96"/>
      <c r="BP684" s="133"/>
      <c r="BQ684" s="133"/>
      <c r="BR684" s="133"/>
    </row>
    <row r="685" spans="1:70" hidden="1" outlineLevel="1">
      <c r="A685" s="133"/>
      <c r="B685" s="133"/>
      <c r="C685" s="118"/>
      <c r="D685" s="38" t="s">
        <v>112</v>
      </c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40"/>
      <c r="X685" s="126">
        <f>SUM(X682:X684)</f>
        <v>0</v>
      </c>
      <c r="Y685" s="126">
        <f>SUM(Y682:Y684)</f>
        <v>0</v>
      </c>
      <c r="Z685" s="126">
        <f>SUM(Z682:Z684)</f>
        <v>0</v>
      </c>
      <c r="AA685" s="126">
        <f t="shared" ref="AA685:AY685" si="333">SUM(AA682:AA684)</f>
        <v>0</v>
      </c>
      <c r="AB685" s="126">
        <f t="shared" si="333"/>
        <v>0</v>
      </c>
      <c r="AC685" s="126">
        <f t="shared" si="333"/>
        <v>0</v>
      </c>
      <c r="AD685" s="126">
        <f t="shared" si="333"/>
        <v>0</v>
      </c>
      <c r="AE685" s="126">
        <f t="shared" si="333"/>
        <v>0</v>
      </c>
      <c r="AF685" s="126">
        <f t="shared" si="333"/>
        <v>0</v>
      </c>
      <c r="AG685" s="126">
        <f t="shared" si="333"/>
        <v>0</v>
      </c>
      <c r="AH685" s="126">
        <f t="shared" si="333"/>
        <v>0</v>
      </c>
      <c r="AI685" s="126">
        <f t="shared" si="333"/>
        <v>0</v>
      </c>
      <c r="AJ685" s="126">
        <f t="shared" si="333"/>
        <v>0</v>
      </c>
      <c r="AK685" s="126">
        <f t="shared" si="333"/>
        <v>0</v>
      </c>
      <c r="AL685" s="126">
        <f t="shared" si="333"/>
        <v>0</v>
      </c>
      <c r="AM685" s="126">
        <f t="shared" si="333"/>
        <v>0</v>
      </c>
      <c r="AN685" s="126">
        <f t="shared" si="333"/>
        <v>0</v>
      </c>
      <c r="AO685" s="126">
        <f t="shared" si="333"/>
        <v>0</v>
      </c>
      <c r="AP685" s="126">
        <f t="shared" si="333"/>
        <v>0</v>
      </c>
      <c r="AQ685" s="126">
        <f t="shared" si="333"/>
        <v>0</v>
      </c>
      <c r="AR685" s="126">
        <f t="shared" si="333"/>
        <v>0</v>
      </c>
      <c r="AS685" s="126">
        <f t="shared" si="333"/>
        <v>0</v>
      </c>
      <c r="AT685" s="126">
        <f t="shared" si="333"/>
        <v>0</v>
      </c>
      <c r="AU685" s="126">
        <f t="shared" si="333"/>
        <v>0</v>
      </c>
      <c r="AV685" s="126">
        <f t="shared" si="333"/>
        <v>0</v>
      </c>
      <c r="AW685" s="126">
        <f t="shared" si="333"/>
        <v>0</v>
      </c>
      <c r="AX685" s="126">
        <f t="shared" si="333"/>
        <v>0</v>
      </c>
      <c r="AY685" s="126">
        <f t="shared" si="333"/>
        <v>0</v>
      </c>
      <c r="AZ685" s="127"/>
      <c r="BA685" s="127"/>
      <c r="BB685" s="127"/>
      <c r="BC685" s="127"/>
      <c r="BD685" s="126">
        <f t="shared" ref="BD685:BO685" si="334">SUM(BD682:BD684)</f>
        <v>0</v>
      </c>
      <c r="BE685" s="126">
        <f t="shared" si="334"/>
        <v>0</v>
      </c>
      <c r="BF685" s="126">
        <f t="shared" si="334"/>
        <v>0</v>
      </c>
      <c r="BG685" s="126">
        <f t="shared" si="334"/>
        <v>0</v>
      </c>
      <c r="BH685" s="126">
        <f t="shared" si="334"/>
        <v>0</v>
      </c>
      <c r="BI685" s="126">
        <f t="shared" si="334"/>
        <v>0</v>
      </c>
      <c r="BJ685" s="126">
        <f t="shared" si="334"/>
        <v>0</v>
      </c>
      <c r="BK685" s="126">
        <f t="shared" si="334"/>
        <v>0</v>
      </c>
      <c r="BL685" s="126">
        <f t="shared" si="334"/>
        <v>0</v>
      </c>
      <c r="BM685" s="126">
        <f t="shared" si="334"/>
        <v>0</v>
      </c>
      <c r="BN685" s="126">
        <f t="shared" si="334"/>
        <v>0</v>
      </c>
      <c r="BO685" s="126">
        <f t="shared" si="334"/>
        <v>0</v>
      </c>
      <c r="BP685" s="127"/>
      <c r="BQ685" s="127"/>
      <c r="BR685" s="127"/>
    </row>
    <row r="686" spans="1:70" hidden="1" outlineLevel="1">
      <c r="A686" s="133"/>
      <c r="B686" s="133"/>
      <c r="C686" s="117" t="s">
        <v>142</v>
      </c>
      <c r="D686" s="37" t="s">
        <v>223</v>
      </c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33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  <c r="BA686" s="127"/>
      <c r="BB686" s="127"/>
      <c r="BC686" s="127"/>
      <c r="BD686" s="127"/>
      <c r="BE686" s="127"/>
      <c r="BF686" s="127"/>
      <c r="BG686" s="127"/>
      <c r="BH686" s="127"/>
      <c r="BI686" s="127"/>
      <c r="BJ686" s="127"/>
      <c r="BK686" s="127"/>
      <c r="BL686" s="127"/>
      <c r="BM686" s="127"/>
      <c r="BN686" s="127"/>
      <c r="BO686" s="127"/>
      <c r="BP686" s="127"/>
      <c r="BQ686" s="127"/>
      <c r="BR686" s="127"/>
    </row>
    <row r="687" spans="1:70" hidden="1" outlineLevel="1">
      <c r="A687" s="133"/>
      <c r="B687" s="133"/>
      <c r="C687" s="118"/>
      <c r="D687" s="24"/>
      <c r="E687" s="133"/>
      <c r="F687" s="133"/>
      <c r="G687" s="126">
        <f>H687+M687+N687+O687+P687</f>
        <v>0</v>
      </c>
      <c r="H687" s="126">
        <f>SUM(I687:L687)</f>
        <v>0</v>
      </c>
      <c r="I687" s="139"/>
      <c r="J687" s="139"/>
      <c r="K687" s="139"/>
      <c r="L687" s="139"/>
      <c r="M687" s="139"/>
      <c r="N687" s="139"/>
      <c r="O687" s="139"/>
      <c r="P687" s="139"/>
      <c r="Q687" s="139"/>
      <c r="R687" s="139"/>
      <c r="S687" s="139"/>
      <c r="T687" s="139"/>
      <c r="U687" s="139"/>
      <c r="V687" s="139"/>
      <c r="W687" s="139"/>
      <c r="X687" s="126">
        <f>Y687+AN687+AQ687+AT687+AW687</f>
        <v>0</v>
      </c>
      <c r="Y687" s="139"/>
      <c r="Z687" s="139"/>
      <c r="AA687" s="139"/>
      <c r="AB687" s="139"/>
      <c r="AC687" s="139"/>
      <c r="AD687" s="139"/>
      <c r="AE687" s="139"/>
      <c r="AF687" s="139"/>
      <c r="AG687" s="139"/>
      <c r="AH687" s="139"/>
      <c r="AI687" s="139"/>
      <c r="AJ687" s="139"/>
      <c r="AK687" s="139"/>
      <c r="AL687" s="139"/>
      <c r="AM687" s="139"/>
      <c r="AN687" s="139"/>
      <c r="AO687" s="139"/>
      <c r="AP687" s="139"/>
      <c r="AQ687" s="139"/>
      <c r="AR687" s="139"/>
      <c r="AS687" s="139"/>
      <c r="AT687" s="139"/>
      <c r="AU687" s="139"/>
      <c r="AV687" s="139"/>
      <c r="AW687" s="139"/>
      <c r="AX687" s="139"/>
      <c r="AY687" s="139"/>
      <c r="AZ687" s="139"/>
      <c r="BA687" s="139"/>
      <c r="BB687" s="139"/>
      <c r="BC687" s="139"/>
      <c r="BD687" s="126">
        <f>SUM(BE687:BI687)</f>
        <v>0</v>
      </c>
      <c r="BE687" s="139"/>
      <c r="BF687" s="139"/>
      <c r="BG687" s="139"/>
      <c r="BH687" s="139"/>
      <c r="BI687" s="139"/>
      <c r="BJ687" s="126">
        <f>SUM(BK687:BO687)</f>
        <v>0</v>
      </c>
      <c r="BK687" s="139"/>
      <c r="BL687" s="139"/>
      <c r="BM687" s="139"/>
      <c r="BN687" s="139"/>
      <c r="BO687" s="139"/>
      <c r="BP687" s="133"/>
      <c r="BQ687" s="133"/>
      <c r="BR687" s="133"/>
    </row>
    <row r="688" spans="1:70" hidden="1" outlineLevel="1">
      <c r="A688" s="133"/>
      <c r="B688" s="133"/>
      <c r="C688" s="118"/>
      <c r="D688" s="24"/>
      <c r="E688" s="133"/>
      <c r="F688" s="133"/>
      <c r="G688" s="126">
        <f>H688+M688+N688+O688+P688</f>
        <v>0</v>
      </c>
      <c r="H688" s="126">
        <f>SUM(I688:L688)</f>
        <v>0</v>
      </c>
      <c r="I688" s="102"/>
      <c r="J688" s="102"/>
      <c r="K688" s="102"/>
      <c r="L688" s="102"/>
      <c r="M688" s="102"/>
      <c r="N688" s="102"/>
      <c r="O688" s="102"/>
      <c r="P688" s="102"/>
      <c r="Q688" s="96"/>
      <c r="R688" s="96"/>
      <c r="S688" s="96"/>
      <c r="T688" s="96"/>
      <c r="U688" s="96"/>
      <c r="V688" s="96"/>
      <c r="W688" s="96"/>
      <c r="X688" s="126">
        <f>Y688+AN688+AQ688+AT688+AW688</f>
        <v>0</v>
      </c>
      <c r="Y688" s="96"/>
      <c r="Z688" s="96"/>
      <c r="AA688" s="96"/>
      <c r="AB688" s="96"/>
      <c r="AC688" s="96"/>
      <c r="AD688" s="96"/>
      <c r="AE688" s="96"/>
      <c r="AF688" s="96"/>
      <c r="AG688" s="96"/>
      <c r="AH688" s="96"/>
      <c r="AI688" s="96"/>
      <c r="AJ688" s="96"/>
      <c r="AK688" s="96"/>
      <c r="AL688" s="96"/>
      <c r="AM688" s="96"/>
      <c r="AN688" s="96"/>
      <c r="AO688" s="96"/>
      <c r="AP688" s="96"/>
      <c r="AQ688" s="96"/>
      <c r="AR688" s="96"/>
      <c r="AS688" s="96"/>
      <c r="AT688" s="96"/>
      <c r="AU688" s="96"/>
      <c r="AV688" s="96"/>
      <c r="AW688" s="96"/>
      <c r="AX688" s="96"/>
      <c r="AY688" s="96"/>
      <c r="AZ688" s="96"/>
      <c r="BA688" s="96"/>
      <c r="BB688" s="96"/>
      <c r="BC688" s="96"/>
      <c r="BD688" s="126">
        <f>SUM(BE688:BI688)</f>
        <v>0</v>
      </c>
      <c r="BE688" s="96"/>
      <c r="BF688" s="96"/>
      <c r="BG688" s="96"/>
      <c r="BH688" s="96"/>
      <c r="BI688" s="96"/>
      <c r="BJ688" s="126">
        <f>SUM(BK688:BO688)</f>
        <v>0</v>
      </c>
      <c r="BK688" s="96"/>
      <c r="BL688" s="96"/>
      <c r="BM688" s="96"/>
      <c r="BN688" s="96"/>
      <c r="BO688" s="96"/>
      <c r="BP688" s="133"/>
      <c r="BQ688" s="133"/>
      <c r="BR688" s="133"/>
    </row>
    <row r="689" spans="1:70" hidden="1" outlineLevel="1">
      <c r="A689" s="133"/>
      <c r="B689" s="133"/>
      <c r="C689" s="118" t="s">
        <v>109</v>
      </c>
      <c r="D689" s="24"/>
      <c r="E689" s="133"/>
      <c r="F689" s="133"/>
      <c r="G689" s="126">
        <f>H689+M689+N689+O689+P689</f>
        <v>0</v>
      </c>
      <c r="H689" s="126">
        <f>SUM(I689:L689)</f>
        <v>0</v>
      </c>
      <c r="I689" s="102"/>
      <c r="J689" s="102"/>
      <c r="K689" s="102"/>
      <c r="L689" s="102"/>
      <c r="M689" s="102"/>
      <c r="N689" s="102"/>
      <c r="O689" s="102"/>
      <c r="P689" s="102"/>
      <c r="Q689" s="96"/>
      <c r="R689" s="96"/>
      <c r="S689" s="96"/>
      <c r="T689" s="96"/>
      <c r="U689" s="96"/>
      <c r="V689" s="96"/>
      <c r="W689" s="96"/>
      <c r="X689" s="126">
        <f>Y689+AN689+AQ689+AT689+AW689</f>
        <v>0</v>
      </c>
      <c r="Y689" s="96"/>
      <c r="Z689" s="96"/>
      <c r="AA689" s="96"/>
      <c r="AB689" s="96"/>
      <c r="AC689" s="96"/>
      <c r="AD689" s="96"/>
      <c r="AE689" s="96"/>
      <c r="AF689" s="96"/>
      <c r="AG689" s="96"/>
      <c r="AH689" s="96"/>
      <c r="AI689" s="96"/>
      <c r="AJ689" s="96"/>
      <c r="AK689" s="96"/>
      <c r="AL689" s="96"/>
      <c r="AM689" s="96"/>
      <c r="AN689" s="96"/>
      <c r="AO689" s="96"/>
      <c r="AP689" s="96"/>
      <c r="AQ689" s="96"/>
      <c r="AR689" s="96"/>
      <c r="AS689" s="96"/>
      <c r="AT689" s="96"/>
      <c r="AU689" s="96"/>
      <c r="AV689" s="96"/>
      <c r="AW689" s="96"/>
      <c r="AX689" s="96"/>
      <c r="AY689" s="96"/>
      <c r="AZ689" s="96"/>
      <c r="BA689" s="96"/>
      <c r="BB689" s="96"/>
      <c r="BC689" s="96"/>
      <c r="BD689" s="126">
        <f>SUM(BE689:BI689)</f>
        <v>0</v>
      </c>
      <c r="BE689" s="96"/>
      <c r="BF689" s="96"/>
      <c r="BG689" s="96"/>
      <c r="BH689" s="96"/>
      <c r="BI689" s="96"/>
      <c r="BJ689" s="126">
        <f>SUM(BK689:BO689)</f>
        <v>0</v>
      </c>
      <c r="BK689" s="96"/>
      <c r="BL689" s="96"/>
      <c r="BM689" s="96"/>
      <c r="BN689" s="96"/>
      <c r="BO689" s="96"/>
      <c r="BP689" s="133"/>
      <c r="BQ689" s="133"/>
      <c r="BR689" s="133"/>
    </row>
    <row r="690" spans="1:70" hidden="1" outlineLevel="1">
      <c r="A690" s="133"/>
      <c r="B690" s="133"/>
      <c r="C690" s="118"/>
      <c r="D690" s="38" t="s">
        <v>112</v>
      </c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40"/>
      <c r="X690" s="127"/>
      <c r="Y690" s="127"/>
      <c r="Z690" s="126">
        <f>SUM(Z687:Z689)</f>
        <v>0</v>
      </c>
      <c r="AA690" s="126">
        <f>SUM(AA687:AA689)</f>
        <v>0</v>
      </c>
      <c r="AB690" s="127"/>
      <c r="AC690" s="126">
        <f>SUM(AC687:AC689)</f>
        <v>0</v>
      </c>
      <c r="AD690" s="126">
        <f>SUM(AD687:AD689)</f>
        <v>0</v>
      </c>
      <c r="AE690" s="127"/>
      <c r="AF690" s="126">
        <f>SUM(AF687:AF689)</f>
        <v>0</v>
      </c>
      <c r="AG690" s="126">
        <f>SUM(AG687:AG689)</f>
        <v>0</v>
      </c>
      <c r="AH690" s="127"/>
      <c r="AI690" s="126">
        <f>SUM(AI687:AI689)</f>
        <v>0</v>
      </c>
      <c r="AJ690" s="126">
        <f>SUM(AJ687:AJ689)</f>
        <v>0</v>
      </c>
      <c r="AK690" s="127"/>
      <c r="AL690" s="126">
        <f>SUM(AL687:AL689)</f>
        <v>0</v>
      </c>
      <c r="AM690" s="126">
        <f>SUM(AM687:AM689)</f>
        <v>0</v>
      </c>
      <c r="AN690" s="127"/>
      <c r="AO690" s="126">
        <f>SUM(AO687:AO689)</f>
        <v>0</v>
      </c>
      <c r="AP690" s="126">
        <f>SUM(AP687:AP689)</f>
        <v>0</v>
      </c>
      <c r="AQ690" s="127"/>
      <c r="AR690" s="126">
        <f>SUM(AR687:AR689)</f>
        <v>0</v>
      </c>
      <c r="AS690" s="126">
        <f>SUM(AS687:AS689)</f>
        <v>0</v>
      </c>
      <c r="AT690" s="127"/>
      <c r="AU690" s="126">
        <f>SUM(AU687:AU689)</f>
        <v>0</v>
      </c>
      <c r="AV690" s="126">
        <f>SUM(AV687:AV689)</f>
        <v>0</v>
      </c>
      <c r="AW690" s="127"/>
      <c r="AX690" s="126">
        <f>SUM(AX687:AX689)</f>
        <v>0</v>
      </c>
      <c r="AY690" s="126">
        <f>SUM(AY687:AY689)</f>
        <v>0</v>
      </c>
      <c r="AZ690" s="127"/>
      <c r="BA690" s="127"/>
      <c r="BB690" s="127"/>
      <c r="BC690" s="127"/>
      <c r="BD690" s="126">
        <f t="shared" ref="BD690:BO690" si="335">SUM(BD687:BD689)</f>
        <v>0</v>
      </c>
      <c r="BE690" s="126">
        <f t="shared" si="335"/>
        <v>0</v>
      </c>
      <c r="BF690" s="126">
        <f t="shared" si="335"/>
        <v>0</v>
      </c>
      <c r="BG690" s="126">
        <f t="shared" si="335"/>
        <v>0</v>
      </c>
      <c r="BH690" s="126">
        <f t="shared" si="335"/>
        <v>0</v>
      </c>
      <c r="BI690" s="126">
        <f t="shared" si="335"/>
        <v>0</v>
      </c>
      <c r="BJ690" s="126">
        <f t="shared" si="335"/>
        <v>0</v>
      </c>
      <c r="BK690" s="126">
        <f t="shared" si="335"/>
        <v>0</v>
      </c>
      <c r="BL690" s="126">
        <f t="shared" si="335"/>
        <v>0</v>
      </c>
      <c r="BM690" s="126">
        <f t="shared" si="335"/>
        <v>0</v>
      </c>
      <c r="BN690" s="126">
        <f t="shared" si="335"/>
        <v>0</v>
      </c>
      <c r="BO690" s="126">
        <f t="shared" si="335"/>
        <v>0</v>
      </c>
      <c r="BP690" s="127"/>
      <c r="BQ690" s="127"/>
      <c r="BR690" s="127"/>
    </row>
    <row r="691" spans="1:70" hidden="1" outlineLevel="1">
      <c r="A691" s="133"/>
      <c r="B691" s="133"/>
      <c r="C691" s="117" t="s">
        <v>143</v>
      </c>
      <c r="D691" s="37" t="s">
        <v>64</v>
      </c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33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  <c r="BA691" s="127"/>
      <c r="BB691" s="127"/>
      <c r="BC691" s="127"/>
      <c r="BD691" s="127"/>
      <c r="BE691" s="127"/>
      <c r="BF691" s="127"/>
      <c r="BG691" s="127"/>
      <c r="BH691" s="127"/>
      <c r="BI691" s="127"/>
      <c r="BJ691" s="127"/>
      <c r="BK691" s="127"/>
      <c r="BL691" s="127"/>
      <c r="BM691" s="127"/>
      <c r="BN691" s="127"/>
      <c r="BO691" s="127"/>
      <c r="BP691" s="127"/>
      <c r="BQ691" s="127"/>
      <c r="BR691" s="127"/>
    </row>
    <row r="692" spans="1:70" hidden="1" outlineLevel="1">
      <c r="A692" s="133"/>
      <c r="B692" s="133"/>
      <c r="C692" s="118"/>
      <c r="D692" s="24"/>
      <c r="E692" s="133"/>
      <c r="F692" s="133"/>
      <c r="G692" s="126">
        <f>H692+M692+N692+O692+P692</f>
        <v>0</v>
      </c>
      <c r="H692" s="126">
        <f>SUM(I692:L692)</f>
        <v>0</v>
      </c>
      <c r="I692" s="139"/>
      <c r="J692" s="139"/>
      <c r="K692" s="139"/>
      <c r="L692" s="139"/>
      <c r="M692" s="139"/>
      <c r="N692" s="139"/>
      <c r="O692" s="139"/>
      <c r="P692" s="139"/>
      <c r="Q692" s="139"/>
      <c r="R692" s="139"/>
      <c r="S692" s="139"/>
      <c r="T692" s="139"/>
      <c r="U692" s="139"/>
      <c r="V692" s="139"/>
      <c r="W692" s="139"/>
      <c r="X692" s="126">
        <f>Y692+AN692+AQ692+AT692+AW692</f>
        <v>0</v>
      </c>
      <c r="Y692" s="139"/>
      <c r="Z692" s="139"/>
      <c r="AA692" s="139"/>
      <c r="AB692" s="139"/>
      <c r="AC692" s="139"/>
      <c r="AD692" s="139"/>
      <c r="AE692" s="139"/>
      <c r="AF692" s="139"/>
      <c r="AG692" s="139"/>
      <c r="AH692" s="139"/>
      <c r="AI692" s="139"/>
      <c r="AJ692" s="139"/>
      <c r="AK692" s="139"/>
      <c r="AL692" s="139"/>
      <c r="AM692" s="139"/>
      <c r="AN692" s="139"/>
      <c r="AO692" s="139"/>
      <c r="AP692" s="139"/>
      <c r="AQ692" s="139"/>
      <c r="AR692" s="139"/>
      <c r="AS692" s="139"/>
      <c r="AT692" s="139"/>
      <c r="AU692" s="139"/>
      <c r="AV692" s="139"/>
      <c r="AW692" s="139"/>
      <c r="AX692" s="139"/>
      <c r="AY692" s="139"/>
      <c r="AZ692" s="139"/>
      <c r="BA692" s="139"/>
      <c r="BB692" s="139"/>
      <c r="BC692" s="139"/>
      <c r="BD692" s="126">
        <f>SUM(BE692:BI692)</f>
        <v>0</v>
      </c>
      <c r="BE692" s="139"/>
      <c r="BF692" s="139"/>
      <c r="BG692" s="139"/>
      <c r="BH692" s="139"/>
      <c r="BI692" s="139"/>
      <c r="BJ692" s="126">
        <f>SUM(BK692:BO692)</f>
        <v>0</v>
      </c>
      <c r="BK692" s="139"/>
      <c r="BL692" s="139"/>
      <c r="BM692" s="139"/>
      <c r="BN692" s="139"/>
      <c r="BO692" s="139"/>
      <c r="BP692" s="133"/>
      <c r="BQ692" s="133"/>
      <c r="BR692" s="133"/>
    </row>
    <row r="693" spans="1:70" hidden="1" outlineLevel="1">
      <c r="A693" s="133"/>
      <c r="B693" s="133"/>
      <c r="C693" s="118"/>
      <c r="D693" s="24"/>
      <c r="E693" s="133"/>
      <c r="F693" s="133"/>
      <c r="G693" s="126">
        <f>H693+M693+N693+O693+P693</f>
        <v>0</v>
      </c>
      <c r="H693" s="126">
        <f>SUM(I693:L693)</f>
        <v>0</v>
      </c>
      <c r="I693" s="102"/>
      <c r="J693" s="102"/>
      <c r="K693" s="102"/>
      <c r="L693" s="102"/>
      <c r="M693" s="102"/>
      <c r="N693" s="102"/>
      <c r="O693" s="102"/>
      <c r="P693" s="102"/>
      <c r="Q693" s="96"/>
      <c r="R693" s="96"/>
      <c r="S693" s="96"/>
      <c r="T693" s="96"/>
      <c r="U693" s="96"/>
      <c r="V693" s="96"/>
      <c r="W693" s="96"/>
      <c r="X693" s="126">
        <f>Y693+AN693+AQ693+AT693+AW693</f>
        <v>0</v>
      </c>
      <c r="Y693" s="96"/>
      <c r="Z693" s="96"/>
      <c r="AA693" s="96"/>
      <c r="AB693" s="96"/>
      <c r="AC693" s="96"/>
      <c r="AD693" s="96"/>
      <c r="AE693" s="96"/>
      <c r="AF693" s="96"/>
      <c r="AG693" s="96"/>
      <c r="AH693" s="96"/>
      <c r="AI693" s="96"/>
      <c r="AJ693" s="96"/>
      <c r="AK693" s="96"/>
      <c r="AL693" s="96"/>
      <c r="AM693" s="96"/>
      <c r="AN693" s="96"/>
      <c r="AO693" s="96"/>
      <c r="AP693" s="96"/>
      <c r="AQ693" s="96"/>
      <c r="AR693" s="96"/>
      <c r="AS693" s="96"/>
      <c r="AT693" s="96"/>
      <c r="AU693" s="96"/>
      <c r="AV693" s="96"/>
      <c r="AW693" s="96"/>
      <c r="AX693" s="96"/>
      <c r="AY693" s="96"/>
      <c r="AZ693" s="96"/>
      <c r="BA693" s="96"/>
      <c r="BB693" s="96"/>
      <c r="BC693" s="96"/>
      <c r="BD693" s="126">
        <f>SUM(BE693:BI693)</f>
        <v>0</v>
      </c>
      <c r="BE693" s="96"/>
      <c r="BF693" s="96"/>
      <c r="BG693" s="96"/>
      <c r="BH693" s="96"/>
      <c r="BI693" s="96"/>
      <c r="BJ693" s="126">
        <f>SUM(BK693:BO693)</f>
        <v>0</v>
      </c>
      <c r="BK693" s="96"/>
      <c r="BL693" s="96"/>
      <c r="BM693" s="96"/>
      <c r="BN693" s="96"/>
      <c r="BO693" s="96"/>
      <c r="BP693" s="133"/>
      <c r="BQ693" s="133"/>
      <c r="BR693" s="133"/>
    </row>
    <row r="694" spans="1:70" hidden="1" outlineLevel="1">
      <c r="A694" s="133"/>
      <c r="B694" s="133"/>
      <c r="C694" s="118" t="s">
        <v>109</v>
      </c>
      <c r="D694" s="24"/>
      <c r="E694" s="133"/>
      <c r="F694" s="133"/>
      <c r="G694" s="126">
        <f>H694+M694+N694+O694+P694</f>
        <v>0</v>
      </c>
      <c r="H694" s="126">
        <f>SUM(I694:L694)</f>
        <v>0</v>
      </c>
      <c r="I694" s="102"/>
      <c r="J694" s="102"/>
      <c r="K694" s="102"/>
      <c r="L694" s="102"/>
      <c r="M694" s="102"/>
      <c r="N694" s="102"/>
      <c r="O694" s="102"/>
      <c r="P694" s="102"/>
      <c r="Q694" s="96"/>
      <c r="R694" s="96"/>
      <c r="S694" s="96"/>
      <c r="T694" s="96"/>
      <c r="U694" s="96"/>
      <c r="V694" s="96"/>
      <c r="W694" s="96"/>
      <c r="X694" s="126">
        <f>Y694+AN694+AQ694+AT694+AW694</f>
        <v>0</v>
      </c>
      <c r="Y694" s="96"/>
      <c r="Z694" s="96"/>
      <c r="AA694" s="96"/>
      <c r="AB694" s="96"/>
      <c r="AC694" s="96"/>
      <c r="AD694" s="96"/>
      <c r="AE694" s="96"/>
      <c r="AF694" s="96"/>
      <c r="AG694" s="96"/>
      <c r="AH694" s="96"/>
      <c r="AI694" s="96"/>
      <c r="AJ694" s="96"/>
      <c r="AK694" s="96"/>
      <c r="AL694" s="96"/>
      <c r="AM694" s="96"/>
      <c r="AN694" s="96"/>
      <c r="AO694" s="96"/>
      <c r="AP694" s="96"/>
      <c r="AQ694" s="96"/>
      <c r="AR694" s="96"/>
      <c r="AS694" s="96"/>
      <c r="AT694" s="96"/>
      <c r="AU694" s="96"/>
      <c r="AV694" s="96"/>
      <c r="AW694" s="96"/>
      <c r="AX694" s="96"/>
      <c r="AY694" s="96"/>
      <c r="AZ694" s="96"/>
      <c r="BA694" s="96"/>
      <c r="BB694" s="96"/>
      <c r="BC694" s="96"/>
      <c r="BD694" s="126">
        <f>SUM(BE694:BI694)</f>
        <v>0</v>
      </c>
      <c r="BE694" s="96"/>
      <c r="BF694" s="96"/>
      <c r="BG694" s="96"/>
      <c r="BH694" s="96"/>
      <c r="BI694" s="96"/>
      <c r="BJ694" s="126">
        <f>SUM(BK694:BO694)</f>
        <v>0</v>
      </c>
      <c r="BK694" s="96"/>
      <c r="BL694" s="96"/>
      <c r="BM694" s="96"/>
      <c r="BN694" s="96"/>
      <c r="BO694" s="96"/>
      <c r="BP694" s="133"/>
      <c r="BQ694" s="133"/>
      <c r="BR694" s="133"/>
    </row>
    <row r="695" spans="1:70" hidden="1" outlineLevel="1">
      <c r="A695" s="133"/>
      <c r="B695" s="133"/>
      <c r="C695" s="118"/>
      <c r="D695" s="38" t="s">
        <v>112</v>
      </c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40"/>
      <c r="X695" s="126">
        <f>SUM(X692:X694)</f>
        <v>0</v>
      </c>
      <c r="Y695" s="126">
        <f>SUM(Y692:Y694)</f>
        <v>0</v>
      </c>
      <c r="Z695" s="126">
        <f>SUM(Z692:Z694)</f>
        <v>0</v>
      </c>
      <c r="AA695" s="126">
        <f t="shared" ref="AA695:AY695" si="336">SUM(AA692:AA694)</f>
        <v>0</v>
      </c>
      <c r="AB695" s="126">
        <f t="shared" si="336"/>
        <v>0</v>
      </c>
      <c r="AC695" s="126">
        <f t="shared" si="336"/>
        <v>0</v>
      </c>
      <c r="AD695" s="126">
        <f t="shared" si="336"/>
        <v>0</v>
      </c>
      <c r="AE695" s="126">
        <f t="shared" si="336"/>
        <v>0</v>
      </c>
      <c r="AF695" s="126">
        <f t="shared" si="336"/>
        <v>0</v>
      </c>
      <c r="AG695" s="126">
        <f t="shared" si="336"/>
        <v>0</v>
      </c>
      <c r="AH695" s="126">
        <f t="shared" si="336"/>
        <v>0</v>
      </c>
      <c r="AI695" s="126">
        <f t="shared" si="336"/>
        <v>0</v>
      </c>
      <c r="AJ695" s="126">
        <f t="shared" si="336"/>
        <v>0</v>
      </c>
      <c r="AK695" s="126">
        <f t="shared" si="336"/>
        <v>0</v>
      </c>
      <c r="AL695" s="126">
        <f t="shared" si="336"/>
        <v>0</v>
      </c>
      <c r="AM695" s="126">
        <f t="shared" si="336"/>
        <v>0</v>
      </c>
      <c r="AN695" s="126">
        <f t="shared" si="336"/>
        <v>0</v>
      </c>
      <c r="AO695" s="126">
        <f t="shared" si="336"/>
        <v>0</v>
      </c>
      <c r="AP695" s="126">
        <f t="shared" si="336"/>
        <v>0</v>
      </c>
      <c r="AQ695" s="126">
        <f t="shared" si="336"/>
        <v>0</v>
      </c>
      <c r="AR695" s="126">
        <f t="shared" si="336"/>
        <v>0</v>
      </c>
      <c r="AS695" s="126">
        <f t="shared" si="336"/>
        <v>0</v>
      </c>
      <c r="AT695" s="126">
        <f t="shared" si="336"/>
        <v>0</v>
      </c>
      <c r="AU695" s="126">
        <f t="shared" si="336"/>
        <v>0</v>
      </c>
      <c r="AV695" s="126">
        <f t="shared" si="336"/>
        <v>0</v>
      </c>
      <c r="AW695" s="126">
        <f t="shared" si="336"/>
        <v>0</v>
      </c>
      <c r="AX695" s="126">
        <f t="shared" si="336"/>
        <v>0</v>
      </c>
      <c r="AY695" s="126">
        <f t="shared" si="336"/>
        <v>0</v>
      </c>
      <c r="AZ695" s="127"/>
      <c r="BA695" s="127"/>
      <c r="BB695" s="127"/>
      <c r="BC695" s="127"/>
      <c r="BD695" s="126">
        <f t="shared" ref="BD695:BO695" si="337">SUM(BD692:BD694)</f>
        <v>0</v>
      </c>
      <c r="BE695" s="126">
        <f t="shared" si="337"/>
        <v>0</v>
      </c>
      <c r="BF695" s="126">
        <f t="shared" si="337"/>
        <v>0</v>
      </c>
      <c r="BG695" s="126">
        <f t="shared" si="337"/>
        <v>0</v>
      </c>
      <c r="BH695" s="126">
        <f t="shared" si="337"/>
        <v>0</v>
      </c>
      <c r="BI695" s="126">
        <f t="shared" si="337"/>
        <v>0</v>
      </c>
      <c r="BJ695" s="126">
        <f t="shared" si="337"/>
        <v>0</v>
      </c>
      <c r="BK695" s="126">
        <f t="shared" si="337"/>
        <v>0</v>
      </c>
      <c r="BL695" s="126">
        <f t="shared" si="337"/>
        <v>0</v>
      </c>
      <c r="BM695" s="126">
        <f t="shared" si="337"/>
        <v>0</v>
      </c>
      <c r="BN695" s="126">
        <f t="shared" si="337"/>
        <v>0</v>
      </c>
      <c r="BO695" s="126">
        <f t="shared" si="337"/>
        <v>0</v>
      </c>
      <c r="BP695" s="127"/>
      <c r="BQ695" s="127"/>
      <c r="BR695" s="127"/>
    </row>
    <row r="696" spans="1:70" hidden="1" outlineLevel="1">
      <c r="A696" s="133"/>
      <c r="B696" s="133"/>
      <c r="C696" s="117" t="s">
        <v>144</v>
      </c>
      <c r="D696" s="37" t="s">
        <v>65</v>
      </c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33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  <c r="BA696" s="127"/>
      <c r="BB696" s="127"/>
      <c r="BC696" s="127"/>
      <c r="BD696" s="127"/>
      <c r="BE696" s="127"/>
      <c r="BF696" s="127"/>
      <c r="BG696" s="127"/>
      <c r="BH696" s="127"/>
      <c r="BI696" s="127"/>
      <c r="BJ696" s="127"/>
      <c r="BK696" s="127"/>
      <c r="BL696" s="127"/>
      <c r="BM696" s="127"/>
      <c r="BN696" s="127"/>
      <c r="BO696" s="127"/>
      <c r="BP696" s="127"/>
      <c r="BQ696" s="127"/>
      <c r="BR696" s="127"/>
    </row>
    <row r="697" spans="1:70" hidden="1" outlineLevel="1">
      <c r="A697" s="133"/>
      <c r="B697" s="133"/>
      <c r="C697" s="118"/>
      <c r="D697" s="24"/>
      <c r="E697" s="133"/>
      <c r="F697" s="133"/>
      <c r="G697" s="126">
        <f>H697+M697+N697+O697+P697</f>
        <v>0</v>
      </c>
      <c r="H697" s="126">
        <f>SUM(I697:L697)</f>
        <v>0</v>
      </c>
      <c r="I697" s="139"/>
      <c r="J697" s="139"/>
      <c r="K697" s="139"/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39"/>
      <c r="X697" s="126">
        <f>Y697+AN697+AQ697+AT697+AW697</f>
        <v>0</v>
      </c>
      <c r="Y697" s="139"/>
      <c r="Z697" s="139"/>
      <c r="AA697" s="139"/>
      <c r="AB697" s="139"/>
      <c r="AC697" s="139"/>
      <c r="AD697" s="139"/>
      <c r="AE697" s="139"/>
      <c r="AF697" s="139"/>
      <c r="AG697" s="139"/>
      <c r="AH697" s="139"/>
      <c r="AI697" s="139"/>
      <c r="AJ697" s="139"/>
      <c r="AK697" s="139"/>
      <c r="AL697" s="139"/>
      <c r="AM697" s="139"/>
      <c r="AN697" s="139"/>
      <c r="AO697" s="139"/>
      <c r="AP697" s="139"/>
      <c r="AQ697" s="139"/>
      <c r="AR697" s="139"/>
      <c r="AS697" s="139"/>
      <c r="AT697" s="139"/>
      <c r="AU697" s="139"/>
      <c r="AV697" s="139"/>
      <c r="AW697" s="139"/>
      <c r="AX697" s="139"/>
      <c r="AY697" s="139"/>
      <c r="AZ697" s="139"/>
      <c r="BA697" s="139"/>
      <c r="BB697" s="139"/>
      <c r="BC697" s="139"/>
      <c r="BD697" s="126">
        <f>SUM(BE697:BI697)</f>
        <v>0</v>
      </c>
      <c r="BE697" s="139"/>
      <c r="BF697" s="139"/>
      <c r="BG697" s="139"/>
      <c r="BH697" s="139"/>
      <c r="BI697" s="139"/>
      <c r="BJ697" s="126">
        <f>SUM(BK697:BO697)</f>
        <v>0</v>
      </c>
      <c r="BK697" s="139"/>
      <c r="BL697" s="139"/>
      <c r="BM697" s="139"/>
      <c r="BN697" s="139"/>
      <c r="BO697" s="139"/>
      <c r="BP697" s="133"/>
      <c r="BQ697" s="133"/>
      <c r="BR697" s="133"/>
    </row>
    <row r="698" spans="1:70" hidden="1" outlineLevel="1">
      <c r="A698" s="133"/>
      <c r="B698" s="133"/>
      <c r="C698" s="118"/>
      <c r="D698" s="24"/>
      <c r="E698" s="133"/>
      <c r="F698" s="133"/>
      <c r="G698" s="126">
        <f>H698+M698+N698+O698+P698</f>
        <v>0</v>
      </c>
      <c r="H698" s="126">
        <f>SUM(I698:L698)</f>
        <v>0</v>
      </c>
      <c r="I698" s="102"/>
      <c r="J698" s="102"/>
      <c r="K698" s="102"/>
      <c r="L698" s="102"/>
      <c r="M698" s="102"/>
      <c r="N698" s="102"/>
      <c r="O698" s="102"/>
      <c r="P698" s="102"/>
      <c r="Q698" s="96"/>
      <c r="R698" s="96"/>
      <c r="S698" s="96"/>
      <c r="T698" s="96"/>
      <c r="U698" s="96"/>
      <c r="V698" s="96"/>
      <c r="W698" s="96"/>
      <c r="X698" s="126">
        <f>Y698+AN698+AQ698+AT698+AW698</f>
        <v>0</v>
      </c>
      <c r="Y698" s="96"/>
      <c r="Z698" s="96"/>
      <c r="AA698" s="96"/>
      <c r="AB698" s="96"/>
      <c r="AC698" s="96"/>
      <c r="AD698" s="96"/>
      <c r="AE698" s="96"/>
      <c r="AF698" s="96"/>
      <c r="AG698" s="96"/>
      <c r="AH698" s="96"/>
      <c r="AI698" s="96"/>
      <c r="AJ698" s="96"/>
      <c r="AK698" s="96"/>
      <c r="AL698" s="96"/>
      <c r="AM698" s="96"/>
      <c r="AN698" s="96"/>
      <c r="AO698" s="96"/>
      <c r="AP698" s="96"/>
      <c r="AQ698" s="96"/>
      <c r="AR698" s="96"/>
      <c r="AS698" s="96"/>
      <c r="AT698" s="96"/>
      <c r="AU698" s="96"/>
      <c r="AV698" s="96"/>
      <c r="AW698" s="96"/>
      <c r="AX698" s="96"/>
      <c r="AY698" s="96"/>
      <c r="AZ698" s="96"/>
      <c r="BA698" s="96"/>
      <c r="BB698" s="96"/>
      <c r="BC698" s="96"/>
      <c r="BD698" s="126">
        <f>SUM(BE698:BI698)</f>
        <v>0</v>
      </c>
      <c r="BE698" s="96"/>
      <c r="BF698" s="96"/>
      <c r="BG698" s="96"/>
      <c r="BH698" s="96"/>
      <c r="BI698" s="96"/>
      <c r="BJ698" s="126">
        <f>SUM(BK698:BO698)</f>
        <v>0</v>
      </c>
      <c r="BK698" s="96"/>
      <c r="BL698" s="96"/>
      <c r="BM698" s="96"/>
      <c r="BN698" s="96"/>
      <c r="BO698" s="96"/>
      <c r="BP698" s="133"/>
      <c r="BQ698" s="133"/>
      <c r="BR698" s="133"/>
    </row>
    <row r="699" spans="1:70" hidden="1" outlineLevel="1">
      <c r="A699" s="133"/>
      <c r="B699" s="133"/>
      <c r="C699" s="118" t="s">
        <v>109</v>
      </c>
      <c r="D699" s="24"/>
      <c r="E699" s="133"/>
      <c r="F699" s="133"/>
      <c r="G699" s="126">
        <f>H699+M699+N699+O699+P699</f>
        <v>0</v>
      </c>
      <c r="H699" s="126">
        <f>SUM(I699:L699)</f>
        <v>0</v>
      </c>
      <c r="I699" s="102"/>
      <c r="J699" s="102"/>
      <c r="K699" s="102"/>
      <c r="L699" s="102"/>
      <c r="M699" s="102"/>
      <c r="N699" s="102"/>
      <c r="O699" s="102"/>
      <c r="P699" s="102"/>
      <c r="Q699" s="96"/>
      <c r="R699" s="96"/>
      <c r="S699" s="96"/>
      <c r="T699" s="96"/>
      <c r="U699" s="96"/>
      <c r="V699" s="96"/>
      <c r="W699" s="96"/>
      <c r="X699" s="126">
        <f>Y699+AN699+AQ699+AT699+AW699</f>
        <v>0</v>
      </c>
      <c r="Y699" s="96"/>
      <c r="Z699" s="96"/>
      <c r="AA699" s="96"/>
      <c r="AB699" s="96"/>
      <c r="AC699" s="96"/>
      <c r="AD699" s="96"/>
      <c r="AE699" s="96"/>
      <c r="AF699" s="96"/>
      <c r="AG699" s="96"/>
      <c r="AH699" s="96"/>
      <c r="AI699" s="96"/>
      <c r="AJ699" s="96"/>
      <c r="AK699" s="96"/>
      <c r="AL699" s="96"/>
      <c r="AM699" s="96"/>
      <c r="AN699" s="96"/>
      <c r="AO699" s="96"/>
      <c r="AP699" s="96"/>
      <c r="AQ699" s="96"/>
      <c r="AR699" s="96"/>
      <c r="AS699" s="96"/>
      <c r="AT699" s="96"/>
      <c r="AU699" s="96"/>
      <c r="AV699" s="96"/>
      <c r="AW699" s="96"/>
      <c r="AX699" s="96"/>
      <c r="AY699" s="96"/>
      <c r="AZ699" s="96"/>
      <c r="BA699" s="96"/>
      <c r="BB699" s="96"/>
      <c r="BC699" s="96"/>
      <c r="BD699" s="126">
        <f>SUM(BE699:BI699)</f>
        <v>0</v>
      </c>
      <c r="BE699" s="96"/>
      <c r="BF699" s="96"/>
      <c r="BG699" s="96"/>
      <c r="BH699" s="96"/>
      <c r="BI699" s="96"/>
      <c r="BJ699" s="126">
        <f>SUM(BK699:BO699)</f>
        <v>0</v>
      </c>
      <c r="BK699" s="96"/>
      <c r="BL699" s="96"/>
      <c r="BM699" s="96"/>
      <c r="BN699" s="96"/>
      <c r="BO699" s="96"/>
      <c r="BP699" s="133"/>
      <c r="BQ699" s="133"/>
      <c r="BR699" s="133"/>
    </row>
    <row r="700" spans="1:70" hidden="1" outlineLevel="1">
      <c r="A700" s="144"/>
      <c r="B700" s="144"/>
      <c r="C700" s="119"/>
      <c r="D700" s="78" t="s">
        <v>112</v>
      </c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40"/>
      <c r="X700" s="126">
        <f>SUM(X697:X699)</f>
        <v>0</v>
      </c>
      <c r="Y700" s="126">
        <f>SUM(Y697:Y699)</f>
        <v>0</v>
      </c>
      <c r="Z700" s="126">
        <f>SUM(Z697:Z699)</f>
        <v>0</v>
      </c>
      <c r="AA700" s="126">
        <f t="shared" ref="AA700:AG700" si="338">SUM(AA697:AA699)</f>
        <v>0</v>
      </c>
      <c r="AB700" s="126">
        <f t="shared" si="338"/>
        <v>0</v>
      </c>
      <c r="AC700" s="126">
        <f t="shared" si="338"/>
        <v>0</v>
      </c>
      <c r="AD700" s="126">
        <f t="shared" si="338"/>
        <v>0</v>
      </c>
      <c r="AE700" s="126">
        <f t="shared" si="338"/>
        <v>0</v>
      </c>
      <c r="AF700" s="126">
        <f t="shared" si="338"/>
        <v>0</v>
      </c>
      <c r="AG700" s="126">
        <f t="shared" si="338"/>
        <v>0</v>
      </c>
      <c r="AH700" s="126">
        <f>SUM(AH697:AH699)</f>
        <v>0</v>
      </c>
      <c r="AI700" s="126">
        <f t="shared" ref="AI700:AY700" si="339">SUM(AI697:AI699)</f>
        <v>0</v>
      </c>
      <c r="AJ700" s="126">
        <f t="shared" si="339"/>
        <v>0</v>
      </c>
      <c r="AK700" s="126">
        <f t="shared" si="339"/>
        <v>0</v>
      </c>
      <c r="AL700" s="126">
        <f t="shared" si="339"/>
        <v>0</v>
      </c>
      <c r="AM700" s="126">
        <f t="shared" si="339"/>
        <v>0</v>
      </c>
      <c r="AN700" s="126">
        <f t="shared" si="339"/>
        <v>0</v>
      </c>
      <c r="AO700" s="126">
        <f t="shared" si="339"/>
        <v>0</v>
      </c>
      <c r="AP700" s="126">
        <f t="shared" si="339"/>
        <v>0</v>
      </c>
      <c r="AQ700" s="126">
        <f t="shared" si="339"/>
        <v>0</v>
      </c>
      <c r="AR700" s="126">
        <f t="shared" si="339"/>
        <v>0</v>
      </c>
      <c r="AS700" s="126">
        <f t="shared" si="339"/>
        <v>0</v>
      </c>
      <c r="AT700" s="126">
        <f t="shared" si="339"/>
        <v>0</v>
      </c>
      <c r="AU700" s="126">
        <f t="shared" si="339"/>
        <v>0</v>
      </c>
      <c r="AV700" s="126">
        <f t="shared" si="339"/>
        <v>0</v>
      </c>
      <c r="AW700" s="126">
        <f t="shared" si="339"/>
        <v>0</v>
      </c>
      <c r="AX700" s="126">
        <f t="shared" si="339"/>
        <v>0</v>
      </c>
      <c r="AY700" s="126">
        <f t="shared" si="339"/>
        <v>0</v>
      </c>
      <c r="AZ700" s="127"/>
      <c r="BA700" s="127"/>
      <c r="BB700" s="127"/>
      <c r="BC700" s="127"/>
      <c r="BD700" s="126">
        <f t="shared" ref="BD700:BO700" si="340">SUM(BD697:BD699)</f>
        <v>0</v>
      </c>
      <c r="BE700" s="126">
        <f t="shared" si="340"/>
        <v>0</v>
      </c>
      <c r="BF700" s="126">
        <f t="shared" si="340"/>
        <v>0</v>
      </c>
      <c r="BG700" s="126">
        <f t="shared" si="340"/>
        <v>0</v>
      </c>
      <c r="BH700" s="126">
        <f t="shared" si="340"/>
        <v>0</v>
      </c>
      <c r="BI700" s="126">
        <f t="shared" si="340"/>
        <v>0</v>
      </c>
      <c r="BJ700" s="126">
        <f t="shared" si="340"/>
        <v>0</v>
      </c>
      <c r="BK700" s="126">
        <f t="shared" si="340"/>
        <v>0</v>
      </c>
      <c r="BL700" s="126">
        <f t="shared" si="340"/>
        <v>0</v>
      </c>
      <c r="BM700" s="126">
        <f t="shared" si="340"/>
        <v>0</v>
      </c>
      <c r="BN700" s="126">
        <f t="shared" si="340"/>
        <v>0</v>
      </c>
      <c r="BO700" s="126">
        <f t="shared" si="340"/>
        <v>0</v>
      </c>
      <c r="BP700" s="127"/>
      <c r="BQ700" s="127"/>
      <c r="BR700" s="127"/>
    </row>
    <row r="701" spans="1:70" ht="47.25" hidden="1" outlineLevel="1">
      <c r="A701" s="135"/>
      <c r="B701" s="135"/>
      <c r="C701" s="116">
        <v>3</v>
      </c>
      <c r="D701" s="26" t="s">
        <v>303</v>
      </c>
      <c r="E701" s="207"/>
      <c r="F701" s="207"/>
      <c r="G701" s="207"/>
      <c r="H701" s="207"/>
      <c r="I701" s="207"/>
      <c r="J701" s="207"/>
      <c r="K701" s="207"/>
      <c r="L701" s="207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196">
        <f>Z706+Z710+Z714+Z719+Z723+Z727</f>
        <v>0</v>
      </c>
      <c r="AA701" s="196">
        <f>AA706+AA710+AA714+AA719+AA723+AA727</f>
        <v>0</v>
      </c>
      <c r="AB701" s="207"/>
      <c r="AC701" s="196">
        <f>AC706+AC710+AC714+AC719+AC723+AC727</f>
        <v>0</v>
      </c>
      <c r="AD701" s="196">
        <f>AD706+AD710+AD714+AD719+AD723+AD727</f>
        <v>0</v>
      </c>
      <c r="AE701" s="207"/>
      <c r="AF701" s="196">
        <f>AF706+AF710+AF714+AF719+AF723+AF727</f>
        <v>0</v>
      </c>
      <c r="AG701" s="196">
        <f>AG706+AG710+AG714+AG719+AG723+AG727</f>
        <v>0</v>
      </c>
      <c r="AH701" s="207"/>
      <c r="AI701" s="196">
        <f>AI706+AI710+AI714+AI719+AI723+AI727</f>
        <v>0</v>
      </c>
      <c r="AJ701" s="196">
        <f>AJ706+AJ710+AJ714+AJ719+AJ723+AJ727</f>
        <v>0</v>
      </c>
      <c r="AK701" s="207"/>
      <c r="AL701" s="196">
        <f>AL706+AL710+AL714+AL719+AL723+AL727</f>
        <v>0</v>
      </c>
      <c r="AM701" s="196">
        <f>AM706+AM710+AM714+AM719+AM723+AM727</f>
        <v>0</v>
      </c>
      <c r="AN701" s="207"/>
      <c r="AO701" s="196">
        <f>AO706+AO710+AO714+AO719+AO723+AO727</f>
        <v>0</v>
      </c>
      <c r="AP701" s="196">
        <f>AP706+AP710+AP714+AP719+AP723+AP727</f>
        <v>0</v>
      </c>
      <c r="AQ701" s="207"/>
      <c r="AR701" s="196">
        <f>AR706+AR710+AR714+AR719+AR723+AR727</f>
        <v>0</v>
      </c>
      <c r="AS701" s="196">
        <f>AS706+AS710+AS714+AS719+AS723+AS727</f>
        <v>0</v>
      </c>
      <c r="AT701" s="207"/>
      <c r="AU701" s="196">
        <f>AU706+AU710+AU714+AU719+AU723+AU727</f>
        <v>0</v>
      </c>
      <c r="AV701" s="196">
        <f>AV706+AV710+AV714+AV719+AV723+AV727</f>
        <v>0</v>
      </c>
      <c r="AW701" s="207"/>
      <c r="AX701" s="196">
        <f>AX706+AX710+AX714+AX719+AX723+AX727</f>
        <v>0</v>
      </c>
      <c r="AY701" s="196">
        <f>AY706+AY710+AY714+AY719+AY723+AY727</f>
        <v>0</v>
      </c>
      <c r="AZ701" s="207"/>
      <c r="BA701" s="207"/>
      <c r="BB701" s="207"/>
      <c r="BC701" s="207"/>
      <c r="BD701" s="196">
        <f>BD706+BD710+BD714+BD719+BD723+BD727</f>
        <v>0</v>
      </c>
      <c r="BE701" s="196">
        <f>BE706+BE710+BE714+BE719+BE723+BE727</f>
        <v>0</v>
      </c>
      <c r="BF701" s="196">
        <f t="shared" ref="BF701:BO701" si="341">BF706+BF710+BF714+BF719+BF723+BF727</f>
        <v>0</v>
      </c>
      <c r="BG701" s="196">
        <f t="shared" si="341"/>
        <v>0</v>
      </c>
      <c r="BH701" s="196">
        <f t="shared" si="341"/>
        <v>0</v>
      </c>
      <c r="BI701" s="196">
        <f t="shared" si="341"/>
        <v>0</v>
      </c>
      <c r="BJ701" s="196">
        <f t="shared" si="341"/>
        <v>0</v>
      </c>
      <c r="BK701" s="196">
        <f t="shared" si="341"/>
        <v>0</v>
      </c>
      <c r="BL701" s="196">
        <f t="shared" si="341"/>
        <v>0</v>
      </c>
      <c r="BM701" s="196">
        <f t="shared" si="341"/>
        <v>0</v>
      </c>
      <c r="BN701" s="196">
        <f t="shared" si="341"/>
        <v>0</v>
      </c>
      <c r="BO701" s="196">
        <f t="shared" si="341"/>
        <v>0</v>
      </c>
      <c r="BP701" s="207"/>
      <c r="BQ701" s="207"/>
      <c r="BR701" s="207"/>
    </row>
    <row r="702" spans="1:70" hidden="1" outlineLevel="1">
      <c r="A702" s="143"/>
      <c r="B702" s="92"/>
      <c r="C702" s="120" t="s">
        <v>67</v>
      </c>
      <c r="D702" s="93" t="s">
        <v>106</v>
      </c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43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  <c r="BA702" s="127"/>
      <c r="BB702" s="127"/>
      <c r="BC702" s="127"/>
      <c r="BD702" s="127"/>
      <c r="BE702" s="127"/>
      <c r="BF702" s="127"/>
      <c r="BG702" s="127"/>
      <c r="BH702" s="127"/>
      <c r="BI702" s="127"/>
      <c r="BJ702" s="127"/>
      <c r="BK702" s="127"/>
      <c r="BL702" s="127"/>
      <c r="BM702" s="127"/>
      <c r="BN702" s="127"/>
      <c r="BO702" s="127"/>
      <c r="BP702" s="127"/>
      <c r="BQ702" s="127"/>
      <c r="BR702" s="127"/>
    </row>
    <row r="703" spans="1:70" hidden="1" outlineLevel="1">
      <c r="A703" s="133"/>
      <c r="B703" s="137"/>
      <c r="C703" s="118" t="s">
        <v>286</v>
      </c>
      <c r="D703" s="147" t="s">
        <v>287</v>
      </c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33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  <c r="BA703" s="127"/>
      <c r="BB703" s="127"/>
      <c r="BC703" s="127"/>
      <c r="BD703" s="127"/>
      <c r="BE703" s="127"/>
      <c r="BF703" s="127"/>
      <c r="BG703" s="127"/>
      <c r="BH703" s="127"/>
      <c r="BI703" s="127"/>
      <c r="BJ703" s="127"/>
      <c r="BK703" s="127"/>
      <c r="BL703" s="127"/>
      <c r="BM703" s="127"/>
      <c r="BN703" s="127"/>
      <c r="BO703" s="127"/>
      <c r="BP703" s="127"/>
      <c r="BQ703" s="127"/>
      <c r="BR703" s="127"/>
    </row>
    <row r="704" spans="1:70" hidden="1" outlineLevel="1">
      <c r="A704" s="133"/>
      <c r="B704" s="137"/>
      <c r="C704" s="118"/>
      <c r="D704" s="147"/>
      <c r="E704" s="133"/>
      <c r="F704" s="133"/>
      <c r="G704" s="126">
        <f>H704+M704+N704+O704+P704</f>
        <v>0</v>
      </c>
      <c r="H704" s="126">
        <f>SUM(I704:L704)</f>
        <v>0</v>
      </c>
      <c r="I704" s="102"/>
      <c r="J704" s="102"/>
      <c r="K704" s="102"/>
      <c r="L704" s="102"/>
      <c r="M704" s="102"/>
      <c r="N704" s="102"/>
      <c r="O704" s="102"/>
      <c r="P704" s="102"/>
      <c r="Q704" s="96"/>
      <c r="R704" s="96"/>
      <c r="S704" s="96"/>
      <c r="T704" s="96"/>
      <c r="U704" s="96"/>
      <c r="V704" s="96"/>
      <c r="W704" s="96"/>
      <c r="X704" s="126">
        <f>Y704+AN704+AQ704+AT704+AW704</f>
        <v>0</v>
      </c>
      <c r="Y704" s="96"/>
      <c r="Z704" s="96"/>
      <c r="AA704" s="96"/>
      <c r="AB704" s="96"/>
      <c r="AC704" s="96"/>
      <c r="AD704" s="96"/>
      <c r="AE704" s="96"/>
      <c r="AF704" s="96"/>
      <c r="AG704" s="96"/>
      <c r="AH704" s="96"/>
      <c r="AI704" s="96"/>
      <c r="AJ704" s="96"/>
      <c r="AK704" s="96"/>
      <c r="AL704" s="96"/>
      <c r="AM704" s="96"/>
      <c r="AN704" s="96"/>
      <c r="AO704" s="96"/>
      <c r="AP704" s="96"/>
      <c r="AQ704" s="96"/>
      <c r="AR704" s="96"/>
      <c r="AS704" s="96"/>
      <c r="AT704" s="96"/>
      <c r="AU704" s="96"/>
      <c r="AV704" s="96"/>
      <c r="AW704" s="96"/>
      <c r="AX704" s="96"/>
      <c r="AY704" s="96"/>
      <c r="AZ704" s="96"/>
      <c r="BA704" s="96"/>
      <c r="BB704" s="96"/>
      <c r="BC704" s="96"/>
      <c r="BD704" s="126">
        <f>SUM(BE704:BI704)</f>
        <v>0</v>
      </c>
      <c r="BE704" s="96"/>
      <c r="BF704" s="96"/>
      <c r="BG704" s="96"/>
      <c r="BH704" s="96"/>
      <c r="BI704" s="96"/>
      <c r="BJ704" s="126">
        <f>SUM(BK704:BO704)</f>
        <v>0</v>
      </c>
      <c r="BK704" s="96"/>
      <c r="BL704" s="96"/>
      <c r="BM704" s="96"/>
      <c r="BN704" s="96"/>
      <c r="BO704" s="96"/>
      <c r="BP704" s="133"/>
      <c r="BQ704" s="133"/>
      <c r="BR704" s="133"/>
    </row>
    <row r="705" spans="1:70" hidden="1" outlineLevel="1">
      <c r="A705" s="133"/>
      <c r="B705" s="137"/>
      <c r="C705" s="118"/>
      <c r="D705" s="137"/>
      <c r="E705" s="133"/>
      <c r="F705" s="133"/>
      <c r="G705" s="126">
        <f>H705+M705+N705+O705+P705</f>
        <v>0</v>
      </c>
      <c r="H705" s="126">
        <f>SUM(I705:L705)</f>
        <v>0</v>
      </c>
      <c r="I705" s="102"/>
      <c r="J705" s="102"/>
      <c r="K705" s="102"/>
      <c r="L705" s="102"/>
      <c r="M705" s="102"/>
      <c r="N705" s="102"/>
      <c r="O705" s="102"/>
      <c r="P705" s="102"/>
      <c r="Q705" s="96"/>
      <c r="R705" s="96"/>
      <c r="S705" s="96"/>
      <c r="T705" s="96"/>
      <c r="U705" s="96"/>
      <c r="V705" s="96"/>
      <c r="W705" s="96"/>
      <c r="X705" s="126">
        <f>Y705+AN705+AQ705+AT705+AW705</f>
        <v>0</v>
      </c>
      <c r="Y705" s="96"/>
      <c r="Z705" s="96"/>
      <c r="AA705" s="96"/>
      <c r="AB705" s="96"/>
      <c r="AC705" s="96"/>
      <c r="AD705" s="96"/>
      <c r="AE705" s="96"/>
      <c r="AF705" s="96"/>
      <c r="AG705" s="96"/>
      <c r="AH705" s="96"/>
      <c r="AI705" s="96"/>
      <c r="AJ705" s="96"/>
      <c r="AK705" s="96"/>
      <c r="AL705" s="96"/>
      <c r="AM705" s="96"/>
      <c r="AN705" s="96"/>
      <c r="AO705" s="96"/>
      <c r="AP705" s="96"/>
      <c r="AQ705" s="96"/>
      <c r="AR705" s="96"/>
      <c r="AS705" s="96"/>
      <c r="AT705" s="96"/>
      <c r="AU705" s="96"/>
      <c r="AV705" s="96"/>
      <c r="AW705" s="96"/>
      <c r="AX705" s="96"/>
      <c r="AY705" s="96"/>
      <c r="AZ705" s="96"/>
      <c r="BA705" s="96"/>
      <c r="BB705" s="96"/>
      <c r="BC705" s="96"/>
      <c r="BD705" s="126">
        <f>SUM(BE705:BI705)</f>
        <v>0</v>
      </c>
      <c r="BE705" s="96"/>
      <c r="BF705" s="96"/>
      <c r="BG705" s="96"/>
      <c r="BH705" s="96"/>
      <c r="BI705" s="96"/>
      <c r="BJ705" s="126">
        <f>SUM(BK705:BO705)</f>
        <v>0</v>
      </c>
      <c r="BK705" s="96"/>
      <c r="BL705" s="96"/>
      <c r="BM705" s="96"/>
      <c r="BN705" s="96"/>
      <c r="BO705" s="96"/>
      <c r="BP705" s="133"/>
      <c r="BQ705" s="133"/>
      <c r="BR705" s="133"/>
    </row>
    <row r="706" spans="1:70" hidden="1" outlineLevel="1">
      <c r="A706" s="133"/>
      <c r="B706" s="137"/>
      <c r="C706" s="118" t="s">
        <v>109</v>
      </c>
      <c r="D706" s="94" t="s">
        <v>15</v>
      </c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40"/>
      <c r="X706" s="126">
        <f>SUM(X704:X705)</f>
        <v>0</v>
      </c>
      <c r="Y706" s="126">
        <f>SUM(Y704:Y705)</f>
        <v>0</v>
      </c>
      <c r="Z706" s="126">
        <f>SUM(Z704:Z705)</f>
        <v>0</v>
      </c>
      <c r="AA706" s="126">
        <f t="shared" ref="AA706:AY706" si="342">SUM(AA704:AA705)</f>
        <v>0</v>
      </c>
      <c r="AB706" s="126">
        <f t="shared" si="342"/>
        <v>0</v>
      </c>
      <c r="AC706" s="126">
        <f t="shared" si="342"/>
        <v>0</v>
      </c>
      <c r="AD706" s="126">
        <f t="shared" si="342"/>
        <v>0</v>
      </c>
      <c r="AE706" s="126">
        <f t="shared" si="342"/>
        <v>0</v>
      </c>
      <c r="AF706" s="126">
        <f t="shared" si="342"/>
        <v>0</v>
      </c>
      <c r="AG706" s="126">
        <f t="shared" si="342"/>
        <v>0</v>
      </c>
      <c r="AH706" s="126">
        <f t="shared" si="342"/>
        <v>0</v>
      </c>
      <c r="AI706" s="126">
        <f t="shared" si="342"/>
        <v>0</v>
      </c>
      <c r="AJ706" s="126">
        <f t="shared" si="342"/>
        <v>0</v>
      </c>
      <c r="AK706" s="126">
        <f t="shared" si="342"/>
        <v>0</v>
      </c>
      <c r="AL706" s="126">
        <f t="shared" si="342"/>
        <v>0</v>
      </c>
      <c r="AM706" s="126">
        <f t="shared" si="342"/>
        <v>0</v>
      </c>
      <c r="AN706" s="126">
        <f t="shared" si="342"/>
        <v>0</v>
      </c>
      <c r="AO706" s="126">
        <f t="shared" si="342"/>
        <v>0</v>
      </c>
      <c r="AP706" s="126">
        <f t="shared" si="342"/>
        <v>0</v>
      </c>
      <c r="AQ706" s="126">
        <f t="shared" si="342"/>
        <v>0</v>
      </c>
      <c r="AR706" s="126">
        <f t="shared" si="342"/>
        <v>0</v>
      </c>
      <c r="AS706" s="126">
        <f t="shared" si="342"/>
        <v>0</v>
      </c>
      <c r="AT706" s="126">
        <f t="shared" si="342"/>
        <v>0</v>
      </c>
      <c r="AU706" s="126">
        <f t="shared" si="342"/>
        <v>0</v>
      </c>
      <c r="AV706" s="126">
        <f t="shared" si="342"/>
        <v>0</v>
      </c>
      <c r="AW706" s="126">
        <f t="shared" si="342"/>
        <v>0</v>
      </c>
      <c r="AX706" s="126">
        <f t="shared" si="342"/>
        <v>0</v>
      </c>
      <c r="AY706" s="126">
        <f t="shared" si="342"/>
        <v>0</v>
      </c>
      <c r="AZ706" s="127"/>
      <c r="BA706" s="127"/>
      <c r="BB706" s="127"/>
      <c r="BC706" s="127"/>
      <c r="BD706" s="126">
        <f>SUM(BD704:BD705)</f>
        <v>0</v>
      </c>
      <c r="BE706" s="126">
        <f t="shared" ref="BE706:BO706" si="343">SUM(BE704:BE705)</f>
        <v>0</v>
      </c>
      <c r="BF706" s="126">
        <f t="shared" si="343"/>
        <v>0</v>
      </c>
      <c r="BG706" s="126">
        <f t="shared" si="343"/>
        <v>0</v>
      </c>
      <c r="BH706" s="126">
        <f t="shared" si="343"/>
        <v>0</v>
      </c>
      <c r="BI706" s="126">
        <f t="shared" si="343"/>
        <v>0</v>
      </c>
      <c r="BJ706" s="126">
        <f t="shared" si="343"/>
        <v>0</v>
      </c>
      <c r="BK706" s="126">
        <f t="shared" si="343"/>
        <v>0</v>
      </c>
      <c r="BL706" s="126">
        <f t="shared" si="343"/>
        <v>0</v>
      </c>
      <c r="BM706" s="126">
        <f t="shared" si="343"/>
        <v>0</v>
      </c>
      <c r="BN706" s="126">
        <f t="shared" si="343"/>
        <v>0</v>
      </c>
      <c r="BO706" s="126">
        <f t="shared" si="343"/>
        <v>0</v>
      </c>
      <c r="BP706" s="127"/>
      <c r="BQ706" s="127"/>
      <c r="BR706" s="127"/>
    </row>
    <row r="707" spans="1:70" hidden="1" outlineLevel="1">
      <c r="A707" s="133"/>
      <c r="B707" s="137"/>
      <c r="C707" s="118" t="s">
        <v>288</v>
      </c>
      <c r="D707" s="147" t="s">
        <v>290</v>
      </c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33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  <c r="BA707" s="127"/>
      <c r="BB707" s="127"/>
      <c r="BC707" s="127"/>
      <c r="BD707" s="127"/>
      <c r="BE707" s="127"/>
      <c r="BF707" s="127"/>
      <c r="BG707" s="127"/>
      <c r="BH707" s="127"/>
      <c r="BI707" s="127"/>
      <c r="BJ707" s="127"/>
      <c r="BK707" s="127"/>
      <c r="BL707" s="127"/>
      <c r="BM707" s="127"/>
      <c r="BN707" s="127"/>
      <c r="BO707" s="127"/>
      <c r="BP707" s="127"/>
      <c r="BQ707" s="127"/>
      <c r="BR707" s="127"/>
    </row>
    <row r="708" spans="1:70" hidden="1" outlineLevel="1">
      <c r="A708" s="133"/>
      <c r="B708" s="137"/>
      <c r="C708" s="118"/>
      <c r="D708" s="147"/>
      <c r="E708" s="133"/>
      <c r="F708" s="133"/>
      <c r="G708" s="126">
        <f>H708+M708+N708+O708+P708</f>
        <v>0</v>
      </c>
      <c r="H708" s="126">
        <f>SUM(I708:L708)</f>
        <v>0</v>
      </c>
      <c r="I708" s="102"/>
      <c r="J708" s="102"/>
      <c r="K708" s="102"/>
      <c r="L708" s="102"/>
      <c r="M708" s="102"/>
      <c r="N708" s="102"/>
      <c r="O708" s="102"/>
      <c r="P708" s="102"/>
      <c r="Q708" s="96"/>
      <c r="R708" s="96"/>
      <c r="S708" s="96"/>
      <c r="T708" s="96"/>
      <c r="U708" s="96"/>
      <c r="V708" s="96"/>
      <c r="W708" s="96"/>
      <c r="X708" s="126">
        <f>Y708+AN708+AQ708+AT708+AW708</f>
        <v>0</v>
      </c>
      <c r="Y708" s="96"/>
      <c r="Z708" s="96"/>
      <c r="AA708" s="96"/>
      <c r="AB708" s="96"/>
      <c r="AC708" s="96"/>
      <c r="AD708" s="96"/>
      <c r="AE708" s="96"/>
      <c r="AF708" s="96"/>
      <c r="AG708" s="96"/>
      <c r="AH708" s="96"/>
      <c r="AI708" s="96"/>
      <c r="AJ708" s="96"/>
      <c r="AK708" s="96"/>
      <c r="AL708" s="96"/>
      <c r="AM708" s="96"/>
      <c r="AN708" s="96"/>
      <c r="AO708" s="96"/>
      <c r="AP708" s="96"/>
      <c r="AQ708" s="96"/>
      <c r="AR708" s="96"/>
      <c r="AS708" s="96"/>
      <c r="AT708" s="96"/>
      <c r="AU708" s="96"/>
      <c r="AV708" s="96"/>
      <c r="AW708" s="96"/>
      <c r="AX708" s="96"/>
      <c r="AY708" s="96"/>
      <c r="AZ708" s="96"/>
      <c r="BA708" s="96"/>
      <c r="BB708" s="96"/>
      <c r="BC708" s="96"/>
      <c r="BD708" s="126">
        <f>SUM(BE708:BI708)</f>
        <v>0</v>
      </c>
      <c r="BE708" s="96"/>
      <c r="BF708" s="96"/>
      <c r="BG708" s="96"/>
      <c r="BH708" s="96"/>
      <c r="BI708" s="96"/>
      <c r="BJ708" s="126">
        <f>SUM(BK708:BO708)</f>
        <v>0</v>
      </c>
      <c r="BK708" s="96"/>
      <c r="BL708" s="96"/>
      <c r="BM708" s="96"/>
      <c r="BN708" s="96"/>
      <c r="BO708" s="96"/>
      <c r="BP708" s="133"/>
      <c r="BQ708" s="133"/>
      <c r="BR708" s="133"/>
    </row>
    <row r="709" spans="1:70" hidden="1" outlineLevel="1">
      <c r="A709" s="133"/>
      <c r="B709" s="137"/>
      <c r="C709" s="118"/>
      <c r="D709" s="137"/>
      <c r="E709" s="133"/>
      <c r="F709" s="133"/>
      <c r="G709" s="126">
        <f>H709+M709+N709+O709+P709</f>
        <v>0</v>
      </c>
      <c r="H709" s="126">
        <f>SUM(I709:L709)</f>
        <v>0</v>
      </c>
      <c r="I709" s="102"/>
      <c r="J709" s="102"/>
      <c r="K709" s="102"/>
      <c r="L709" s="102"/>
      <c r="M709" s="102"/>
      <c r="N709" s="102"/>
      <c r="O709" s="102"/>
      <c r="P709" s="102"/>
      <c r="Q709" s="96"/>
      <c r="R709" s="96"/>
      <c r="S709" s="96"/>
      <c r="T709" s="96"/>
      <c r="U709" s="96"/>
      <c r="V709" s="96"/>
      <c r="W709" s="96"/>
      <c r="X709" s="126">
        <f>Y709+AN709+AQ709+AT709+AW709</f>
        <v>0</v>
      </c>
      <c r="Y709" s="96"/>
      <c r="Z709" s="96"/>
      <c r="AA709" s="96"/>
      <c r="AB709" s="96"/>
      <c r="AC709" s="96"/>
      <c r="AD709" s="96"/>
      <c r="AE709" s="96"/>
      <c r="AF709" s="96"/>
      <c r="AG709" s="96"/>
      <c r="AH709" s="96"/>
      <c r="AI709" s="96"/>
      <c r="AJ709" s="96"/>
      <c r="AK709" s="96"/>
      <c r="AL709" s="96"/>
      <c r="AM709" s="96"/>
      <c r="AN709" s="96"/>
      <c r="AO709" s="96"/>
      <c r="AP709" s="96"/>
      <c r="AQ709" s="96"/>
      <c r="AR709" s="96"/>
      <c r="AS709" s="96"/>
      <c r="AT709" s="96"/>
      <c r="AU709" s="96"/>
      <c r="AV709" s="96"/>
      <c r="AW709" s="96"/>
      <c r="AX709" s="96"/>
      <c r="AY709" s="96"/>
      <c r="AZ709" s="96"/>
      <c r="BA709" s="96"/>
      <c r="BB709" s="96"/>
      <c r="BC709" s="96"/>
      <c r="BD709" s="126">
        <f>SUM(BE709:BI709)</f>
        <v>0</v>
      </c>
      <c r="BE709" s="96"/>
      <c r="BF709" s="96"/>
      <c r="BG709" s="96"/>
      <c r="BH709" s="96"/>
      <c r="BI709" s="96"/>
      <c r="BJ709" s="126">
        <f>SUM(BK709:BO709)</f>
        <v>0</v>
      </c>
      <c r="BK709" s="96"/>
      <c r="BL709" s="96"/>
      <c r="BM709" s="96"/>
      <c r="BN709" s="96"/>
      <c r="BO709" s="96"/>
      <c r="BP709" s="133"/>
      <c r="BQ709" s="133"/>
      <c r="BR709" s="133"/>
    </row>
    <row r="710" spans="1:70" hidden="1" outlineLevel="1">
      <c r="A710" s="133"/>
      <c r="B710" s="137"/>
      <c r="C710" s="118" t="s">
        <v>109</v>
      </c>
      <c r="D710" s="94" t="s">
        <v>15</v>
      </c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40"/>
      <c r="X710" s="126">
        <f>SUM(X708:X709)</f>
        <v>0</v>
      </c>
      <c r="Y710" s="126">
        <f>SUM(Y708:Y709)</f>
        <v>0</v>
      </c>
      <c r="Z710" s="126">
        <f>SUM(Z708:Z709)</f>
        <v>0</v>
      </c>
      <c r="AA710" s="126">
        <f t="shared" ref="AA710:AY710" si="344">SUM(AA708:AA709)</f>
        <v>0</v>
      </c>
      <c r="AB710" s="126">
        <f t="shared" si="344"/>
        <v>0</v>
      </c>
      <c r="AC710" s="126">
        <f t="shared" si="344"/>
        <v>0</v>
      </c>
      <c r="AD710" s="126">
        <f t="shared" si="344"/>
        <v>0</v>
      </c>
      <c r="AE710" s="126">
        <f t="shared" si="344"/>
        <v>0</v>
      </c>
      <c r="AF710" s="126">
        <f t="shared" si="344"/>
        <v>0</v>
      </c>
      <c r="AG710" s="126">
        <f t="shared" si="344"/>
        <v>0</v>
      </c>
      <c r="AH710" s="126">
        <f t="shared" si="344"/>
        <v>0</v>
      </c>
      <c r="AI710" s="126">
        <f t="shared" si="344"/>
        <v>0</v>
      </c>
      <c r="AJ710" s="126">
        <f t="shared" si="344"/>
        <v>0</v>
      </c>
      <c r="AK710" s="126">
        <f t="shared" si="344"/>
        <v>0</v>
      </c>
      <c r="AL710" s="126">
        <f t="shared" si="344"/>
        <v>0</v>
      </c>
      <c r="AM710" s="126">
        <f t="shared" si="344"/>
        <v>0</v>
      </c>
      <c r="AN710" s="126">
        <f t="shared" si="344"/>
        <v>0</v>
      </c>
      <c r="AO710" s="126">
        <f t="shared" si="344"/>
        <v>0</v>
      </c>
      <c r="AP710" s="126">
        <f t="shared" si="344"/>
        <v>0</v>
      </c>
      <c r="AQ710" s="126">
        <f t="shared" si="344"/>
        <v>0</v>
      </c>
      <c r="AR710" s="126">
        <f t="shared" si="344"/>
        <v>0</v>
      </c>
      <c r="AS710" s="126">
        <f t="shared" si="344"/>
        <v>0</v>
      </c>
      <c r="AT710" s="126">
        <f t="shared" si="344"/>
        <v>0</v>
      </c>
      <c r="AU710" s="126">
        <f t="shared" si="344"/>
        <v>0</v>
      </c>
      <c r="AV710" s="126">
        <f t="shared" si="344"/>
        <v>0</v>
      </c>
      <c r="AW710" s="126">
        <f t="shared" si="344"/>
        <v>0</v>
      </c>
      <c r="AX710" s="126">
        <f t="shared" si="344"/>
        <v>0</v>
      </c>
      <c r="AY710" s="126">
        <f t="shared" si="344"/>
        <v>0</v>
      </c>
      <c r="AZ710" s="127"/>
      <c r="BA710" s="127"/>
      <c r="BB710" s="127"/>
      <c r="BC710" s="127"/>
      <c r="BD710" s="126">
        <f>SUM(BD708:BD709)</f>
        <v>0</v>
      </c>
      <c r="BE710" s="126">
        <f t="shared" ref="BE710:BO710" si="345">SUM(BE708:BE709)</f>
        <v>0</v>
      </c>
      <c r="BF710" s="126">
        <f t="shared" si="345"/>
        <v>0</v>
      </c>
      <c r="BG710" s="126">
        <f t="shared" si="345"/>
        <v>0</v>
      </c>
      <c r="BH710" s="126">
        <f t="shared" si="345"/>
        <v>0</v>
      </c>
      <c r="BI710" s="126">
        <f t="shared" si="345"/>
        <v>0</v>
      </c>
      <c r="BJ710" s="126">
        <f t="shared" si="345"/>
        <v>0</v>
      </c>
      <c r="BK710" s="126">
        <f t="shared" si="345"/>
        <v>0</v>
      </c>
      <c r="BL710" s="126">
        <f t="shared" si="345"/>
        <v>0</v>
      </c>
      <c r="BM710" s="126">
        <f t="shared" si="345"/>
        <v>0</v>
      </c>
      <c r="BN710" s="126">
        <f t="shared" si="345"/>
        <v>0</v>
      </c>
      <c r="BO710" s="126">
        <f t="shared" si="345"/>
        <v>0</v>
      </c>
      <c r="BP710" s="127"/>
      <c r="BQ710" s="127"/>
      <c r="BR710" s="127"/>
    </row>
    <row r="711" spans="1:70" hidden="1" outlineLevel="1">
      <c r="A711" s="133"/>
      <c r="B711" s="137"/>
      <c r="C711" s="118" t="s">
        <v>289</v>
      </c>
      <c r="D711" s="147" t="s">
        <v>291</v>
      </c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33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  <c r="BA711" s="127"/>
      <c r="BB711" s="127"/>
      <c r="BC711" s="127"/>
      <c r="BD711" s="127"/>
      <c r="BE711" s="127"/>
      <c r="BF711" s="127"/>
      <c r="BG711" s="127"/>
      <c r="BH711" s="127"/>
      <c r="BI711" s="127"/>
      <c r="BJ711" s="127"/>
      <c r="BK711" s="127"/>
      <c r="BL711" s="127"/>
      <c r="BM711" s="127"/>
      <c r="BN711" s="127"/>
      <c r="BO711" s="127"/>
      <c r="BP711" s="127"/>
      <c r="BQ711" s="127"/>
      <c r="BR711" s="127"/>
    </row>
    <row r="712" spans="1:70" hidden="1" outlineLevel="1">
      <c r="A712" s="133"/>
      <c r="B712" s="137"/>
      <c r="C712" s="118"/>
      <c r="D712" s="147"/>
      <c r="E712" s="133"/>
      <c r="F712" s="133"/>
      <c r="G712" s="126">
        <f>H712+M712+N712+O712+P712</f>
        <v>0</v>
      </c>
      <c r="H712" s="126">
        <f>SUM(I712:L712)</f>
        <v>0</v>
      </c>
      <c r="I712" s="102"/>
      <c r="J712" s="102"/>
      <c r="K712" s="102"/>
      <c r="L712" s="102"/>
      <c r="M712" s="102"/>
      <c r="N712" s="102"/>
      <c r="O712" s="102"/>
      <c r="P712" s="102"/>
      <c r="Q712" s="96"/>
      <c r="R712" s="96"/>
      <c r="S712" s="96"/>
      <c r="T712" s="96"/>
      <c r="U712" s="96"/>
      <c r="V712" s="96"/>
      <c r="W712" s="96"/>
      <c r="X712" s="126">
        <f>Y712+AN712+AQ712+AT712+AW712</f>
        <v>0</v>
      </c>
      <c r="Y712" s="96"/>
      <c r="Z712" s="96"/>
      <c r="AA712" s="96"/>
      <c r="AB712" s="96"/>
      <c r="AC712" s="96"/>
      <c r="AD712" s="96"/>
      <c r="AE712" s="96"/>
      <c r="AF712" s="96"/>
      <c r="AG712" s="96"/>
      <c r="AH712" s="96"/>
      <c r="AI712" s="96"/>
      <c r="AJ712" s="96"/>
      <c r="AK712" s="96"/>
      <c r="AL712" s="96"/>
      <c r="AM712" s="96"/>
      <c r="AN712" s="96"/>
      <c r="AO712" s="96"/>
      <c r="AP712" s="96"/>
      <c r="AQ712" s="96"/>
      <c r="AR712" s="96"/>
      <c r="AS712" s="96"/>
      <c r="AT712" s="96"/>
      <c r="AU712" s="96"/>
      <c r="AV712" s="96"/>
      <c r="AW712" s="96"/>
      <c r="AX712" s="96"/>
      <c r="AY712" s="96"/>
      <c r="AZ712" s="96"/>
      <c r="BA712" s="96"/>
      <c r="BB712" s="96"/>
      <c r="BC712" s="96"/>
      <c r="BD712" s="126">
        <f>SUM(BE712:BI712)</f>
        <v>0</v>
      </c>
      <c r="BE712" s="96"/>
      <c r="BF712" s="96"/>
      <c r="BG712" s="96"/>
      <c r="BH712" s="96"/>
      <c r="BI712" s="96"/>
      <c r="BJ712" s="126">
        <f>SUM(BK712:BO712)</f>
        <v>0</v>
      </c>
      <c r="BK712" s="96"/>
      <c r="BL712" s="96"/>
      <c r="BM712" s="96"/>
      <c r="BN712" s="96"/>
      <c r="BO712" s="96"/>
      <c r="BP712" s="133"/>
      <c r="BQ712" s="133"/>
      <c r="BR712" s="133"/>
    </row>
    <row r="713" spans="1:70" hidden="1" outlineLevel="1">
      <c r="A713" s="133"/>
      <c r="B713" s="137"/>
      <c r="C713" s="118"/>
      <c r="D713" s="137"/>
      <c r="E713" s="133"/>
      <c r="F713" s="133"/>
      <c r="G713" s="126">
        <f>H713+M713+N713+O713+P713</f>
        <v>0</v>
      </c>
      <c r="H713" s="126">
        <f>SUM(I713:L713)</f>
        <v>0</v>
      </c>
      <c r="I713" s="102"/>
      <c r="J713" s="102"/>
      <c r="K713" s="102"/>
      <c r="L713" s="102"/>
      <c r="M713" s="102"/>
      <c r="N713" s="102"/>
      <c r="O713" s="102"/>
      <c r="P713" s="102"/>
      <c r="Q713" s="96"/>
      <c r="R713" s="96"/>
      <c r="S713" s="96"/>
      <c r="T713" s="96"/>
      <c r="U713" s="96"/>
      <c r="V713" s="96"/>
      <c r="W713" s="96"/>
      <c r="X713" s="126">
        <f>Y713+AN713+AQ713+AT713+AW713</f>
        <v>0</v>
      </c>
      <c r="Y713" s="96"/>
      <c r="Z713" s="96"/>
      <c r="AA713" s="96"/>
      <c r="AB713" s="96"/>
      <c r="AC713" s="96"/>
      <c r="AD713" s="96"/>
      <c r="AE713" s="96"/>
      <c r="AF713" s="96"/>
      <c r="AG713" s="96"/>
      <c r="AH713" s="96"/>
      <c r="AI713" s="96"/>
      <c r="AJ713" s="96"/>
      <c r="AK713" s="96"/>
      <c r="AL713" s="96"/>
      <c r="AM713" s="96"/>
      <c r="AN713" s="96"/>
      <c r="AO713" s="96"/>
      <c r="AP713" s="96"/>
      <c r="AQ713" s="96"/>
      <c r="AR713" s="96"/>
      <c r="AS713" s="96"/>
      <c r="AT713" s="96"/>
      <c r="AU713" s="96"/>
      <c r="AV713" s="96"/>
      <c r="AW713" s="96"/>
      <c r="AX713" s="96"/>
      <c r="AY713" s="96"/>
      <c r="AZ713" s="96"/>
      <c r="BA713" s="96"/>
      <c r="BB713" s="96"/>
      <c r="BC713" s="96"/>
      <c r="BD713" s="126">
        <f>SUM(BE713:BI713)</f>
        <v>0</v>
      </c>
      <c r="BE713" s="96"/>
      <c r="BF713" s="96"/>
      <c r="BG713" s="96"/>
      <c r="BH713" s="96"/>
      <c r="BI713" s="96"/>
      <c r="BJ713" s="126">
        <f>SUM(BK713:BO713)</f>
        <v>0</v>
      </c>
      <c r="BK713" s="96"/>
      <c r="BL713" s="96"/>
      <c r="BM713" s="96"/>
      <c r="BN713" s="96"/>
      <c r="BO713" s="96"/>
      <c r="BP713" s="133"/>
      <c r="BQ713" s="133"/>
      <c r="BR713" s="133"/>
    </row>
    <row r="714" spans="1:70" hidden="1" outlineLevel="1">
      <c r="A714" s="133"/>
      <c r="B714" s="137"/>
      <c r="C714" s="118" t="s">
        <v>109</v>
      </c>
      <c r="D714" s="94" t="s">
        <v>15</v>
      </c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40"/>
      <c r="X714" s="127"/>
      <c r="Y714" s="127"/>
      <c r="Z714" s="126">
        <f>SUM(Z712:Z713)</f>
        <v>0</v>
      </c>
      <c r="AA714" s="126">
        <f>SUM(AA712:AA713)</f>
        <v>0</v>
      </c>
      <c r="AB714" s="127"/>
      <c r="AC714" s="126">
        <f>SUM(AC712:AC713)</f>
        <v>0</v>
      </c>
      <c r="AD714" s="126">
        <f>SUM(AD712:AD713)</f>
        <v>0</v>
      </c>
      <c r="AE714" s="127"/>
      <c r="AF714" s="126">
        <f>SUM(AF712:AF713)</f>
        <v>0</v>
      </c>
      <c r="AG714" s="126">
        <f>SUM(AG712:AG713)</f>
        <v>0</v>
      </c>
      <c r="AH714" s="127"/>
      <c r="AI714" s="126">
        <f>SUM(AI712:AI713)</f>
        <v>0</v>
      </c>
      <c r="AJ714" s="126">
        <f>SUM(AJ712:AJ713)</f>
        <v>0</v>
      </c>
      <c r="AK714" s="127"/>
      <c r="AL714" s="126">
        <f>SUM(AL712:AL713)</f>
        <v>0</v>
      </c>
      <c r="AM714" s="126">
        <f>SUM(AM712:AM713)</f>
        <v>0</v>
      </c>
      <c r="AN714" s="127"/>
      <c r="AO714" s="126">
        <f>SUM(AO712:AO713)</f>
        <v>0</v>
      </c>
      <c r="AP714" s="126">
        <f>SUM(AP712:AP713)</f>
        <v>0</v>
      </c>
      <c r="AQ714" s="127"/>
      <c r="AR714" s="126">
        <f>SUM(AR712:AR713)</f>
        <v>0</v>
      </c>
      <c r="AS714" s="126">
        <f>SUM(AS712:AS713)</f>
        <v>0</v>
      </c>
      <c r="AT714" s="127"/>
      <c r="AU714" s="126">
        <f>SUM(AU712:AU713)</f>
        <v>0</v>
      </c>
      <c r="AV714" s="126">
        <f>SUM(AV712:AV713)</f>
        <v>0</v>
      </c>
      <c r="AW714" s="127"/>
      <c r="AX714" s="126">
        <f>SUM(AX712:AX713)</f>
        <v>0</v>
      </c>
      <c r="AY714" s="126">
        <f>SUM(AY712:AY713)</f>
        <v>0</v>
      </c>
      <c r="AZ714" s="127"/>
      <c r="BA714" s="127"/>
      <c r="BB714" s="127"/>
      <c r="BC714" s="127"/>
      <c r="BD714" s="126">
        <f>SUM(BD712:BD713)</f>
        <v>0</v>
      </c>
      <c r="BE714" s="126">
        <f t="shared" ref="BE714:BO714" si="346">SUM(BE712:BE713)</f>
        <v>0</v>
      </c>
      <c r="BF714" s="126">
        <f t="shared" si="346"/>
        <v>0</v>
      </c>
      <c r="BG714" s="126">
        <f t="shared" si="346"/>
        <v>0</v>
      </c>
      <c r="BH714" s="126">
        <f t="shared" si="346"/>
        <v>0</v>
      </c>
      <c r="BI714" s="126">
        <f t="shared" si="346"/>
        <v>0</v>
      </c>
      <c r="BJ714" s="126">
        <f t="shared" si="346"/>
        <v>0</v>
      </c>
      <c r="BK714" s="126">
        <f t="shared" si="346"/>
        <v>0</v>
      </c>
      <c r="BL714" s="126">
        <f t="shared" si="346"/>
        <v>0</v>
      </c>
      <c r="BM714" s="126">
        <f t="shared" si="346"/>
        <v>0</v>
      </c>
      <c r="BN714" s="126">
        <f t="shared" si="346"/>
        <v>0</v>
      </c>
      <c r="BO714" s="126">
        <f t="shared" si="346"/>
        <v>0</v>
      </c>
      <c r="BP714" s="127"/>
      <c r="BQ714" s="127"/>
      <c r="BR714" s="127"/>
    </row>
    <row r="715" spans="1:70" hidden="1" outlineLevel="1">
      <c r="A715" s="133"/>
      <c r="B715" s="137"/>
      <c r="C715" s="121" t="s">
        <v>91</v>
      </c>
      <c r="D715" s="95" t="s">
        <v>110</v>
      </c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33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  <c r="BA715" s="127"/>
      <c r="BB715" s="127"/>
      <c r="BC715" s="127"/>
      <c r="BD715" s="127"/>
      <c r="BE715" s="127"/>
      <c r="BF715" s="127"/>
      <c r="BG715" s="127"/>
      <c r="BH715" s="127"/>
      <c r="BI715" s="127"/>
      <c r="BJ715" s="127"/>
      <c r="BK715" s="127"/>
      <c r="BL715" s="127"/>
      <c r="BM715" s="127"/>
      <c r="BN715" s="127"/>
      <c r="BO715" s="127"/>
      <c r="BP715" s="127"/>
      <c r="BQ715" s="127"/>
      <c r="BR715" s="127"/>
    </row>
    <row r="716" spans="1:70" hidden="1" outlineLevel="1">
      <c r="A716" s="133"/>
      <c r="B716" s="137"/>
      <c r="C716" s="118" t="s">
        <v>292</v>
      </c>
      <c r="D716" s="147" t="s">
        <v>287</v>
      </c>
      <c r="E716" s="133"/>
      <c r="F716" s="133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33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  <c r="BA716" s="127"/>
      <c r="BB716" s="127"/>
      <c r="BC716" s="127"/>
      <c r="BD716" s="127"/>
      <c r="BE716" s="127"/>
      <c r="BF716" s="127"/>
      <c r="BG716" s="127"/>
      <c r="BH716" s="127"/>
      <c r="BI716" s="127"/>
      <c r="BJ716" s="127"/>
      <c r="BK716" s="127"/>
      <c r="BL716" s="127"/>
      <c r="BM716" s="127"/>
      <c r="BN716" s="127"/>
      <c r="BO716" s="127"/>
      <c r="BP716" s="127"/>
      <c r="BQ716" s="127"/>
      <c r="BR716" s="127"/>
    </row>
    <row r="717" spans="1:70" hidden="1" outlineLevel="1">
      <c r="A717" s="133"/>
      <c r="B717" s="137"/>
      <c r="C717" s="118"/>
      <c r="D717" s="147"/>
      <c r="E717" s="133"/>
      <c r="F717" s="133"/>
      <c r="G717" s="126">
        <f>H717+M717+N717+O717+P717</f>
        <v>0</v>
      </c>
      <c r="H717" s="126">
        <f>SUM(I717:L717)</f>
        <v>0</v>
      </c>
      <c r="I717" s="102"/>
      <c r="J717" s="102"/>
      <c r="K717" s="102"/>
      <c r="L717" s="102"/>
      <c r="M717" s="102"/>
      <c r="N717" s="102"/>
      <c r="O717" s="102"/>
      <c r="P717" s="102"/>
      <c r="Q717" s="96"/>
      <c r="R717" s="96"/>
      <c r="S717" s="96"/>
      <c r="T717" s="96"/>
      <c r="U717" s="96"/>
      <c r="V717" s="96"/>
      <c r="W717" s="96"/>
      <c r="X717" s="126">
        <f>Y717+AN717+AQ717+AT717+AW717</f>
        <v>0</v>
      </c>
      <c r="Y717" s="96"/>
      <c r="Z717" s="96"/>
      <c r="AA717" s="96"/>
      <c r="AB717" s="96"/>
      <c r="AC717" s="96"/>
      <c r="AD717" s="96"/>
      <c r="AE717" s="96"/>
      <c r="AF717" s="96"/>
      <c r="AG717" s="96"/>
      <c r="AH717" s="96"/>
      <c r="AI717" s="96"/>
      <c r="AJ717" s="96"/>
      <c r="AK717" s="96"/>
      <c r="AL717" s="96"/>
      <c r="AM717" s="96"/>
      <c r="AN717" s="96"/>
      <c r="AO717" s="96"/>
      <c r="AP717" s="96"/>
      <c r="AQ717" s="96"/>
      <c r="AR717" s="96"/>
      <c r="AS717" s="96"/>
      <c r="AT717" s="96"/>
      <c r="AU717" s="96"/>
      <c r="AV717" s="96"/>
      <c r="AW717" s="96"/>
      <c r="AX717" s="96"/>
      <c r="AY717" s="96"/>
      <c r="AZ717" s="96"/>
      <c r="BA717" s="96"/>
      <c r="BB717" s="96"/>
      <c r="BC717" s="96"/>
      <c r="BD717" s="126">
        <f>SUM(BE717:BI717)</f>
        <v>0</v>
      </c>
      <c r="BE717" s="96"/>
      <c r="BF717" s="96"/>
      <c r="BG717" s="96"/>
      <c r="BH717" s="96"/>
      <c r="BI717" s="96"/>
      <c r="BJ717" s="126">
        <f>SUM(BK717:BO717)</f>
        <v>0</v>
      </c>
      <c r="BK717" s="96"/>
      <c r="BL717" s="96"/>
      <c r="BM717" s="96"/>
      <c r="BN717" s="96"/>
      <c r="BO717" s="96"/>
      <c r="BP717" s="133"/>
      <c r="BQ717" s="133"/>
      <c r="BR717" s="133"/>
    </row>
    <row r="718" spans="1:70" hidden="1" outlineLevel="1">
      <c r="A718" s="133"/>
      <c r="B718" s="137"/>
      <c r="C718" s="118"/>
      <c r="D718" s="137"/>
      <c r="E718" s="133"/>
      <c r="F718" s="133"/>
      <c r="G718" s="126">
        <f>H718+M718+N718+O718+P718</f>
        <v>0</v>
      </c>
      <c r="H718" s="126">
        <f>SUM(I718:L718)</f>
        <v>0</v>
      </c>
      <c r="I718" s="102"/>
      <c r="J718" s="102"/>
      <c r="K718" s="102"/>
      <c r="L718" s="102"/>
      <c r="M718" s="102"/>
      <c r="N718" s="102"/>
      <c r="O718" s="102"/>
      <c r="P718" s="102"/>
      <c r="Q718" s="96"/>
      <c r="R718" s="96"/>
      <c r="S718" s="96"/>
      <c r="T718" s="96"/>
      <c r="U718" s="96"/>
      <c r="V718" s="96"/>
      <c r="W718" s="96"/>
      <c r="X718" s="126">
        <f>Y718+AN718+AQ718+AT718+AW718</f>
        <v>0</v>
      </c>
      <c r="Y718" s="96"/>
      <c r="Z718" s="96"/>
      <c r="AA718" s="96"/>
      <c r="AB718" s="96"/>
      <c r="AC718" s="96"/>
      <c r="AD718" s="96"/>
      <c r="AE718" s="96"/>
      <c r="AF718" s="96"/>
      <c r="AG718" s="96"/>
      <c r="AH718" s="96"/>
      <c r="AI718" s="96"/>
      <c r="AJ718" s="96"/>
      <c r="AK718" s="96"/>
      <c r="AL718" s="96"/>
      <c r="AM718" s="96"/>
      <c r="AN718" s="96"/>
      <c r="AO718" s="96"/>
      <c r="AP718" s="96"/>
      <c r="AQ718" s="96"/>
      <c r="AR718" s="96"/>
      <c r="AS718" s="96"/>
      <c r="AT718" s="96"/>
      <c r="AU718" s="96"/>
      <c r="AV718" s="96"/>
      <c r="AW718" s="96"/>
      <c r="AX718" s="96"/>
      <c r="AY718" s="96"/>
      <c r="AZ718" s="96"/>
      <c r="BA718" s="96"/>
      <c r="BB718" s="96"/>
      <c r="BC718" s="96"/>
      <c r="BD718" s="126">
        <f>SUM(BE718:BI718)</f>
        <v>0</v>
      </c>
      <c r="BE718" s="96"/>
      <c r="BF718" s="96"/>
      <c r="BG718" s="96"/>
      <c r="BH718" s="96"/>
      <c r="BI718" s="96"/>
      <c r="BJ718" s="126">
        <f>SUM(BK718:BO718)</f>
        <v>0</v>
      </c>
      <c r="BK718" s="96"/>
      <c r="BL718" s="96"/>
      <c r="BM718" s="96"/>
      <c r="BN718" s="96"/>
      <c r="BO718" s="96"/>
      <c r="BP718" s="133"/>
      <c r="BQ718" s="133"/>
      <c r="BR718" s="133"/>
    </row>
    <row r="719" spans="1:70" hidden="1" outlineLevel="1">
      <c r="A719" s="133"/>
      <c r="B719" s="137"/>
      <c r="C719" s="118" t="s">
        <v>109</v>
      </c>
      <c r="D719" s="94" t="s">
        <v>15</v>
      </c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40"/>
      <c r="X719" s="126">
        <f>SUM(X717:X718)</f>
        <v>0</v>
      </c>
      <c r="Y719" s="126">
        <f>SUM(Y717:Y718)</f>
        <v>0</v>
      </c>
      <c r="Z719" s="126">
        <f>SUM(Z717:Z718)</f>
        <v>0</v>
      </c>
      <c r="AA719" s="126">
        <f t="shared" ref="AA719:AY719" si="347">SUM(AA717:AA718)</f>
        <v>0</v>
      </c>
      <c r="AB719" s="126">
        <f t="shared" si="347"/>
        <v>0</v>
      </c>
      <c r="AC719" s="126">
        <f t="shared" si="347"/>
        <v>0</v>
      </c>
      <c r="AD719" s="126">
        <f t="shared" si="347"/>
        <v>0</v>
      </c>
      <c r="AE719" s="126">
        <f t="shared" si="347"/>
        <v>0</v>
      </c>
      <c r="AF719" s="126">
        <f t="shared" si="347"/>
        <v>0</v>
      </c>
      <c r="AG719" s="126">
        <f t="shared" si="347"/>
        <v>0</v>
      </c>
      <c r="AH719" s="126">
        <f t="shared" si="347"/>
        <v>0</v>
      </c>
      <c r="AI719" s="126">
        <f t="shared" si="347"/>
        <v>0</v>
      </c>
      <c r="AJ719" s="126">
        <f t="shared" si="347"/>
        <v>0</v>
      </c>
      <c r="AK719" s="126">
        <f t="shared" si="347"/>
        <v>0</v>
      </c>
      <c r="AL719" s="126">
        <f t="shared" si="347"/>
        <v>0</v>
      </c>
      <c r="AM719" s="126">
        <f t="shared" si="347"/>
        <v>0</v>
      </c>
      <c r="AN719" s="126">
        <f t="shared" si="347"/>
        <v>0</v>
      </c>
      <c r="AO719" s="126">
        <f t="shared" si="347"/>
        <v>0</v>
      </c>
      <c r="AP719" s="126">
        <f t="shared" si="347"/>
        <v>0</v>
      </c>
      <c r="AQ719" s="126">
        <f t="shared" si="347"/>
        <v>0</v>
      </c>
      <c r="AR719" s="126">
        <f t="shared" si="347"/>
        <v>0</v>
      </c>
      <c r="AS719" s="126">
        <f t="shared" si="347"/>
        <v>0</v>
      </c>
      <c r="AT719" s="126">
        <f t="shared" si="347"/>
        <v>0</v>
      </c>
      <c r="AU719" s="126">
        <f t="shared" si="347"/>
        <v>0</v>
      </c>
      <c r="AV719" s="126">
        <f t="shared" si="347"/>
        <v>0</v>
      </c>
      <c r="AW719" s="126">
        <f t="shared" si="347"/>
        <v>0</v>
      </c>
      <c r="AX719" s="126">
        <f t="shared" si="347"/>
        <v>0</v>
      </c>
      <c r="AY719" s="126">
        <f t="shared" si="347"/>
        <v>0</v>
      </c>
      <c r="AZ719" s="127"/>
      <c r="BA719" s="127"/>
      <c r="BB719" s="127"/>
      <c r="BC719" s="127"/>
      <c r="BD719" s="126">
        <f>SUM(BD717:BD718)</f>
        <v>0</v>
      </c>
      <c r="BE719" s="126">
        <f t="shared" ref="BE719:BO719" si="348">SUM(BE717:BE718)</f>
        <v>0</v>
      </c>
      <c r="BF719" s="126">
        <f t="shared" si="348"/>
        <v>0</v>
      </c>
      <c r="BG719" s="126">
        <f t="shared" si="348"/>
        <v>0</v>
      </c>
      <c r="BH719" s="126">
        <f t="shared" si="348"/>
        <v>0</v>
      </c>
      <c r="BI719" s="126">
        <f t="shared" si="348"/>
        <v>0</v>
      </c>
      <c r="BJ719" s="126">
        <f t="shared" si="348"/>
        <v>0</v>
      </c>
      <c r="BK719" s="126">
        <f t="shared" si="348"/>
        <v>0</v>
      </c>
      <c r="BL719" s="126">
        <f t="shared" si="348"/>
        <v>0</v>
      </c>
      <c r="BM719" s="126">
        <f t="shared" si="348"/>
        <v>0</v>
      </c>
      <c r="BN719" s="126">
        <f t="shared" si="348"/>
        <v>0</v>
      </c>
      <c r="BO719" s="126">
        <f t="shared" si="348"/>
        <v>0</v>
      </c>
      <c r="BP719" s="127"/>
      <c r="BQ719" s="127"/>
      <c r="BR719" s="127"/>
    </row>
    <row r="720" spans="1:70" hidden="1" outlineLevel="1">
      <c r="A720" s="133"/>
      <c r="B720" s="137"/>
      <c r="C720" s="118" t="s">
        <v>293</v>
      </c>
      <c r="D720" s="147" t="s">
        <v>290</v>
      </c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33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  <c r="BA720" s="127"/>
      <c r="BB720" s="127"/>
      <c r="BC720" s="127"/>
      <c r="BD720" s="127"/>
      <c r="BE720" s="127"/>
      <c r="BF720" s="127"/>
      <c r="BG720" s="127"/>
      <c r="BH720" s="127"/>
      <c r="BI720" s="127"/>
      <c r="BJ720" s="127"/>
      <c r="BK720" s="127"/>
      <c r="BL720" s="127"/>
      <c r="BM720" s="127"/>
      <c r="BN720" s="127"/>
      <c r="BO720" s="127"/>
      <c r="BP720" s="127"/>
      <c r="BQ720" s="127"/>
      <c r="BR720" s="127"/>
    </row>
    <row r="721" spans="1:70" hidden="1" outlineLevel="1">
      <c r="A721" s="133"/>
      <c r="B721" s="137"/>
      <c r="C721" s="118"/>
      <c r="D721" s="147"/>
      <c r="E721" s="133"/>
      <c r="F721" s="133"/>
      <c r="G721" s="126">
        <f>H721+M721+N721+O721+P721</f>
        <v>0</v>
      </c>
      <c r="H721" s="126">
        <f>SUM(I721:L721)</f>
        <v>0</v>
      </c>
      <c r="I721" s="102"/>
      <c r="J721" s="102"/>
      <c r="K721" s="102"/>
      <c r="L721" s="102"/>
      <c r="M721" s="102"/>
      <c r="N721" s="102"/>
      <c r="O721" s="102"/>
      <c r="P721" s="102"/>
      <c r="Q721" s="96"/>
      <c r="R721" s="96"/>
      <c r="S721" s="96"/>
      <c r="T721" s="96"/>
      <c r="U721" s="96"/>
      <c r="V721" s="96"/>
      <c r="W721" s="96"/>
      <c r="X721" s="126">
        <f>Y721+AN721+AQ721+AT721+AW721</f>
        <v>0</v>
      </c>
      <c r="Y721" s="96"/>
      <c r="Z721" s="96"/>
      <c r="AA721" s="96"/>
      <c r="AB721" s="96"/>
      <c r="AC721" s="96"/>
      <c r="AD721" s="96"/>
      <c r="AE721" s="96"/>
      <c r="AF721" s="96"/>
      <c r="AG721" s="96"/>
      <c r="AH721" s="96"/>
      <c r="AI721" s="96"/>
      <c r="AJ721" s="96"/>
      <c r="AK721" s="96"/>
      <c r="AL721" s="96"/>
      <c r="AM721" s="96"/>
      <c r="AN721" s="96"/>
      <c r="AO721" s="96"/>
      <c r="AP721" s="96"/>
      <c r="AQ721" s="96"/>
      <c r="AR721" s="96"/>
      <c r="AS721" s="96"/>
      <c r="AT721" s="96"/>
      <c r="AU721" s="96"/>
      <c r="AV721" s="96"/>
      <c r="AW721" s="96"/>
      <c r="AX721" s="96"/>
      <c r="AY721" s="96"/>
      <c r="AZ721" s="96"/>
      <c r="BA721" s="96"/>
      <c r="BB721" s="96"/>
      <c r="BC721" s="96"/>
      <c r="BD721" s="126">
        <f>SUM(BE721:BI721)</f>
        <v>0</v>
      </c>
      <c r="BE721" s="96"/>
      <c r="BF721" s="96"/>
      <c r="BG721" s="96"/>
      <c r="BH721" s="96"/>
      <c r="BI721" s="96"/>
      <c r="BJ721" s="126">
        <f>SUM(BK721:BO721)</f>
        <v>0</v>
      </c>
      <c r="BK721" s="96"/>
      <c r="BL721" s="96"/>
      <c r="BM721" s="96"/>
      <c r="BN721" s="96"/>
      <c r="BO721" s="96"/>
      <c r="BP721" s="133"/>
      <c r="BQ721" s="133"/>
      <c r="BR721" s="133"/>
    </row>
    <row r="722" spans="1:70" hidden="1" outlineLevel="1">
      <c r="A722" s="133"/>
      <c r="B722" s="137"/>
      <c r="C722" s="118"/>
      <c r="D722" s="137"/>
      <c r="E722" s="133"/>
      <c r="F722" s="133"/>
      <c r="G722" s="126">
        <f>H722+M722+N722+O722+P722</f>
        <v>0</v>
      </c>
      <c r="H722" s="126">
        <f>SUM(I722:L722)</f>
        <v>0</v>
      </c>
      <c r="I722" s="102"/>
      <c r="J722" s="102"/>
      <c r="K722" s="102"/>
      <c r="L722" s="102"/>
      <c r="M722" s="102"/>
      <c r="N722" s="102"/>
      <c r="O722" s="102"/>
      <c r="P722" s="102"/>
      <c r="Q722" s="96"/>
      <c r="R722" s="96"/>
      <c r="S722" s="96"/>
      <c r="T722" s="96"/>
      <c r="U722" s="96"/>
      <c r="V722" s="96"/>
      <c r="W722" s="96"/>
      <c r="X722" s="126">
        <f>Y722+AN722+AQ722+AT722+AW722</f>
        <v>0</v>
      </c>
      <c r="Y722" s="96"/>
      <c r="Z722" s="96"/>
      <c r="AA722" s="96"/>
      <c r="AB722" s="96"/>
      <c r="AC722" s="96"/>
      <c r="AD722" s="96"/>
      <c r="AE722" s="96"/>
      <c r="AF722" s="96"/>
      <c r="AG722" s="96"/>
      <c r="AH722" s="96"/>
      <c r="AI722" s="96"/>
      <c r="AJ722" s="96"/>
      <c r="AK722" s="96"/>
      <c r="AL722" s="96"/>
      <c r="AM722" s="96"/>
      <c r="AN722" s="96"/>
      <c r="AO722" s="96"/>
      <c r="AP722" s="96"/>
      <c r="AQ722" s="96"/>
      <c r="AR722" s="96"/>
      <c r="AS722" s="96"/>
      <c r="AT722" s="96"/>
      <c r="AU722" s="96"/>
      <c r="AV722" s="96"/>
      <c r="AW722" s="96"/>
      <c r="AX722" s="96"/>
      <c r="AY722" s="96"/>
      <c r="AZ722" s="96"/>
      <c r="BA722" s="96"/>
      <c r="BB722" s="96"/>
      <c r="BC722" s="96"/>
      <c r="BD722" s="126">
        <f>SUM(BE722:BI722)</f>
        <v>0</v>
      </c>
      <c r="BE722" s="96"/>
      <c r="BF722" s="96"/>
      <c r="BG722" s="96"/>
      <c r="BH722" s="96"/>
      <c r="BI722" s="96"/>
      <c r="BJ722" s="126">
        <f>SUM(BK722:BO722)</f>
        <v>0</v>
      </c>
      <c r="BK722" s="96"/>
      <c r="BL722" s="96"/>
      <c r="BM722" s="96"/>
      <c r="BN722" s="96"/>
      <c r="BO722" s="96"/>
      <c r="BP722" s="133"/>
      <c r="BQ722" s="133"/>
      <c r="BR722" s="133"/>
    </row>
    <row r="723" spans="1:70" hidden="1" outlineLevel="1">
      <c r="A723" s="133"/>
      <c r="B723" s="137"/>
      <c r="C723" s="118" t="s">
        <v>109</v>
      </c>
      <c r="D723" s="94" t="s">
        <v>15</v>
      </c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40"/>
      <c r="X723" s="126">
        <f>SUM(X721:X722)</f>
        <v>0</v>
      </c>
      <c r="Y723" s="126">
        <f>SUM(Y721:Y722)</f>
        <v>0</v>
      </c>
      <c r="Z723" s="126">
        <f>SUM(Z721:Z722)</f>
        <v>0</v>
      </c>
      <c r="AA723" s="126">
        <f t="shared" ref="AA723:AW723" si="349">SUM(AA721:AA722)</f>
        <v>0</v>
      </c>
      <c r="AB723" s="126">
        <f t="shared" si="349"/>
        <v>0</v>
      </c>
      <c r="AC723" s="126">
        <f t="shared" si="349"/>
        <v>0</v>
      </c>
      <c r="AD723" s="126">
        <f t="shared" si="349"/>
        <v>0</v>
      </c>
      <c r="AE723" s="126">
        <f t="shared" si="349"/>
        <v>0</v>
      </c>
      <c r="AF723" s="126">
        <f t="shared" si="349"/>
        <v>0</v>
      </c>
      <c r="AG723" s="126">
        <f t="shared" si="349"/>
        <v>0</v>
      </c>
      <c r="AH723" s="126">
        <f t="shared" si="349"/>
        <v>0</v>
      </c>
      <c r="AI723" s="126">
        <f t="shared" si="349"/>
        <v>0</v>
      </c>
      <c r="AJ723" s="126">
        <f t="shared" si="349"/>
        <v>0</v>
      </c>
      <c r="AK723" s="126">
        <f t="shared" si="349"/>
        <v>0</v>
      </c>
      <c r="AL723" s="126">
        <f t="shared" si="349"/>
        <v>0</v>
      </c>
      <c r="AM723" s="126">
        <f t="shared" si="349"/>
        <v>0</v>
      </c>
      <c r="AN723" s="126">
        <f t="shared" si="349"/>
        <v>0</v>
      </c>
      <c r="AO723" s="126">
        <f t="shared" si="349"/>
        <v>0</v>
      </c>
      <c r="AP723" s="126">
        <f t="shared" si="349"/>
        <v>0</v>
      </c>
      <c r="AQ723" s="126">
        <f t="shared" si="349"/>
        <v>0</v>
      </c>
      <c r="AR723" s="126">
        <f t="shared" si="349"/>
        <v>0</v>
      </c>
      <c r="AS723" s="126">
        <f t="shared" si="349"/>
        <v>0</v>
      </c>
      <c r="AT723" s="126">
        <f t="shared" si="349"/>
        <v>0</v>
      </c>
      <c r="AU723" s="126">
        <f t="shared" si="349"/>
        <v>0</v>
      </c>
      <c r="AV723" s="126">
        <f t="shared" si="349"/>
        <v>0</v>
      </c>
      <c r="AW723" s="126">
        <f t="shared" si="349"/>
        <v>0</v>
      </c>
      <c r="AX723" s="126">
        <v>0</v>
      </c>
      <c r="AY723" s="126">
        <f>SUM(AY721:AY722)</f>
        <v>0</v>
      </c>
      <c r="AZ723" s="127"/>
      <c r="BA723" s="127"/>
      <c r="BB723" s="127"/>
      <c r="BC723" s="127"/>
      <c r="BD723" s="126">
        <f>SUM(BD721:BD722)</f>
        <v>0</v>
      </c>
      <c r="BE723" s="126">
        <f t="shared" ref="BE723:BO723" si="350">SUM(BE721:BE722)</f>
        <v>0</v>
      </c>
      <c r="BF723" s="126">
        <f t="shared" si="350"/>
        <v>0</v>
      </c>
      <c r="BG723" s="126">
        <f t="shared" si="350"/>
        <v>0</v>
      </c>
      <c r="BH723" s="126">
        <f t="shared" si="350"/>
        <v>0</v>
      </c>
      <c r="BI723" s="126">
        <f t="shared" si="350"/>
        <v>0</v>
      </c>
      <c r="BJ723" s="126">
        <f t="shared" si="350"/>
        <v>0</v>
      </c>
      <c r="BK723" s="126">
        <f t="shared" si="350"/>
        <v>0</v>
      </c>
      <c r="BL723" s="126">
        <f t="shared" si="350"/>
        <v>0</v>
      </c>
      <c r="BM723" s="126">
        <f t="shared" si="350"/>
        <v>0</v>
      </c>
      <c r="BN723" s="126">
        <f t="shared" si="350"/>
        <v>0</v>
      </c>
      <c r="BO723" s="126">
        <f t="shared" si="350"/>
        <v>0</v>
      </c>
      <c r="BP723" s="127"/>
      <c r="BQ723" s="127"/>
      <c r="BR723" s="127"/>
    </row>
    <row r="724" spans="1:70" hidden="1" outlineLevel="1">
      <c r="A724" s="133"/>
      <c r="B724" s="137"/>
      <c r="C724" s="118" t="s">
        <v>294</v>
      </c>
      <c r="D724" s="147" t="s">
        <v>291</v>
      </c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33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  <c r="BA724" s="127"/>
      <c r="BB724" s="127"/>
      <c r="BC724" s="127"/>
      <c r="BD724" s="127"/>
      <c r="BE724" s="127"/>
      <c r="BF724" s="127"/>
      <c r="BG724" s="127"/>
      <c r="BH724" s="127"/>
      <c r="BI724" s="127"/>
      <c r="BJ724" s="127"/>
      <c r="BK724" s="127"/>
      <c r="BL724" s="127"/>
      <c r="BM724" s="127"/>
      <c r="BN724" s="127"/>
      <c r="BO724" s="127"/>
      <c r="BP724" s="127"/>
      <c r="BQ724" s="127"/>
      <c r="BR724" s="127"/>
    </row>
    <row r="725" spans="1:70" hidden="1" outlineLevel="1">
      <c r="A725" s="133"/>
      <c r="B725" s="137"/>
      <c r="C725" s="118"/>
      <c r="D725" s="147"/>
      <c r="E725" s="133"/>
      <c r="F725" s="133"/>
      <c r="G725" s="126">
        <f>H725+M725+N725+O725+P725</f>
        <v>0</v>
      </c>
      <c r="H725" s="126">
        <f>SUM(I725:L725)</f>
        <v>0</v>
      </c>
      <c r="I725" s="102"/>
      <c r="J725" s="102"/>
      <c r="K725" s="102"/>
      <c r="L725" s="102"/>
      <c r="M725" s="102"/>
      <c r="N725" s="102"/>
      <c r="O725" s="102"/>
      <c r="P725" s="102"/>
      <c r="Q725" s="96"/>
      <c r="R725" s="96"/>
      <c r="S725" s="96"/>
      <c r="T725" s="96"/>
      <c r="U725" s="96"/>
      <c r="V725" s="96"/>
      <c r="W725" s="96"/>
      <c r="X725" s="126">
        <f>Y725+AN725+AQ725+AT725+AW725</f>
        <v>0</v>
      </c>
      <c r="Y725" s="96"/>
      <c r="Z725" s="96"/>
      <c r="AA725" s="96"/>
      <c r="AB725" s="96"/>
      <c r="AC725" s="96"/>
      <c r="AD725" s="96"/>
      <c r="AE725" s="96"/>
      <c r="AF725" s="96"/>
      <c r="AG725" s="96"/>
      <c r="AH725" s="96"/>
      <c r="AI725" s="96"/>
      <c r="AJ725" s="96"/>
      <c r="AK725" s="96"/>
      <c r="AL725" s="96"/>
      <c r="AM725" s="96"/>
      <c r="AN725" s="96"/>
      <c r="AO725" s="96"/>
      <c r="AP725" s="96"/>
      <c r="AQ725" s="96"/>
      <c r="AR725" s="96"/>
      <c r="AS725" s="96"/>
      <c r="AT725" s="96"/>
      <c r="AU725" s="96"/>
      <c r="AV725" s="96"/>
      <c r="AW725" s="96"/>
      <c r="AX725" s="96"/>
      <c r="AY725" s="96"/>
      <c r="AZ725" s="96"/>
      <c r="BA725" s="96"/>
      <c r="BB725" s="96"/>
      <c r="BC725" s="96"/>
      <c r="BD725" s="126">
        <f>SUM(BE725:BI725)</f>
        <v>0</v>
      </c>
      <c r="BE725" s="96"/>
      <c r="BF725" s="96"/>
      <c r="BG725" s="96"/>
      <c r="BH725" s="96"/>
      <c r="BI725" s="96"/>
      <c r="BJ725" s="126">
        <f>SUM(BK725:BO725)</f>
        <v>0</v>
      </c>
      <c r="BK725" s="96"/>
      <c r="BL725" s="96"/>
      <c r="BM725" s="96"/>
      <c r="BN725" s="96"/>
      <c r="BO725" s="96"/>
      <c r="BP725" s="133"/>
      <c r="BQ725" s="133"/>
      <c r="BR725" s="133"/>
    </row>
    <row r="726" spans="1:70" hidden="1" outlineLevel="1">
      <c r="A726" s="133"/>
      <c r="B726" s="137"/>
      <c r="C726" s="118"/>
      <c r="D726" s="137"/>
      <c r="E726" s="133"/>
      <c r="F726" s="133"/>
      <c r="G726" s="126">
        <f>H726+M726+N726+O726+P726</f>
        <v>0</v>
      </c>
      <c r="H726" s="126">
        <f>SUM(I726:L726)</f>
        <v>0</v>
      </c>
      <c r="I726" s="102"/>
      <c r="J726" s="102"/>
      <c r="K726" s="102"/>
      <c r="L726" s="102"/>
      <c r="M726" s="102"/>
      <c r="N726" s="102"/>
      <c r="O726" s="102"/>
      <c r="P726" s="102"/>
      <c r="Q726" s="96"/>
      <c r="R726" s="96"/>
      <c r="S726" s="96"/>
      <c r="T726" s="96"/>
      <c r="U726" s="96"/>
      <c r="V726" s="96"/>
      <c r="W726" s="96"/>
      <c r="X726" s="126">
        <f>Y726+AN726+AQ726+AT726+AW726</f>
        <v>0</v>
      </c>
      <c r="Y726" s="96"/>
      <c r="Z726" s="96"/>
      <c r="AA726" s="96"/>
      <c r="AB726" s="96"/>
      <c r="AC726" s="96"/>
      <c r="AD726" s="96"/>
      <c r="AE726" s="96"/>
      <c r="AF726" s="96"/>
      <c r="AG726" s="96"/>
      <c r="AH726" s="96"/>
      <c r="AI726" s="96"/>
      <c r="AJ726" s="96"/>
      <c r="AK726" s="96"/>
      <c r="AL726" s="96"/>
      <c r="AM726" s="96"/>
      <c r="AN726" s="96"/>
      <c r="AO726" s="96"/>
      <c r="AP726" s="96"/>
      <c r="AQ726" s="96"/>
      <c r="AR726" s="96"/>
      <c r="AS726" s="96"/>
      <c r="AT726" s="96"/>
      <c r="AU726" s="96"/>
      <c r="AV726" s="96"/>
      <c r="AW726" s="96"/>
      <c r="AX726" s="96"/>
      <c r="AY726" s="96"/>
      <c r="AZ726" s="96"/>
      <c r="BA726" s="96"/>
      <c r="BB726" s="96"/>
      <c r="BC726" s="96"/>
      <c r="BD726" s="126">
        <f>SUM(BE726:BI726)</f>
        <v>0</v>
      </c>
      <c r="BE726" s="96"/>
      <c r="BF726" s="96"/>
      <c r="BG726" s="96"/>
      <c r="BH726" s="96"/>
      <c r="BI726" s="96"/>
      <c r="BJ726" s="126">
        <f>SUM(BK726:BO726)</f>
        <v>0</v>
      </c>
      <c r="BK726" s="96"/>
      <c r="BL726" s="96"/>
      <c r="BM726" s="96"/>
      <c r="BN726" s="96"/>
      <c r="BO726" s="96"/>
      <c r="BP726" s="133"/>
      <c r="BQ726" s="133"/>
      <c r="BR726" s="133"/>
    </row>
    <row r="727" spans="1:70" ht="15.75" hidden="1" outlineLevel="1" thickBot="1">
      <c r="A727" s="144"/>
      <c r="B727" s="211"/>
      <c r="C727" s="119" t="s">
        <v>109</v>
      </c>
      <c r="D727" s="212" t="s">
        <v>15</v>
      </c>
      <c r="E727" s="213"/>
      <c r="F727" s="213"/>
      <c r="G727" s="213"/>
      <c r="H727" s="213"/>
      <c r="I727" s="213"/>
      <c r="J727" s="213"/>
      <c r="K727" s="213"/>
      <c r="L727" s="213"/>
      <c r="M727" s="213"/>
      <c r="N727" s="213"/>
      <c r="O727" s="213"/>
      <c r="P727" s="213"/>
      <c r="Q727" s="213"/>
      <c r="R727" s="213"/>
      <c r="S727" s="213"/>
      <c r="T727" s="213"/>
      <c r="U727" s="213"/>
      <c r="V727" s="213"/>
      <c r="W727" s="214"/>
      <c r="X727" s="213"/>
      <c r="Y727" s="213"/>
      <c r="Z727" s="215">
        <f>SUM(Z725:Z726)</f>
        <v>0</v>
      </c>
      <c r="AA727" s="215">
        <f>SUM(AA725:AA726)</f>
        <v>0</v>
      </c>
      <c r="AB727" s="213"/>
      <c r="AC727" s="215">
        <f>SUM(AC725:AC726)</f>
        <v>0</v>
      </c>
      <c r="AD727" s="215">
        <f>SUM(AD725:AD726)</f>
        <v>0</v>
      </c>
      <c r="AE727" s="213"/>
      <c r="AF727" s="215">
        <f>SUM(AF725:AF726)</f>
        <v>0</v>
      </c>
      <c r="AG727" s="215">
        <f>SUM(AG725:AG726)</f>
        <v>0</v>
      </c>
      <c r="AH727" s="213"/>
      <c r="AI727" s="215">
        <f>SUM(AI725:AI726)</f>
        <v>0</v>
      </c>
      <c r="AJ727" s="215">
        <f>SUM(AJ725:AJ726)</f>
        <v>0</v>
      </c>
      <c r="AK727" s="213"/>
      <c r="AL727" s="215">
        <f>SUM(AL725:AL726)</f>
        <v>0</v>
      </c>
      <c r="AM727" s="215">
        <f>SUM(AM725:AM726)</f>
        <v>0</v>
      </c>
      <c r="AN727" s="213"/>
      <c r="AO727" s="215">
        <f>SUM(AO725:AO726)</f>
        <v>0</v>
      </c>
      <c r="AP727" s="215">
        <f>SUM(AP725:AP726)</f>
        <v>0</v>
      </c>
      <c r="AQ727" s="213"/>
      <c r="AR727" s="215">
        <f>SUM(AR725:AR726)</f>
        <v>0</v>
      </c>
      <c r="AS727" s="215">
        <f>SUM(AS725:AS726)</f>
        <v>0</v>
      </c>
      <c r="AT727" s="213"/>
      <c r="AU727" s="215">
        <f>SUM(AU725:AU726)</f>
        <v>0</v>
      </c>
      <c r="AV727" s="215">
        <f>SUM(AV725:AV726)</f>
        <v>0</v>
      </c>
      <c r="AW727" s="213"/>
      <c r="AX727" s="215">
        <f>SUM(AX725:AX726)</f>
        <v>0</v>
      </c>
      <c r="AY727" s="215">
        <f>SUM(AY725:AY726)</f>
        <v>0</v>
      </c>
      <c r="AZ727" s="213"/>
      <c r="BA727" s="213"/>
      <c r="BB727" s="213"/>
      <c r="BC727" s="213"/>
      <c r="BD727" s="215">
        <f t="shared" ref="BD727:BO727" si="351">SUM(BD725:BD726)</f>
        <v>0</v>
      </c>
      <c r="BE727" s="215">
        <f t="shared" si="351"/>
        <v>0</v>
      </c>
      <c r="BF727" s="215">
        <f t="shared" si="351"/>
        <v>0</v>
      </c>
      <c r="BG727" s="215">
        <f t="shared" si="351"/>
        <v>0</v>
      </c>
      <c r="BH727" s="215">
        <f t="shared" si="351"/>
        <v>0</v>
      </c>
      <c r="BI727" s="215">
        <f t="shared" si="351"/>
        <v>0</v>
      </c>
      <c r="BJ727" s="215">
        <f t="shared" si="351"/>
        <v>0</v>
      </c>
      <c r="BK727" s="215">
        <f t="shared" si="351"/>
        <v>0</v>
      </c>
      <c r="BL727" s="215">
        <f t="shared" si="351"/>
        <v>0</v>
      </c>
      <c r="BM727" s="215">
        <f t="shared" si="351"/>
        <v>0</v>
      </c>
      <c r="BN727" s="215">
        <f t="shared" si="351"/>
        <v>0</v>
      </c>
      <c r="BO727" s="215">
        <f t="shared" si="351"/>
        <v>0</v>
      </c>
      <c r="BP727" s="127"/>
      <c r="BQ727" s="127"/>
      <c r="BR727" s="127"/>
    </row>
    <row r="728" spans="1:70" ht="21.75" hidden="1" outlineLevel="1" thickBot="1">
      <c r="A728" s="216"/>
      <c r="B728" s="217"/>
      <c r="C728" s="218"/>
      <c r="D728" s="219" t="s">
        <v>15</v>
      </c>
      <c r="E728" s="220"/>
      <c r="F728" s="220"/>
      <c r="G728" s="220"/>
      <c r="H728" s="220"/>
      <c r="I728" s="220"/>
      <c r="J728" s="220"/>
      <c r="K728" s="220"/>
      <c r="L728" s="220"/>
      <c r="M728" s="220"/>
      <c r="N728" s="220"/>
      <c r="O728" s="220"/>
      <c r="P728" s="220"/>
      <c r="Q728" s="220"/>
      <c r="R728" s="220"/>
      <c r="S728" s="220"/>
      <c r="T728" s="220"/>
      <c r="U728" s="220"/>
      <c r="V728" s="220"/>
      <c r="W728" s="220"/>
      <c r="X728" s="220"/>
      <c r="Y728" s="220"/>
      <c r="Z728" s="221">
        <f>Z621+Z626+Z632+Z637+Z644+Z649+Z654+Z659+Z664+Z669+Z675+Z680+Z685+Z690+Z695+Z700+Z706+Z710+Z714+Z719+Z723+Z727</f>
        <v>0</v>
      </c>
      <c r="AA728" s="221">
        <f>AA621+AA626+AA632+AA637+AA644+AA649+AA654+AA659+AA664+AA669+AA675+AA680+AA685+AA690+AA695+AA700+AA706+AA710+AA714+AA719+AA723+AA727</f>
        <v>0</v>
      </c>
      <c r="AB728" s="220"/>
      <c r="AC728" s="221">
        <f>AC621+AC626+AC632+AC637+AC644+AC649+AC654+AC659+AC664+AC669+AC675+AC680+AC685+AC690+AC695+AC700+AC706+AC710+AC714+AC719+AC723+AC727</f>
        <v>0</v>
      </c>
      <c r="AD728" s="221">
        <f>AD621+AD626+AD632+AD637+AD644+AD649+AD654+AD659+AD664+AD669+AD675+AD680+AD685+AD690+AD695+AD700+AD706+AD710+AD714+AD719+AD723+AD727</f>
        <v>0</v>
      </c>
      <c r="AE728" s="220"/>
      <c r="AF728" s="221">
        <f>AF621+AF626+AF632+AF637+AF644+AF649+AF654+AF659+AF664+AF669+AF675+AF680+AF685+AF690+AF695+AF700+AF706+AF710+AF714+AF719+AF723+AF727</f>
        <v>0</v>
      </c>
      <c r="AG728" s="221">
        <f>AG621+AG626+AG632+AG637+AG644+AG649+AG654+AG659+AG664+AG669+AG675+AG680+AG685+AG690+AG695+AG700+AG706+AG710+AG714+AG719+AG723+AG727</f>
        <v>0</v>
      </c>
      <c r="AH728" s="220"/>
      <c r="AI728" s="221">
        <f>AI621+AI626+AI632+AI637+AI644+AI649+AI654+AI659+AI664+AI669+AI675+AI680+AI685+AI690+AI695+AI700+AI706+AI710+AI714+AI719+AI723+AI727</f>
        <v>0</v>
      </c>
      <c r="AJ728" s="221">
        <f>AJ621+AJ626+AJ632+AJ637+AJ644+AJ649+AJ654+AJ659+AJ664+AJ669+AJ675+AJ680+AJ685+AJ690+AJ695+AJ700+AJ706+AJ710+AJ714+AJ719+AJ723+AJ727</f>
        <v>0</v>
      </c>
      <c r="AK728" s="220"/>
      <c r="AL728" s="221">
        <f>AL621+AL626+AL632+AL637+AL644+AL649+AL654+AL659+AL664+AL669+AL675+AL680+AL685+AL690+AL695+AL700+AL706+AL710+AL714+AL719+AL723+AL727</f>
        <v>0</v>
      </c>
      <c r="AM728" s="221">
        <f>AM621+AM626+AM632+AM637+AM644+AM649+AM654+AM659+AM664+AM669+AM675+AM680+AM685+AM690+AM695+AM700+AM706+AM710+AM714+AM719+AM723+AM727</f>
        <v>0</v>
      </c>
      <c r="AN728" s="220"/>
      <c r="AO728" s="221">
        <f>AO621+AO626+AO632+AO637+AO644+AO649+AO654+AO659+AO664+AO669+AO675+AO680+AO685+AO690+AO695+AO700+AO706+AO710+AO714+AO719+AO723+AO727</f>
        <v>0</v>
      </c>
      <c r="AP728" s="221">
        <f>AP621+AP626+AP632+AP637+AP644+AP649+AP654+AP659+AP664+AP669+AP675+AP680+AP685+AP690+AP695+AP700+AP706+AP710+AP714+AP719+AP723+AP727</f>
        <v>0</v>
      </c>
      <c r="AQ728" s="220"/>
      <c r="AR728" s="221">
        <f>AR621+AR626+AR632+AR637+AR644+AR649+AR654+AR659+AR664+AR669+AR675+AR680+AR685+AR690+AR695+AR700+AR706+AR710+AR714+AR719+AR723+AR727</f>
        <v>0</v>
      </c>
      <c r="AS728" s="221">
        <f>AS621+AS626+AS632+AS637+AS644+AS649+AS654+AS659+AS664+AS669+AS675+AS680+AS685+AS690+AS695+AS700+AS706+AS710+AS714+AS719+AS723+AS727</f>
        <v>0</v>
      </c>
      <c r="AT728" s="220"/>
      <c r="AU728" s="221">
        <f>AU621+AU626+AU632+AU637+AU644+AU649+AU654+AU659+AU664+AU669+AU675+AU680+AU685+AU690+AU695+AU700+AU706+AU710+AU714+AU719+AU723+AU727</f>
        <v>0</v>
      </c>
      <c r="AV728" s="221">
        <f>AV621+AV626+AV632+AV637+AV644+AV649+AV654+AV659+AV664+AV669+AV675+AV680+AV685+AV690+AV695+AV700+AV706+AV710+AV714+AV719+AV723+AV727</f>
        <v>0</v>
      </c>
      <c r="AW728" s="220"/>
      <c r="AX728" s="221">
        <f>AX621+AX626+AX632+AX637+AX644+AX649+AX654+AX659+AX664+AX669+AX675+AX680+AX685+AX690+AX695+AX700+AX706+AX710+AX714+AX719+AX723+AX727</f>
        <v>0</v>
      </c>
      <c r="AY728" s="221">
        <f>AY621+AY626+AY632+AY637+AY644+AY649+AY654+AY659+AY664+AY669+AY675+AY680+AY685+AY690+AY695+AY700+AY706+AY710+AY714+AY719+AY723+AY727</f>
        <v>0</v>
      </c>
      <c r="AZ728" s="220"/>
      <c r="BA728" s="220"/>
      <c r="BB728" s="220"/>
      <c r="BC728" s="220"/>
      <c r="BD728" s="221">
        <f t="shared" ref="BD728:BO728" si="352">BD621+BD626+BD632+BD637+BD644+BD649+BD654+BD659+BD664+BD669+BD675+BD680+BD685+BD690+BD695+BD700+BD706+BD710+BD714+BD719+BD723+BD727</f>
        <v>0</v>
      </c>
      <c r="BE728" s="221">
        <f t="shared" si="352"/>
        <v>0</v>
      </c>
      <c r="BF728" s="221">
        <f t="shared" si="352"/>
        <v>0</v>
      </c>
      <c r="BG728" s="221">
        <f t="shared" si="352"/>
        <v>0</v>
      </c>
      <c r="BH728" s="221">
        <f t="shared" si="352"/>
        <v>0</v>
      </c>
      <c r="BI728" s="221">
        <f t="shared" si="352"/>
        <v>0</v>
      </c>
      <c r="BJ728" s="221">
        <f t="shared" si="352"/>
        <v>0</v>
      </c>
      <c r="BK728" s="221">
        <f t="shared" si="352"/>
        <v>0</v>
      </c>
      <c r="BL728" s="221">
        <f t="shared" si="352"/>
        <v>0</v>
      </c>
      <c r="BM728" s="221">
        <f t="shared" si="352"/>
        <v>0</v>
      </c>
      <c r="BN728" s="221">
        <f t="shared" si="352"/>
        <v>0</v>
      </c>
      <c r="BO728" s="221">
        <f t="shared" si="352"/>
        <v>0</v>
      </c>
      <c r="BP728" s="220"/>
      <c r="BQ728" s="220"/>
      <c r="BR728" s="222"/>
    </row>
    <row r="729" spans="1:70" collapsed="1">
      <c r="A729" s="189" t="s">
        <v>333</v>
      </c>
      <c r="B729" s="190"/>
      <c r="C729" s="191"/>
      <c r="D729" s="190"/>
      <c r="E729" s="190"/>
      <c r="F729" s="190"/>
      <c r="G729" s="190"/>
      <c r="H729" s="190"/>
      <c r="I729" s="190"/>
      <c r="J729" s="190"/>
      <c r="K729" s="190"/>
      <c r="L729" s="190"/>
      <c r="M729" s="190"/>
      <c r="N729" s="190"/>
      <c r="O729" s="190"/>
      <c r="P729" s="190"/>
      <c r="Q729" s="190"/>
      <c r="R729" s="190"/>
      <c r="S729" s="190"/>
      <c r="T729" s="190"/>
      <c r="U729" s="190"/>
      <c r="V729" s="190"/>
      <c r="W729" s="190"/>
      <c r="X729" s="190"/>
      <c r="Y729" s="190"/>
      <c r="Z729" s="190"/>
      <c r="AA729" s="190"/>
      <c r="AB729" s="190"/>
      <c r="AC729" s="190"/>
      <c r="AD729" s="190"/>
      <c r="AE729" s="190"/>
      <c r="AF729" s="190"/>
      <c r="AG729" s="190"/>
      <c r="AH729" s="190"/>
      <c r="AI729" s="190"/>
      <c r="AJ729" s="190"/>
      <c r="AK729" s="190"/>
      <c r="AL729" s="190"/>
      <c r="AM729" s="190"/>
      <c r="AN729" s="190"/>
      <c r="AO729" s="190"/>
      <c r="AP729" s="190"/>
      <c r="AQ729" s="190"/>
      <c r="AR729" s="190"/>
      <c r="AS729" s="190"/>
      <c r="AT729" s="190"/>
      <c r="AU729" s="190"/>
      <c r="AV729" s="190"/>
      <c r="AW729" s="190"/>
      <c r="AX729" s="190"/>
      <c r="AY729" s="190"/>
      <c r="AZ729" s="190"/>
      <c r="BA729" s="190"/>
      <c r="BB729" s="190"/>
      <c r="BC729" s="190"/>
      <c r="BD729" s="190"/>
      <c r="BE729" s="190"/>
      <c r="BF729" s="190"/>
      <c r="BG729" s="190"/>
      <c r="BH729" s="190"/>
      <c r="BI729" s="190"/>
      <c r="BJ729" s="190"/>
      <c r="BK729" s="190"/>
      <c r="BL729" s="190"/>
      <c r="BM729" s="190"/>
      <c r="BN729" s="190"/>
      <c r="BO729" s="190"/>
      <c r="BP729" s="190"/>
      <c r="BQ729" s="190"/>
      <c r="BR729" s="190"/>
    </row>
    <row r="730" spans="1:70" ht="31.5" hidden="1" outlineLevel="1">
      <c r="A730" s="79"/>
      <c r="B730" s="79"/>
      <c r="C730" s="109">
        <v>1</v>
      </c>
      <c r="D730" s="145" t="s">
        <v>300</v>
      </c>
      <c r="E730" s="223"/>
      <c r="F730" s="223"/>
      <c r="G730" s="223"/>
      <c r="H730" s="223"/>
      <c r="I730" s="223"/>
      <c r="J730" s="223"/>
      <c r="K730" s="223"/>
      <c r="L730" s="223"/>
      <c r="M730" s="223"/>
      <c r="N730" s="223"/>
      <c r="O730" s="223"/>
      <c r="P730" s="223"/>
      <c r="Q730" s="223"/>
      <c r="R730" s="223"/>
      <c r="S730" s="223"/>
      <c r="T730" s="223"/>
      <c r="U730" s="223"/>
      <c r="V730" s="223"/>
      <c r="W730" s="223"/>
      <c r="X730" s="195">
        <f t="shared" ref="X730:AY730" si="353">X735+X740+X746+X751</f>
        <v>0</v>
      </c>
      <c r="Y730" s="195">
        <f t="shared" si="353"/>
        <v>0</v>
      </c>
      <c r="Z730" s="195">
        <f t="shared" si="353"/>
        <v>0</v>
      </c>
      <c r="AA730" s="195">
        <f t="shared" si="353"/>
        <v>0</v>
      </c>
      <c r="AB730" s="195">
        <f t="shared" si="353"/>
        <v>0</v>
      </c>
      <c r="AC730" s="195">
        <f t="shared" si="353"/>
        <v>0</v>
      </c>
      <c r="AD730" s="195">
        <f t="shared" si="353"/>
        <v>0</v>
      </c>
      <c r="AE730" s="195">
        <f t="shared" si="353"/>
        <v>0</v>
      </c>
      <c r="AF730" s="195">
        <f t="shared" si="353"/>
        <v>0</v>
      </c>
      <c r="AG730" s="195">
        <f t="shared" si="353"/>
        <v>0</v>
      </c>
      <c r="AH730" s="195">
        <f t="shared" si="353"/>
        <v>0</v>
      </c>
      <c r="AI730" s="195">
        <f t="shared" si="353"/>
        <v>0</v>
      </c>
      <c r="AJ730" s="195">
        <f t="shared" si="353"/>
        <v>0</v>
      </c>
      <c r="AK730" s="195">
        <f t="shared" si="353"/>
        <v>0</v>
      </c>
      <c r="AL730" s="195">
        <f t="shared" si="353"/>
        <v>0</v>
      </c>
      <c r="AM730" s="195">
        <f t="shared" si="353"/>
        <v>0</v>
      </c>
      <c r="AN730" s="195">
        <f t="shared" si="353"/>
        <v>0</v>
      </c>
      <c r="AO730" s="195">
        <f t="shared" si="353"/>
        <v>0</v>
      </c>
      <c r="AP730" s="195">
        <f t="shared" si="353"/>
        <v>0</v>
      </c>
      <c r="AQ730" s="195">
        <f t="shared" si="353"/>
        <v>0</v>
      </c>
      <c r="AR730" s="195">
        <f t="shared" si="353"/>
        <v>0</v>
      </c>
      <c r="AS730" s="195">
        <f t="shared" si="353"/>
        <v>0</v>
      </c>
      <c r="AT730" s="195">
        <f t="shared" si="353"/>
        <v>0</v>
      </c>
      <c r="AU730" s="195">
        <f t="shared" si="353"/>
        <v>0</v>
      </c>
      <c r="AV730" s="195">
        <f t="shared" si="353"/>
        <v>0</v>
      </c>
      <c r="AW730" s="195">
        <f t="shared" si="353"/>
        <v>0</v>
      </c>
      <c r="AX730" s="195">
        <f t="shared" si="353"/>
        <v>0</v>
      </c>
      <c r="AY730" s="195">
        <f t="shared" si="353"/>
        <v>0</v>
      </c>
      <c r="AZ730" s="223"/>
      <c r="BA730" s="223"/>
      <c r="BB730" s="223"/>
      <c r="BC730" s="223"/>
      <c r="BD730" s="195">
        <f>BD735+BD740+BD746+BD751</f>
        <v>0</v>
      </c>
      <c r="BE730" s="195">
        <f>BE735+BE740+BE746+BE751</f>
        <v>0</v>
      </c>
      <c r="BF730" s="195">
        <f t="shared" ref="BF730:BO730" si="354">BF735+BF740+BF746+BF751</f>
        <v>0</v>
      </c>
      <c r="BG730" s="195">
        <f t="shared" si="354"/>
        <v>0</v>
      </c>
      <c r="BH730" s="195">
        <f t="shared" si="354"/>
        <v>0</v>
      </c>
      <c r="BI730" s="195">
        <f t="shared" si="354"/>
        <v>0</v>
      </c>
      <c r="BJ730" s="195">
        <f t="shared" si="354"/>
        <v>0</v>
      </c>
      <c r="BK730" s="195">
        <f t="shared" si="354"/>
        <v>0</v>
      </c>
      <c r="BL730" s="195">
        <f t="shared" si="354"/>
        <v>0</v>
      </c>
      <c r="BM730" s="195">
        <f t="shared" si="354"/>
        <v>0</v>
      </c>
      <c r="BN730" s="195">
        <f t="shared" si="354"/>
        <v>0</v>
      </c>
      <c r="BO730" s="195">
        <f t="shared" si="354"/>
        <v>0</v>
      </c>
      <c r="BP730" s="223"/>
      <c r="BQ730" s="223"/>
      <c r="BR730" s="223"/>
    </row>
    <row r="731" spans="1:70" hidden="1" outlineLevel="1">
      <c r="A731" s="133"/>
      <c r="B731" s="133"/>
      <c r="C731" s="110" t="s">
        <v>46</v>
      </c>
      <c r="D731" s="138" t="s">
        <v>106</v>
      </c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39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  <c r="BA731" s="127"/>
      <c r="BB731" s="127"/>
      <c r="BC731" s="127"/>
      <c r="BD731" s="127"/>
      <c r="BE731" s="127"/>
      <c r="BF731" s="127"/>
      <c r="BG731" s="127"/>
      <c r="BH731" s="127"/>
      <c r="BI731" s="127"/>
      <c r="BJ731" s="127"/>
      <c r="BK731" s="127"/>
      <c r="BL731" s="127"/>
      <c r="BM731" s="127"/>
      <c r="BN731" s="127"/>
      <c r="BO731" s="127"/>
      <c r="BP731" s="127"/>
      <c r="BQ731" s="127"/>
      <c r="BR731" s="127"/>
    </row>
    <row r="732" spans="1:70" hidden="1" outlineLevel="1">
      <c r="A732" s="133"/>
      <c r="B732" s="133"/>
      <c r="C732" s="110"/>
      <c r="D732" s="138"/>
      <c r="E732" s="139"/>
      <c r="F732" s="139"/>
      <c r="G732" s="126">
        <f>H732+M732+N732+O732+P732</f>
        <v>0</v>
      </c>
      <c r="H732" s="126">
        <f>SUM(I732:L732)</f>
        <v>0</v>
      </c>
      <c r="I732" s="139"/>
      <c r="J732" s="139"/>
      <c r="K732" s="139"/>
      <c r="L732" s="139"/>
      <c r="M732" s="139"/>
      <c r="N732" s="139"/>
      <c r="O732" s="139"/>
      <c r="P732" s="139"/>
      <c r="Q732" s="139"/>
      <c r="R732" s="139"/>
      <c r="S732" s="139"/>
      <c r="T732" s="139"/>
      <c r="U732" s="139"/>
      <c r="V732" s="139"/>
      <c r="W732" s="139"/>
      <c r="X732" s="126">
        <f>Y732+AN732+AQ732+AT732+AW732</f>
        <v>0</v>
      </c>
      <c r="Y732" s="139"/>
      <c r="Z732" s="139"/>
      <c r="AA732" s="139"/>
      <c r="AB732" s="139"/>
      <c r="AC732" s="139"/>
      <c r="AD732" s="139"/>
      <c r="AE732" s="139"/>
      <c r="AF732" s="139"/>
      <c r="AG732" s="139"/>
      <c r="AH732" s="139"/>
      <c r="AI732" s="139"/>
      <c r="AJ732" s="139"/>
      <c r="AK732" s="139"/>
      <c r="AL732" s="139"/>
      <c r="AM732" s="139"/>
      <c r="AN732" s="139"/>
      <c r="AO732" s="139"/>
      <c r="AP732" s="139"/>
      <c r="AQ732" s="139"/>
      <c r="AR732" s="139"/>
      <c r="AS732" s="139"/>
      <c r="AT732" s="139"/>
      <c r="AU732" s="139"/>
      <c r="AV732" s="139"/>
      <c r="AW732" s="139"/>
      <c r="AX732" s="139"/>
      <c r="AY732" s="139"/>
      <c r="AZ732" s="139"/>
      <c r="BA732" s="139"/>
      <c r="BB732" s="139"/>
      <c r="BC732" s="139"/>
      <c r="BD732" s="126">
        <f>SUM(BE732:BI732)</f>
        <v>0</v>
      </c>
      <c r="BE732" s="139"/>
      <c r="BF732" s="139"/>
      <c r="BG732" s="139"/>
      <c r="BH732" s="139"/>
      <c r="BI732" s="139"/>
      <c r="BJ732" s="126">
        <f>SUM(BK732:BO732)</f>
        <v>0</v>
      </c>
      <c r="BK732" s="139"/>
      <c r="BL732" s="139"/>
      <c r="BM732" s="139"/>
      <c r="BN732" s="139"/>
      <c r="BO732" s="139"/>
      <c r="BP732" s="139"/>
      <c r="BQ732" s="139"/>
      <c r="BR732" s="133"/>
    </row>
    <row r="733" spans="1:70" hidden="1" outlineLevel="1">
      <c r="A733" s="96"/>
      <c r="B733" s="96"/>
      <c r="C733" s="111"/>
      <c r="D733" s="96"/>
      <c r="E733" s="96"/>
      <c r="F733" s="96"/>
      <c r="G733" s="126">
        <f>H733+M733+N733+O733+P733</f>
        <v>0</v>
      </c>
      <c r="H733" s="126">
        <f>SUM(I733:L733)</f>
        <v>0</v>
      </c>
      <c r="I733" s="102"/>
      <c r="J733" s="102"/>
      <c r="K733" s="102"/>
      <c r="L733" s="102"/>
      <c r="M733" s="102"/>
      <c r="N733" s="102"/>
      <c r="O733" s="102"/>
      <c r="P733" s="102"/>
      <c r="Q733" s="96"/>
      <c r="R733" s="96"/>
      <c r="S733" s="96"/>
      <c r="T733" s="96"/>
      <c r="U733" s="96"/>
      <c r="V733" s="96"/>
      <c r="W733" s="96"/>
      <c r="X733" s="126">
        <f>Y733+AN733+AQ733+AT733+AW733</f>
        <v>0</v>
      </c>
      <c r="Y733" s="96"/>
      <c r="Z733" s="96"/>
      <c r="AA733" s="96"/>
      <c r="AB733" s="96"/>
      <c r="AC733" s="96"/>
      <c r="AD733" s="96"/>
      <c r="AE733" s="96"/>
      <c r="AF733" s="96"/>
      <c r="AG733" s="96"/>
      <c r="AH733" s="96"/>
      <c r="AI733" s="96"/>
      <c r="AJ733" s="96"/>
      <c r="AK733" s="96"/>
      <c r="AL733" s="96"/>
      <c r="AM733" s="96"/>
      <c r="AN733" s="96"/>
      <c r="AO733" s="96"/>
      <c r="AP733" s="96"/>
      <c r="AQ733" s="96"/>
      <c r="AR733" s="96"/>
      <c r="AS733" s="96"/>
      <c r="AT733" s="96"/>
      <c r="AU733" s="96"/>
      <c r="AV733" s="96"/>
      <c r="AW733" s="96"/>
      <c r="AX733" s="96"/>
      <c r="AY733" s="96"/>
      <c r="AZ733" s="96"/>
      <c r="BA733" s="96"/>
      <c r="BB733" s="96"/>
      <c r="BC733" s="96"/>
      <c r="BD733" s="126">
        <f>SUM(BE733:BI733)</f>
        <v>0</v>
      </c>
      <c r="BE733" s="96"/>
      <c r="BF733" s="96"/>
      <c r="BG733" s="96"/>
      <c r="BH733" s="96"/>
      <c r="BI733" s="96"/>
      <c r="BJ733" s="126">
        <f>SUM(BK733:BO733)</f>
        <v>0</v>
      </c>
      <c r="BK733" s="96"/>
      <c r="BL733" s="96"/>
      <c r="BM733" s="96"/>
      <c r="BN733" s="96"/>
      <c r="BO733" s="96"/>
      <c r="BP733" s="101"/>
      <c r="BQ733" s="101"/>
      <c r="BR733" s="96"/>
    </row>
    <row r="734" spans="1:70" hidden="1" outlineLevel="1">
      <c r="A734" s="96"/>
      <c r="B734" s="96"/>
      <c r="C734" s="111" t="s">
        <v>109</v>
      </c>
      <c r="D734" s="96"/>
      <c r="E734" s="96"/>
      <c r="F734" s="96"/>
      <c r="G734" s="126">
        <f>H734+M734+N734+O734+P734</f>
        <v>0</v>
      </c>
      <c r="H734" s="126">
        <f>SUM(I734:L734)</f>
        <v>0</v>
      </c>
      <c r="I734" s="102"/>
      <c r="J734" s="102"/>
      <c r="K734" s="102"/>
      <c r="L734" s="102"/>
      <c r="M734" s="102"/>
      <c r="N734" s="102"/>
      <c r="O734" s="102"/>
      <c r="P734" s="102"/>
      <c r="Q734" s="96"/>
      <c r="R734" s="96"/>
      <c r="S734" s="96"/>
      <c r="T734" s="96"/>
      <c r="U734" s="96"/>
      <c r="V734" s="96"/>
      <c r="W734" s="96"/>
      <c r="X734" s="126">
        <f>Y734+AN734+AQ734+AT734+AW734</f>
        <v>0</v>
      </c>
      <c r="Y734" s="96"/>
      <c r="Z734" s="96"/>
      <c r="AA734" s="96"/>
      <c r="AB734" s="96"/>
      <c r="AC734" s="96"/>
      <c r="AD734" s="96"/>
      <c r="AE734" s="96"/>
      <c r="AF734" s="96"/>
      <c r="AG734" s="96"/>
      <c r="AH734" s="96"/>
      <c r="AI734" s="96"/>
      <c r="AJ734" s="96"/>
      <c r="AK734" s="96"/>
      <c r="AL734" s="96"/>
      <c r="AM734" s="96"/>
      <c r="AN734" s="96"/>
      <c r="AO734" s="96"/>
      <c r="AP734" s="96"/>
      <c r="AQ734" s="96"/>
      <c r="AR734" s="96"/>
      <c r="AS734" s="96"/>
      <c r="AT734" s="96"/>
      <c r="AU734" s="96"/>
      <c r="AV734" s="96"/>
      <c r="AW734" s="96"/>
      <c r="AX734" s="96"/>
      <c r="AY734" s="96"/>
      <c r="AZ734" s="96"/>
      <c r="BA734" s="96"/>
      <c r="BB734" s="96"/>
      <c r="BC734" s="96"/>
      <c r="BD734" s="126">
        <f>SUM(BE734:BI734)</f>
        <v>0</v>
      </c>
      <c r="BE734" s="96"/>
      <c r="BF734" s="96"/>
      <c r="BG734" s="96"/>
      <c r="BH734" s="96"/>
      <c r="BI734" s="96"/>
      <c r="BJ734" s="126">
        <f>SUM(BK734:BO734)</f>
        <v>0</v>
      </c>
      <c r="BK734" s="96"/>
      <c r="BL734" s="96"/>
      <c r="BM734" s="96"/>
      <c r="BN734" s="96"/>
      <c r="BO734" s="96"/>
      <c r="BP734" s="101"/>
      <c r="BQ734" s="101"/>
      <c r="BR734" s="96"/>
    </row>
    <row r="735" spans="1:70" hidden="1" outlineLevel="1">
      <c r="A735" s="133"/>
      <c r="B735" s="133"/>
      <c r="C735" s="112"/>
      <c r="D735" s="140" t="s">
        <v>15</v>
      </c>
      <c r="E735" s="127"/>
      <c r="F735" s="127"/>
      <c r="G735" s="127"/>
      <c r="H735" s="127"/>
      <c r="I735" s="127"/>
      <c r="J735" s="127"/>
      <c r="K735" s="127"/>
      <c r="L735" s="127"/>
      <c r="M735" s="127"/>
      <c r="N735" s="127"/>
      <c r="O735" s="127"/>
      <c r="P735" s="127"/>
      <c r="Q735" s="127"/>
      <c r="R735" s="127"/>
      <c r="S735" s="127"/>
      <c r="T735" s="127"/>
      <c r="U735" s="127"/>
      <c r="V735" s="127"/>
      <c r="W735" s="140"/>
      <c r="X735" s="126">
        <f>SUM(X732:X734)</f>
        <v>0</v>
      </c>
      <c r="Y735" s="126">
        <f>SUM(Y732:Y734)</f>
        <v>0</v>
      </c>
      <c r="Z735" s="126">
        <f>SUM(Z732:Z734)</f>
        <v>0</v>
      </c>
      <c r="AA735" s="126">
        <f t="shared" ref="AA735:AY735" si="355">SUM(AA732:AA734)</f>
        <v>0</v>
      </c>
      <c r="AB735" s="126">
        <f t="shared" si="355"/>
        <v>0</v>
      </c>
      <c r="AC735" s="126">
        <f t="shared" si="355"/>
        <v>0</v>
      </c>
      <c r="AD735" s="126">
        <f t="shared" si="355"/>
        <v>0</v>
      </c>
      <c r="AE735" s="126">
        <f t="shared" si="355"/>
        <v>0</v>
      </c>
      <c r="AF735" s="126">
        <f t="shared" si="355"/>
        <v>0</v>
      </c>
      <c r="AG735" s="126">
        <f t="shared" si="355"/>
        <v>0</v>
      </c>
      <c r="AH735" s="126">
        <f t="shared" si="355"/>
        <v>0</v>
      </c>
      <c r="AI735" s="126">
        <f t="shared" si="355"/>
        <v>0</v>
      </c>
      <c r="AJ735" s="126">
        <f t="shared" si="355"/>
        <v>0</v>
      </c>
      <c r="AK735" s="126">
        <f t="shared" si="355"/>
        <v>0</v>
      </c>
      <c r="AL735" s="126">
        <f t="shared" si="355"/>
        <v>0</v>
      </c>
      <c r="AM735" s="126">
        <f t="shared" si="355"/>
        <v>0</v>
      </c>
      <c r="AN735" s="126">
        <f t="shared" si="355"/>
        <v>0</v>
      </c>
      <c r="AO735" s="126">
        <f t="shared" si="355"/>
        <v>0</v>
      </c>
      <c r="AP735" s="126">
        <f t="shared" si="355"/>
        <v>0</v>
      </c>
      <c r="AQ735" s="126">
        <f t="shared" si="355"/>
        <v>0</v>
      </c>
      <c r="AR735" s="126">
        <f t="shared" si="355"/>
        <v>0</v>
      </c>
      <c r="AS735" s="126">
        <f t="shared" si="355"/>
        <v>0</v>
      </c>
      <c r="AT735" s="126">
        <f t="shared" si="355"/>
        <v>0</v>
      </c>
      <c r="AU735" s="126">
        <f t="shared" si="355"/>
        <v>0</v>
      </c>
      <c r="AV735" s="126">
        <f t="shared" si="355"/>
        <v>0</v>
      </c>
      <c r="AW735" s="126">
        <f t="shared" si="355"/>
        <v>0</v>
      </c>
      <c r="AX735" s="126">
        <f t="shared" si="355"/>
        <v>0</v>
      </c>
      <c r="AY735" s="126">
        <f t="shared" si="355"/>
        <v>0</v>
      </c>
      <c r="AZ735" s="127"/>
      <c r="BA735" s="127"/>
      <c r="BB735" s="127"/>
      <c r="BC735" s="127"/>
      <c r="BD735" s="126">
        <f t="shared" ref="BD735:BO735" si="356">SUM(BD732:BD734)</f>
        <v>0</v>
      </c>
      <c r="BE735" s="126">
        <f t="shared" si="356"/>
        <v>0</v>
      </c>
      <c r="BF735" s="126">
        <f t="shared" si="356"/>
        <v>0</v>
      </c>
      <c r="BG735" s="126">
        <f t="shared" si="356"/>
        <v>0</v>
      </c>
      <c r="BH735" s="126">
        <f t="shared" si="356"/>
        <v>0</v>
      </c>
      <c r="BI735" s="126">
        <f t="shared" si="356"/>
        <v>0</v>
      </c>
      <c r="BJ735" s="126">
        <f t="shared" si="356"/>
        <v>0</v>
      </c>
      <c r="BK735" s="126">
        <f t="shared" si="356"/>
        <v>0</v>
      </c>
      <c r="BL735" s="126">
        <f t="shared" si="356"/>
        <v>0</v>
      </c>
      <c r="BM735" s="126">
        <f t="shared" si="356"/>
        <v>0</v>
      </c>
      <c r="BN735" s="126">
        <f t="shared" si="356"/>
        <v>0</v>
      </c>
      <c r="BO735" s="126">
        <f t="shared" si="356"/>
        <v>0</v>
      </c>
      <c r="BP735" s="127"/>
      <c r="BQ735" s="127"/>
      <c r="BR735" s="127"/>
    </row>
    <row r="736" spans="1:70" hidden="1" outlineLevel="1">
      <c r="A736" s="133"/>
      <c r="B736" s="133"/>
      <c r="C736" s="110" t="s">
        <v>47</v>
      </c>
      <c r="D736" s="138" t="s">
        <v>110</v>
      </c>
      <c r="E736" s="127"/>
      <c r="F736" s="127"/>
      <c r="G736" s="127"/>
      <c r="H736" s="127"/>
      <c r="I736" s="127"/>
      <c r="J736" s="127"/>
      <c r="K736" s="127"/>
      <c r="L736" s="127"/>
      <c r="M736" s="127"/>
      <c r="N736" s="127"/>
      <c r="O736" s="127"/>
      <c r="P736" s="127"/>
      <c r="Q736" s="127"/>
      <c r="R736" s="127"/>
      <c r="S736" s="127"/>
      <c r="T736" s="127"/>
      <c r="U736" s="127"/>
      <c r="V736" s="127"/>
      <c r="W736" s="139"/>
      <c r="X736" s="127"/>
      <c r="Y736" s="127"/>
      <c r="Z736" s="127"/>
      <c r="AA736" s="127"/>
      <c r="AB736" s="127"/>
      <c r="AC736" s="127"/>
      <c r="AD736" s="127"/>
      <c r="AE736" s="127"/>
      <c r="AF736" s="127"/>
      <c r="AG736" s="127"/>
      <c r="AH736" s="127"/>
      <c r="AI736" s="127"/>
      <c r="AJ736" s="127"/>
      <c r="AK736" s="127"/>
      <c r="AL736" s="127"/>
      <c r="AM736" s="127"/>
      <c r="AN736" s="127"/>
      <c r="AO736" s="127"/>
      <c r="AP736" s="127"/>
      <c r="AQ736" s="127"/>
      <c r="AR736" s="127"/>
      <c r="AS736" s="127"/>
      <c r="AT736" s="127"/>
      <c r="AU736" s="127"/>
      <c r="AV736" s="127"/>
      <c r="AW736" s="127"/>
      <c r="AX736" s="127"/>
      <c r="AY736" s="127"/>
      <c r="AZ736" s="127"/>
      <c r="BA736" s="127"/>
      <c r="BB736" s="127"/>
      <c r="BC736" s="127"/>
      <c r="BD736" s="127"/>
      <c r="BE736" s="127"/>
      <c r="BF736" s="127"/>
      <c r="BG736" s="127"/>
      <c r="BH736" s="127"/>
      <c r="BI736" s="127"/>
      <c r="BJ736" s="127"/>
      <c r="BK736" s="127"/>
      <c r="BL736" s="127"/>
      <c r="BM736" s="127"/>
      <c r="BN736" s="127"/>
      <c r="BO736" s="127"/>
      <c r="BP736" s="127"/>
      <c r="BQ736" s="127"/>
      <c r="BR736" s="127"/>
    </row>
    <row r="737" spans="1:70" hidden="1" outlineLevel="1">
      <c r="A737" s="133"/>
      <c r="B737" s="133"/>
      <c r="C737" s="110"/>
      <c r="D737" s="138"/>
      <c r="E737" s="139"/>
      <c r="F737" s="139"/>
      <c r="G737" s="126">
        <f>H737+M737+N737+O737+P737</f>
        <v>0</v>
      </c>
      <c r="H737" s="126">
        <f>SUM(I737:L737)</f>
        <v>0</v>
      </c>
      <c r="I737" s="139"/>
      <c r="J737" s="139"/>
      <c r="K737" s="139"/>
      <c r="L737" s="139"/>
      <c r="M737" s="139"/>
      <c r="N737" s="139"/>
      <c r="O737" s="139"/>
      <c r="P737" s="139"/>
      <c r="Q737" s="139"/>
      <c r="R737" s="139"/>
      <c r="S737" s="139"/>
      <c r="T737" s="139"/>
      <c r="U737" s="139"/>
      <c r="V737" s="139"/>
      <c r="W737" s="139"/>
      <c r="X737" s="126">
        <f>Y737+AN737+AQ737+AT737+AW737</f>
        <v>0</v>
      </c>
      <c r="Y737" s="139"/>
      <c r="Z737" s="139"/>
      <c r="AA737" s="139"/>
      <c r="AB737" s="139"/>
      <c r="AC737" s="139"/>
      <c r="AD737" s="139"/>
      <c r="AE737" s="139"/>
      <c r="AF737" s="139"/>
      <c r="AG737" s="139"/>
      <c r="AH737" s="139"/>
      <c r="AI737" s="139"/>
      <c r="AJ737" s="139"/>
      <c r="AK737" s="139"/>
      <c r="AL737" s="139"/>
      <c r="AM737" s="139"/>
      <c r="AN737" s="139"/>
      <c r="AO737" s="139"/>
      <c r="AP737" s="139"/>
      <c r="AQ737" s="139"/>
      <c r="AR737" s="139"/>
      <c r="AS737" s="139"/>
      <c r="AT737" s="139"/>
      <c r="AU737" s="139"/>
      <c r="AV737" s="139"/>
      <c r="AW737" s="139"/>
      <c r="AX737" s="139"/>
      <c r="AY737" s="139"/>
      <c r="AZ737" s="140"/>
      <c r="BA737" s="140"/>
      <c r="BB737" s="140"/>
      <c r="BC737" s="140"/>
      <c r="BD737" s="126">
        <f>SUM(BE737:BI737)</f>
        <v>0</v>
      </c>
      <c r="BE737" s="139"/>
      <c r="BF737" s="139"/>
      <c r="BG737" s="139"/>
      <c r="BH737" s="139"/>
      <c r="BI737" s="139"/>
      <c r="BJ737" s="126">
        <f>SUM(BK737:BO737)</f>
        <v>0</v>
      </c>
      <c r="BK737" s="139"/>
      <c r="BL737" s="139"/>
      <c r="BM737" s="139"/>
      <c r="BN737" s="139"/>
      <c r="BO737" s="139"/>
      <c r="BP737" s="139"/>
      <c r="BQ737" s="139"/>
      <c r="BR737" s="133"/>
    </row>
    <row r="738" spans="1:70" hidden="1" outlineLevel="1">
      <c r="A738" s="133"/>
      <c r="B738" s="133"/>
      <c r="C738" s="110"/>
      <c r="D738" s="138"/>
      <c r="E738" s="139"/>
      <c r="F738" s="139"/>
      <c r="G738" s="126">
        <f>H738+M738+N738+O738+P738</f>
        <v>0</v>
      </c>
      <c r="H738" s="126">
        <f>SUM(I738:L738)</f>
        <v>0</v>
      </c>
      <c r="I738" s="102"/>
      <c r="J738" s="102"/>
      <c r="K738" s="102"/>
      <c r="L738" s="102"/>
      <c r="M738" s="102"/>
      <c r="N738" s="102"/>
      <c r="O738" s="102"/>
      <c r="P738" s="102"/>
      <c r="Q738" s="96"/>
      <c r="R738" s="96"/>
      <c r="S738" s="96"/>
      <c r="T738" s="96"/>
      <c r="U738" s="96"/>
      <c r="V738" s="96"/>
      <c r="W738" s="139"/>
      <c r="X738" s="126">
        <f>Y738+AN738+AQ738+AT738+AW738</f>
        <v>0</v>
      </c>
      <c r="Y738" s="96"/>
      <c r="Z738" s="139"/>
      <c r="AA738" s="139"/>
      <c r="AB738" s="139"/>
      <c r="AC738" s="139"/>
      <c r="AD738" s="139"/>
      <c r="AE738" s="139"/>
      <c r="AF738" s="139"/>
      <c r="AG738" s="139"/>
      <c r="AH738" s="139"/>
      <c r="AI738" s="139"/>
      <c r="AJ738" s="139"/>
      <c r="AK738" s="139"/>
      <c r="AL738" s="139"/>
      <c r="AM738" s="139"/>
      <c r="AN738" s="139"/>
      <c r="AO738" s="139"/>
      <c r="AP738" s="139"/>
      <c r="AQ738" s="139"/>
      <c r="AR738" s="139"/>
      <c r="AS738" s="139"/>
      <c r="AT738" s="139"/>
      <c r="AU738" s="139"/>
      <c r="AV738" s="139"/>
      <c r="AW738" s="139"/>
      <c r="AX738" s="139"/>
      <c r="AY738" s="139"/>
      <c r="AZ738" s="140"/>
      <c r="BA738" s="140"/>
      <c r="BB738" s="140"/>
      <c r="BC738" s="140"/>
      <c r="BD738" s="126">
        <f>SUM(BE738:BI738)</f>
        <v>0</v>
      </c>
      <c r="BE738" s="139"/>
      <c r="BF738" s="139"/>
      <c r="BG738" s="139"/>
      <c r="BH738" s="139"/>
      <c r="BI738" s="139"/>
      <c r="BJ738" s="126">
        <f>SUM(BK738:BO738)</f>
        <v>0</v>
      </c>
      <c r="BK738" s="139"/>
      <c r="BL738" s="139"/>
      <c r="BM738" s="139"/>
      <c r="BN738" s="139"/>
      <c r="BO738" s="139"/>
      <c r="BP738" s="139"/>
      <c r="BQ738" s="139"/>
      <c r="BR738" s="133"/>
    </row>
    <row r="739" spans="1:70" hidden="1" outlineLevel="1">
      <c r="A739" s="133"/>
      <c r="B739" s="133"/>
      <c r="C739" s="110" t="s">
        <v>109</v>
      </c>
      <c r="D739" s="138"/>
      <c r="E739" s="139"/>
      <c r="F739" s="139"/>
      <c r="G739" s="126">
        <f>H739+M739+N739+O739+P739</f>
        <v>0</v>
      </c>
      <c r="H739" s="126">
        <f>SUM(I739:L739)</f>
        <v>0</v>
      </c>
      <c r="I739" s="102"/>
      <c r="J739" s="102"/>
      <c r="K739" s="102"/>
      <c r="L739" s="102"/>
      <c r="M739" s="102"/>
      <c r="N739" s="102"/>
      <c r="O739" s="102"/>
      <c r="P739" s="102"/>
      <c r="Q739" s="96"/>
      <c r="R739" s="96"/>
      <c r="S739" s="96"/>
      <c r="T739" s="96"/>
      <c r="U739" s="96"/>
      <c r="V739" s="96"/>
      <c r="W739" s="139"/>
      <c r="X739" s="126">
        <f>Y739+AN739+AQ739+AT739+AW739</f>
        <v>0</v>
      </c>
      <c r="Y739" s="96"/>
      <c r="Z739" s="139"/>
      <c r="AA739" s="139"/>
      <c r="AB739" s="139"/>
      <c r="AC739" s="139"/>
      <c r="AD739" s="139"/>
      <c r="AE739" s="139"/>
      <c r="AF739" s="139"/>
      <c r="AG739" s="139"/>
      <c r="AH739" s="139"/>
      <c r="AI739" s="139"/>
      <c r="AJ739" s="139"/>
      <c r="AK739" s="139"/>
      <c r="AL739" s="139"/>
      <c r="AM739" s="139"/>
      <c r="AN739" s="139"/>
      <c r="AO739" s="139"/>
      <c r="AP739" s="139"/>
      <c r="AQ739" s="139"/>
      <c r="AR739" s="139"/>
      <c r="AS739" s="139"/>
      <c r="AT739" s="139"/>
      <c r="AU739" s="139"/>
      <c r="AV739" s="139"/>
      <c r="AW739" s="139"/>
      <c r="AX739" s="139"/>
      <c r="AY739" s="139"/>
      <c r="AZ739" s="140"/>
      <c r="BA739" s="140"/>
      <c r="BB739" s="140"/>
      <c r="BC739" s="140"/>
      <c r="BD739" s="126">
        <f>SUM(BE739:BI739)</f>
        <v>0</v>
      </c>
      <c r="BE739" s="139"/>
      <c r="BF739" s="139"/>
      <c r="BG739" s="139"/>
      <c r="BH739" s="139"/>
      <c r="BI739" s="139"/>
      <c r="BJ739" s="126">
        <f>SUM(BK739:BO739)</f>
        <v>0</v>
      </c>
      <c r="BK739" s="139"/>
      <c r="BL739" s="139"/>
      <c r="BM739" s="139"/>
      <c r="BN739" s="139"/>
      <c r="BO739" s="139"/>
      <c r="BP739" s="139"/>
      <c r="BQ739" s="139"/>
      <c r="BR739" s="133"/>
    </row>
    <row r="740" spans="1:70" hidden="1" outlineLevel="1">
      <c r="A740" s="133"/>
      <c r="B740" s="133"/>
      <c r="C740" s="112"/>
      <c r="D740" s="140" t="s">
        <v>15</v>
      </c>
      <c r="E740" s="127"/>
      <c r="F740" s="127"/>
      <c r="G740" s="127"/>
      <c r="H740" s="127"/>
      <c r="I740" s="127"/>
      <c r="J740" s="127"/>
      <c r="K740" s="127"/>
      <c r="L740" s="127"/>
      <c r="M740" s="127"/>
      <c r="N740" s="127"/>
      <c r="O740" s="127"/>
      <c r="P740" s="127"/>
      <c r="Q740" s="127"/>
      <c r="R740" s="127"/>
      <c r="S740" s="127"/>
      <c r="T740" s="127"/>
      <c r="U740" s="127"/>
      <c r="V740" s="127"/>
      <c r="W740" s="140"/>
      <c r="X740" s="126">
        <f>SUM(X737:X739)</f>
        <v>0</v>
      </c>
      <c r="Y740" s="126">
        <f>SUM(Y737:Y739)</f>
        <v>0</v>
      </c>
      <c r="Z740" s="126">
        <f>SUM(Z737:Z739)</f>
        <v>0</v>
      </c>
      <c r="AA740" s="126">
        <f t="shared" ref="AA740:AY740" si="357">SUM(AA737:AA739)</f>
        <v>0</v>
      </c>
      <c r="AB740" s="126">
        <f t="shared" si="357"/>
        <v>0</v>
      </c>
      <c r="AC740" s="126">
        <f t="shared" si="357"/>
        <v>0</v>
      </c>
      <c r="AD740" s="126">
        <f t="shared" si="357"/>
        <v>0</v>
      </c>
      <c r="AE740" s="126">
        <f t="shared" si="357"/>
        <v>0</v>
      </c>
      <c r="AF740" s="126">
        <f t="shared" si="357"/>
        <v>0</v>
      </c>
      <c r="AG740" s="126">
        <f t="shared" si="357"/>
        <v>0</v>
      </c>
      <c r="AH740" s="126">
        <f t="shared" si="357"/>
        <v>0</v>
      </c>
      <c r="AI740" s="126">
        <f t="shared" si="357"/>
        <v>0</v>
      </c>
      <c r="AJ740" s="126">
        <f t="shared" si="357"/>
        <v>0</v>
      </c>
      <c r="AK740" s="126">
        <f t="shared" si="357"/>
        <v>0</v>
      </c>
      <c r="AL740" s="126">
        <f t="shared" si="357"/>
        <v>0</v>
      </c>
      <c r="AM740" s="126">
        <f t="shared" si="357"/>
        <v>0</v>
      </c>
      <c r="AN740" s="126">
        <f t="shared" si="357"/>
        <v>0</v>
      </c>
      <c r="AO740" s="126">
        <f t="shared" si="357"/>
        <v>0</v>
      </c>
      <c r="AP740" s="126">
        <f t="shared" si="357"/>
        <v>0</v>
      </c>
      <c r="AQ740" s="126">
        <f t="shared" si="357"/>
        <v>0</v>
      </c>
      <c r="AR740" s="126">
        <f t="shared" si="357"/>
        <v>0</v>
      </c>
      <c r="AS740" s="126">
        <f t="shared" si="357"/>
        <v>0</v>
      </c>
      <c r="AT740" s="126">
        <f t="shared" si="357"/>
        <v>0</v>
      </c>
      <c r="AU740" s="126">
        <f t="shared" si="357"/>
        <v>0</v>
      </c>
      <c r="AV740" s="126">
        <f t="shared" si="357"/>
        <v>0</v>
      </c>
      <c r="AW740" s="126">
        <f t="shared" si="357"/>
        <v>0</v>
      </c>
      <c r="AX740" s="126">
        <f t="shared" si="357"/>
        <v>0</v>
      </c>
      <c r="AY740" s="126">
        <f t="shared" si="357"/>
        <v>0</v>
      </c>
      <c r="AZ740" s="127"/>
      <c r="BA740" s="127"/>
      <c r="BB740" s="127"/>
      <c r="BC740" s="127"/>
      <c r="BD740" s="126">
        <f t="shared" ref="BD740:BO740" si="358">SUM(BD737:BD739)</f>
        <v>0</v>
      </c>
      <c r="BE740" s="126">
        <f t="shared" si="358"/>
        <v>0</v>
      </c>
      <c r="BF740" s="126">
        <f t="shared" si="358"/>
        <v>0</v>
      </c>
      <c r="BG740" s="126">
        <f t="shared" si="358"/>
        <v>0</v>
      </c>
      <c r="BH740" s="126">
        <f t="shared" si="358"/>
        <v>0</v>
      </c>
      <c r="BI740" s="126">
        <f t="shared" si="358"/>
        <v>0</v>
      </c>
      <c r="BJ740" s="126">
        <f t="shared" si="358"/>
        <v>0</v>
      </c>
      <c r="BK740" s="126">
        <f t="shared" si="358"/>
        <v>0</v>
      </c>
      <c r="BL740" s="126">
        <f t="shared" si="358"/>
        <v>0</v>
      </c>
      <c r="BM740" s="126">
        <f t="shared" si="358"/>
        <v>0</v>
      </c>
      <c r="BN740" s="126">
        <f t="shared" si="358"/>
        <v>0</v>
      </c>
      <c r="BO740" s="126">
        <f t="shared" si="358"/>
        <v>0</v>
      </c>
      <c r="BP740" s="127"/>
      <c r="BQ740" s="127"/>
      <c r="BR740" s="127"/>
    </row>
    <row r="741" spans="1:70" ht="45" hidden="1" outlineLevel="1">
      <c r="A741" s="133"/>
      <c r="B741" s="133"/>
      <c r="C741" s="113" t="s">
        <v>48</v>
      </c>
      <c r="D741" s="39" t="s">
        <v>301</v>
      </c>
      <c r="E741" s="127"/>
      <c r="F741" s="127"/>
      <c r="G741" s="127"/>
      <c r="H741" s="127"/>
      <c r="I741" s="127"/>
      <c r="J741" s="127"/>
      <c r="K741" s="127"/>
      <c r="L741" s="127"/>
      <c r="M741" s="127"/>
      <c r="N741" s="127"/>
      <c r="O741" s="127"/>
      <c r="P741" s="127"/>
      <c r="Q741" s="127"/>
      <c r="R741" s="127"/>
      <c r="S741" s="127"/>
      <c r="T741" s="127"/>
      <c r="U741" s="127"/>
      <c r="V741" s="127"/>
      <c r="W741" s="139"/>
      <c r="X741" s="127"/>
      <c r="Y741" s="127"/>
      <c r="Z741" s="127"/>
      <c r="AA741" s="127"/>
      <c r="AB741" s="127"/>
      <c r="AC741" s="127"/>
      <c r="AD741" s="127"/>
      <c r="AE741" s="127"/>
      <c r="AF741" s="127"/>
      <c r="AG741" s="127"/>
      <c r="AH741" s="127"/>
      <c r="AI741" s="127"/>
      <c r="AJ741" s="127"/>
      <c r="AK741" s="127"/>
      <c r="AL741" s="127"/>
      <c r="AM741" s="127"/>
      <c r="AN741" s="127"/>
      <c r="AO741" s="127"/>
      <c r="AP741" s="127"/>
      <c r="AQ741" s="127"/>
      <c r="AR741" s="127"/>
      <c r="AS741" s="127"/>
      <c r="AT741" s="127"/>
      <c r="AU741" s="127"/>
      <c r="AV741" s="127"/>
      <c r="AW741" s="127"/>
      <c r="AX741" s="127"/>
      <c r="AY741" s="127"/>
      <c r="AZ741" s="127"/>
      <c r="BA741" s="127"/>
      <c r="BB741" s="127"/>
      <c r="BC741" s="127"/>
      <c r="BD741" s="127"/>
      <c r="BE741" s="127"/>
      <c r="BF741" s="127"/>
      <c r="BG741" s="127"/>
      <c r="BH741" s="127"/>
      <c r="BI741" s="127"/>
      <c r="BJ741" s="127"/>
      <c r="BK741" s="127"/>
      <c r="BL741" s="127"/>
      <c r="BM741" s="127"/>
      <c r="BN741" s="127"/>
      <c r="BO741" s="127"/>
      <c r="BP741" s="127"/>
      <c r="BQ741" s="127"/>
      <c r="BR741" s="127"/>
    </row>
    <row r="742" spans="1:70" hidden="1" outlineLevel="1">
      <c r="A742" s="133"/>
      <c r="B742" s="133"/>
      <c r="C742" s="110" t="s">
        <v>131</v>
      </c>
      <c r="D742" s="138" t="s">
        <v>106</v>
      </c>
      <c r="E742" s="127"/>
      <c r="F742" s="127"/>
      <c r="G742" s="127"/>
      <c r="H742" s="127"/>
      <c r="I742" s="127"/>
      <c r="J742" s="127"/>
      <c r="K742" s="127"/>
      <c r="L742" s="127"/>
      <c r="M742" s="127"/>
      <c r="N742" s="127"/>
      <c r="O742" s="127"/>
      <c r="P742" s="127"/>
      <c r="Q742" s="127"/>
      <c r="R742" s="127"/>
      <c r="S742" s="127"/>
      <c r="T742" s="127"/>
      <c r="U742" s="127"/>
      <c r="V742" s="127"/>
      <c r="W742" s="140"/>
      <c r="X742" s="127"/>
      <c r="Y742" s="127"/>
      <c r="Z742" s="127"/>
      <c r="AA742" s="127"/>
      <c r="AB742" s="127"/>
      <c r="AC742" s="127"/>
      <c r="AD742" s="127"/>
      <c r="AE742" s="127"/>
      <c r="AF742" s="127"/>
      <c r="AG742" s="127"/>
      <c r="AH742" s="127"/>
      <c r="AI742" s="127"/>
      <c r="AJ742" s="127"/>
      <c r="AK742" s="127"/>
      <c r="AL742" s="127"/>
      <c r="AM742" s="127"/>
      <c r="AN742" s="127"/>
      <c r="AO742" s="127"/>
      <c r="AP742" s="127"/>
      <c r="AQ742" s="127"/>
      <c r="AR742" s="127"/>
      <c r="AS742" s="127"/>
      <c r="AT742" s="127"/>
      <c r="AU742" s="127"/>
      <c r="AV742" s="127"/>
      <c r="AW742" s="127"/>
      <c r="AX742" s="127"/>
      <c r="AY742" s="127"/>
      <c r="AZ742" s="127"/>
      <c r="BA742" s="127"/>
      <c r="BB742" s="127"/>
      <c r="BC742" s="127"/>
      <c r="BD742" s="127"/>
      <c r="BE742" s="127"/>
      <c r="BF742" s="127"/>
      <c r="BG742" s="127"/>
      <c r="BH742" s="127"/>
      <c r="BI742" s="127"/>
      <c r="BJ742" s="127"/>
      <c r="BK742" s="127"/>
      <c r="BL742" s="127"/>
      <c r="BM742" s="127"/>
      <c r="BN742" s="127"/>
      <c r="BO742" s="127"/>
      <c r="BP742" s="127"/>
      <c r="BQ742" s="127"/>
      <c r="BR742" s="127"/>
    </row>
    <row r="743" spans="1:70" hidden="1" outlineLevel="1">
      <c r="A743" s="133"/>
      <c r="B743" s="133"/>
      <c r="C743" s="114"/>
      <c r="D743" s="133"/>
      <c r="E743" s="140"/>
      <c r="F743" s="140"/>
      <c r="G743" s="126">
        <f>H743+M743+N743+O743+P743</f>
        <v>0</v>
      </c>
      <c r="H743" s="126">
        <f>SUM(I743:L743)</f>
        <v>0</v>
      </c>
      <c r="I743" s="139"/>
      <c r="J743" s="139"/>
      <c r="K743" s="139"/>
      <c r="L743" s="139"/>
      <c r="M743" s="139"/>
      <c r="N743" s="139"/>
      <c r="O743" s="139"/>
      <c r="P743" s="139"/>
      <c r="Q743" s="139"/>
      <c r="R743" s="139"/>
      <c r="S743" s="139"/>
      <c r="T743" s="139"/>
      <c r="U743" s="139"/>
      <c r="V743" s="139"/>
      <c r="W743" s="140"/>
      <c r="X743" s="126">
        <f>Y743+AN743+AQ743+AT743+AW743</f>
        <v>0</v>
      </c>
      <c r="Y743" s="139"/>
      <c r="Z743" s="139"/>
      <c r="AA743" s="139"/>
      <c r="AB743" s="139"/>
      <c r="AC743" s="139"/>
      <c r="AD743" s="139"/>
      <c r="AE743" s="139"/>
      <c r="AF743" s="139"/>
      <c r="AG743" s="139"/>
      <c r="AH743" s="139"/>
      <c r="AI743" s="139"/>
      <c r="AJ743" s="139"/>
      <c r="AK743" s="139"/>
      <c r="AL743" s="139"/>
      <c r="AM743" s="139"/>
      <c r="AN743" s="139"/>
      <c r="AO743" s="139"/>
      <c r="AP743" s="139"/>
      <c r="AQ743" s="139"/>
      <c r="AR743" s="139"/>
      <c r="AS743" s="139"/>
      <c r="AT743" s="139"/>
      <c r="AU743" s="139"/>
      <c r="AV743" s="139"/>
      <c r="AW743" s="139"/>
      <c r="AX743" s="139"/>
      <c r="AY743" s="139"/>
      <c r="AZ743" s="140"/>
      <c r="BA743" s="140"/>
      <c r="BB743" s="140"/>
      <c r="BC743" s="140"/>
      <c r="BD743" s="126">
        <f>SUM(BE743:BI743)</f>
        <v>0</v>
      </c>
      <c r="BE743" s="139"/>
      <c r="BF743" s="139"/>
      <c r="BG743" s="139"/>
      <c r="BH743" s="139"/>
      <c r="BI743" s="139"/>
      <c r="BJ743" s="126">
        <f>SUM(BK743:BO743)</f>
        <v>0</v>
      </c>
      <c r="BK743" s="139"/>
      <c r="BL743" s="139"/>
      <c r="BM743" s="139"/>
      <c r="BN743" s="139"/>
      <c r="BO743" s="139"/>
      <c r="BP743" s="140"/>
      <c r="BQ743" s="140"/>
      <c r="BR743" s="133"/>
    </row>
    <row r="744" spans="1:70" hidden="1" outlineLevel="1">
      <c r="A744" s="133"/>
      <c r="B744" s="133"/>
      <c r="C744" s="114"/>
      <c r="D744" s="133"/>
      <c r="E744" s="140"/>
      <c r="F744" s="140"/>
      <c r="G744" s="126">
        <f>H744+M744+N744+O744+P744</f>
        <v>0</v>
      </c>
      <c r="H744" s="126">
        <f>SUM(I744:L744)</f>
        <v>0</v>
      </c>
      <c r="I744" s="102"/>
      <c r="J744" s="102"/>
      <c r="K744" s="102"/>
      <c r="L744" s="102"/>
      <c r="M744" s="102"/>
      <c r="N744" s="102"/>
      <c r="O744" s="102"/>
      <c r="P744" s="102"/>
      <c r="Q744" s="96"/>
      <c r="R744" s="96"/>
      <c r="S744" s="96"/>
      <c r="T744" s="96"/>
      <c r="U744" s="96"/>
      <c r="V744" s="96"/>
      <c r="W744" s="140"/>
      <c r="X744" s="126">
        <f>Y744+AN744+AQ744+AT744+AW744</f>
        <v>0</v>
      </c>
      <c r="Y744" s="96"/>
      <c r="Z744" s="139"/>
      <c r="AA744" s="139"/>
      <c r="AB744" s="139"/>
      <c r="AC744" s="139"/>
      <c r="AD744" s="139"/>
      <c r="AE744" s="139"/>
      <c r="AF744" s="139"/>
      <c r="AG744" s="139"/>
      <c r="AH744" s="139"/>
      <c r="AI744" s="139"/>
      <c r="AJ744" s="139"/>
      <c r="AK744" s="139"/>
      <c r="AL744" s="139"/>
      <c r="AM744" s="139"/>
      <c r="AN744" s="139"/>
      <c r="AO744" s="139"/>
      <c r="AP744" s="139"/>
      <c r="AQ744" s="139"/>
      <c r="AR744" s="139"/>
      <c r="AS744" s="139"/>
      <c r="AT744" s="139"/>
      <c r="AU744" s="139"/>
      <c r="AV744" s="139"/>
      <c r="AW744" s="139"/>
      <c r="AX744" s="139"/>
      <c r="AY744" s="139"/>
      <c r="AZ744" s="140"/>
      <c r="BA744" s="140"/>
      <c r="BB744" s="140"/>
      <c r="BC744" s="140"/>
      <c r="BD744" s="126">
        <f>SUM(BE744:BI744)</f>
        <v>0</v>
      </c>
      <c r="BE744" s="96"/>
      <c r="BF744" s="96"/>
      <c r="BG744" s="96"/>
      <c r="BH744" s="96"/>
      <c r="BI744" s="96"/>
      <c r="BJ744" s="126">
        <f>SUM(BK744:BO744)</f>
        <v>0</v>
      </c>
      <c r="BK744" s="96"/>
      <c r="BL744" s="96"/>
      <c r="BM744" s="96"/>
      <c r="BN744" s="96"/>
      <c r="BO744" s="96"/>
      <c r="BP744" s="140"/>
      <c r="BQ744" s="140"/>
      <c r="BR744" s="133"/>
    </row>
    <row r="745" spans="1:70" hidden="1" outlineLevel="1">
      <c r="A745" s="133"/>
      <c r="B745" s="133"/>
      <c r="C745" s="114" t="s">
        <v>109</v>
      </c>
      <c r="D745" s="133"/>
      <c r="E745" s="140"/>
      <c r="F745" s="140"/>
      <c r="G745" s="126">
        <f>H745+M745+N745+O745+P745</f>
        <v>0</v>
      </c>
      <c r="H745" s="126">
        <f>SUM(I745:L745)</f>
        <v>0</v>
      </c>
      <c r="I745" s="102"/>
      <c r="J745" s="102"/>
      <c r="K745" s="102"/>
      <c r="L745" s="102"/>
      <c r="M745" s="102"/>
      <c r="N745" s="102"/>
      <c r="O745" s="102"/>
      <c r="P745" s="102"/>
      <c r="Q745" s="96"/>
      <c r="R745" s="96"/>
      <c r="S745" s="96"/>
      <c r="T745" s="96"/>
      <c r="U745" s="96"/>
      <c r="V745" s="96"/>
      <c r="W745" s="140"/>
      <c r="X745" s="126">
        <f>Y745+AN745+AQ745+AT745+AW745</f>
        <v>0</v>
      </c>
      <c r="Y745" s="96"/>
      <c r="Z745" s="139"/>
      <c r="AA745" s="139"/>
      <c r="AB745" s="139"/>
      <c r="AC745" s="139"/>
      <c r="AD745" s="139"/>
      <c r="AE745" s="139"/>
      <c r="AF745" s="139"/>
      <c r="AG745" s="139"/>
      <c r="AH745" s="139"/>
      <c r="AI745" s="139"/>
      <c r="AJ745" s="139"/>
      <c r="AK745" s="139"/>
      <c r="AL745" s="139"/>
      <c r="AM745" s="139"/>
      <c r="AN745" s="139"/>
      <c r="AO745" s="139"/>
      <c r="AP745" s="139"/>
      <c r="AQ745" s="139"/>
      <c r="AR745" s="139"/>
      <c r="AS745" s="139"/>
      <c r="AT745" s="139"/>
      <c r="AU745" s="139"/>
      <c r="AV745" s="139"/>
      <c r="AW745" s="139"/>
      <c r="AX745" s="139"/>
      <c r="AY745" s="139"/>
      <c r="AZ745" s="140"/>
      <c r="BA745" s="140"/>
      <c r="BB745" s="140"/>
      <c r="BC745" s="140"/>
      <c r="BD745" s="126">
        <f>SUM(BE745:BI745)</f>
        <v>0</v>
      </c>
      <c r="BE745" s="96"/>
      <c r="BF745" s="96"/>
      <c r="BG745" s="96"/>
      <c r="BH745" s="96"/>
      <c r="BI745" s="96"/>
      <c r="BJ745" s="126">
        <f>SUM(BK745:BO745)</f>
        <v>0</v>
      </c>
      <c r="BK745" s="96"/>
      <c r="BL745" s="96"/>
      <c r="BM745" s="96"/>
      <c r="BN745" s="96"/>
      <c r="BO745" s="96"/>
      <c r="BP745" s="140"/>
      <c r="BQ745" s="140"/>
      <c r="BR745" s="133"/>
    </row>
    <row r="746" spans="1:70" hidden="1" outlineLevel="1">
      <c r="A746" s="133"/>
      <c r="B746" s="133"/>
      <c r="C746" s="112"/>
      <c r="D746" s="140" t="s">
        <v>15</v>
      </c>
      <c r="E746" s="127"/>
      <c r="F746" s="127"/>
      <c r="G746" s="127"/>
      <c r="H746" s="127"/>
      <c r="I746" s="127"/>
      <c r="J746" s="127"/>
      <c r="K746" s="127"/>
      <c r="L746" s="127"/>
      <c r="M746" s="127"/>
      <c r="N746" s="127"/>
      <c r="O746" s="127"/>
      <c r="P746" s="127"/>
      <c r="Q746" s="127"/>
      <c r="R746" s="127"/>
      <c r="S746" s="127"/>
      <c r="T746" s="127"/>
      <c r="U746" s="127"/>
      <c r="V746" s="127"/>
      <c r="W746" s="140"/>
      <c r="X746" s="126">
        <f>SUM(X743:X745)</f>
        <v>0</v>
      </c>
      <c r="Y746" s="126">
        <f>SUM(Y743:Y745)</f>
        <v>0</v>
      </c>
      <c r="Z746" s="126">
        <f>SUM(Z743:Z745)</f>
        <v>0</v>
      </c>
      <c r="AA746" s="126">
        <f t="shared" ref="AA746:AY746" si="359">SUM(AA743:AA745)</f>
        <v>0</v>
      </c>
      <c r="AB746" s="126">
        <f t="shared" si="359"/>
        <v>0</v>
      </c>
      <c r="AC746" s="126">
        <f t="shared" si="359"/>
        <v>0</v>
      </c>
      <c r="AD746" s="126">
        <f t="shared" si="359"/>
        <v>0</v>
      </c>
      <c r="AE746" s="126">
        <f t="shared" si="359"/>
        <v>0</v>
      </c>
      <c r="AF746" s="126">
        <f t="shared" si="359"/>
        <v>0</v>
      </c>
      <c r="AG746" s="126">
        <f t="shared" si="359"/>
        <v>0</v>
      </c>
      <c r="AH746" s="126">
        <f t="shared" si="359"/>
        <v>0</v>
      </c>
      <c r="AI746" s="126">
        <f t="shared" si="359"/>
        <v>0</v>
      </c>
      <c r="AJ746" s="126">
        <f t="shared" si="359"/>
        <v>0</v>
      </c>
      <c r="AK746" s="126">
        <f t="shared" si="359"/>
        <v>0</v>
      </c>
      <c r="AL746" s="126">
        <f t="shared" si="359"/>
        <v>0</v>
      </c>
      <c r="AM746" s="126">
        <f t="shared" si="359"/>
        <v>0</v>
      </c>
      <c r="AN746" s="126">
        <f t="shared" si="359"/>
        <v>0</v>
      </c>
      <c r="AO746" s="126">
        <f t="shared" si="359"/>
        <v>0</v>
      </c>
      <c r="AP746" s="126">
        <f t="shared" si="359"/>
        <v>0</v>
      </c>
      <c r="AQ746" s="126">
        <f t="shared" si="359"/>
        <v>0</v>
      </c>
      <c r="AR746" s="126">
        <f t="shared" si="359"/>
        <v>0</v>
      </c>
      <c r="AS746" s="126">
        <f t="shared" si="359"/>
        <v>0</v>
      </c>
      <c r="AT746" s="126">
        <f t="shared" si="359"/>
        <v>0</v>
      </c>
      <c r="AU746" s="126">
        <f t="shared" si="359"/>
        <v>0</v>
      </c>
      <c r="AV746" s="126">
        <f t="shared" si="359"/>
        <v>0</v>
      </c>
      <c r="AW746" s="126">
        <f t="shared" si="359"/>
        <v>0</v>
      </c>
      <c r="AX746" s="126">
        <f t="shared" si="359"/>
        <v>0</v>
      </c>
      <c r="AY746" s="126">
        <f t="shared" si="359"/>
        <v>0</v>
      </c>
      <c r="AZ746" s="127"/>
      <c r="BA746" s="127"/>
      <c r="BB746" s="127"/>
      <c r="BC746" s="127"/>
      <c r="BD746" s="126">
        <f t="shared" ref="BD746:BO746" si="360">SUM(BD743:BD745)</f>
        <v>0</v>
      </c>
      <c r="BE746" s="126">
        <f t="shared" si="360"/>
        <v>0</v>
      </c>
      <c r="BF746" s="126">
        <f t="shared" si="360"/>
        <v>0</v>
      </c>
      <c r="BG746" s="126">
        <f t="shared" si="360"/>
        <v>0</v>
      </c>
      <c r="BH746" s="126">
        <f t="shared" si="360"/>
        <v>0</v>
      </c>
      <c r="BI746" s="126">
        <f t="shared" si="360"/>
        <v>0</v>
      </c>
      <c r="BJ746" s="126">
        <f t="shared" si="360"/>
        <v>0</v>
      </c>
      <c r="BK746" s="126">
        <f t="shared" si="360"/>
        <v>0</v>
      </c>
      <c r="BL746" s="126">
        <f t="shared" si="360"/>
        <v>0</v>
      </c>
      <c r="BM746" s="126">
        <f t="shared" si="360"/>
        <v>0</v>
      </c>
      <c r="BN746" s="126">
        <f t="shared" si="360"/>
        <v>0</v>
      </c>
      <c r="BO746" s="126">
        <f t="shared" si="360"/>
        <v>0</v>
      </c>
      <c r="BP746" s="127"/>
      <c r="BQ746" s="127"/>
      <c r="BR746" s="127"/>
    </row>
    <row r="747" spans="1:70" hidden="1" outlineLevel="1">
      <c r="A747" s="133"/>
      <c r="B747" s="133"/>
      <c r="C747" s="110" t="s">
        <v>132</v>
      </c>
      <c r="D747" s="138" t="s">
        <v>110</v>
      </c>
      <c r="E747" s="127"/>
      <c r="F747" s="127"/>
      <c r="G747" s="127"/>
      <c r="H747" s="127"/>
      <c r="I747" s="127"/>
      <c r="J747" s="127"/>
      <c r="K747" s="127"/>
      <c r="L747" s="127"/>
      <c r="M747" s="127"/>
      <c r="N747" s="127"/>
      <c r="O747" s="127"/>
      <c r="P747" s="127"/>
      <c r="Q747" s="127"/>
      <c r="R747" s="127"/>
      <c r="S747" s="127"/>
      <c r="T747" s="127"/>
      <c r="U747" s="127"/>
      <c r="V747" s="127"/>
      <c r="W747" s="140"/>
      <c r="X747" s="127"/>
      <c r="Y747" s="127"/>
      <c r="Z747" s="127"/>
      <c r="AA747" s="127"/>
      <c r="AB747" s="127"/>
      <c r="AC747" s="127"/>
      <c r="AD747" s="127"/>
      <c r="AE747" s="127"/>
      <c r="AF747" s="127"/>
      <c r="AG747" s="127"/>
      <c r="AH747" s="127"/>
      <c r="AI747" s="127"/>
      <c r="AJ747" s="127"/>
      <c r="AK747" s="127"/>
      <c r="AL747" s="127"/>
      <c r="AM747" s="127"/>
      <c r="AN747" s="127"/>
      <c r="AO747" s="127"/>
      <c r="AP747" s="127"/>
      <c r="AQ747" s="127"/>
      <c r="AR747" s="127"/>
      <c r="AS747" s="127"/>
      <c r="AT747" s="127"/>
      <c r="AU747" s="127"/>
      <c r="AV747" s="127"/>
      <c r="AW747" s="127"/>
      <c r="AX747" s="127"/>
      <c r="AY747" s="127"/>
      <c r="AZ747" s="127"/>
      <c r="BA747" s="127"/>
      <c r="BB747" s="127"/>
      <c r="BC747" s="127"/>
      <c r="BD747" s="127"/>
      <c r="BE747" s="127"/>
      <c r="BF747" s="127"/>
      <c r="BG747" s="127"/>
      <c r="BH747" s="127"/>
      <c r="BI747" s="127"/>
      <c r="BJ747" s="127"/>
      <c r="BK747" s="127"/>
      <c r="BL747" s="127"/>
      <c r="BM747" s="127"/>
      <c r="BN747" s="127"/>
      <c r="BO747" s="127"/>
      <c r="BP747" s="127"/>
      <c r="BQ747" s="127"/>
      <c r="BR747" s="127"/>
    </row>
    <row r="748" spans="1:70" hidden="1" outlineLevel="1">
      <c r="A748" s="133"/>
      <c r="B748" s="133"/>
      <c r="C748" s="115"/>
      <c r="D748" s="133"/>
      <c r="E748" s="140"/>
      <c r="F748" s="140"/>
      <c r="G748" s="126">
        <f>H748+M748+N748+O748+P748</f>
        <v>0</v>
      </c>
      <c r="H748" s="126">
        <f>SUM(I748:L748)</f>
        <v>0</v>
      </c>
      <c r="I748" s="139"/>
      <c r="J748" s="139"/>
      <c r="K748" s="139"/>
      <c r="L748" s="139"/>
      <c r="M748" s="139"/>
      <c r="N748" s="139"/>
      <c r="O748" s="139"/>
      <c r="P748" s="139"/>
      <c r="Q748" s="139"/>
      <c r="R748" s="139"/>
      <c r="S748" s="139"/>
      <c r="T748" s="139"/>
      <c r="U748" s="139"/>
      <c r="V748" s="139"/>
      <c r="W748" s="140"/>
      <c r="X748" s="126">
        <f>Y748+AN748+AQ748+AT748+AW748</f>
        <v>0</v>
      </c>
      <c r="Y748" s="139"/>
      <c r="Z748" s="139"/>
      <c r="AA748" s="139"/>
      <c r="AB748" s="139"/>
      <c r="AC748" s="139"/>
      <c r="AD748" s="139"/>
      <c r="AE748" s="139"/>
      <c r="AF748" s="139"/>
      <c r="AG748" s="139"/>
      <c r="AH748" s="139"/>
      <c r="AI748" s="139"/>
      <c r="AJ748" s="139"/>
      <c r="AK748" s="139"/>
      <c r="AL748" s="139"/>
      <c r="AM748" s="139"/>
      <c r="AN748" s="139"/>
      <c r="AO748" s="139"/>
      <c r="AP748" s="139"/>
      <c r="AQ748" s="139"/>
      <c r="AR748" s="139"/>
      <c r="AS748" s="139"/>
      <c r="AT748" s="139"/>
      <c r="AU748" s="139"/>
      <c r="AV748" s="139"/>
      <c r="AW748" s="139"/>
      <c r="AX748" s="139"/>
      <c r="AY748" s="139"/>
      <c r="AZ748" s="140"/>
      <c r="BA748" s="140"/>
      <c r="BB748" s="140"/>
      <c r="BC748" s="140"/>
      <c r="BD748" s="126">
        <f>SUM(BE748:BI748)</f>
        <v>0</v>
      </c>
      <c r="BE748" s="139"/>
      <c r="BF748" s="139"/>
      <c r="BG748" s="139"/>
      <c r="BH748" s="139"/>
      <c r="BI748" s="139"/>
      <c r="BJ748" s="126">
        <f>SUM(BK748:BO748)</f>
        <v>0</v>
      </c>
      <c r="BK748" s="139"/>
      <c r="BL748" s="139"/>
      <c r="BM748" s="139"/>
      <c r="BN748" s="139"/>
      <c r="BO748" s="139"/>
      <c r="BP748" s="140"/>
      <c r="BQ748" s="140"/>
      <c r="BR748" s="133"/>
    </row>
    <row r="749" spans="1:70" hidden="1" outlineLevel="1">
      <c r="A749" s="133"/>
      <c r="B749" s="133"/>
      <c r="C749" s="115"/>
      <c r="D749" s="133"/>
      <c r="E749" s="140"/>
      <c r="F749" s="140"/>
      <c r="G749" s="126">
        <f>H749+M749+N749+O749+P749</f>
        <v>0</v>
      </c>
      <c r="H749" s="126">
        <f>SUM(I749:L749)</f>
        <v>0</v>
      </c>
      <c r="I749" s="102"/>
      <c r="J749" s="102"/>
      <c r="K749" s="102"/>
      <c r="L749" s="102"/>
      <c r="M749" s="102"/>
      <c r="N749" s="102"/>
      <c r="O749" s="102"/>
      <c r="P749" s="102"/>
      <c r="Q749" s="96"/>
      <c r="R749" s="96"/>
      <c r="S749" s="96"/>
      <c r="T749" s="96"/>
      <c r="U749" s="96"/>
      <c r="V749" s="96"/>
      <c r="W749" s="140"/>
      <c r="X749" s="126">
        <f>Y749+AN749+AQ749+AT749+AW749</f>
        <v>0</v>
      </c>
      <c r="Y749" s="96"/>
      <c r="Z749" s="139"/>
      <c r="AA749" s="139"/>
      <c r="AB749" s="139"/>
      <c r="AC749" s="139"/>
      <c r="AD749" s="139"/>
      <c r="AE749" s="139"/>
      <c r="AF749" s="139"/>
      <c r="AG749" s="139"/>
      <c r="AH749" s="139"/>
      <c r="AI749" s="139"/>
      <c r="AJ749" s="139"/>
      <c r="AK749" s="139"/>
      <c r="AL749" s="139"/>
      <c r="AM749" s="139"/>
      <c r="AN749" s="139"/>
      <c r="AO749" s="139"/>
      <c r="AP749" s="139"/>
      <c r="AQ749" s="139"/>
      <c r="AR749" s="139"/>
      <c r="AS749" s="139"/>
      <c r="AT749" s="139"/>
      <c r="AU749" s="139"/>
      <c r="AV749" s="139"/>
      <c r="AW749" s="139"/>
      <c r="AX749" s="139"/>
      <c r="AY749" s="139"/>
      <c r="AZ749" s="140"/>
      <c r="BA749" s="140"/>
      <c r="BB749" s="140"/>
      <c r="BC749" s="140"/>
      <c r="BD749" s="126">
        <f>SUM(BE749:BI749)</f>
        <v>0</v>
      </c>
      <c r="BE749" s="139"/>
      <c r="BF749" s="139"/>
      <c r="BG749" s="139"/>
      <c r="BH749" s="139"/>
      <c r="BI749" s="139"/>
      <c r="BJ749" s="126">
        <f>SUM(BK749:BO749)</f>
        <v>0</v>
      </c>
      <c r="BK749" s="139"/>
      <c r="BL749" s="139"/>
      <c r="BM749" s="139"/>
      <c r="BN749" s="139"/>
      <c r="BO749" s="139"/>
      <c r="BP749" s="140"/>
      <c r="BQ749" s="140"/>
      <c r="BR749" s="133"/>
    </row>
    <row r="750" spans="1:70" hidden="1" outlineLevel="1">
      <c r="A750" s="133"/>
      <c r="B750" s="133"/>
      <c r="C750" s="115" t="s">
        <v>109</v>
      </c>
      <c r="D750" s="133"/>
      <c r="E750" s="140"/>
      <c r="F750" s="140"/>
      <c r="G750" s="126">
        <f>H750+M750+N750+O750+P750</f>
        <v>0</v>
      </c>
      <c r="H750" s="126">
        <f>SUM(I750:L750)</f>
        <v>0</v>
      </c>
      <c r="I750" s="102"/>
      <c r="J750" s="102"/>
      <c r="K750" s="102"/>
      <c r="L750" s="102"/>
      <c r="M750" s="102"/>
      <c r="N750" s="102"/>
      <c r="O750" s="102"/>
      <c r="P750" s="102"/>
      <c r="Q750" s="96"/>
      <c r="R750" s="96"/>
      <c r="S750" s="96"/>
      <c r="T750" s="96"/>
      <c r="U750" s="96"/>
      <c r="V750" s="96"/>
      <c r="W750" s="140"/>
      <c r="X750" s="126">
        <f>Y750+AN750+AQ750+AT750+AW750</f>
        <v>0</v>
      </c>
      <c r="Y750" s="96"/>
      <c r="Z750" s="139"/>
      <c r="AA750" s="139"/>
      <c r="AB750" s="139"/>
      <c r="AC750" s="139"/>
      <c r="AD750" s="139"/>
      <c r="AE750" s="139"/>
      <c r="AF750" s="139"/>
      <c r="AG750" s="139"/>
      <c r="AH750" s="139"/>
      <c r="AI750" s="139"/>
      <c r="AJ750" s="139"/>
      <c r="AK750" s="139"/>
      <c r="AL750" s="139"/>
      <c r="AM750" s="139"/>
      <c r="AN750" s="139"/>
      <c r="AO750" s="139"/>
      <c r="AP750" s="139"/>
      <c r="AQ750" s="139"/>
      <c r="AR750" s="139"/>
      <c r="AS750" s="139"/>
      <c r="AT750" s="139"/>
      <c r="AU750" s="139"/>
      <c r="AV750" s="139"/>
      <c r="AW750" s="139"/>
      <c r="AX750" s="139"/>
      <c r="AY750" s="139"/>
      <c r="AZ750" s="140"/>
      <c r="BA750" s="140"/>
      <c r="BB750" s="140"/>
      <c r="BC750" s="140"/>
      <c r="BD750" s="126">
        <f>SUM(BE750:BI750)</f>
        <v>0</v>
      </c>
      <c r="BE750" s="139"/>
      <c r="BF750" s="139"/>
      <c r="BG750" s="139"/>
      <c r="BH750" s="139"/>
      <c r="BI750" s="139"/>
      <c r="BJ750" s="126">
        <f>SUM(BK750:BO750)</f>
        <v>0</v>
      </c>
      <c r="BK750" s="139"/>
      <c r="BL750" s="139"/>
      <c r="BM750" s="139"/>
      <c r="BN750" s="139"/>
      <c r="BO750" s="139"/>
      <c r="BP750" s="140"/>
      <c r="BQ750" s="140"/>
      <c r="BR750" s="133"/>
    </row>
    <row r="751" spans="1:70" hidden="1" outlineLevel="1">
      <c r="A751" s="133"/>
      <c r="B751" s="133"/>
      <c r="C751" s="112"/>
      <c r="D751" s="140" t="s">
        <v>15</v>
      </c>
      <c r="E751" s="127"/>
      <c r="F751" s="127"/>
      <c r="G751" s="127"/>
      <c r="H751" s="127"/>
      <c r="I751" s="127"/>
      <c r="J751" s="127"/>
      <c r="K751" s="127"/>
      <c r="L751" s="127"/>
      <c r="M751" s="127"/>
      <c r="N751" s="127"/>
      <c r="O751" s="127"/>
      <c r="P751" s="127"/>
      <c r="Q751" s="127"/>
      <c r="R751" s="127"/>
      <c r="S751" s="127"/>
      <c r="T751" s="127"/>
      <c r="U751" s="127"/>
      <c r="V751" s="127"/>
      <c r="W751" s="140"/>
      <c r="X751" s="126">
        <f>SUM(X748:X750)</f>
        <v>0</v>
      </c>
      <c r="Y751" s="126">
        <f>SUM(Y748:Y750)</f>
        <v>0</v>
      </c>
      <c r="Z751" s="126">
        <f>SUM(Z748:Z750)</f>
        <v>0</v>
      </c>
      <c r="AA751" s="126">
        <f t="shared" ref="AA751:AY751" si="361">SUM(AA748:AA750)</f>
        <v>0</v>
      </c>
      <c r="AB751" s="126">
        <f t="shared" si="361"/>
        <v>0</v>
      </c>
      <c r="AC751" s="126">
        <f t="shared" si="361"/>
        <v>0</v>
      </c>
      <c r="AD751" s="126">
        <f t="shared" si="361"/>
        <v>0</v>
      </c>
      <c r="AE751" s="126">
        <f t="shared" si="361"/>
        <v>0</v>
      </c>
      <c r="AF751" s="126">
        <f t="shared" si="361"/>
        <v>0</v>
      </c>
      <c r="AG751" s="126">
        <f t="shared" si="361"/>
        <v>0</v>
      </c>
      <c r="AH751" s="126">
        <f t="shared" si="361"/>
        <v>0</v>
      </c>
      <c r="AI751" s="126">
        <f t="shared" si="361"/>
        <v>0</v>
      </c>
      <c r="AJ751" s="126">
        <f t="shared" si="361"/>
        <v>0</v>
      </c>
      <c r="AK751" s="126">
        <f t="shared" si="361"/>
        <v>0</v>
      </c>
      <c r="AL751" s="126">
        <f t="shared" si="361"/>
        <v>0</v>
      </c>
      <c r="AM751" s="126">
        <f t="shared" si="361"/>
        <v>0</v>
      </c>
      <c r="AN751" s="126">
        <f t="shared" si="361"/>
        <v>0</v>
      </c>
      <c r="AO751" s="126">
        <f t="shared" si="361"/>
        <v>0</v>
      </c>
      <c r="AP751" s="126">
        <f t="shared" si="361"/>
        <v>0</v>
      </c>
      <c r="AQ751" s="126">
        <f t="shared" si="361"/>
        <v>0</v>
      </c>
      <c r="AR751" s="126">
        <f t="shared" si="361"/>
        <v>0</v>
      </c>
      <c r="AS751" s="126">
        <f t="shared" si="361"/>
        <v>0</v>
      </c>
      <c r="AT751" s="126">
        <f t="shared" si="361"/>
        <v>0</v>
      </c>
      <c r="AU751" s="126">
        <f t="shared" si="361"/>
        <v>0</v>
      </c>
      <c r="AV751" s="126">
        <f t="shared" si="361"/>
        <v>0</v>
      </c>
      <c r="AW751" s="126">
        <f t="shared" si="361"/>
        <v>0</v>
      </c>
      <c r="AX751" s="126">
        <f t="shared" si="361"/>
        <v>0</v>
      </c>
      <c r="AY751" s="126">
        <f t="shared" si="361"/>
        <v>0</v>
      </c>
      <c r="AZ751" s="127"/>
      <c r="BA751" s="127"/>
      <c r="BB751" s="127"/>
      <c r="BC751" s="127"/>
      <c r="BD751" s="126">
        <f t="shared" ref="BD751:BO751" si="362">SUM(BD748:BD750)</f>
        <v>0</v>
      </c>
      <c r="BE751" s="126">
        <f t="shared" si="362"/>
        <v>0</v>
      </c>
      <c r="BF751" s="126">
        <f t="shared" si="362"/>
        <v>0</v>
      </c>
      <c r="BG751" s="126">
        <f t="shared" si="362"/>
        <v>0</v>
      </c>
      <c r="BH751" s="126">
        <f t="shared" si="362"/>
        <v>0</v>
      </c>
      <c r="BI751" s="126">
        <f t="shared" si="362"/>
        <v>0</v>
      </c>
      <c r="BJ751" s="126">
        <f t="shared" si="362"/>
        <v>0</v>
      </c>
      <c r="BK751" s="126">
        <f t="shared" si="362"/>
        <v>0</v>
      </c>
      <c r="BL751" s="126">
        <f t="shared" si="362"/>
        <v>0</v>
      </c>
      <c r="BM751" s="126">
        <f t="shared" si="362"/>
        <v>0</v>
      </c>
      <c r="BN751" s="126">
        <f t="shared" si="362"/>
        <v>0</v>
      </c>
      <c r="BO751" s="126">
        <f t="shared" si="362"/>
        <v>0</v>
      </c>
      <c r="BP751" s="127"/>
      <c r="BQ751" s="127"/>
      <c r="BR751" s="127"/>
    </row>
    <row r="752" spans="1:70" ht="78.75" hidden="1" outlineLevel="1">
      <c r="A752" s="135"/>
      <c r="B752" s="135"/>
      <c r="C752" s="116">
        <v>2</v>
      </c>
      <c r="D752" s="26" t="s">
        <v>302</v>
      </c>
      <c r="E752" s="207"/>
      <c r="F752" s="207"/>
      <c r="G752" s="207"/>
      <c r="H752" s="207"/>
      <c r="I752" s="207"/>
      <c r="J752" s="207"/>
      <c r="K752" s="207"/>
      <c r="L752" s="207"/>
      <c r="M752" s="207"/>
      <c r="N752" s="207"/>
      <c r="O752" s="207"/>
      <c r="P752" s="207"/>
      <c r="Q752" s="207"/>
      <c r="R752" s="207"/>
      <c r="S752" s="207"/>
      <c r="T752" s="207"/>
      <c r="U752" s="207"/>
      <c r="V752" s="207"/>
      <c r="W752" s="207"/>
      <c r="X752" s="207"/>
      <c r="Y752" s="207"/>
      <c r="Z752" s="196">
        <f>Z758+Z763+Z768+Z773+Z778+Z783+Z789+Z794+Z799+Z804+Z809+Z814</f>
        <v>0</v>
      </c>
      <c r="AA752" s="196">
        <f>AA758+AA763+AA768+AA773+AA778+AA783+AA789+AA794+AA799+AA804+AA809+AA814</f>
        <v>0</v>
      </c>
      <c r="AB752" s="207"/>
      <c r="AC752" s="196">
        <f>AC758+AC763+AC768+AC773+AC778+AC783+AC789+AC794+AC799+AC804+AC809+AC814</f>
        <v>0</v>
      </c>
      <c r="AD752" s="196">
        <f>AD758+AD763+AD768+AD773+AD778+AD783+AD789+AD794+AD799+AD804+AD809+AD814</f>
        <v>0</v>
      </c>
      <c r="AE752" s="207"/>
      <c r="AF752" s="196">
        <f>AF758+AF763+AF768+AF773+AF778+AF783+AF789+AF794+AF799+AF804+AF809+AF814</f>
        <v>0</v>
      </c>
      <c r="AG752" s="196">
        <f>AG758+AG763+AG768+AG773+AG778+AG783+AG789+AG794+AG799+AG804+AG809+AG814</f>
        <v>0</v>
      </c>
      <c r="AH752" s="207"/>
      <c r="AI752" s="196">
        <f>AI758+AI763+AI768+AI773+AI778+AI783+AI789+AI794+AI799+AI804+AI809+AI814</f>
        <v>0</v>
      </c>
      <c r="AJ752" s="196">
        <f>AJ758+AJ763+AJ768+AJ773+AJ778+AJ783+AJ789+AJ794+AJ799+AJ804+AJ809+AJ814</f>
        <v>0</v>
      </c>
      <c r="AK752" s="207"/>
      <c r="AL752" s="196">
        <f>AL758+AL763+AL768+AL773+AL778+AL783+AL789+AL794+AL799+AL804+AL809+AL814</f>
        <v>0</v>
      </c>
      <c r="AM752" s="196">
        <f>AM758+AM763+AM768+AM773+AM778+AM783+AM789+AM794+AM799+AM804+AM809+AM814</f>
        <v>0</v>
      </c>
      <c r="AN752" s="207"/>
      <c r="AO752" s="196">
        <f>AO758+AO763+AO768+AO773+AO778+AO783+AO789+AO794+AO799+AO804+AO809+AO814</f>
        <v>0</v>
      </c>
      <c r="AP752" s="196">
        <f>AP758+AP763+AP768+AP773+AP778+AP783+AP789+AP794+AP799+AP804+AP809+AP814</f>
        <v>0</v>
      </c>
      <c r="AQ752" s="207"/>
      <c r="AR752" s="196">
        <f>AR758+AR763+AR768+AR773+AR778+AR783+AR789+AR794+AR799+AR804+AR809+AR814</f>
        <v>0</v>
      </c>
      <c r="AS752" s="196">
        <f>AS758+AS763+AS768+AS773+AS778+AS783+AS789+AS794+AS799+AS804+AS809+AS814</f>
        <v>0</v>
      </c>
      <c r="AT752" s="207"/>
      <c r="AU752" s="196">
        <f>AU758+AU763+AU768+AU773+AU778+AU783+AU789+AU794+AU799+AU804+AU809+AU814</f>
        <v>0</v>
      </c>
      <c r="AV752" s="196">
        <f>AV758+AV763+AV768+AV773+AV778+AV783+AV789+AV794+AV799+AV804+AV809+AV814</f>
        <v>0</v>
      </c>
      <c r="AW752" s="207"/>
      <c r="AX752" s="196">
        <f>AX758+AX763+AX768+AX773+AX778+AX783+AX789+AX794+AX799+AX804+AX809+AX814</f>
        <v>0</v>
      </c>
      <c r="AY752" s="196">
        <f>AY758+AY763+AY768+AY773+AY778+AY783+AY789+AY794+AY799+AY804+AY809+AY814</f>
        <v>0</v>
      </c>
      <c r="AZ752" s="207"/>
      <c r="BA752" s="207"/>
      <c r="BB752" s="207"/>
      <c r="BC752" s="207"/>
      <c r="BD752" s="196">
        <f>BD758+BD763+BD768+BD773+BD778+BD783+BD789+BD794+BD799+BD804+BD809+BD814</f>
        <v>0</v>
      </c>
      <c r="BE752" s="196">
        <f>BE758+BE763+BE768+BE773+BE778+BE783+BE789+BE794+BE799+BE804+BE809+BE814</f>
        <v>0</v>
      </c>
      <c r="BF752" s="196">
        <f t="shared" ref="BF752:BO752" si="363">BF758+BF763+BF768+BF773+BF778+BF783+BF789+BF794+BF799+BF804+BF809+BF814</f>
        <v>0</v>
      </c>
      <c r="BG752" s="196">
        <f t="shared" si="363"/>
        <v>0</v>
      </c>
      <c r="BH752" s="196">
        <f t="shared" si="363"/>
        <v>0</v>
      </c>
      <c r="BI752" s="196">
        <f t="shared" si="363"/>
        <v>0</v>
      </c>
      <c r="BJ752" s="196">
        <f t="shared" si="363"/>
        <v>0</v>
      </c>
      <c r="BK752" s="196">
        <f t="shared" si="363"/>
        <v>0</v>
      </c>
      <c r="BL752" s="196">
        <f t="shared" si="363"/>
        <v>0</v>
      </c>
      <c r="BM752" s="196">
        <f t="shared" si="363"/>
        <v>0</v>
      </c>
      <c r="BN752" s="196">
        <f t="shared" si="363"/>
        <v>0</v>
      </c>
      <c r="BO752" s="196">
        <f t="shared" si="363"/>
        <v>0</v>
      </c>
      <c r="BP752" s="207"/>
      <c r="BQ752" s="207"/>
      <c r="BR752" s="207"/>
    </row>
    <row r="753" spans="1:70" hidden="1" outlineLevel="1">
      <c r="A753" s="133"/>
      <c r="B753" s="133"/>
      <c r="C753" s="110" t="s">
        <v>53</v>
      </c>
      <c r="D753" s="138" t="s">
        <v>106</v>
      </c>
      <c r="E753" s="127"/>
      <c r="F753" s="127"/>
      <c r="G753" s="127"/>
      <c r="H753" s="127"/>
      <c r="I753" s="127"/>
      <c r="J753" s="127"/>
      <c r="K753" s="127"/>
      <c r="L753" s="127"/>
      <c r="M753" s="127"/>
      <c r="N753" s="127"/>
      <c r="O753" s="127"/>
      <c r="P753" s="127"/>
      <c r="Q753" s="127"/>
      <c r="R753" s="127"/>
      <c r="S753" s="127"/>
      <c r="T753" s="127"/>
      <c r="U753" s="127"/>
      <c r="V753" s="127"/>
      <c r="W753" s="139"/>
      <c r="X753" s="127"/>
      <c r="Y753" s="127"/>
      <c r="Z753" s="127"/>
      <c r="AA753" s="127"/>
      <c r="AB753" s="127"/>
      <c r="AC753" s="127"/>
      <c r="AD753" s="127"/>
      <c r="AE753" s="127"/>
      <c r="AF753" s="127"/>
      <c r="AG753" s="127"/>
      <c r="AH753" s="127"/>
      <c r="AI753" s="127"/>
      <c r="AJ753" s="127"/>
      <c r="AK753" s="127"/>
      <c r="AL753" s="127"/>
      <c r="AM753" s="127"/>
      <c r="AN753" s="127"/>
      <c r="AO753" s="127"/>
      <c r="AP753" s="127"/>
      <c r="AQ753" s="127"/>
      <c r="AR753" s="127"/>
      <c r="AS753" s="127"/>
      <c r="AT753" s="127"/>
      <c r="AU753" s="127"/>
      <c r="AV753" s="127"/>
      <c r="AW753" s="127"/>
      <c r="AX753" s="127"/>
      <c r="AY753" s="127"/>
      <c r="AZ753" s="127"/>
      <c r="BA753" s="127"/>
      <c r="BB753" s="127"/>
      <c r="BC753" s="127"/>
      <c r="BD753" s="127"/>
      <c r="BE753" s="127"/>
      <c r="BF753" s="127"/>
      <c r="BG753" s="127"/>
      <c r="BH753" s="127"/>
      <c r="BI753" s="127"/>
      <c r="BJ753" s="127"/>
      <c r="BK753" s="127"/>
      <c r="BL753" s="127"/>
      <c r="BM753" s="127"/>
      <c r="BN753" s="127"/>
      <c r="BO753" s="127"/>
      <c r="BP753" s="127"/>
      <c r="BQ753" s="127"/>
      <c r="BR753" s="127"/>
    </row>
    <row r="754" spans="1:70" hidden="1" outlineLevel="1">
      <c r="A754" s="133"/>
      <c r="B754" s="133"/>
      <c r="C754" s="117" t="s">
        <v>133</v>
      </c>
      <c r="D754" s="37" t="s">
        <v>111</v>
      </c>
      <c r="E754" s="127"/>
      <c r="F754" s="127"/>
      <c r="G754" s="127"/>
      <c r="H754" s="127"/>
      <c r="I754" s="127"/>
      <c r="J754" s="127"/>
      <c r="K754" s="127"/>
      <c r="L754" s="127"/>
      <c r="M754" s="127"/>
      <c r="N754" s="127"/>
      <c r="O754" s="127"/>
      <c r="P754" s="127"/>
      <c r="Q754" s="127"/>
      <c r="R754" s="127"/>
      <c r="S754" s="127"/>
      <c r="T754" s="127"/>
      <c r="U754" s="127"/>
      <c r="V754" s="127"/>
      <c r="W754" s="133"/>
      <c r="X754" s="127"/>
      <c r="Y754" s="127"/>
      <c r="Z754" s="127"/>
      <c r="AA754" s="127"/>
      <c r="AB754" s="127"/>
      <c r="AC754" s="127"/>
      <c r="AD754" s="127"/>
      <c r="AE754" s="127"/>
      <c r="AF754" s="127"/>
      <c r="AG754" s="127"/>
      <c r="AH754" s="127"/>
      <c r="AI754" s="127"/>
      <c r="AJ754" s="127"/>
      <c r="AK754" s="127"/>
      <c r="AL754" s="127"/>
      <c r="AM754" s="127"/>
      <c r="AN754" s="127"/>
      <c r="AO754" s="127"/>
      <c r="AP754" s="127"/>
      <c r="AQ754" s="127"/>
      <c r="AR754" s="127"/>
      <c r="AS754" s="127"/>
      <c r="AT754" s="127"/>
      <c r="AU754" s="127"/>
      <c r="AV754" s="127"/>
      <c r="AW754" s="127"/>
      <c r="AX754" s="127"/>
      <c r="AY754" s="127"/>
      <c r="AZ754" s="127"/>
      <c r="BA754" s="127"/>
      <c r="BB754" s="127"/>
      <c r="BC754" s="127"/>
      <c r="BD754" s="127"/>
      <c r="BE754" s="127"/>
      <c r="BF754" s="127"/>
      <c r="BG754" s="127"/>
      <c r="BH754" s="127"/>
      <c r="BI754" s="127"/>
      <c r="BJ754" s="127"/>
      <c r="BK754" s="127"/>
      <c r="BL754" s="127"/>
      <c r="BM754" s="127"/>
      <c r="BN754" s="127"/>
      <c r="BO754" s="127"/>
      <c r="BP754" s="127"/>
      <c r="BQ754" s="127"/>
      <c r="BR754" s="127"/>
    </row>
    <row r="755" spans="1:70" hidden="1" outlineLevel="1">
      <c r="A755" s="133"/>
      <c r="B755" s="133"/>
      <c r="C755" s="118"/>
      <c r="D755" s="147"/>
      <c r="E755" s="133"/>
      <c r="F755" s="133"/>
      <c r="G755" s="126">
        <f>H755+M755+N755+O755+P755</f>
        <v>0</v>
      </c>
      <c r="H755" s="126">
        <f>SUM(I755:L755)</f>
        <v>0</v>
      </c>
      <c r="I755" s="139"/>
      <c r="J755" s="139"/>
      <c r="K755" s="139"/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39"/>
      <c r="X755" s="126">
        <f>Y755+AN755+AQ755+AT755+AW755</f>
        <v>0</v>
      </c>
      <c r="Y755" s="139"/>
      <c r="Z755" s="139"/>
      <c r="AA755" s="139"/>
      <c r="AB755" s="139"/>
      <c r="AC755" s="139"/>
      <c r="AD755" s="139"/>
      <c r="AE755" s="139"/>
      <c r="AF755" s="139"/>
      <c r="AG755" s="139"/>
      <c r="AH755" s="139"/>
      <c r="AI755" s="139"/>
      <c r="AJ755" s="139"/>
      <c r="AK755" s="139"/>
      <c r="AL755" s="139"/>
      <c r="AM755" s="139"/>
      <c r="AN755" s="139"/>
      <c r="AO755" s="139"/>
      <c r="AP755" s="139"/>
      <c r="AQ755" s="139"/>
      <c r="AR755" s="139"/>
      <c r="AS755" s="139"/>
      <c r="AT755" s="139"/>
      <c r="AU755" s="139"/>
      <c r="AV755" s="139"/>
      <c r="AW755" s="139"/>
      <c r="AX755" s="139"/>
      <c r="AY755" s="139"/>
      <c r="AZ755" s="139"/>
      <c r="BA755" s="139"/>
      <c r="BB755" s="139"/>
      <c r="BC755" s="139"/>
      <c r="BD755" s="126">
        <f>SUM(BE755:BI755)</f>
        <v>0</v>
      </c>
      <c r="BE755" s="139"/>
      <c r="BF755" s="139"/>
      <c r="BG755" s="139"/>
      <c r="BH755" s="139"/>
      <c r="BI755" s="139"/>
      <c r="BJ755" s="126">
        <f>SUM(BK755:BO755)</f>
        <v>0</v>
      </c>
      <c r="BK755" s="139"/>
      <c r="BL755" s="139"/>
      <c r="BM755" s="139"/>
      <c r="BN755" s="139"/>
      <c r="BO755" s="139"/>
      <c r="BP755" s="133"/>
      <c r="BQ755" s="133"/>
      <c r="BR755" s="133"/>
    </row>
    <row r="756" spans="1:70" hidden="1" outlineLevel="1">
      <c r="A756" s="133"/>
      <c r="B756" s="133"/>
      <c r="C756" s="118"/>
      <c r="D756" s="147"/>
      <c r="E756" s="133"/>
      <c r="F756" s="133"/>
      <c r="G756" s="126">
        <f>H756+M756+N756+O756+P756</f>
        <v>0</v>
      </c>
      <c r="H756" s="126">
        <f>SUM(I756:L756)</f>
        <v>0</v>
      </c>
      <c r="I756" s="102"/>
      <c r="J756" s="102"/>
      <c r="K756" s="102"/>
      <c r="L756" s="102"/>
      <c r="M756" s="102"/>
      <c r="N756" s="102"/>
      <c r="O756" s="102"/>
      <c r="P756" s="102"/>
      <c r="Q756" s="96"/>
      <c r="R756" s="96"/>
      <c r="S756" s="96"/>
      <c r="T756" s="96"/>
      <c r="U756" s="96"/>
      <c r="V756" s="96"/>
      <c r="W756" s="96"/>
      <c r="X756" s="126">
        <f>Y756+AN756+AQ756+AT756+AW756</f>
        <v>0</v>
      </c>
      <c r="Y756" s="96"/>
      <c r="Z756" s="96"/>
      <c r="AA756" s="96"/>
      <c r="AB756" s="96"/>
      <c r="AC756" s="96"/>
      <c r="AD756" s="96"/>
      <c r="AE756" s="96"/>
      <c r="AF756" s="96"/>
      <c r="AG756" s="96"/>
      <c r="AH756" s="96"/>
      <c r="AI756" s="96"/>
      <c r="AJ756" s="96"/>
      <c r="AK756" s="96"/>
      <c r="AL756" s="96"/>
      <c r="AM756" s="96"/>
      <c r="AN756" s="96"/>
      <c r="AO756" s="96"/>
      <c r="AP756" s="96"/>
      <c r="AQ756" s="96"/>
      <c r="AR756" s="96"/>
      <c r="AS756" s="96"/>
      <c r="AT756" s="96"/>
      <c r="AU756" s="96"/>
      <c r="AV756" s="96"/>
      <c r="AW756" s="96"/>
      <c r="AX756" s="96"/>
      <c r="AY756" s="96"/>
      <c r="AZ756" s="96"/>
      <c r="BA756" s="96"/>
      <c r="BB756" s="96"/>
      <c r="BC756" s="96"/>
      <c r="BD756" s="126">
        <f>SUM(BE756:BI756)</f>
        <v>0</v>
      </c>
      <c r="BE756" s="96"/>
      <c r="BF756" s="96"/>
      <c r="BG756" s="96"/>
      <c r="BH756" s="96"/>
      <c r="BI756" s="96"/>
      <c r="BJ756" s="126">
        <f>SUM(BK756:BO756)</f>
        <v>0</v>
      </c>
      <c r="BK756" s="96"/>
      <c r="BL756" s="96"/>
      <c r="BM756" s="96"/>
      <c r="BN756" s="96"/>
      <c r="BO756" s="96"/>
      <c r="BP756" s="133"/>
      <c r="BQ756" s="133"/>
      <c r="BR756" s="133"/>
    </row>
    <row r="757" spans="1:70" hidden="1" outlineLevel="1">
      <c r="A757" s="133"/>
      <c r="B757" s="133"/>
      <c r="C757" s="118"/>
      <c r="D757" s="147"/>
      <c r="E757" s="133"/>
      <c r="F757" s="133"/>
      <c r="G757" s="126">
        <f>H757+M757+N757+O757+P757</f>
        <v>0</v>
      </c>
      <c r="H757" s="126">
        <f>SUM(I757:L757)</f>
        <v>0</v>
      </c>
      <c r="I757" s="102"/>
      <c r="J757" s="102"/>
      <c r="K757" s="102"/>
      <c r="L757" s="102"/>
      <c r="M757" s="102"/>
      <c r="N757" s="102"/>
      <c r="O757" s="102"/>
      <c r="P757" s="102"/>
      <c r="Q757" s="96"/>
      <c r="R757" s="96"/>
      <c r="S757" s="96"/>
      <c r="T757" s="96"/>
      <c r="U757" s="96"/>
      <c r="V757" s="96"/>
      <c r="W757" s="96"/>
      <c r="X757" s="126">
        <f>Y757+AN757+AQ757+AT757+AW757</f>
        <v>0</v>
      </c>
      <c r="Y757" s="96"/>
      <c r="Z757" s="96"/>
      <c r="AA757" s="96"/>
      <c r="AB757" s="96"/>
      <c r="AC757" s="96"/>
      <c r="AD757" s="96"/>
      <c r="AE757" s="96"/>
      <c r="AF757" s="96"/>
      <c r="AG757" s="96"/>
      <c r="AH757" s="96"/>
      <c r="AI757" s="96"/>
      <c r="AJ757" s="96"/>
      <c r="AK757" s="96"/>
      <c r="AL757" s="96"/>
      <c r="AM757" s="96"/>
      <c r="AN757" s="96"/>
      <c r="AO757" s="96"/>
      <c r="AP757" s="96"/>
      <c r="AQ757" s="96"/>
      <c r="AR757" s="96"/>
      <c r="AS757" s="96"/>
      <c r="AT757" s="96"/>
      <c r="AU757" s="96"/>
      <c r="AV757" s="96"/>
      <c r="AW757" s="96"/>
      <c r="AX757" s="96"/>
      <c r="AY757" s="96"/>
      <c r="AZ757" s="96"/>
      <c r="BA757" s="96"/>
      <c r="BB757" s="96"/>
      <c r="BC757" s="96"/>
      <c r="BD757" s="126">
        <f>SUM(BE757:BI757)</f>
        <v>0</v>
      </c>
      <c r="BE757" s="96"/>
      <c r="BF757" s="96"/>
      <c r="BG757" s="96"/>
      <c r="BH757" s="96"/>
      <c r="BI757" s="96"/>
      <c r="BJ757" s="126">
        <f>SUM(BK757:BO757)</f>
        <v>0</v>
      </c>
      <c r="BK757" s="96"/>
      <c r="BL757" s="96"/>
      <c r="BM757" s="96"/>
      <c r="BN757" s="96"/>
      <c r="BO757" s="96"/>
      <c r="BP757" s="133"/>
      <c r="BQ757" s="133"/>
      <c r="BR757" s="133"/>
    </row>
    <row r="758" spans="1:70" hidden="1" outlineLevel="1">
      <c r="A758" s="133"/>
      <c r="B758" s="133"/>
      <c r="C758" s="118"/>
      <c r="D758" s="38" t="s">
        <v>112</v>
      </c>
      <c r="E758" s="127"/>
      <c r="F758" s="127"/>
      <c r="G758" s="127"/>
      <c r="H758" s="127"/>
      <c r="I758" s="127"/>
      <c r="J758" s="127"/>
      <c r="K758" s="127"/>
      <c r="L758" s="127"/>
      <c r="M758" s="127"/>
      <c r="N758" s="127"/>
      <c r="O758" s="127"/>
      <c r="P758" s="127"/>
      <c r="Q758" s="127"/>
      <c r="R758" s="127"/>
      <c r="S758" s="127"/>
      <c r="T758" s="127"/>
      <c r="U758" s="127"/>
      <c r="V758" s="127"/>
      <c r="W758" s="140"/>
      <c r="X758" s="126">
        <f>SUM(X755:X757)</f>
        <v>0</v>
      </c>
      <c r="Y758" s="126">
        <f>SUM(Y755:Y757)</f>
        <v>0</v>
      </c>
      <c r="Z758" s="126">
        <f>SUM(Z755:Z757)</f>
        <v>0</v>
      </c>
      <c r="AA758" s="126">
        <f t="shared" ref="AA758:AY758" si="364">SUM(AA755:AA757)</f>
        <v>0</v>
      </c>
      <c r="AB758" s="126">
        <f t="shared" si="364"/>
        <v>0</v>
      </c>
      <c r="AC758" s="126">
        <f t="shared" si="364"/>
        <v>0</v>
      </c>
      <c r="AD758" s="126">
        <f t="shared" si="364"/>
        <v>0</v>
      </c>
      <c r="AE758" s="126">
        <f t="shared" si="364"/>
        <v>0</v>
      </c>
      <c r="AF758" s="126">
        <f t="shared" si="364"/>
        <v>0</v>
      </c>
      <c r="AG758" s="126">
        <f t="shared" si="364"/>
        <v>0</v>
      </c>
      <c r="AH758" s="126">
        <f t="shared" si="364"/>
        <v>0</v>
      </c>
      <c r="AI758" s="126">
        <f t="shared" si="364"/>
        <v>0</v>
      </c>
      <c r="AJ758" s="126">
        <f t="shared" si="364"/>
        <v>0</v>
      </c>
      <c r="AK758" s="126">
        <f t="shared" si="364"/>
        <v>0</v>
      </c>
      <c r="AL758" s="126">
        <f t="shared" si="364"/>
        <v>0</v>
      </c>
      <c r="AM758" s="126">
        <f t="shared" si="364"/>
        <v>0</v>
      </c>
      <c r="AN758" s="126">
        <f t="shared" si="364"/>
        <v>0</v>
      </c>
      <c r="AO758" s="126">
        <f t="shared" si="364"/>
        <v>0</v>
      </c>
      <c r="AP758" s="126">
        <f t="shared" si="364"/>
        <v>0</v>
      </c>
      <c r="AQ758" s="126">
        <f t="shared" si="364"/>
        <v>0</v>
      </c>
      <c r="AR758" s="126">
        <f t="shared" si="364"/>
        <v>0</v>
      </c>
      <c r="AS758" s="126">
        <f t="shared" si="364"/>
        <v>0</v>
      </c>
      <c r="AT758" s="126">
        <f t="shared" si="364"/>
        <v>0</v>
      </c>
      <c r="AU758" s="126">
        <f t="shared" si="364"/>
        <v>0</v>
      </c>
      <c r="AV758" s="126">
        <f t="shared" si="364"/>
        <v>0</v>
      </c>
      <c r="AW758" s="126">
        <f t="shared" si="364"/>
        <v>0</v>
      </c>
      <c r="AX758" s="126">
        <f t="shared" si="364"/>
        <v>0</v>
      </c>
      <c r="AY758" s="126">
        <f t="shared" si="364"/>
        <v>0</v>
      </c>
      <c r="AZ758" s="127"/>
      <c r="BA758" s="127"/>
      <c r="BB758" s="127"/>
      <c r="BC758" s="127"/>
      <c r="BD758" s="126">
        <f t="shared" ref="BD758:BO758" si="365">SUM(BD755:BD757)</f>
        <v>0</v>
      </c>
      <c r="BE758" s="126">
        <f t="shared" si="365"/>
        <v>0</v>
      </c>
      <c r="BF758" s="126">
        <f t="shared" si="365"/>
        <v>0</v>
      </c>
      <c r="BG758" s="126">
        <f t="shared" si="365"/>
        <v>0</v>
      </c>
      <c r="BH758" s="126">
        <f t="shared" si="365"/>
        <v>0</v>
      </c>
      <c r="BI758" s="126">
        <f t="shared" si="365"/>
        <v>0</v>
      </c>
      <c r="BJ758" s="126">
        <f t="shared" si="365"/>
        <v>0</v>
      </c>
      <c r="BK758" s="126">
        <f t="shared" si="365"/>
        <v>0</v>
      </c>
      <c r="BL758" s="126">
        <f t="shared" si="365"/>
        <v>0</v>
      </c>
      <c r="BM758" s="126">
        <f t="shared" si="365"/>
        <v>0</v>
      </c>
      <c r="BN758" s="126">
        <f t="shared" si="365"/>
        <v>0</v>
      </c>
      <c r="BO758" s="126">
        <f t="shared" si="365"/>
        <v>0</v>
      </c>
      <c r="BP758" s="127"/>
      <c r="BQ758" s="127"/>
      <c r="BR758" s="127"/>
    </row>
    <row r="759" spans="1:70" hidden="1" outlineLevel="1">
      <c r="A759" s="133"/>
      <c r="B759" s="133"/>
      <c r="C759" s="117" t="s">
        <v>134</v>
      </c>
      <c r="D759" s="37" t="s">
        <v>284</v>
      </c>
      <c r="E759" s="127"/>
      <c r="F759" s="127"/>
      <c r="G759" s="127"/>
      <c r="H759" s="127"/>
      <c r="I759" s="127"/>
      <c r="J759" s="127"/>
      <c r="K759" s="127"/>
      <c r="L759" s="127"/>
      <c r="M759" s="127"/>
      <c r="N759" s="127"/>
      <c r="O759" s="127"/>
      <c r="P759" s="127"/>
      <c r="Q759" s="127"/>
      <c r="R759" s="127"/>
      <c r="S759" s="127"/>
      <c r="T759" s="127"/>
      <c r="U759" s="127"/>
      <c r="V759" s="127"/>
      <c r="W759" s="133"/>
      <c r="X759" s="127"/>
      <c r="Y759" s="127"/>
      <c r="Z759" s="127"/>
      <c r="AA759" s="127"/>
      <c r="AB759" s="127"/>
      <c r="AC759" s="127"/>
      <c r="AD759" s="127"/>
      <c r="AE759" s="127"/>
      <c r="AF759" s="127"/>
      <c r="AG759" s="127"/>
      <c r="AH759" s="127"/>
      <c r="AI759" s="127"/>
      <c r="AJ759" s="127"/>
      <c r="AK759" s="127"/>
      <c r="AL759" s="127"/>
      <c r="AM759" s="127"/>
      <c r="AN759" s="127"/>
      <c r="AO759" s="127"/>
      <c r="AP759" s="127"/>
      <c r="AQ759" s="127"/>
      <c r="AR759" s="127"/>
      <c r="AS759" s="127"/>
      <c r="AT759" s="127"/>
      <c r="AU759" s="127"/>
      <c r="AV759" s="127"/>
      <c r="AW759" s="127"/>
      <c r="AX759" s="127"/>
      <c r="AY759" s="127"/>
      <c r="AZ759" s="127"/>
      <c r="BA759" s="127"/>
      <c r="BB759" s="127"/>
      <c r="BC759" s="127"/>
      <c r="BD759" s="127"/>
      <c r="BE759" s="127"/>
      <c r="BF759" s="127"/>
      <c r="BG759" s="127"/>
      <c r="BH759" s="127"/>
      <c r="BI759" s="127"/>
      <c r="BJ759" s="127"/>
      <c r="BK759" s="127"/>
      <c r="BL759" s="127"/>
      <c r="BM759" s="127"/>
      <c r="BN759" s="127"/>
      <c r="BO759" s="127"/>
      <c r="BP759" s="127"/>
      <c r="BQ759" s="127"/>
      <c r="BR759" s="127"/>
    </row>
    <row r="760" spans="1:70" hidden="1" outlineLevel="1">
      <c r="A760" s="133"/>
      <c r="B760" s="133"/>
      <c r="C760" s="118"/>
      <c r="D760" s="24"/>
      <c r="E760" s="133"/>
      <c r="F760" s="133"/>
      <c r="G760" s="126">
        <f>H760+M760+N760+O760+P760</f>
        <v>0</v>
      </c>
      <c r="H760" s="126">
        <f>SUM(I760:L760)</f>
        <v>0</v>
      </c>
      <c r="I760" s="139"/>
      <c r="J760" s="139"/>
      <c r="K760" s="139"/>
      <c r="L760" s="139"/>
      <c r="M760" s="139"/>
      <c r="N760" s="139"/>
      <c r="O760" s="139"/>
      <c r="P760" s="139"/>
      <c r="Q760" s="139"/>
      <c r="R760" s="139"/>
      <c r="S760" s="139"/>
      <c r="T760" s="139"/>
      <c r="U760" s="139"/>
      <c r="V760" s="139"/>
      <c r="W760" s="139"/>
      <c r="X760" s="126">
        <f>Y760+AN760+AQ760+AT760+AW760</f>
        <v>0</v>
      </c>
      <c r="Y760" s="139"/>
      <c r="Z760" s="139"/>
      <c r="AA760" s="139"/>
      <c r="AB760" s="139"/>
      <c r="AC760" s="139"/>
      <c r="AD760" s="139"/>
      <c r="AE760" s="139"/>
      <c r="AF760" s="139"/>
      <c r="AG760" s="139"/>
      <c r="AH760" s="139"/>
      <c r="AI760" s="139"/>
      <c r="AJ760" s="139"/>
      <c r="AK760" s="139"/>
      <c r="AL760" s="139"/>
      <c r="AM760" s="139"/>
      <c r="AN760" s="139"/>
      <c r="AO760" s="139"/>
      <c r="AP760" s="139"/>
      <c r="AQ760" s="139"/>
      <c r="AR760" s="139"/>
      <c r="AS760" s="139"/>
      <c r="AT760" s="139"/>
      <c r="AU760" s="139"/>
      <c r="AV760" s="139"/>
      <c r="AW760" s="139"/>
      <c r="AX760" s="139"/>
      <c r="AY760" s="139"/>
      <c r="AZ760" s="139"/>
      <c r="BA760" s="139"/>
      <c r="BB760" s="139"/>
      <c r="BC760" s="139"/>
      <c r="BD760" s="126">
        <f>SUM(BE760:BI760)</f>
        <v>0</v>
      </c>
      <c r="BE760" s="139"/>
      <c r="BF760" s="139"/>
      <c r="BG760" s="139"/>
      <c r="BH760" s="139"/>
      <c r="BI760" s="139"/>
      <c r="BJ760" s="126">
        <f>SUM(BK760:BO760)</f>
        <v>0</v>
      </c>
      <c r="BK760" s="139"/>
      <c r="BL760" s="139"/>
      <c r="BM760" s="139"/>
      <c r="BN760" s="139"/>
      <c r="BO760" s="139"/>
      <c r="BP760" s="133"/>
      <c r="BQ760" s="133"/>
      <c r="BR760" s="133"/>
    </row>
    <row r="761" spans="1:70" hidden="1" outlineLevel="1">
      <c r="A761" s="133"/>
      <c r="B761" s="133"/>
      <c r="C761" s="118"/>
      <c r="D761" s="24"/>
      <c r="E761" s="133"/>
      <c r="F761" s="133"/>
      <c r="G761" s="126">
        <f>H761+M761+N761+O761+P761</f>
        <v>0</v>
      </c>
      <c r="H761" s="126">
        <f>SUM(I761:L761)</f>
        <v>0</v>
      </c>
      <c r="I761" s="102"/>
      <c r="J761" s="102"/>
      <c r="K761" s="102"/>
      <c r="L761" s="102"/>
      <c r="M761" s="102"/>
      <c r="N761" s="102"/>
      <c r="O761" s="102"/>
      <c r="P761" s="102"/>
      <c r="Q761" s="96"/>
      <c r="R761" s="96"/>
      <c r="S761" s="96"/>
      <c r="T761" s="96"/>
      <c r="U761" s="96"/>
      <c r="V761" s="96"/>
      <c r="W761" s="96"/>
      <c r="X761" s="126">
        <f>Y761+AN761+AQ761+AT761+AW761</f>
        <v>0</v>
      </c>
      <c r="Y761" s="96"/>
      <c r="Z761" s="96"/>
      <c r="AA761" s="96"/>
      <c r="AB761" s="96"/>
      <c r="AC761" s="96"/>
      <c r="AD761" s="96"/>
      <c r="AE761" s="96"/>
      <c r="AF761" s="96"/>
      <c r="AG761" s="96"/>
      <c r="AH761" s="96"/>
      <c r="AI761" s="96"/>
      <c r="AJ761" s="96"/>
      <c r="AK761" s="96"/>
      <c r="AL761" s="96"/>
      <c r="AM761" s="96"/>
      <c r="AN761" s="96"/>
      <c r="AO761" s="96"/>
      <c r="AP761" s="96"/>
      <c r="AQ761" s="96"/>
      <c r="AR761" s="96"/>
      <c r="AS761" s="96"/>
      <c r="AT761" s="96"/>
      <c r="AU761" s="96"/>
      <c r="AV761" s="96"/>
      <c r="AW761" s="96"/>
      <c r="AX761" s="96"/>
      <c r="AY761" s="96"/>
      <c r="AZ761" s="96"/>
      <c r="BA761" s="96"/>
      <c r="BB761" s="96"/>
      <c r="BC761" s="96"/>
      <c r="BD761" s="126">
        <f>SUM(BE761:BI761)</f>
        <v>0</v>
      </c>
      <c r="BE761" s="96"/>
      <c r="BF761" s="96"/>
      <c r="BG761" s="96"/>
      <c r="BH761" s="96"/>
      <c r="BI761" s="96"/>
      <c r="BJ761" s="126">
        <f>SUM(BK761:BO761)</f>
        <v>0</v>
      </c>
      <c r="BK761" s="96"/>
      <c r="BL761" s="96"/>
      <c r="BM761" s="96"/>
      <c r="BN761" s="96"/>
      <c r="BO761" s="96"/>
      <c r="BP761" s="133"/>
      <c r="BQ761" s="133"/>
      <c r="BR761" s="133"/>
    </row>
    <row r="762" spans="1:70" hidden="1" outlineLevel="1">
      <c r="A762" s="133"/>
      <c r="B762" s="133"/>
      <c r="C762" s="118" t="s">
        <v>109</v>
      </c>
      <c r="D762" s="24"/>
      <c r="E762" s="133"/>
      <c r="F762" s="133"/>
      <c r="G762" s="126">
        <f>H762+M762+N762+O762+P762</f>
        <v>0</v>
      </c>
      <c r="H762" s="126">
        <f>SUM(I762:L762)</f>
        <v>0</v>
      </c>
      <c r="I762" s="102"/>
      <c r="J762" s="102"/>
      <c r="K762" s="102"/>
      <c r="L762" s="102"/>
      <c r="M762" s="102"/>
      <c r="N762" s="102"/>
      <c r="O762" s="102"/>
      <c r="P762" s="102"/>
      <c r="Q762" s="96"/>
      <c r="R762" s="96"/>
      <c r="S762" s="96"/>
      <c r="T762" s="96"/>
      <c r="U762" s="96"/>
      <c r="V762" s="96"/>
      <c r="W762" s="96"/>
      <c r="X762" s="126">
        <f>Y762+AN762+AQ762+AT762+AW762</f>
        <v>0</v>
      </c>
      <c r="Y762" s="96"/>
      <c r="Z762" s="96"/>
      <c r="AA762" s="96"/>
      <c r="AB762" s="96"/>
      <c r="AC762" s="96"/>
      <c r="AD762" s="96"/>
      <c r="AE762" s="96"/>
      <c r="AF762" s="96"/>
      <c r="AG762" s="96"/>
      <c r="AH762" s="96"/>
      <c r="AI762" s="96"/>
      <c r="AJ762" s="96"/>
      <c r="AK762" s="96"/>
      <c r="AL762" s="96"/>
      <c r="AM762" s="96"/>
      <c r="AN762" s="96"/>
      <c r="AO762" s="96"/>
      <c r="AP762" s="96"/>
      <c r="AQ762" s="96"/>
      <c r="AR762" s="96"/>
      <c r="AS762" s="96"/>
      <c r="AT762" s="96"/>
      <c r="AU762" s="96"/>
      <c r="AV762" s="96"/>
      <c r="AW762" s="96"/>
      <c r="AX762" s="96"/>
      <c r="AY762" s="96"/>
      <c r="AZ762" s="96"/>
      <c r="BA762" s="96"/>
      <c r="BB762" s="96"/>
      <c r="BC762" s="96"/>
      <c r="BD762" s="126">
        <f>SUM(BE762:BI762)</f>
        <v>0</v>
      </c>
      <c r="BE762" s="96"/>
      <c r="BF762" s="96"/>
      <c r="BG762" s="96"/>
      <c r="BH762" s="96"/>
      <c r="BI762" s="96"/>
      <c r="BJ762" s="126">
        <f>SUM(BK762:BO762)</f>
        <v>0</v>
      </c>
      <c r="BK762" s="96"/>
      <c r="BL762" s="96"/>
      <c r="BM762" s="96"/>
      <c r="BN762" s="96"/>
      <c r="BO762" s="96"/>
      <c r="BP762" s="133"/>
      <c r="BQ762" s="133"/>
      <c r="BR762" s="133"/>
    </row>
    <row r="763" spans="1:70" hidden="1" outlineLevel="1">
      <c r="A763" s="133"/>
      <c r="B763" s="133"/>
      <c r="C763" s="118"/>
      <c r="D763" s="38" t="s">
        <v>112</v>
      </c>
      <c r="E763" s="127"/>
      <c r="F763" s="127"/>
      <c r="G763" s="127"/>
      <c r="H763" s="127"/>
      <c r="I763" s="127"/>
      <c r="J763" s="127"/>
      <c r="K763" s="127"/>
      <c r="L763" s="127"/>
      <c r="M763" s="127"/>
      <c r="N763" s="127"/>
      <c r="O763" s="127"/>
      <c r="P763" s="127"/>
      <c r="Q763" s="127"/>
      <c r="R763" s="127"/>
      <c r="S763" s="127"/>
      <c r="T763" s="127"/>
      <c r="U763" s="127"/>
      <c r="V763" s="127"/>
      <c r="W763" s="140"/>
      <c r="X763" s="126">
        <f>SUM(X760:X762)</f>
        <v>0</v>
      </c>
      <c r="Y763" s="126">
        <f>SUM(Y760:Y762)</f>
        <v>0</v>
      </c>
      <c r="Z763" s="126">
        <f>SUM(Z760:Z762)</f>
        <v>0</v>
      </c>
      <c r="AA763" s="126">
        <f t="shared" ref="AA763:AY763" si="366">SUM(AA760:AA762)</f>
        <v>0</v>
      </c>
      <c r="AB763" s="126">
        <f t="shared" si="366"/>
        <v>0</v>
      </c>
      <c r="AC763" s="126">
        <f t="shared" si="366"/>
        <v>0</v>
      </c>
      <c r="AD763" s="126">
        <f t="shared" si="366"/>
        <v>0</v>
      </c>
      <c r="AE763" s="126">
        <f t="shared" si="366"/>
        <v>0</v>
      </c>
      <c r="AF763" s="126">
        <f t="shared" si="366"/>
        <v>0</v>
      </c>
      <c r="AG763" s="126">
        <f t="shared" si="366"/>
        <v>0</v>
      </c>
      <c r="AH763" s="126">
        <f t="shared" si="366"/>
        <v>0</v>
      </c>
      <c r="AI763" s="126">
        <f t="shared" si="366"/>
        <v>0</v>
      </c>
      <c r="AJ763" s="126">
        <f t="shared" si="366"/>
        <v>0</v>
      </c>
      <c r="AK763" s="126">
        <f t="shared" si="366"/>
        <v>0</v>
      </c>
      <c r="AL763" s="126">
        <f t="shared" si="366"/>
        <v>0</v>
      </c>
      <c r="AM763" s="126">
        <f t="shared" si="366"/>
        <v>0</v>
      </c>
      <c r="AN763" s="126">
        <f t="shared" si="366"/>
        <v>0</v>
      </c>
      <c r="AO763" s="126">
        <f t="shared" si="366"/>
        <v>0</v>
      </c>
      <c r="AP763" s="126">
        <f t="shared" si="366"/>
        <v>0</v>
      </c>
      <c r="AQ763" s="126">
        <f t="shared" si="366"/>
        <v>0</v>
      </c>
      <c r="AR763" s="126">
        <f t="shared" si="366"/>
        <v>0</v>
      </c>
      <c r="AS763" s="126">
        <f t="shared" si="366"/>
        <v>0</v>
      </c>
      <c r="AT763" s="126">
        <f t="shared" si="366"/>
        <v>0</v>
      </c>
      <c r="AU763" s="126">
        <f t="shared" si="366"/>
        <v>0</v>
      </c>
      <c r="AV763" s="126">
        <f t="shared" si="366"/>
        <v>0</v>
      </c>
      <c r="AW763" s="126">
        <f t="shared" si="366"/>
        <v>0</v>
      </c>
      <c r="AX763" s="126">
        <f t="shared" si="366"/>
        <v>0</v>
      </c>
      <c r="AY763" s="126">
        <f t="shared" si="366"/>
        <v>0</v>
      </c>
      <c r="AZ763" s="127"/>
      <c r="BA763" s="127"/>
      <c r="BB763" s="127"/>
      <c r="BC763" s="127"/>
      <c r="BD763" s="126">
        <f t="shared" ref="BD763:BO763" si="367">SUM(BD760:BD762)</f>
        <v>0</v>
      </c>
      <c r="BE763" s="126">
        <f t="shared" si="367"/>
        <v>0</v>
      </c>
      <c r="BF763" s="126">
        <f t="shared" si="367"/>
        <v>0</v>
      </c>
      <c r="BG763" s="126">
        <f t="shared" si="367"/>
        <v>0</v>
      </c>
      <c r="BH763" s="126">
        <f t="shared" si="367"/>
        <v>0</v>
      </c>
      <c r="BI763" s="126">
        <f t="shared" si="367"/>
        <v>0</v>
      </c>
      <c r="BJ763" s="126">
        <f t="shared" si="367"/>
        <v>0</v>
      </c>
      <c r="BK763" s="126">
        <f t="shared" si="367"/>
        <v>0</v>
      </c>
      <c r="BL763" s="126">
        <f t="shared" si="367"/>
        <v>0</v>
      </c>
      <c r="BM763" s="126">
        <f t="shared" si="367"/>
        <v>0</v>
      </c>
      <c r="BN763" s="126">
        <f t="shared" si="367"/>
        <v>0</v>
      </c>
      <c r="BO763" s="126">
        <f t="shared" si="367"/>
        <v>0</v>
      </c>
      <c r="BP763" s="127"/>
      <c r="BQ763" s="127"/>
      <c r="BR763" s="127"/>
    </row>
    <row r="764" spans="1:70" hidden="1" outlineLevel="1">
      <c r="A764" s="133"/>
      <c r="B764" s="133"/>
      <c r="C764" s="117" t="s">
        <v>135</v>
      </c>
      <c r="D764" s="37" t="s">
        <v>285</v>
      </c>
      <c r="E764" s="127"/>
      <c r="F764" s="127"/>
      <c r="G764" s="127"/>
      <c r="H764" s="127"/>
      <c r="I764" s="127"/>
      <c r="J764" s="127"/>
      <c r="K764" s="127"/>
      <c r="L764" s="127"/>
      <c r="M764" s="127"/>
      <c r="N764" s="127"/>
      <c r="O764" s="127"/>
      <c r="P764" s="127"/>
      <c r="Q764" s="127"/>
      <c r="R764" s="127"/>
      <c r="S764" s="127"/>
      <c r="T764" s="127"/>
      <c r="U764" s="127"/>
      <c r="V764" s="127"/>
      <c r="W764" s="133"/>
      <c r="X764" s="127"/>
      <c r="Y764" s="127"/>
      <c r="Z764" s="127"/>
      <c r="AA764" s="127"/>
      <c r="AB764" s="127"/>
      <c r="AC764" s="127"/>
      <c r="AD764" s="127"/>
      <c r="AE764" s="127"/>
      <c r="AF764" s="127"/>
      <c r="AG764" s="127"/>
      <c r="AH764" s="127"/>
      <c r="AI764" s="127"/>
      <c r="AJ764" s="127"/>
      <c r="AK764" s="127"/>
      <c r="AL764" s="127"/>
      <c r="AM764" s="127"/>
      <c r="AN764" s="127"/>
      <c r="AO764" s="127"/>
      <c r="AP764" s="127"/>
      <c r="AQ764" s="127"/>
      <c r="AR764" s="127"/>
      <c r="AS764" s="127"/>
      <c r="AT764" s="127"/>
      <c r="AU764" s="127"/>
      <c r="AV764" s="127"/>
      <c r="AW764" s="127"/>
      <c r="AX764" s="127"/>
      <c r="AY764" s="127"/>
      <c r="AZ764" s="127"/>
      <c r="BA764" s="127"/>
      <c r="BB764" s="127"/>
      <c r="BC764" s="127"/>
      <c r="BD764" s="127"/>
      <c r="BE764" s="127"/>
      <c r="BF764" s="127"/>
      <c r="BG764" s="127"/>
      <c r="BH764" s="127"/>
      <c r="BI764" s="127"/>
      <c r="BJ764" s="127"/>
      <c r="BK764" s="127"/>
      <c r="BL764" s="127"/>
      <c r="BM764" s="127"/>
      <c r="BN764" s="127"/>
      <c r="BO764" s="127"/>
      <c r="BP764" s="127"/>
      <c r="BQ764" s="127"/>
      <c r="BR764" s="127"/>
    </row>
    <row r="765" spans="1:70" hidden="1" outlineLevel="1">
      <c r="A765" s="133"/>
      <c r="B765" s="133"/>
      <c r="C765" s="118"/>
      <c r="D765" s="24"/>
      <c r="E765" s="133"/>
      <c r="F765" s="133"/>
      <c r="G765" s="126">
        <f>H765+M765+N765+O765+P765</f>
        <v>0</v>
      </c>
      <c r="H765" s="126">
        <f>SUM(I765:L765)</f>
        <v>0</v>
      </c>
      <c r="I765" s="139"/>
      <c r="J765" s="139"/>
      <c r="K765" s="139"/>
      <c r="L765" s="139"/>
      <c r="M765" s="139"/>
      <c r="N765" s="139"/>
      <c r="O765" s="139"/>
      <c r="P765" s="139"/>
      <c r="Q765" s="139"/>
      <c r="R765" s="139"/>
      <c r="S765" s="139"/>
      <c r="T765" s="139"/>
      <c r="U765" s="139"/>
      <c r="V765" s="139"/>
      <c r="W765" s="139"/>
      <c r="X765" s="126">
        <f>Y765+AN765+AQ765+AT765+AW765</f>
        <v>0</v>
      </c>
      <c r="Y765" s="139"/>
      <c r="Z765" s="139"/>
      <c r="AA765" s="139"/>
      <c r="AB765" s="139"/>
      <c r="AC765" s="139"/>
      <c r="AD765" s="139"/>
      <c r="AE765" s="139"/>
      <c r="AF765" s="139"/>
      <c r="AG765" s="139"/>
      <c r="AH765" s="139"/>
      <c r="AI765" s="139"/>
      <c r="AJ765" s="139"/>
      <c r="AK765" s="139"/>
      <c r="AL765" s="139"/>
      <c r="AM765" s="139"/>
      <c r="AN765" s="139"/>
      <c r="AO765" s="139"/>
      <c r="AP765" s="139"/>
      <c r="AQ765" s="139"/>
      <c r="AR765" s="139"/>
      <c r="AS765" s="139"/>
      <c r="AT765" s="139"/>
      <c r="AU765" s="139"/>
      <c r="AV765" s="139"/>
      <c r="AW765" s="139"/>
      <c r="AX765" s="139"/>
      <c r="AY765" s="139"/>
      <c r="AZ765" s="139"/>
      <c r="BA765" s="139"/>
      <c r="BB765" s="139"/>
      <c r="BC765" s="139"/>
      <c r="BD765" s="126">
        <f>SUM(BE765:BI765)</f>
        <v>0</v>
      </c>
      <c r="BE765" s="139"/>
      <c r="BF765" s="139"/>
      <c r="BG765" s="139"/>
      <c r="BH765" s="139"/>
      <c r="BI765" s="139"/>
      <c r="BJ765" s="126">
        <f>SUM(BK765:BO765)</f>
        <v>0</v>
      </c>
      <c r="BK765" s="139"/>
      <c r="BL765" s="139"/>
      <c r="BM765" s="139"/>
      <c r="BN765" s="139"/>
      <c r="BO765" s="139"/>
      <c r="BP765" s="133"/>
      <c r="BQ765" s="133"/>
      <c r="BR765" s="133"/>
    </row>
    <row r="766" spans="1:70" hidden="1" outlineLevel="1">
      <c r="A766" s="133"/>
      <c r="B766" s="133"/>
      <c r="C766" s="118"/>
      <c r="D766" s="24"/>
      <c r="E766" s="133"/>
      <c r="F766" s="133"/>
      <c r="G766" s="126">
        <f>H766+M766+N766+O766+P766</f>
        <v>0</v>
      </c>
      <c r="H766" s="126">
        <f>SUM(I766:L766)</f>
        <v>0</v>
      </c>
      <c r="I766" s="102"/>
      <c r="J766" s="102"/>
      <c r="K766" s="102"/>
      <c r="L766" s="102"/>
      <c r="M766" s="102"/>
      <c r="N766" s="102"/>
      <c r="O766" s="102"/>
      <c r="P766" s="102"/>
      <c r="Q766" s="96"/>
      <c r="R766" s="96"/>
      <c r="S766" s="96"/>
      <c r="T766" s="96"/>
      <c r="U766" s="96"/>
      <c r="V766" s="96"/>
      <c r="W766" s="96"/>
      <c r="X766" s="126">
        <f>Y766+AN766+AQ766+AT766+AW766</f>
        <v>0</v>
      </c>
      <c r="Y766" s="96"/>
      <c r="Z766" s="96"/>
      <c r="AA766" s="96"/>
      <c r="AB766" s="96"/>
      <c r="AC766" s="96"/>
      <c r="AD766" s="96"/>
      <c r="AE766" s="96"/>
      <c r="AF766" s="96"/>
      <c r="AG766" s="96"/>
      <c r="AH766" s="96"/>
      <c r="AI766" s="96"/>
      <c r="AJ766" s="96"/>
      <c r="AK766" s="96"/>
      <c r="AL766" s="96"/>
      <c r="AM766" s="96"/>
      <c r="AN766" s="96"/>
      <c r="AO766" s="96"/>
      <c r="AP766" s="96"/>
      <c r="AQ766" s="96"/>
      <c r="AR766" s="96"/>
      <c r="AS766" s="96"/>
      <c r="AT766" s="96"/>
      <c r="AU766" s="96"/>
      <c r="AV766" s="96"/>
      <c r="AW766" s="96"/>
      <c r="AX766" s="96"/>
      <c r="AY766" s="96"/>
      <c r="AZ766" s="96"/>
      <c r="BA766" s="96"/>
      <c r="BB766" s="96"/>
      <c r="BC766" s="96"/>
      <c r="BD766" s="126">
        <f>SUM(BE766:BI766)</f>
        <v>0</v>
      </c>
      <c r="BE766" s="96"/>
      <c r="BF766" s="96"/>
      <c r="BG766" s="96"/>
      <c r="BH766" s="96"/>
      <c r="BI766" s="96"/>
      <c r="BJ766" s="126">
        <f>SUM(BK766:BO766)</f>
        <v>0</v>
      </c>
      <c r="BK766" s="96"/>
      <c r="BL766" s="96"/>
      <c r="BM766" s="96"/>
      <c r="BN766" s="96"/>
      <c r="BO766" s="96"/>
      <c r="BP766" s="133"/>
      <c r="BQ766" s="133"/>
      <c r="BR766" s="133"/>
    </row>
    <row r="767" spans="1:70" hidden="1" outlineLevel="1">
      <c r="A767" s="133"/>
      <c r="B767" s="133"/>
      <c r="C767" s="118" t="s">
        <v>109</v>
      </c>
      <c r="D767" s="24"/>
      <c r="E767" s="133"/>
      <c r="F767" s="133"/>
      <c r="G767" s="126">
        <f>H767+M767+N767+O767+P767</f>
        <v>0</v>
      </c>
      <c r="H767" s="126">
        <f>SUM(I767:L767)</f>
        <v>0</v>
      </c>
      <c r="I767" s="102"/>
      <c r="J767" s="102"/>
      <c r="K767" s="102"/>
      <c r="L767" s="102"/>
      <c r="M767" s="102"/>
      <c r="N767" s="102"/>
      <c r="O767" s="102"/>
      <c r="P767" s="102"/>
      <c r="Q767" s="96"/>
      <c r="R767" s="96"/>
      <c r="S767" s="96"/>
      <c r="T767" s="96"/>
      <c r="U767" s="96"/>
      <c r="V767" s="96"/>
      <c r="W767" s="96"/>
      <c r="X767" s="126">
        <f>Y767+AN767+AQ767+AT767+AW767</f>
        <v>0</v>
      </c>
      <c r="Y767" s="96"/>
      <c r="Z767" s="96"/>
      <c r="AA767" s="96"/>
      <c r="AB767" s="96"/>
      <c r="AC767" s="96"/>
      <c r="AD767" s="96"/>
      <c r="AE767" s="96"/>
      <c r="AF767" s="96"/>
      <c r="AG767" s="96"/>
      <c r="AH767" s="96"/>
      <c r="AI767" s="96"/>
      <c r="AJ767" s="96"/>
      <c r="AK767" s="96"/>
      <c r="AL767" s="96"/>
      <c r="AM767" s="96"/>
      <c r="AN767" s="96"/>
      <c r="AO767" s="96"/>
      <c r="AP767" s="96"/>
      <c r="AQ767" s="96"/>
      <c r="AR767" s="96"/>
      <c r="AS767" s="96"/>
      <c r="AT767" s="96"/>
      <c r="AU767" s="96"/>
      <c r="AV767" s="96"/>
      <c r="AW767" s="96"/>
      <c r="AX767" s="96"/>
      <c r="AY767" s="96"/>
      <c r="AZ767" s="96"/>
      <c r="BA767" s="96"/>
      <c r="BB767" s="96"/>
      <c r="BC767" s="96"/>
      <c r="BD767" s="126">
        <f>SUM(BE767:BI767)</f>
        <v>0</v>
      </c>
      <c r="BE767" s="96"/>
      <c r="BF767" s="96"/>
      <c r="BG767" s="96"/>
      <c r="BH767" s="96"/>
      <c r="BI767" s="96"/>
      <c r="BJ767" s="126">
        <f>SUM(BK767:BO767)</f>
        <v>0</v>
      </c>
      <c r="BK767" s="96"/>
      <c r="BL767" s="96"/>
      <c r="BM767" s="96"/>
      <c r="BN767" s="96"/>
      <c r="BO767" s="96"/>
      <c r="BP767" s="133"/>
      <c r="BQ767" s="133"/>
      <c r="BR767" s="133"/>
    </row>
    <row r="768" spans="1:70" hidden="1" outlineLevel="1">
      <c r="A768" s="133"/>
      <c r="B768" s="133"/>
      <c r="C768" s="118"/>
      <c r="D768" s="38" t="s">
        <v>112</v>
      </c>
      <c r="E768" s="127"/>
      <c r="F768" s="127"/>
      <c r="G768" s="127"/>
      <c r="H768" s="127"/>
      <c r="I768" s="127"/>
      <c r="J768" s="127"/>
      <c r="K768" s="127"/>
      <c r="L768" s="127"/>
      <c r="M768" s="127"/>
      <c r="N768" s="127"/>
      <c r="O768" s="127"/>
      <c r="P768" s="127"/>
      <c r="Q768" s="127"/>
      <c r="R768" s="127"/>
      <c r="S768" s="127"/>
      <c r="T768" s="127"/>
      <c r="U768" s="127"/>
      <c r="V768" s="127"/>
      <c r="W768" s="140"/>
      <c r="X768" s="126">
        <f>SUM(X765:X767)</f>
        <v>0</v>
      </c>
      <c r="Y768" s="126">
        <f>SUM(Y765:Y767)</f>
        <v>0</v>
      </c>
      <c r="Z768" s="126">
        <f>SUM(Z765:Z767)</f>
        <v>0</v>
      </c>
      <c r="AA768" s="126">
        <f t="shared" ref="AA768:AY768" si="368">SUM(AA765:AA767)</f>
        <v>0</v>
      </c>
      <c r="AB768" s="126">
        <f t="shared" si="368"/>
        <v>0</v>
      </c>
      <c r="AC768" s="126">
        <f t="shared" si="368"/>
        <v>0</v>
      </c>
      <c r="AD768" s="126">
        <f t="shared" si="368"/>
        <v>0</v>
      </c>
      <c r="AE768" s="126">
        <f t="shared" si="368"/>
        <v>0</v>
      </c>
      <c r="AF768" s="126">
        <f t="shared" si="368"/>
        <v>0</v>
      </c>
      <c r="AG768" s="126">
        <f t="shared" si="368"/>
        <v>0</v>
      </c>
      <c r="AH768" s="126">
        <f t="shared" si="368"/>
        <v>0</v>
      </c>
      <c r="AI768" s="126">
        <f t="shared" si="368"/>
        <v>0</v>
      </c>
      <c r="AJ768" s="126">
        <f t="shared" si="368"/>
        <v>0</v>
      </c>
      <c r="AK768" s="126">
        <f t="shared" si="368"/>
        <v>0</v>
      </c>
      <c r="AL768" s="126">
        <f t="shared" si="368"/>
        <v>0</v>
      </c>
      <c r="AM768" s="126">
        <f t="shared" si="368"/>
        <v>0</v>
      </c>
      <c r="AN768" s="126">
        <f t="shared" si="368"/>
        <v>0</v>
      </c>
      <c r="AO768" s="126">
        <f t="shared" si="368"/>
        <v>0</v>
      </c>
      <c r="AP768" s="126">
        <f t="shared" si="368"/>
        <v>0</v>
      </c>
      <c r="AQ768" s="126">
        <f t="shared" si="368"/>
        <v>0</v>
      </c>
      <c r="AR768" s="126">
        <f t="shared" si="368"/>
        <v>0</v>
      </c>
      <c r="AS768" s="126">
        <f t="shared" si="368"/>
        <v>0</v>
      </c>
      <c r="AT768" s="126">
        <f t="shared" si="368"/>
        <v>0</v>
      </c>
      <c r="AU768" s="126">
        <f t="shared" si="368"/>
        <v>0</v>
      </c>
      <c r="AV768" s="126">
        <f t="shared" si="368"/>
        <v>0</v>
      </c>
      <c r="AW768" s="126">
        <f t="shared" si="368"/>
        <v>0</v>
      </c>
      <c r="AX768" s="126">
        <f t="shared" si="368"/>
        <v>0</v>
      </c>
      <c r="AY768" s="126">
        <f t="shared" si="368"/>
        <v>0</v>
      </c>
      <c r="AZ768" s="127"/>
      <c r="BA768" s="127"/>
      <c r="BB768" s="127"/>
      <c r="BC768" s="127"/>
      <c r="BD768" s="126">
        <f t="shared" ref="BD768:BO768" si="369">SUM(BD765:BD767)</f>
        <v>0</v>
      </c>
      <c r="BE768" s="126">
        <f t="shared" si="369"/>
        <v>0</v>
      </c>
      <c r="BF768" s="126">
        <f t="shared" si="369"/>
        <v>0</v>
      </c>
      <c r="BG768" s="126">
        <f t="shared" si="369"/>
        <v>0</v>
      </c>
      <c r="BH768" s="126">
        <f t="shared" si="369"/>
        <v>0</v>
      </c>
      <c r="BI768" s="126">
        <f t="shared" si="369"/>
        <v>0</v>
      </c>
      <c r="BJ768" s="126">
        <f t="shared" si="369"/>
        <v>0</v>
      </c>
      <c r="BK768" s="126">
        <f t="shared" si="369"/>
        <v>0</v>
      </c>
      <c r="BL768" s="126">
        <f t="shared" si="369"/>
        <v>0</v>
      </c>
      <c r="BM768" s="126">
        <f t="shared" si="369"/>
        <v>0</v>
      </c>
      <c r="BN768" s="126">
        <f t="shared" si="369"/>
        <v>0</v>
      </c>
      <c r="BO768" s="126">
        <f t="shared" si="369"/>
        <v>0</v>
      </c>
      <c r="BP768" s="127"/>
      <c r="BQ768" s="127"/>
      <c r="BR768" s="127"/>
    </row>
    <row r="769" spans="1:70" hidden="1" outlineLevel="1">
      <c r="A769" s="133"/>
      <c r="B769" s="133"/>
      <c r="C769" s="117" t="s">
        <v>136</v>
      </c>
      <c r="D769" s="37" t="s">
        <v>223</v>
      </c>
      <c r="E769" s="127"/>
      <c r="F769" s="127"/>
      <c r="G769" s="127"/>
      <c r="H769" s="127"/>
      <c r="I769" s="127"/>
      <c r="J769" s="127"/>
      <c r="K769" s="127"/>
      <c r="L769" s="127"/>
      <c r="M769" s="127"/>
      <c r="N769" s="127"/>
      <c r="O769" s="127"/>
      <c r="P769" s="127"/>
      <c r="Q769" s="127"/>
      <c r="R769" s="127"/>
      <c r="S769" s="127"/>
      <c r="T769" s="127"/>
      <c r="U769" s="127"/>
      <c r="V769" s="127"/>
      <c r="W769" s="133"/>
      <c r="X769" s="127"/>
      <c r="Y769" s="127"/>
      <c r="Z769" s="127"/>
      <c r="AA769" s="127"/>
      <c r="AB769" s="127"/>
      <c r="AC769" s="127"/>
      <c r="AD769" s="127"/>
      <c r="AE769" s="127"/>
      <c r="AF769" s="127"/>
      <c r="AG769" s="127"/>
      <c r="AH769" s="127"/>
      <c r="AI769" s="127"/>
      <c r="AJ769" s="127"/>
      <c r="AK769" s="127"/>
      <c r="AL769" s="127"/>
      <c r="AM769" s="127"/>
      <c r="AN769" s="127"/>
      <c r="AO769" s="127"/>
      <c r="AP769" s="127"/>
      <c r="AQ769" s="127"/>
      <c r="AR769" s="127"/>
      <c r="AS769" s="127"/>
      <c r="AT769" s="127"/>
      <c r="AU769" s="127"/>
      <c r="AV769" s="127"/>
      <c r="AW769" s="127"/>
      <c r="AX769" s="127"/>
      <c r="AY769" s="127"/>
      <c r="AZ769" s="127"/>
      <c r="BA769" s="127"/>
      <c r="BB769" s="127"/>
      <c r="BC769" s="127"/>
      <c r="BD769" s="127"/>
      <c r="BE769" s="127"/>
      <c r="BF769" s="127"/>
      <c r="BG769" s="127"/>
      <c r="BH769" s="127"/>
      <c r="BI769" s="127"/>
      <c r="BJ769" s="127"/>
      <c r="BK769" s="127"/>
      <c r="BL769" s="127"/>
      <c r="BM769" s="127"/>
      <c r="BN769" s="127"/>
      <c r="BO769" s="127"/>
      <c r="BP769" s="127"/>
      <c r="BQ769" s="127"/>
      <c r="BR769" s="127"/>
    </row>
    <row r="770" spans="1:70" hidden="1" outlineLevel="1">
      <c r="A770" s="133"/>
      <c r="B770" s="133"/>
      <c r="C770" s="118"/>
      <c r="D770" s="24"/>
      <c r="E770" s="133"/>
      <c r="F770" s="133"/>
      <c r="G770" s="126">
        <f>H770+M770+N770+O770+P770</f>
        <v>0</v>
      </c>
      <c r="H770" s="126">
        <f>SUM(I770:L770)</f>
        <v>0</v>
      </c>
      <c r="I770" s="139"/>
      <c r="J770" s="139"/>
      <c r="K770" s="139"/>
      <c r="L770" s="139"/>
      <c r="M770" s="139"/>
      <c r="N770" s="139"/>
      <c r="O770" s="139"/>
      <c r="P770" s="139"/>
      <c r="Q770" s="139"/>
      <c r="R770" s="139"/>
      <c r="S770" s="139"/>
      <c r="T770" s="139"/>
      <c r="U770" s="139"/>
      <c r="V770" s="139"/>
      <c r="W770" s="139"/>
      <c r="X770" s="126">
        <f>Y770+AN770+AQ770+AT770+AW770</f>
        <v>0</v>
      </c>
      <c r="Y770" s="139"/>
      <c r="Z770" s="139"/>
      <c r="AA770" s="139"/>
      <c r="AB770" s="139"/>
      <c r="AC770" s="139"/>
      <c r="AD770" s="139"/>
      <c r="AE770" s="139"/>
      <c r="AF770" s="139"/>
      <c r="AG770" s="139"/>
      <c r="AH770" s="139"/>
      <c r="AI770" s="139"/>
      <c r="AJ770" s="139"/>
      <c r="AK770" s="139"/>
      <c r="AL770" s="139"/>
      <c r="AM770" s="139"/>
      <c r="AN770" s="139"/>
      <c r="AO770" s="139"/>
      <c r="AP770" s="139"/>
      <c r="AQ770" s="139"/>
      <c r="AR770" s="139"/>
      <c r="AS770" s="139"/>
      <c r="AT770" s="139"/>
      <c r="AU770" s="139"/>
      <c r="AV770" s="139"/>
      <c r="AW770" s="139"/>
      <c r="AX770" s="139"/>
      <c r="AY770" s="139"/>
      <c r="AZ770" s="139"/>
      <c r="BA770" s="139"/>
      <c r="BB770" s="139"/>
      <c r="BC770" s="139"/>
      <c r="BD770" s="126">
        <f>SUM(BE770:BI770)</f>
        <v>0</v>
      </c>
      <c r="BE770" s="139"/>
      <c r="BF770" s="139"/>
      <c r="BG770" s="139"/>
      <c r="BH770" s="139"/>
      <c r="BI770" s="139"/>
      <c r="BJ770" s="126">
        <f>SUM(BK770:BO770)</f>
        <v>0</v>
      </c>
      <c r="BK770" s="139"/>
      <c r="BL770" s="139"/>
      <c r="BM770" s="139"/>
      <c r="BN770" s="139"/>
      <c r="BO770" s="139"/>
      <c r="BP770" s="133"/>
      <c r="BQ770" s="133"/>
      <c r="BR770" s="133"/>
    </row>
    <row r="771" spans="1:70" hidden="1" outlineLevel="1">
      <c r="A771" s="133"/>
      <c r="B771" s="133"/>
      <c r="C771" s="118"/>
      <c r="D771" s="24"/>
      <c r="E771" s="133"/>
      <c r="F771" s="133"/>
      <c r="G771" s="126">
        <f>H771+M771+N771+O771+P771</f>
        <v>0</v>
      </c>
      <c r="H771" s="126">
        <f>SUM(I771:L771)</f>
        <v>0</v>
      </c>
      <c r="I771" s="102"/>
      <c r="J771" s="102"/>
      <c r="K771" s="102"/>
      <c r="L771" s="102"/>
      <c r="M771" s="102"/>
      <c r="N771" s="102"/>
      <c r="O771" s="102"/>
      <c r="P771" s="102"/>
      <c r="Q771" s="96"/>
      <c r="R771" s="96"/>
      <c r="S771" s="96"/>
      <c r="T771" s="96"/>
      <c r="U771" s="96"/>
      <c r="V771" s="96"/>
      <c r="W771" s="96"/>
      <c r="X771" s="126">
        <f>Y771+AN771+AQ771+AT771+AW771</f>
        <v>0</v>
      </c>
      <c r="Y771" s="96"/>
      <c r="Z771" s="96"/>
      <c r="AA771" s="96"/>
      <c r="AB771" s="96"/>
      <c r="AC771" s="96"/>
      <c r="AD771" s="96"/>
      <c r="AE771" s="96"/>
      <c r="AF771" s="96"/>
      <c r="AG771" s="96"/>
      <c r="AH771" s="96"/>
      <c r="AI771" s="96"/>
      <c r="AJ771" s="96"/>
      <c r="AK771" s="96"/>
      <c r="AL771" s="96"/>
      <c r="AM771" s="96"/>
      <c r="AN771" s="96"/>
      <c r="AO771" s="96"/>
      <c r="AP771" s="96"/>
      <c r="AQ771" s="96"/>
      <c r="AR771" s="96"/>
      <c r="AS771" s="96"/>
      <c r="AT771" s="96"/>
      <c r="AU771" s="96"/>
      <c r="AV771" s="96"/>
      <c r="AW771" s="96"/>
      <c r="AX771" s="96"/>
      <c r="AY771" s="96"/>
      <c r="AZ771" s="96"/>
      <c r="BA771" s="96"/>
      <c r="BB771" s="96"/>
      <c r="BC771" s="96"/>
      <c r="BD771" s="126">
        <f>SUM(BE771:BI771)</f>
        <v>0</v>
      </c>
      <c r="BE771" s="96"/>
      <c r="BF771" s="96"/>
      <c r="BG771" s="96"/>
      <c r="BH771" s="96"/>
      <c r="BI771" s="96"/>
      <c r="BJ771" s="126">
        <f>SUM(BK771:BO771)</f>
        <v>0</v>
      </c>
      <c r="BK771" s="96"/>
      <c r="BL771" s="96"/>
      <c r="BM771" s="96"/>
      <c r="BN771" s="96"/>
      <c r="BO771" s="96"/>
      <c r="BP771" s="133"/>
      <c r="BQ771" s="133"/>
      <c r="BR771" s="133"/>
    </row>
    <row r="772" spans="1:70" hidden="1" outlineLevel="1">
      <c r="A772" s="133"/>
      <c r="B772" s="133"/>
      <c r="C772" s="118" t="s">
        <v>109</v>
      </c>
      <c r="D772" s="24"/>
      <c r="E772" s="133"/>
      <c r="F772" s="133"/>
      <c r="G772" s="126">
        <f>H772+M772+N772+O772+P772</f>
        <v>0</v>
      </c>
      <c r="H772" s="126">
        <f>SUM(I772:L772)</f>
        <v>0</v>
      </c>
      <c r="I772" s="102"/>
      <c r="J772" s="102"/>
      <c r="K772" s="102"/>
      <c r="L772" s="102"/>
      <c r="M772" s="102"/>
      <c r="N772" s="102"/>
      <c r="O772" s="102"/>
      <c r="P772" s="102"/>
      <c r="Q772" s="96"/>
      <c r="R772" s="96"/>
      <c r="S772" s="96"/>
      <c r="T772" s="96"/>
      <c r="U772" s="96"/>
      <c r="V772" s="96"/>
      <c r="W772" s="96"/>
      <c r="X772" s="126">
        <f>Y772+AN772+AQ772+AT772+AW772</f>
        <v>0</v>
      </c>
      <c r="Y772" s="96"/>
      <c r="Z772" s="96"/>
      <c r="AA772" s="96"/>
      <c r="AB772" s="96"/>
      <c r="AC772" s="96"/>
      <c r="AD772" s="96"/>
      <c r="AE772" s="96"/>
      <c r="AF772" s="96"/>
      <c r="AG772" s="96"/>
      <c r="AH772" s="96"/>
      <c r="AI772" s="96"/>
      <c r="AJ772" s="96"/>
      <c r="AK772" s="96"/>
      <c r="AL772" s="96"/>
      <c r="AM772" s="96"/>
      <c r="AN772" s="96"/>
      <c r="AO772" s="96"/>
      <c r="AP772" s="96"/>
      <c r="AQ772" s="96"/>
      <c r="AR772" s="96"/>
      <c r="AS772" s="96"/>
      <c r="AT772" s="96"/>
      <c r="AU772" s="96"/>
      <c r="AV772" s="96"/>
      <c r="AW772" s="96"/>
      <c r="AX772" s="96"/>
      <c r="AY772" s="96"/>
      <c r="AZ772" s="96"/>
      <c r="BA772" s="96"/>
      <c r="BB772" s="96"/>
      <c r="BC772" s="96"/>
      <c r="BD772" s="126">
        <f>SUM(BE772:BI772)</f>
        <v>0</v>
      </c>
      <c r="BE772" s="96"/>
      <c r="BF772" s="96"/>
      <c r="BG772" s="96"/>
      <c r="BH772" s="96"/>
      <c r="BI772" s="96"/>
      <c r="BJ772" s="126">
        <f>SUM(BK772:BO772)</f>
        <v>0</v>
      </c>
      <c r="BK772" s="96"/>
      <c r="BL772" s="96"/>
      <c r="BM772" s="96"/>
      <c r="BN772" s="96"/>
      <c r="BO772" s="96"/>
      <c r="BP772" s="133"/>
      <c r="BQ772" s="133"/>
      <c r="BR772" s="133"/>
    </row>
    <row r="773" spans="1:70" hidden="1" outlineLevel="1">
      <c r="A773" s="133"/>
      <c r="B773" s="133"/>
      <c r="C773" s="118"/>
      <c r="D773" s="38" t="s">
        <v>112</v>
      </c>
      <c r="E773" s="127"/>
      <c r="F773" s="127"/>
      <c r="G773" s="127"/>
      <c r="H773" s="127"/>
      <c r="I773" s="127"/>
      <c r="J773" s="127"/>
      <c r="K773" s="127"/>
      <c r="L773" s="127"/>
      <c r="M773" s="127"/>
      <c r="N773" s="127"/>
      <c r="O773" s="127"/>
      <c r="P773" s="127"/>
      <c r="Q773" s="127"/>
      <c r="R773" s="127"/>
      <c r="S773" s="127"/>
      <c r="T773" s="127"/>
      <c r="U773" s="127"/>
      <c r="V773" s="127"/>
      <c r="W773" s="140"/>
      <c r="X773" s="127"/>
      <c r="Y773" s="127"/>
      <c r="Z773" s="126">
        <f>SUM(Z770:Z772)</f>
        <v>0</v>
      </c>
      <c r="AA773" s="126">
        <f>SUM(AA770:AA772)</f>
        <v>0</v>
      </c>
      <c r="AB773" s="127"/>
      <c r="AC773" s="126">
        <f>SUM(AC770:AC772)</f>
        <v>0</v>
      </c>
      <c r="AD773" s="126">
        <f>SUM(AD770:AD772)</f>
        <v>0</v>
      </c>
      <c r="AE773" s="127"/>
      <c r="AF773" s="126">
        <f>SUM(AF770:AF772)</f>
        <v>0</v>
      </c>
      <c r="AG773" s="126">
        <f>SUM(AG770:AG772)</f>
        <v>0</v>
      </c>
      <c r="AH773" s="127"/>
      <c r="AI773" s="126">
        <f>SUM(AI770:AI772)</f>
        <v>0</v>
      </c>
      <c r="AJ773" s="126">
        <f>SUM(AJ770:AJ772)</f>
        <v>0</v>
      </c>
      <c r="AK773" s="127"/>
      <c r="AL773" s="126">
        <f>SUM(AL770:AL772)</f>
        <v>0</v>
      </c>
      <c r="AM773" s="126">
        <f>SUM(AM770:AM772)</f>
        <v>0</v>
      </c>
      <c r="AN773" s="127"/>
      <c r="AO773" s="126">
        <f>SUM(AO770:AO772)</f>
        <v>0</v>
      </c>
      <c r="AP773" s="126">
        <f>SUM(AP770:AP772)</f>
        <v>0</v>
      </c>
      <c r="AQ773" s="127"/>
      <c r="AR773" s="126">
        <f>SUM(AR770:AR772)</f>
        <v>0</v>
      </c>
      <c r="AS773" s="126">
        <f>SUM(AS770:AS772)</f>
        <v>0</v>
      </c>
      <c r="AT773" s="127"/>
      <c r="AU773" s="126">
        <f>SUM(AU770:AU772)</f>
        <v>0</v>
      </c>
      <c r="AV773" s="126">
        <f>SUM(AV770:AV772)</f>
        <v>0</v>
      </c>
      <c r="AW773" s="127"/>
      <c r="AX773" s="126">
        <f>SUM(AX770:AX772)</f>
        <v>0</v>
      </c>
      <c r="AY773" s="126">
        <f>SUM(AY770:AY772)</f>
        <v>0</v>
      </c>
      <c r="AZ773" s="127"/>
      <c r="BA773" s="127"/>
      <c r="BB773" s="127"/>
      <c r="BC773" s="127"/>
      <c r="BD773" s="126">
        <f t="shared" ref="BD773:BO773" si="370">SUM(BD770:BD772)</f>
        <v>0</v>
      </c>
      <c r="BE773" s="126">
        <f t="shared" si="370"/>
        <v>0</v>
      </c>
      <c r="BF773" s="126">
        <f t="shared" si="370"/>
        <v>0</v>
      </c>
      <c r="BG773" s="126">
        <f t="shared" si="370"/>
        <v>0</v>
      </c>
      <c r="BH773" s="126">
        <f t="shared" si="370"/>
        <v>0</v>
      </c>
      <c r="BI773" s="126">
        <f t="shared" si="370"/>
        <v>0</v>
      </c>
      <c r="BJ773" s="126">
        <f t="shared" si="370"/>
        <v>0</v>
      </c>
      <c r="BK773" s="126">
        <f t="shared" si="370"/>
        <v>0</v>
      </c>
      <c r="BL773" s="126">
        <f t="shared" si="370"/>
        <v>0</v>
      </c>
      <c r="BM773" s="126">
        <f t="shared" si="370"/>
        <v>0</v>
      </c>
      <c r="BN773" s="126">
        <f t="shared" si="370"/>
        <v>0</v>
      </c>
      <c r="BO773" s="126">
        <f t="shared" si="370"/>
        <v>0</v>
      </c>
      <c r="BP773" s="127"/>
      <c r="BQ773" s="127"/>
      <c r="BR773" s="127"/>
    </row>
    <row r="774" spans="1:70" hidden="1" outlineLevel="1">
      <c r="A774" s="133"/>
      <c r="B774" s="133"/>
      <c r="C774" s="117" t="s">
        <v>137</v>
      </c>
      <c r="D774" s="37" t="s">
        <v>64</v>
      </c>
      <c r="E774" s="127"/>
      <c r="F774" s="127"/>
      <c r="G774" s="127"/>
      <c r="H774" s="127"/>
      <c r="I774" s="127"/>
      <c r="J774" s="127"/>
      <c r="K774" s="127"/>
      <c r="L774" s="127"/>
      <c r="M774" s="127"/>
      <c r="N774" s="127"/>
      <c r="O774" s="127"/>
      <c r="P774" s="127"/>
      <c r="Q774" s="127"/>
      <c r="R774" s="127"/>
      <c r="S774" s="127"/>
      <c r="T774" s="127"/>
      <c r="U774" s="127"/>
      <c r="V774" s="127"/>
      <c r="W774" s="133"/>
      <c r="X774" s="127"/>
      <c r="Y774" s="127"/>
      <c r="Z774" s="127"/>
      <c r="AA774" s="127"/>
      <c r="AB774" s="127"/>
      <c r="AC774" s="127"/>
      <c r="AD774" s="127"/>
      <c r="AE774" s="127"/>
      <c r="AF774" s="127"/>
      <c r="AG774" s="127"/>
      <c r="AH774" s="127"/>
      <c r="AI774" s="127"/>
      <c r="AJ774" s="127"/>
      <c r="AK774" s="127"/>
      <c r="AL774" s="127"/>
      <c r="AM774" s="127"/>
      <c r="AN774" s="127"/>
      <c r="AO774" s="127"/>
      <c r="AP774" s="127"/>
      <c r="AQ774" s="127"/>
      <c r="AR774" s="127"/>
      <c r="AS774" s="127"/>
      <c r="AT774" s="127"/>
      <c r="AU774" s="127"/>
      <c r="AV774" s="127"/>
      <c r="AW774" s="127"/>
      <c r="AX774" s="127"/>
      <c r="AY774" s="127"/>
      <c r="AZ774" s="127"/>
      <c r="BA774" s="127"/>
      <c r="BB774" s="127"/>
      <c r="BC774" s="127"/>
      <c r="BD774" s="127"/>
      <c r="BE774" s="127"/>
      <c r="BF774" s="127"/>
      <c r="BG774" s="127"/>
      <c r="BH774" s="127"/>
      <c r="BI774" s="127"/>
      <c r="BJ774" s="127"/>
      <c r="BK774" s="127"/>
      <c r="BL774" s="127"/>
      <c r="BM774" s="127"/>
      <c r="BN774" s="127"/>
      <c r="BO774" s="127"/>
      <c r="BP774" s="127"/>
      <c r="BQ774" s="127"/>
      <c r="BR774" s="127"/>
    </row>
    <row r="775" spans="1:70" hidden="1" outlineLevel="1">
      <c r="A775" s="133"/>
      <c r="B775" s="133"/>
      <c r="C775" s="118"/>
      <c r="D775" s="24"/>
      <c r="E775" s="133"/>
      <c r="F775" s="133"/>
      <c r="G775" s="126">
        <f>H775+M775+N775+O775+P775</f>
        <v>0</v>
      </c>
      <c r="H775" s="126">
        <f>SUM(I775:L775)</f>
        <v>0</v>
      </c>
      <c r="I775" s="139"/>
      <c r="J775" s="139"/>
      <c r="K775" s="139"/>
      <c r="L775" s="139"/>
      <c r="M775" s="139"/>
      <c r="N775" s="139"/>
      <c r="O775" s="139"/>
      <c r="P775" s="139"/>
      <c r="Q775" s="139"/>
      <c r="R775" s="139"/>
      <c r="S775" s="139"/>
      <c r="T775" s="139"/>
      <c r="U775" s="139"/>
      <c r="V775" s="139"/>
      <c r="W775" s="139"/>
      <c r="X775" s="126">
        <f>Y775+AN775+AQ775+AT775+AW775</f>
        <v>0</v>
      </c>
      <c r="Y775" s="139"/>
      <c r="Z775" s="139"/>
      <c r="AA775" s="139"/>
      <c r="AB775" s="139"/>
      <c r="AC775" s="139"/>
      <c r="AD775" s="139"/>
      <c r="AE775" s="139"/>
      <c r="AF775" s="139"/>
      <c r="AG775" s="139"/>
      <c r="AH775" s="139"/>
      <c r="AI775" s="139"/>
      <c r="AJ775" s="139"/>
      <c r="AK775" s="139"/>
      <c r="AL775" s="139"/>
      <c r="AM775" s="139"/>
      <c r="AN775" s="139"/>
      <c r="AO775" s="139"/>
      <c r="AP775" s="139"/>
      <c r="AQ775" s="139"/>
      <c r="AR775" s="139"/>
      <c r="AS775" s="139"/>
      <c r="AT775" s="139"/>
      <c r="AU775" s="139"/>
      <c r="AV775" s="139"/>
      <c r="AW775" s="139"/>
      <c r="AX775" s="139"/>
      <c r="AY775" s="139"/>
      <c r="AZ775" s="139"/>
      <c r="BA775" s="139"/>
      <c r="BB775" s="139"/>
      <c r="BC775" s="139"/>
      <c r="BD775" s="126">
        <f>SUM(BE775:BI775)</f>
        <v>0</v>
      </c>
      <c r="BE775" s="139"/>
      <c r="BF775" s="139"/>
      <c r="BG775" s="139"/>
      <c r="BH775" s="139"/>
      <c r="BI775" s="139"/>
      <c r="BJ775" s="126">
        <f>SUM(BK775:BO775)</f>
        <v>0</v>
      </c>
      <c r="BK775" s="139"/>
      <c r="BL775" s="139"/>
      <c r="BM775" s="139"/>
      <c r="BN775" s="139"/>
      <c r="BO775" s="139"/>
      <c r="BP775" s="133"/>
      <c r="BQ775" s="133"/>
      <c r="BR775" s="133"/>
    </row>
    <row r="776" spans="1:70" hidden="1" outlineLevel="1">
      <c r="A776" s="133"/>
      <c r="B776" s="133"/>
      <c r="C776" s="118"/>
      <c r="D776" s="24"/>
      <c r="E776" s="133"/>
      <c r="F776" s="133"/>
      <c r="G776" s="126">
        <f>H776+M776+N776+O776+P776</f>
        <v>0</v>
      </c>
      <c r="H776" s="126">
        <f>SUM(I776:L776)</f>
        <v>0</v>
      </c>
      <c r="I776" s="102"/>
      <c r="J776" s="102"/>
      <c r="K776" s="102"/>
      <c r="L776" s="102"/>
      <c r="M776" s="102"/>
      <c r="N776" s="102"/>
      <c r="O776" s="102"/>
      <c r="P776" s="102"/>
      <c r="Q776" s="96"/>
      <c r="R776" s="96"/>
      <c r="S776" s="96"/>
      <c r="T776" s="96"/>
      <c r="U776" s="96"/>
      <c r="V776" s="96"/>
      <c r="W776" s="96"/>
      <c r="X776" s="126">
        <f>Y776+AN776+AQ776+AT776+AW776</f>
        <v>0</v>
      </c>
      <c r="Y776" s="96"/>
      <c r="Z776" s="96"/>
      <c r="AA776" s="96"/>
      <c r="AB776" s="96"/>
      <c r="AC776" s="96"/>
      <c r="AD776" s="96"/>
      <c r="AE776" s="96"/>
      <c r="AF776" s="96"/>
      <c r="AG776" s="96"/>
      <c r="AH776" s="96"/>
      <c r="AI776" s="96"/>
      <c r="AJ776" s="96"/>
      <c r="AK776" s="96"/>
      <c r="AL776" s="96"/>
      <c r="AM776" s="96"/>
      <c r="AN776" s="96"/>
      <c r="AO776" s="96"/>
      <c r="AP776" s="96"/>
      <c r="AQ776" s="96"/>
      <c r="AR776" s="96"/>
      <c r="AS776" s="96"/>
      <c r="AT776" s="96"/>
      <c r="AU776" s="96"/>
      <c r="AV776" s="96"/>
      <c r="AW776" s="96"/>
      <c r="AX776" s="96"/>
      <c r="AY776" s="96"/>
      <c r="AZ776" s="96"/>
      <c r="BA776" s="96"/>
      <c r="BB776" s="96"/>
      <c r="BC776" s="96"/>
      <c r="BD776" s="126">
        <f>SUM(BE776:BI776)</f>
        <v>0</v>
      </c>
      <c r="BE776" s="96"/>
      <c r="BF776" s="96"/>
      <c r="BG776" s="96"/>
      <c r="BH776" s="96"/>
      <c r="BI776" s="96"/>
      <c r="BJ776" s="126">
        <f>SUM(BK776:BO776)</f>
        <v>0</v>
      </c>
      <c r="BK776" s="96"/>
      <c r="BL776" s="96"/>
      <c r="BM776" s="96"/>
      <c r="BN776" s="96"/>
      <c r="BO776" s="96"/>
      <c r="BP776" s="133"/>
      <c r="BQ776" s="133"/>
      <c r="BR776" s="133"/>
    </row>
    <row r="777" spans="1:70" hidden="1" outlineLevel="1">
      <c r="A777" s="133"/>
      <c r="B777" s="133"/>
      <c r="C777" s="118" t="s">
        <v>109</v>
      </c>
      <c r="D777" s="24"/>
      <c r="E777" s="133"/>
      <c r="F777" s="133"/>
      <c r="G777" s="126">
        <f>H777+M777+N777+O777+P777</f>
        <v>0</v>
      </c>
      <c r="H777" s="126">
        <f>SUM(I777:L777)</f>
        <v>0</v>
      </c>
      <c r="I777" s="102"/>
      <c r="J777" s="102"/>
      <c r="K777" s="102"/>
      <c r="L777" s="102"/>
      <c r="M777" s="102"/>
      <c r="N777" s="102"/>
      <c r="O777" s="102"/>
      <c r="P777" s="102"/>
      <c r="Q777" s="96"/>
      <c r="R777" s="96"/>
      <c r="S777" s="96"/>
      <c r="T777" s="96"/>
      <c r="U777" s="96"/>
      <c r="V777" s="96"/>
      <c r="W777" s="96"/>
      <c r="X777" s="126">
        <f>Y777+AN777+AQ777+AT777+AW777</f>
        <v>0</v>
      </c>
      <c r="Y777" s="96"/>
      <c r="Z777" s="96"/>
      <c r="AA777" s="96"/>
      <c r="AB777" s="96"/>
      <c r="AC777" s="96"/>
      <c r="AD777" s="96"/>
      <c r="AE777" s="96"/>
      <c r="AF777" s="96"/>
      <c r="AG777" s="96"/>
      <c r="AH777" s="96"/>
      <c r="AI777" s="96"/>
      <c r="AJ777" s="96"/>
      <c r="AK777" s="96"/>
      <c r="AL777" s="96"/>
      <c r="AM777" s="96"/>
      <c r="AN777" s="96"/>
      <c r="AO777" s="96"/>
      <c r="AP777" s="96"/>
      <c r="AQ777" s="96"/>
      <c r="AR777" s="96"/>
      <c r="AS777" s="96"/>
      <c r="AT777" s="96"/>
      <c r="AU777" s="96"/>
      <c r="AV777" s="96"/>
      <c r="AW777" s="96"/>
      <c r="AX777" s="96"/>
      <c r="AY777" s="96"/>
      <c r="AZ777" s="96"/>
      <c r="BA777" s="96"/>
      <c r="BB777" s="96"/>
      <c r="BC777" s="96"/>
      <c r="BD777" s="126">
        <f>SUM(BE777:BI777)</f>
        <v>0</v>
      </c>
      <c r="BE777" s="96"/>
      <c r="BF777" s="96"/>
      <c r="BG777" s="96"/>
      <c r="BH777" s="96"/>
      <c r="BI777" s="96"/>
      <c r="BJ777" s="126">
        <f>SUM(BK777:BO777)</f>
        <v>0</v>
      </c>
      <c r="BK777" s="96"/>
      <c r="BL777" s="96"/>
      <c r="BM777" s="96"/>
      <c r="BN777" s="96"/>
      <c r="BO777" s="96"/>
      <c r="BP777" s="133"/>
      <c r="BQ777" s="133"/>
      <c r="BR777" s="133"/>
    </row>
    <row r="778" spans="1:70" hidden="1" outlineLevel="1">
      <c r="A778" s="133"/>
      <c r="B778" s="133"/>
      <c r="C778" s="118"/>
      <c r="D778" s="38" t="s">
        <v>112</v>
      </c>
      <c r="E778" s="127"/>
      <c r="F778" s="127"/>
      <c r="G778" s="127"/>
      <c r="H778" s="127"/>
      <c r="I778" s="127"/>
      <c r="J778" s="127"/>
      <c r="K778" s="127"/>
      <c r="L778" s="127"/>
      <c r="M778" s="127"/>
      <c r="N778" s="127"/>
      <c r="O778" s="127"/>
      <c r="P778" s="127"/>
      <c r="Q778" s="127"/>
      <c r="R778" s="127"/>
      <c r="S778" s="127"/>
      <c r="T778" s="127"/>
      <c r="U778" s="127"/>
      <c r="V778" s="127"/>
      <c r="W778" s="140"/>
      <c r="X778" s="126">
        <f>SUM(X775:X777)</f>
        <v>0</v>
      </c>
      <c r="Y778" s="126">
        <f>SUM(Y775:Y777)</f>
        <v>0</v>
      </c>
      <c r="Z778" s="126">
        <f>SUM(Z775:Z777)</f>
        <v>0</v>
      </c>
      <c r="AA778" s="126">
        <f>SUM(AA775:AA777)</f>
        <v>0</v>
      </c>
      <c r="AB778" s="126">
        <f>SUM(AB775:AB777)</f>
        <v>0</v>
      </c>
      <c r="AC778" s="126">
        <f t="shared" ref="AC778:AY778" si="371">SUM(AC775:AC777)</f>
        <v>0</v>
      </c>
      <c r="AD778" s="126">
        <f t="shared" si="371"/>
        <v>0</v>
      </c>
      <c r="AE778" s="126">
        <f t="shared" si="371"/>
        <v>0</v>
      </c>
      <c r="AF778" s="126">
        <f t="shared" si="371"/>
        <v>0</v>
      </c>
      <c r="AG778" s="126">
        <f t="shared" si="371"/>
        <v>0</v>
      </c>
      <c r="AH778" s="126">
        <f t="shared" si="371"/>
        <v>0</v>
      </c>
      <c r="AI778" s="126">
        <f t="shared" si="371"/>
        <v>0</v>
      </c>
      <c r="AJ778" s="126">
        <f t="shared" si="371"/>
        <v>0</v>
      </c>
      <c r="AK778" s="126">
        <f t="shared" si="371"/>
        <v>0</v>
      </c>
      <c r="AL778" s="126">
        <f t="shared" si="371"/>
        <v>0</v>
      </c>
      <c r="AM778" s="126">
        <f t="shared" si="371"/>
        <v>0</v>
      </c>
      <c r="AN778" s="126">
        <f t="shared" si="371"/>
        <v>0</v>
      </c>
      <c r="AO778" s="126">
        <f t="shared" si="371"/>
        <v>0</v>
      </c>
      <c r="AP778" s="126">
        <f t="shared" si="371"/>
        <v>0</v>
      </c>
      <c r="AQ778" s="126">
        <f t="shared" si="371"/>
        <v>0</v>
      </c>
      <c r="AR778" s="126">
        <f t="shared" si="371"/>
        <v>0</v>
      </c>
      <c r="AS778" s="126">
        <f t="shared" si="371"/>
        <v>0</v>
      </c>
      <c r="AT778" s="126">
        <f t="shared" si="371"/>
        <v>0</v>
      </c>
      <c r="AU778" s="126">
        <f t="shared" si="371"/>
        <v>0</v>
      </c>
      <c r="AV778" s="126">
        <f t="shared" si="371"/>
        <v>0</v>
      </c>
      <c r="AW778" s="126">
        <f t="shared" si="371"/>
        <v>0</v>
      </c>
      <c r="AX778" s="126">
        <f t="shared" si="371"/>
        <v>0</v>
      </c>
      <c r="AY778" s="126">
        <f t="shared" si="371"/>
        <v>0</v>
      </c>
      <c r="AZ778" s="127"/>
      <c r="BA778" s="127"/>
      <c r="BB778" s="127"/>
      <c r="BC778" s="127"/>
      <c r="BD778" s="126">
        <f t="shared" ref="BD778:BO778" si="372">SUM(BD775:BD777)</f>
        <v>0</v>
      </c>
      <c r="BE778" s="126">
        <f t="shared" si="372"/>
        <v>0</v>
      </c>
      <c r="BF778" s="126">
        <f t="shared" si="372"/>
        <v>0</v>
      </c>
      <c r="BG778" s="126">
        <f t="shared" si="372"/>
        <v>0</v>
      </c>
      <c r="BH778" s="126">
        <f t="shared" si="372"/>
        <v>0</v>
      </c>
      <c r="BI778" s="126">
        <f t="shared" si="372"/>
        <v>0</v>
      </c>
      <c r="BJ778" s="126">
        <f t="shared" si="372"/>
        <v>0</v>
      </c>
      <c r="BK778" s="126">
        <f t="shared" si="372"/>
        <v>0</v>
      </c>
      <c r="BL778" s="126">
        <f t="shared" si="372"/>
        <v>0</v>
      </c>
      <c r="BM778" s="126">
        <f t="shared" si="372"/>
        <v>0</v>
      </c>
      <c r="BN778" s="126">
        <f t="shared" si="372"/>
        <v>0</v>
      </c>
      <c r="BO778" s="126">
        <f t="shared" si="372"/>
        <v>0</v>
      </c>
      <c r="BP778" s="127"/>
      <c r="BQ778" s="127"/>
      <c r="BR778" s="127"/>
    </row>
    <row r="779" spans="1:70" hidden="1" outlineLevel="1">
      <c r="A779" s="133"/>
      <c r="B779" s="133"/>
      <c r="C779" s="117" t="s">
        <v>138</v>
      </c>
      <c r="D779" s="37" t="s">
        <v>65</v>
      </c>
      <c r="E779" s="127"/>
      <c r="F779" s="127"/>
      <c r="G779" s="127"/>
      <c r="H779" s="127"/>
      <c r="I779" s="127"/>
      <c r="J779" s="127"/>
      <c r="K779" s="127"/>
      <c r="L779" s="127"/>
      <c r="M779" s="127"/>
      <c r="N779" s="127"/>
      <c r="O779" s="127"/>
      <c r="P779" s="127"/>
      <c r="Q779" s="127"/>
      <c r="R779" s="127"/>
      <c r="S779" s="127"/>
      <c r="T779" s="127"/>
      <c r="U779" s="127"/>
      <c r="V779" s="127"/>
      <c r="W779" s="133"/>
      <c r="X779" s="127"/>
      <c r="Y779" s="127"/>
      <c r="Z779" s="127"/>
      <c r="AA779" s="127"/>
      <c r="AB779" s="127"/>
      <c r="AC779" s="127"/>
      <c r="AD779" s="127"/>
      <c r="AE779" s="127"/>
      <c r="AF779" s="127"/>
      <c r="AG779" s="127"/>
      <c r="AH779" s="127"/>
      <c r="AI779" s="127"/>
      <c r="AJ779" s="127"/>
      <c r="AK779" s="127"/>
      <c r="AL779" s="127"/>
      <c r="AM779" s="127"/>
      <c r="AN779" s="127"/>
      <c r="AO779" s="127"/>
      <c r="AP779" s="127"/>
      <c r="AQ779" s="127"/>
      <c r="AR779" s="127"/>
      <c r="AS779" s="127"/>
      <c r="AT779" s="127"/>
      <c r="AU779" s="127"/>
      <c r="AV779" s="127"/>
      <c r="AW779" s="127"/>
      <c r="AX779" s="127"/>
      <c r="AY779" s="127"/>
      <c r="AZ779" s="127"/>
      <c r="BA779" s="127"/>
      <c r="BB779" s="127"/>
      <c r="BC779" s="127"/>
      <c r="BD779" s="127"/>
      <c r="BE779" s="127"/>
      <c r="BF779" s="127"/>
      <c r="BG779" s="127"/>
      <c r="BH779" s="127"/>
      <c r="BI779" s="127"/>
      <c r="BJ779" s="127"/>
      <c r="BK779" s="127"/>
      <c r="BL779" s="127"/>
      <c r="BM779" s="127"/>
      <c r="BN779" s="127"/>
      <c r="BO779" s="127"/>
      <c r="BP779" s="127"/>
      <c r="BQ779" s="127"/>
      <c r="BR779" s="127"/>
    </row>
    <row r="780" spans="1:70" hidden="1" outlineLevel="1">
      <c r="A780" s="133"/>
      <c r="B780" s="133"/>
      <c r="C780" s="118"/>
      <c r="D780" s="24"/>
      <c r="E780" s="133"/>
      <c r="F780" s="133"/>
      <c r="G780" s="126">
        <f>H780+M780+N780+O780+P780</f>
        <v>0</v>
      </c>
      <c r="H780" s="126">
        <f>SUM(I780:L780)</f>
        <v>0</v>
      </c>
      <c r="I780" s="139"/>
      <c r="J780" s="139"/>
      <c r="K780" s="139"/>
      <c r="L780" s="139"/>
      <c r="M780" s="139"/>
      <c r="N780" s="139"/>
      <c r="O780" s="139"/>
      <c r="P780" s="139"/>
      <c r="Q780" s="139"/>
      <c r="R780" s="139"/>
      <c r="S780" s="139"/>
      <c r="T780" s="139"/>
      <c r="U780" s="139"/>
      <c r="V780" s="139"/>
      <c r="W780" s="139"/>
      <c r="X780" s="126">
        <f>Y780+AN780+AQ780+AT780+AW780</f>
        <v>0</v>
      </c>
      <c r="Y780" s="139"/>
      <c r="Z780" s="139"/>
      <c r="AA780" s="139"/>
      <c r="AB780" s="139"/>
      <c r="AC780" s="139"/>
      <c r="AD780" s="139"/>
      <c r="AE780" s="139"/>
      <c r="AF780" s="139"/>
      <c r="AG780" s="139"/>
      <c r="AH780" s="139"/>
      <c r="AI780" s="139"/>
      <c r="AJ780" s="139"/>
      <c r="AK780" s="139"/>
      <c r="AL780" s="139"/>
      <c r="AM780" s="139"/>
      <c r="AN780" s="139"/>
      <c r="AO780" s="139"/>
      <c r="AP780" s="139"/>
      <c r="AQ780" s="139"/>
      <c r="AR780" s="139"/>
      <c r="AS780" s="139"/>
      <c r="AT780" s="139"/>
      <c r="AU780" s="139"/>
      <c r="AV780" s="139"/>
      <c r="AW780" s="139"/>
      <c r="AX780" s="139"/>
      <c r="AY780" s="139"/>
      <c r="AZ780" s="139"/>
      <c r="BA780" s="139"/>
      <c r="BB780" s="139"/>
      <c r="BC780" s="139"/>
      <c r="BD780" s="126">
        <f>SUM(BE780:BI780)</f>
        <v>0</v>
      </c>
      <c r="BE780" s="139"/>
      <c r="BF780" s="139"/>
      <c r="BG780" s="139"/>
      <c r="BH780" s="139"/>
      <c r="BI780" s="139"/>
      <c r="BJ780" s="126">
        <f>SUM(BK780:BO780)</f>
        <v>0</v>
      </c>
      <c r="BK780" s="139"/>
      <c r="BL780" s="139"/>
      <c r="BM780" s="139"/>
      <c r="BN780" s="139"/>
      <c r="BO780" s="139"/>
      <c r="BP780" s="133"/>
      <c r="BQ780" s="133"/>
      <c r="BR780" s="133"/>
    </row>
    <row r="781" spans="1:70" hidden="1" outlineLevel="1">
      <c r="A781" s="133"/>
      <c r="B781" s="133"/>
      <c r="C781" s="118"/>
      <c r="D781" s="24"/>
      <c r="E781" s="133"/>
      <c r="F781" s="133"/>
      <c r="G781" s="126">
        <f>H781+M781+N781+O781+P781</f>
        <v>0</v>
      </c>
      <c r="H781" s="126">
        <f>SUM(I781:L781)</f>
        <v>0</v>
      </c>
      <c r="I781" s="102"/>
      <c r="J781" s="102"/>
      <c r="K781" s="102"/>
      <c r="L781" s="102"/>
      <c r="M781" s="102"/>
      <c r="N781" s="102"/>
      <c r="O781" s="102"/>
      <c r="P781" s="102"/>
      <c r="Q781" s="96"/>
      <c r="R781" s="96"/>
      <c r="S781" s="96"/>
      <c r="T781" s="96"/>
      <c r="U781" s="96"/>
      <c r="V781" s="96"/>
      <c r="W781" s="96"/>
      <c r="X781" s="126">
        <f>Y781+AN781+AQ781+AT781+AW781</f>
        <v>0</v>
      </c>
      <c r="Y781" s="96"/>
      <c r="Z781" s="96"/>
      <c r="AA781" s="96"/>
      <c r="AB781" s="96"/>
      <c r="AC781" s="96"/>
      <c r="AD781" s="96"/>
      <c r="AE781" s="96"/>
      <c r="AF781" s="96"/>
      <c r="AG781" s="96"/>
      <c r="AH781" s="96"/>
      <c r="AI781" s="96"/>
      <c r="AJ781" s="96"/>
      <c r="AK781" s="96"/>
      <c r="AL781" s="96"/>
      <c r="AM781" s="96"/>
      <c r="AN781" s="96"/>
      <c r="AO781" s="96"/>
      <c r="AP781" s="96"/>
      <c r="AQ781" s="96"/>
      <c r="AR781" s="96"/>
      <c r="AS781" s="96"/>
      <c r="AT781" s="96"/>
      <c r="AU781" s="96"/>
      <c r="AV781" s="96"/>
      <c r="AW781" s="96"/>
      <c r="AX781" s="96"/>
      <c r="AY781" s="96"/>
      <c r="AZ781" s="96"/>
      <c r="BA781" s="96"/>
      <c r="BB781" s="96"/>
      <c r="BC781" s="96"/>
      <c r="BD781" s="126">
        <f>SUM(BE781:BI781)</f>
        <v>0</v>
      </c>
      <c r="BE781" s="96"/>
      <c r="BF781" s="96"/>
      <c r="BG781" s="96"/>
      <c r="BH781" s="96"/>
      <c r="BI781" s="96"/>
      <c r="BJ781" s="126">
        <f>SUM(BK781:BO781)</f>
        <v>0</v>
      </c>
      <c r="BK781" s="96"/>
      <c r="BL781" s="96"/>
      <c r="BM781" s="96"/>
      <c r="BN781" s="96"/>
      <c r="BO781" s="96"/>
      <c r="BP781" s="133"/>
      <c r="BQ781" s="133"/>
      <c r="BR781" s="133"/>
    </row>
    <row r="782" spans="1:70" hidden="1" outlineLevel="1">
      <c r="A782" s="133"/>
      <c r="B782" s="133"/>
      <c r="C782" s="118" t="s">
        <v>109</v>
      </c>
      <c r="D782" s="24"/>
      <c r="E782" s="133"/>
      <c r="F782" s="133"/>
      <c r="G782" s="126">
        <f>H782+M782+N782+O782+P782</f>
        <v>0</v>
      </c>
      <c r="H782" s="126">
        <f>SUM(I782:L782)</f>
        <v>0</v>
      </c>
      <c r="I782" s="102"/>
      <c r="J782" s="102"/>
      <c r="K782" s="102"/>
      <c r="L782" s="102"/>
      <c r="M782" s="102"/>
      <c r="N782" s="102"/>
      <c r="O782" s="102"/>
      <c r="P782" s="102"/>
      <c r="Q782" s="96"/>
      <c r="R782" s="96"/>
      <c r="S782" s="96"/>
      <c r="T782" s="96"/>
      <c r="U782" s="96"/>
      <c r="V782" s="96"/>
      <c r="W782" s="96"/>
      <c r="X782" s="126">
        <f>Y782+AN782+AQ782+AT782+AW782</f>
        <v>0</v>
      </c>
      <c r="Y782" s="96"/>
      <c r="Z782" s="96"/>
      <c r="AA782" s="96"/>
      <c r="AB782" s="96"/>
      <c r="AC782" s="96"/>
      <c r="AD782" s="96"/>
      <c r="AE782" s="96"/>
      <c r="AF782" s="96"/>
      <c r="AG782" s="96"/>
      <c r="AH782" s="96"/>
      <c r="AI782" s="96"/>
      <c r="AJ782" s="96"/>
      <c r="AK782" s="96"/>
      <c r="AL782" s="96"/>
      <c r="AM782" s="96"/>
      <c r="AN782" s="96"/>
      <c r="AO782" s="96"/>
      <c r="AP782" s="96"/>
      <c r="AQ782" s="96"/>
      <c r="AR782" s="96"/>
      <c r="AS782" s="96"/>
      <c r="AT782" s="96"/>
      <c r="AU782" s="96"/>
      <c r="AV782" s="96"/>
      <c r="AW782" s="96"/>
      <c r="AX782" s="96"/>
      <c r="AY782" s="96"/>
      <c r="AZ782" s="96"/>
      <c r="BA782" s="96"/>
      <c r="BB782" s="96"/>
      <c r="BC782" s="96"/>
      <c r="BD782" s="126">
        <f>SUM(BE782:BI782)</f>
        <v>0</v>
      </c>
      <c r="BE782" s="96"/>
      <c r="BF782" s="96"/>
      <c r="BG782" s="96"/>
      <c r="BH782" s="96"/>
      <c r="BI782" s="96"/>
      <c r="BJ782" s="126">
        <f>SUM(BK782:BO782)</f>
        <v>0</v>
      </c>
      <c r="BK782" s="96"/>
      <c r="BL782" s="96"/>
      <c r="BM782" s="96"/>
      <c r="BN782" s="96"/>
      <c r="BO782" s="96"/>
      <c r="BP782" s="133"/>
      <c r="BQ782" s="133"/>
      <c r="BR782" s="133"/>
    </row>
    <row r="783" spans="1:70" hidden="1" outlineLevel="1">
      <c r="A783" s="133"/>
      <c r="B783" s="133"/>
      <c r="C783" s="118"/>
      <c r="D783" s="38" t="s">
        <v>112</v>
      </c>
      <c r="E783" s="127"/>
      <c r="F783" s="127"/>
      <c r="G783" s="127"/>
      <c r="H783" s="127"/>
      <c r="I783" s="127"/>
      <c r="J783" s="127"/>
      <c r="K783" s="127"/>
      <c r="L783" s="127"/>
      <c r="M783" s="127"/>
      <c r="N783" s="127"/>
      <c r="O783" s="127"/>
      <c r="P783" s="127"/>
      <c r="Q783" s="127"/>
      <c r="R783" s="127"/>
      <c r="S783" s="127"/>
      <c r="T783" s="127"/>
      <c r="U783" s="127"/>
      <c r="V783" s="127"/>
      <c r="W783" s="140"/>
      <c r="X783" s="126">
        <f>SUM(X780:X782)</f>
        <v>0</v>
      </c>
      <c r="Y783" s="126">
        <f>SUM(Y780:Y782)</f>
        <v>0</v>
      </c>
      <c r="Z783" s="126">
        <f>SUM(Z780:Z782)</f>
        <v>0</v>
      </c>
      <c r="AA783" s="126">
        <f t="shared" ref="AA783:AY783" si="373">SUM(AA780:AA782)</f>
        <v>0</v>
      </c>
      <c r="AB783" s="126">
        <f t="shared" si="373"/>
        <v>0</v>
      </c>
      <c r="AC783" s="126">
        <f t="shared" si="373"/>
        <v>0</v>
      </c>
      <c r="AD783" s="126">
        <f t="shared" si="373"/>
        <v>0</v>
      </c>
      <c r="AE783" s="126">
        <f t="shared" si="373"/>
        <v>0</v>
      </c>
      <c r="AF783" s="126">
        <f t="shared" si="373"/>
        <v>0</v>
      </c>
      <c r="AG783" s="126">
        <f t="shared" si="373"/>
        <v>0</v>
      </c>
      <c r="AH783" s="126">
        <f t="shared" si="373"/>
        <v>0</v>
      </c>
      <c r="AI783" s="126">
        <f t="shared" si="373"/>
        <v>0</v>
      </c>
      <c r="AJ783" s="126">
        <f t="shared" si="373"/>
        <v>0</v>
      </c>
      <c r="AK783" s="126">
        <f t="shared" si="373"/>
        <v>0</v>
      </c>
      <c r="AL783" s="126">
        <f t="shared" si="373"/>
        <v>0</v>
      </c>
      <c r="AM783" s="126">
        <f t="shared" si="373"/>
        <v>0</v>
      </c>
      <c r="AN783" s="126">
        <f t="shared" si="373"/>
        <v>0</v>
      </c>
      <c r="AO783" s="126">
        <f t="shared" si="373"/>
        <v>0</v>
      </c>
      <c r="AP783" s="126">
        <f t="shared" si="373"/>
        <v>0</v>
      </c>
      <c r="AQ783" s="126">
        <f t="shared" si="373"/>
        <v>0</v>
      </c>
      <c r="AR783" s="126">
        <f t="shared" si="373"/>
        <v>0</v>
      </c>
      <c r="AS783" s="126">
        <f t="shared" si="373"/>
        <v>0</v>
      </c>
      <c r="AT783" s="126">
        <f t="shared" si="373"/>
        <v>0</v>
      </c>
      <c r="AU783" s="126">
        <f t="shared" si="373"/>
        <v>0</v>
      </c>
      <c r="AV783" s="126">
        <f t="shared" si="373"/>
        <v>0</v>
      </c>
      <c r="AW783" s="126">
        <f t="shared" si="373"/>
        <v>0</v>
      </c>
      <c r="AX783" s="126">
        <f t="shared" si="373"/>
        <v>0</v>
      </c>
      <c r="AY783" s="126">
        <f t="shared" si="373"/>
        <v>0</v>
      </c>
      <c r="AZ783" s="127"/>
      <c r="BA783" s="127"/>
      <c r="BB783" s="127"/>
      <c r="BC783" s="127"/>
      <c r="BD783" s="126">
        <f t="shared" ref="BD783:BO783" si="374">SUM(BD780:BD782)</f>
        <v>0</v>
      </c>
      <c r="BE783" s="126">
        <f t="shared" si="374"/>
        <v>0</v>
      </c>
      <c r="BF783" s="126">
        <f t="shared" si="374"/>
        <v>0</v>
      </c>
      <c r="BG783" s="126">
        <f t="shared" si="374"/>
        <v>0</v>
      </c>
      <c r="BH783" s="126">
        <f t="shared" si="374"/>
        <v>0</v>
      </c>
      <c r="BI783" s="126">
        <f t="shared" si="374"/>
        <v>0</v>
      </c>
      <c r="BJ783" s="126">
        <f t="shared" si="374"/>
        <v>0</v>
      </c>
      <c r="BK783" s="126">
        <f t="shared" si="374"/>
        <v>0</v>
      </c>
      <c r="BL783" s="126">
        <f t="shared" si="374"/>
        <v>0</v>
      </c>
      <c r="BM783" s="126">
        <f t="shared" si="374"/>
        <v>0</v>
      </c>
      <c r="BN783" s="126">
        <f t="shared" si="374"/>
        <v>0</v>
      </c>
      <c r="BO783" s="126">
        <f t="shared" si="374"/>
        <v>0</v>
      </c>
      <c r="BP783" s="127"/>
      <c r="BQ783" s="127"/>
      <c r="BR783" s="127"/>
    </row>
    <row r="784" spans="1:70" hidden="1" outlineLevel="1">
      <c r="A784" s="133"/>
      <c r="B784" s="133"/>
      <c r="C784" s="110" t="s">
        <v>54</v>
      </c>
      <c r="D784" s="138" t="s">
        <v>110</v>
      </c>
      <c r="E784" s="127"/>
      <c r="F784" s="127"/>
      <c r="G784" s="127"/>
      <c r="H784" s="127"/>
      <c r="I784" s="127"/>
      <c r="J784" s="127"/>
      <c r="K784" s="127"/>
      <c r="L784" s="127"/>
      <c r="M784" s="127"/>
      <c r="N784" s="127"/>
      <c r="O784" s="127"/>
      <c r="P784" s="127"/>
      <c r="Q784" s="127"/>
      <c r="R784" s="127"/>
      <c r="S784" s="127"/>
      <c r="T784" s="127"/>
      <c r="U784" s="127"/>
      <c r="V784" s="127"/>
      <c r="W784" s="133"/>
      <c r="X784" s="127"/>
      <c r="Y784" s="127"/>
      <c r="Z784" s="127"/>
      <c r="AA784" s="127"/>
      <c r="AB784" s="127"/>
      <c r="AC784" s="127"/>
      <c r="AD784" s="127"/>
      <c r="AE784" s="127"/>
      <c r="AF784" s="127"/>
      <c r="AG784" s="127"/>
      <c r="AH784" s="127"/>
      <c r="AI784" s="127"/>
      <c r="AJ784" s="127"/>
      <c r="AK784" s="127"/>
      <c r="AL784" s="127"/>
      <c r="AM784" s="127"/>
      <c r="AN784" s="127"/>
      <c r="AO784" s="127"/>
      <c r="AP784" s="127"/>
      <c r="AQ784" s="127"/>
      <c r="AR784" s="127"/>
      <c r="AS784" s="127"/>
      <c r="AT784" s="127"/>
      <c r="AU784" s="127"/>
      <c r="AV784" s="127"/>
      <c r="AW784" s="127"/>
      <c r="AX784" s="127"/>
      <c r="AY784" s="127"/>
      <c r="AZ784" s="127"/>
      <c r="BA784" s="127"/>
      <c r="BB784" s="127"/>
      <c r="BC784" s="127"/>
      <c r="BD784" s="127"/>
      <c r="BE784" s="127"/>
      <c r="BF784" s="127"/>
      <c r="BG784" s="127"/>
      <c r="BH784" s="127"/>
      <c r="BI784" s="127"/>
      <c r="BJ784" s="127"/>
      <c r="BK784" s="127"/>
      <c r="BL784" s="127"/>
      <c r="BM784" s="127"/>
      <c r="BN784" s="127"/>
      <c r="BO784" s="127"/>
      <c r="BP784" s="127"/>
      <c r="BQ784" s="127"/>
      <c r="BR784" s="127"/>
    </row>
    <row r="785" spans="1:70" hidden="1" outlineLevel="1">
      <c r="A785" s="133"/>
      <c r="B785" s="133"/>
      <c r="C785" s="117" t="s">
        <v>139</v>
      </c>
      <c r="D785" s="37" t="s">
        <v>111</v>
      </c>
      <c r="E785" s="127"/>
      <c r="F785" s="127"/>
      <c r="G785" s="127"/>
      <c r="H785" s="127"/>
      <c r="I785" s="127"/>
      <c r="J785" s="127"/>
      <c r="K785" s="127"/>
      <c r="L785" s="127"/>
      <c r="M785" s="127"/>
      <c r="N785" s="127"/>
      <c r="O785" s="127"/>
      <c r="P785" s="127"/>
      <c r="Q785" s="127"/>
      <c r="R785" s="127"/>
      <c r="S785" s="127"/>
      <c r="T785" s="127"/>
      <c r="U785" s="127"/>
      <c r="V785" s="127"/>
      <c r="W785" s="133"/>
      <c r="X785" s="127"/>
      <c r="Y785" s="127"/>
      <c r="Z785" s="127"/>
      <c r="AA785" s="127"/>
      <c r="AB785" s="127"/>
      <c r="AC785" s="127"/>
      <c r="AD785" s="127"/>
      <c r="AE785" s="127"/>
      <c r="AF785" s="127"/>
      <c r="AG785" s="127"/>
      <c r="AH785" s="127"/>
      <c r="AI785" s="127"/>
      <c r="AJ785" s="127"/>
      <c r="AK785" s="127"/>
      <c r="AL785" s="127"/>
      <c r="AM785" s="127"/>
      <c r="AN785" s="127"/>
      <c r="AO785" s="127"/>
      <c r="AP785" s="127"/>
      <c r="AQ785" s="127"/>
      <c r="AR785" s="127"/>
      <c r="AS785" s="127"/>
      <c r="AT785" s="127"/>
      <c r="AU785" s="127"/>
      <c r="AV785" s="127"/>
      <c r="AW785" s="127"/>
      <c r="AX785" s="127"/>
      <c r="AY785" s="127"/>
      <c r="AZ785" s="127"/>
      <c r="BA785" s="127"/>
      <c r="BB785" s="127"/>
      <c r="BC785" s="127"/>
      <c r="BD785" s="127"/>
      <c r="BE785" s="127"/>
      <c r="BF785" s="127"/>
      <c r="BG785" s="127"/>
      <c r="BH785" s="127"/>
      <c r="BI785" s="127"/>
      <c r="BJ785" s="127"/>
      <c r="BK785" s="127"/>
      <c r="BL785" s="127"/>
      <c r="BM785" s="127"/>
      <c r="BN785" s="127"/>
      <c r="BO785" s="127"/>
      <c r="BP785" s="127"/>
      <c r="BQ785" s="127"/>
      <c r="BR785" s="127"/>
    </row>
    <row r="786" spans="1:70" hidden="1" outlineLevel="1">
      <c r="A786" s="133"/>
      <c r="B786" s="133"/>
      <c r="C786" s="118"/>
      <c r="D786" s="107"/>
      <c r="E786" s="133"/>
      <c r="F786" s="133"/>
      <c r="G786" s="126">
        <f>H786+M786+N786+O786+P786</f>
        <v>0</v>
      </c>
      <c r="H786" s="126">
        <f>SUM(I786:L786)</f>
        <v>0</v>
      </c>
      <c r="I786" s="139"/>
      <c r="J786" s="139"/>
      <c r="K786" s="139"/>
      <c r="L786" s="139"/>
      <c r="M786" s="139"/>
      <c r="N786" s="139"/>
      <c r="O786" s="139"/>
      <c r="P786" s="139"/>
      <c r="Q786" s="139"/>
      <c r="R786" s="139"/>
      <c r="S786" s="139"/>
      <c r="T786" s="139"/>
      <c r="U786" s="139"/>
      <c r="V786" s="139"/>
      <c r="W786" s="139"/>
      <c r="X786" s="126">
        <f>Y786+AN786+AQ786+AT786+AW786</f>
        <v>0</v>
      </c>
      <c r="Y786" s="139"/>
      <c r="Z786" s="139"/>
      <c r="AA786" s="139"/>
      <c r="AB786" s="139"/>
      <c r="AC786" s="139"/>
      <c r="AD786" s="139"/>
      <c r="AE786" s="139"/>
      <c r="AF786" s="139"/>
      <c r="AG786" s="139"/>
      <c r="AH786" s="139"/>
      <c r="AI786" s="139"/>
      <c r="AJ786" s="139"/>
      <c r="AK786" s="139"/>
      <c r="AL786" s="139"/>
      <c r="AM786" s="139"/>
      <c r="AN786" s="139"/>
      <c r="AO786" s="139"/>
      <c r="AP786" s="139"/>
      <c r="AQ786" s="139"/>
      <c r="AR786" s="139"/>
      <c r="AS786" s="139"/>
      <c r="AT786" s="139"/>
      <c r="AU786" s="139"/>
      <c r="AV786" s="139"/>
      <c r="AW786" s="139"/>
      <c r="AX786" s="139"/>
      <c r="AY786" s="139"/>
      <c r="AZ786" s="139"/>
      <c r="BA786" s="139"/>
      <c r="BB786" s="139"/>
      <c r="BC786" s="139"/>
      <c r="BD786" s="126">
        <f>SUM(BE786:BI786)</f>
        <v>0</v>
      </c>
      <c r="BE786" s="139"/>
      <c r="BF786" s="139"/>
      <c r="BG786" s="139"/>
      <c r="BH786" s="139"/>
      <c r="BI786" s="139"/>
      <c r="BJ786" s="126">
        <f>SUM(BK786:BO786)</f>
        <v>0</v>
      </c>
      <c r="BK786" s="139"/>
      <c r="BL786" s="139"/>
      <c r="BM786" s="139"/>
      <c r="BN786" s="139"/>
      <c r="BO786" s="139"/>
      <c r="BP786" s="133"/>
      <c r="BQ786" s="133"/>
      <c r="BR786" s="133"/>
    </row>
    <row r="787" spans="1:70" hidden="1" outlineLevel="1">
      <c r="A787" s="133"/>
      <c r="B787" s="133"/>
      <c r="C787" s="118"/>
      <c r="D787" s="107"/>
      <c r="E787" s="133"/>
      <c r="F787" s="133"/>
      <c r="G787" s="126">
        <f>H787+M787+N787+O787+P787</f>
        <v>0</v>
      </c>
      <c r="H787" s="126">
        <f>SUM(I787:L787)</f>
        <v>0</v>
      </c>
      <c r="I787" s="102"/>
      <c r="J787" s="102"/>
      <c r="K787" s="102"/>
      <c r="L787" s="102"/>
      <c r="M787" s="102"/>
      <c r="N787" s="102"/>
      <c r="O787" s="102"/>
      <c r="P787" s="102"/>
      <c r="Q787" s="96"/>
      <c r="R787" s="96"/>
      <c r="S787" s="96"/>
      <c r="T787" s="96"/>
      <c r="U787" s="96"/>
      <c r="V787" s="96"/>
      <c r="W787" s="96"/>
      <c r="X787" s="126">
        <f>Y787+AN787+AQ787+AT787+AW787</f>
        <v>0</v>
      </c>
      <c r="Y787" s="96"/>
      <c r="Z787" s="96"/>
      <c r="AA787" s="96"/>
      <c r="AB787" s="96"/>
      <c r="AC787" s="96"/>
      <c r="AD787" s="96"/>
      <c r="AE787" s="96"/>
      <c r="AF787" s="96"/>
      <c r="AG787" s="96"/>
      <c r="AH787" s="96"/>
      <c r="AI787" s="96"/>
      <c r="AJ787" s="96"/>
      <c r="AK787" s="96"/>
      <c r="AL787" s="96"/>
      <c r="AM787" s="96"/>
      <c r="AN787" s="96"/>
      <c r="AO787" s="96"/>
      <c r="AP787" s="96"/>
      <c r="AQ787" s="96"/>
      <c r="AR787" s="96"/>
      <c r="AS787" s="96"/>
      <c r="AT787" s="96"/>
      <c r="AU787" s="96"/>
      <c r="AV787" s="96"/>
      <c r="AW787" s="96"/>
      <c r="AX787" s="96"/>
      <c r="AY787" s="96"/>
      <c r="AZ787" s="96"/>
      <c r="BA787" s="96"/>
      <c r="BB787" s="96"/>
      <c r="BC787" s="96"/>
      <c r="BD787" s="126">
        <f>SUM(BE787:BI787)</f>
        <v>0</v>
      </c>
      <c r="BE787" s="96"/>
      <c r="BF787" s="96"/>
      <c r="BG787" s="96"/>
      <c r="BH787" s="96"/>
      <c r="BI787" s="96"/>
      <c r="BJ787" s="126">
        <f>SUM(BK787:BO787)</f>
        <v>0</v>
      </c>
      <c r="BK787" s="96"/>
      <c r="BL787" s="96"/>
      <c r="BM787" s="96"/>
      <c r="BN787" s="96"/>
      <c r="BO787" s="96"/>
      <c r="BP787" s="133"/>
      <c r="BQ787" s="133"/>
      <c r="BR787" s="133"/>
    </row>
    <row r="788" spans="1:70" hidden="1" outlineLevel="1">
      <c r="A788" s="133"/>
      <c r="B788" s="133"/>
      <c r="C788" s="118"/>
      <c r="D788" s="107"/>
      <c r="E788" s="133"/>
      <c r="F788" s="133"/>
      <c r="G788" s="126">
        <f>H788+M788+N788+O788+P788</f>
        <v>0</v>
      </c>
      <c r="H788" s="126">
        <f>SUM(I788:L788)</f>
        <v>0</v>
      </c>
      <c r="I788" s="102"/>
      <c r="J788" s="102"/>
      <c r="K788" s="102"/>
      <c r="L788" s="102"/>
      <c r="M788" s="102"/>
      <c r="N788" s="102"/>
      <c r="O788" s="102"/>
      <c r="P788" s="102"/>
      <c r="Q788" s="96"/>
      <c r="R788" s="96"/>
      <c r="S788" s="96"/>
      <c r="T788" s="96"/>
      <c r="U788" s="96"/>
      <c r="V788" s="96"/>
      <c r="W788" s="96"/>
      <c r="X788" s="126">
        <f>Y788+AN788+AQ788+AT788+AW788</f>
        <v>0</v>
      </c>
      <c r="Y788" s="96"/>
      <c r="Z788" s="96"/>
      <c r="AA788" s="96"/>
      <c r="AB788" s="96"/>
      <c r="AC788" s="96"/>
      <c r="AD788" s="96"/>
      <c r="AE788" s="96"/>
      <c r="AF788" s="96"/>
      <c r="AG788" s="96"/>
      <c r="AH788" s="96"/>
      <c r="AI788" s="96"/>
      <c r="AJ788" s="96"/>
      <c r="AK788" s="96"/>
      <c r="AL788" s="96"/>
      <c r="AM788" s="96"/>
      <c r="AN788" s="96"/>
      <c r="AO788" s="96"/>
      <c r="AP788" s="96"/>
      <c r="AQ788" s="96"/>
      <c r="AR788" s="96"/>
      <c r="AS788" s="96"/>
      <c r="AT788" s="96"/>
      <c r="AU788" s="96"/>
      <c r="AV788" s="96"/>
      <c r="AW788" s="96"/>
      <c r="AX788" s="96"/>
      <c r="AY788" s="96"/>
      <c r="AZ788" s="96"/>
      <c r="BA788" s="96"/>
      <c r="BB788" s="96"/>
      <c r="BC788" s="96"/>
      <c r="BD788" s="126">
        <f>SUM(BE788:BI788)</f>
        <v>0</v>
      </c>
      <c r="BE788" s="96"/>
      <c r="BF788" s="96"/>
      <c r="BG788" s="96"/>
      <c r="BH788" s="96"/>
      <c r="BI788" s="96"/>
      <c r="BJ788" s="126">
        <f>SUM(BK788:BO788)</f>
        <v>0</v>
      </c>
      <c r="BK788" s="96"/>
      <c r="BL788" s="96"/>
      <c r="BM788" s="96"/>
      <c r="BN788" s="96"/>
      <c r="BO788" s="96"/>
      <c r="BP788" s="133"/>
      <c r="BQ788" s="133"/>
      <c r="BR788" s="133"/>
    </row>
    <row r="789" spans="1:70" hidden="1" outlineLevel="1">
      <c r="A789" s="133"/>
      <c r="B789" s="133"/>
      <c r="C789" s="118"/>
      <c r="D789" s="38" t="s">
        <v>112</v>
      </c>
      <c r="E789" s="127"/>
      <c r="F789" s="127"/>
      <c r="G789" s="127"/>
      <c r="H789" s="127"/>
      <c r="I789" s="127"/>
      <c r="J789" s="127"/>
      <c r="K789" s="127"/>
      <c r="L789" s="127"/>
      <c r="M789" s="127"/>
      <c r="N789" s="127"/>
      <c r="O789" s="127"/>
      <c r="P789" s="127"/>
      <c r="Q789" s="127"/>
      <c r="R789" s="127"/>
      <c r="S789" s="127"/>
      <c r="T789" s="127"/>
      <c r="U789" s="127"/>
      <c r="V789" s="127"/>
      <c r="W789" s="140"/>
      <c r="X789" s="126">
        <f>SUM(X786:X788)</f>
        <v>0</v>
      </c>
      <c r="Y789" s="126">
        <f>SUM(Y786:Y788)</f>
        <v>0</v>
      </c>
      <c r="Z789" s="126">
        <f>SUM(Z786:Z788)</f>
        <v>0</v>
      </c>
      <c r="AA789" s="126">
        <f t="shared" ref="AA789:AY789" si="375">SUM(AA786:AA788)</f>
        <v>0</v>
      </c>
      <c r="AB789" s="126">
        <f t="shared" si="375"/>
        <v>0</v>
      </c>
      <c r="AC789" s="126">
        <f t="shared" si="375"/>
        <v>0</v>
      </c>
      <c r="AD789" s="126">
        <f t="shared" si="375"/>
        <v>0</v>
      </c>
      <c r="AE789" s="126">
        <f t="shared" si="375"/>
        <v>0</v>
      </c>
      <c r="AF789" s="126">
        <f t="shared" si="375"/>
        <v>0</v>
      </c>
      <c r="AG789" s="126">
        <f t="shared" si="375"/>
        <v>0</v>
      </c>
      <c r="AH789" s="126">
        <f t="shared" si="375"/>
        <v>0</v>
      </c>
      <c r="AI789" s="126">
        <f t="shared" si="375"/>
        <v>0</v>
      </c>
      <c r="AJ789" s="126">
        <f t="shared" si="375"/>
        <v>0</v>
      </c>
      <c r="AK789" s="126">
        <f t="shared" si="375"/>
        <v>0</v>
      </c>
      <c r="AL789" s="126">
        <f t="shared" si="375"/>
        <v>0</v>
      </c>
      <c r="AM789" s="126">
        <f t="shared" si="375"/>
        <v>0</v>
      </c>
      <c r="AN789" s="126">
        <f t="shared" si="375"/>
        <v>0</v>
      </c>
      <c r="AO789" s="126">
        <f t="shared" si="375"/>
        <v>0</v>
      </c>
      <c r="AP789" s="126">
        <f t="shared" si="375"/>
        <v>0</v>
      </c>
      <c r="AQ789" s="126">
        <f t="shared" si="375"/>
        <v>0</v>
      </c>
      <c r="AR789" s="126">
        <f t="shared" si="375"/>
        <v>0</v>
      </c>
      <c r="AS789" s="126">
        <f t="shared" si="375"/>
        <v>0</v>
      </c>
      <c r="AT789" s="126">
        <f t="shared" si="375"/>
        <v>0</v>
      </c>
      <c r="AU789" s="126">
        <f t="shared" si="375"/>
        <v>0</v>
      </c>
      <c r="AV789" s="126">
        <f t="shared" si="375"/>
        <v>0</v>
      </c>
      <c r="AW789" s="126">
        <f t="shared" si="375"/>
        <v>0</v>
      </c>
      <c r="AX789" s="126">
        <f t="shared" si="375"/>
        <v>0</v>
      </c>
      <c r="AY789" s="126">
        <f t="shared" si="375"/>
        <v>0</v>
      </c>
      <c r="AZ789" s="127"/>
      <c r="BA789" s="127"/>
      <c r="BB789" s="127"/>
      <c r="BC789" s="127"/>
      <c r="BD789" s="126">
        <f t="shared" ref="BD789:BO789" si="376">SUM(BD786:BD788)</f>
        <v>0</v>
      </c>
      <c r="BE789" s="126">
        <f t="shared" si="376"/>
        <v>0</v>
      </c>
      <c r="BF789" s="126">
        <f t="shared" si="376"/>
        <v>0</v>
      </c>
      <c r="BG789" s="126">
        <f t="shared" si="376"/>
        <v>0</v>
      </c>
      <c r="BH789" s="126">
        <f t="shared" si="376"/>
        <v>0</v>
      </c>
      <c r="BI789" s="126">
        <f t="shared" si="376"/>
        <v>0</v>
      </c>
      <c r="BJ789" s="126">
        <f t="shared" si="376"/>
        <v>0</v>
      </c>
      <c r="BK789" s="126">
        <f t="shared" si="376"/>
        <v>0</v>
      </c>
      <c r="BL789" s="126">
        <f t="shared" si="376"/>
        <v>0</v>
      </c>
      <c r="BM789" s="126">
        <f t="shared" si="376"/>
        <v>0</v>
      </c>
      <c r="BN789" s="126">
        <f t="shared" si="376"/>
        <v>0</v>
      </c>
      <c r="BO789" s="126">
        <f t="shared" si="376"/>
        <v>0</v>
      </c>
      <c r="BP789" s="127"/>
      <c r="BQ789" s="127"/>
      <c r="BR789" s="127"/>
    </row>
    <row r="790" spans="1:70" hidden="1" outlineLevel="1">
      <c r="A790" s="133"/>
      <c r="B790" s="133"/>
      <c r="C790" s="117" t="s">
        <v>140</v>
      </c>
      <c r="D790" s="37" t="s">
        <v>284</v>
      </c>
      <c r="E790" s="127"/>
      <c r="F790" s="127"/>
      <c r="G790" s="127"/>
      <c r="H790" s="127"/>
      <c r="I790" s="127"/>
      <c r="J790" s="127"/>
      <c r="K790" s="127"/>
      <c r="L790" s="127"/>
      <c r="M790" s="127"/>
      <c r="N790" s="127"/>
      <c r="O790" s="127"/>
      <c r="P790" s="127"/>
      <c r="Q790" s="127"/>
      <c r="R790" s="127"/>
      <c r="S790" s="127"/>
      <c r="T790" s="127"/>
      <c r="U790" s="127"/>
      <c r="V790" s="127"/>
      <c r="W790" s="133"/>
      <c r="X790" s="127"/>
      <c r="Y790" s="127"/>
      <c r="Z790" s="127"/>
      <c r="AA790" s="127"/>
      <c r="AB790" s="127"/>
      <c r="AC790" s="127"/>
      <c r="AD790" s="127"/>
      <c r="AE790" s="127"/>
      <c r="AF790" s="127"/>
      <c r="AG790" s="127"/>
      <c r="AH790" s="127"/>
      <c r="AI790" s="127"/>
      <c r="AJ790" s="127"/>
      <c r="AK790" s="127"/>
      <c r="AL790" s="127"/>
      <c r="AM790" s="127"/>
      <c r="AN790" s="127"/>
      <c r="AO790" s="127"/>
      <c r="AP790" s="127"/>
      <c r="AQ790" s="127"/>
      <c r="AR790" s="127"/>
      <c r="AS790" s="127"/>
      <c r="AT790" s="127"/>
      <c r="AU790" s="127"/>
      <c r="AV790" s="127"/>
      <c r="AW790" s="127"/>
      <c r="AX790" s="127"/>
      <c r="AY790" s="127"/>
      <c r="AZ790" s="127"/>
      <c r="BA790" s="127"/>
      <c r="BB790" s="127"/>
      <c r="BC790" s="127"/>
      <c r="BD790" s="127"/>
      <c r="BE790" s="127"/>
      <c r="BF790" s="127"/>
      <c r="BG790" s="127"/>
      <c r="BH790" s="127"/>
      <c r="BI790" s="127"/>
      <c r="BJ790" s="127"/>
      <c r="BK790" s="127"/>
      <c r="BL790" s="127"/>
      <c r="BM790" s="127"/>
      <c r="BN790" s="127"/>
      <c r="BO790" s="127"/>
      <c r="BP790" s="127"/>
      <c r="BQ790" s="127"/>
      <c r="BR790" s="127"/>
    </row>
    <row r="791" spans="1:70" hidden="1" outlineLevel="1">
      <c r="A791" s="133"/>
      <c r="B791" s="133"/>
      <c r="C791" s="118"/>
      <c r="D791" s="107"/>
      <c r="E791" s="133"/>
      <c r="F791" s="133"/>
      <c r="G791" s="126">
        <f>H791+M791+N791+O791+P791</f>
        <v>0</v>
      </c>
      <c r="H791" s="126">
        <f>SUM(I791:L791)</f>
        <v>0</v>
      </c>
      <c r="I791" s="139"/>
      <c r="J791" s="139"/>
      <c r="K791" s="139"/>
      <c r="L791" s="139"/>
      <c r="M791" s="139"/>
      <c r="N791" s="139"/>
      <c r="O791" s="139"/>
      <c r="P791" s="139"/>
      <c r="Q791" s="139"/>
      <c r="R791" s="139"/>
      <c r="S791" s="139"/>
      <c r="T791" s="139"/>
      <c r="U791" s="139"/>
      <c r="V791" s="139"/>
      <c r="W791" s="139"/>
      <c r="X791" s="126">
        <f>Y791+AN791+AQ791+AT791+AW791</f>
        <v>0</v>
      </c>
      <c r="Y791" s="139"/>
      <c r="Z791" s="139"/>
      <c r="AA791" s="139"/>
      <c r="AB791" s="139"/>
      <c r="AC791" s="139"/>
      <c r="AD791" s="139"/>
      <c r="AE791" s="139"/>
      <c r="AF791" s="139"/>
      <c r="AG791" s="139"/>
      <c r="AH791" s="139"/>
      <c r="AI791" s="139"/>
      <c r="AJ791" s="139"/>
      <c r="AK791" s="139"/>
      <c r="AL791" s="139"/>
      <c r="AM791" s="139"/>
      <c r="AN791" s="139"/>
      <c r="AO791" s="139"/>
      <c r="AP791" s="139"/>
      <c r="AQ791" s="139"/>
      <c r="AR791" s="139"/>
      <c r="AS791" s="139"/>
      <c r="AT791" s="139"/>
      <c r="AU791" s="139"/>
      <c r="AV791" s="139"/>
      <c r="AW791" s="139"/>
      <c r="AX791" s="139"/>
      <c r="AY791" s="139"/>
      <c r="AZ791" s="139"/>
      <c r="BA791" s="139"/>
      <c r="BB791" s="139"/>
      <c r="BC791" s="139"/>
      <c r="BD791" s="126">
        <f>SUM(BE791:BI791)</f>
        <v>0</v>
      </c>
      <c r="BE791" s="139"/>
      <c r="BF791" s="139"/>
      <c r="BG791" s="139"/>
      <c r="BH791" s="139"/>
      <c r="BI791" s="139"/>
      <c r="BJ791" s="126">
        <f>SUM(BK791:BO791)</f>
        <v>0</v>
      </c>
      <c r="BK791" s="139"/>
      <c r="BL791" s="139"/>
      <c r="BM791" s="139"/>
      <c r="BN791" s="139"/>
      <c r="BO791" s="139"/>
      <c r="BP791" s="133"/>
      <c r="BQ791" s="133"/>
      <c r="BR791" s="133"/>
    </row>
    <row r="792" spans="1:70" hidden="1" outlineLevel="1">
      <c r="A792" s="133"/>
      <c r="B792" s="133"/>
      <c r="C792" s="118"/>
      <c r="D792" s="107"/>
      <c r="E792" s="133"/>
      <c r="F792" s="133"/>
      <c r="G792" s="126">
        <f>H792+M792+N792+O792+P792</f>
        <v>0</v>
      </c>
      <c r="H792" s="126">
        <f>SUM(I792:L792)</f>
        <v>0</v>
      </c>
      <c r="I792" s="102"/>
      <c r="J792" s="102"/>
      <c r="K792" s="102"/>
      <c r="L792" s="102"/>
      <c r="M792" s="102"/>
      <c r="N792" s="102"/>
      <c r="O792" s="102"/>
      <c r="P792" s="102"/>
      <c r="Q792" s="96"/>
      <c r="R792" s="96"/>
      <c r="S792" s="96"/>
      <c r="T792" s="96"/>
      <c r="U792" s="96"/>
      <c r="V792" s="96"/>
      <c r="W792" s="96"/>
      <c r="X792" s="126">
        <f>Y792+AN792+AQ792+AT792+AW792</f>
        <v>0</v>
      </c>
      <c r="Y792" s="96"/>
      <c r="Z792" s="96"/>
      <c r="AA792" s="96"/>
      <c r="AB792" s="96"/>
      <c r="AC792" s="96"/>
      <c r="AD792" s="96"/>
      <c r="AE792" s="96"/>
      <c r="AF792" s="96"/>
      <c r="AG792" s="96"/>
      <c r="AH792" s="96"/>
      <c r="AI792" s="96"/>
      <c r="AJ792" s="96"/>
      <c r="AK792" s="96"/>
      <c r="AL792" s="96"/>
      <c r="AM792" s="96"/>
      <c r="AN792" s="96"/>
      <c r="AO792" s="96"/>
      <c r="AP792" s="96"/>
      <c r="AQ792" s="96"/>
      <c r="AR792" s="96"/>
      <c r="AS792" s="96"/>
      <c r="AT792" s="96"/>
      <c r="AU792" s="96"/>
      <c r="AV792" s="96"/>
      <c r="AW792" s="96"/>
      <c r="AX792" s="96"/>
      <c r="AY792" s="96"/>
      <c r="AZ792" s="96"/>
      <c r="BA792" s="96"/>
      <c r="BB792" s="96"/>
      <c r="BC792" s="96"/>
      <c r="BD792" s="126">
        <f>SUM(BE792:BI792)</f>
        <v>0</v>
      </c>
      <c r="BE792" s="96"/>
      <c r="BF792" s="96"/>
      <c r="BG792" s="96"/>
      <c r="BH792" s="96"/>
      <c r="BI792" s="96"/>
      <c r="BJ792" s="126">
        <f>SUM(BK792:BO792)</f>
        <v>0</v>
      </c>
      <c r="BK792" s="96"/>
      <c r="BL792" s="96"/>
      <c r="BM792" s="96"/>
      <c r="BN792" s="96"/>
      <c r="BO792" s="96"/>
      <c r="BP792" s="133"/>
      <c r="BQ792" s="133"/>
      <c r="BR792" s="133"/>
    </row>
    <row r="793" spans="1:70" hidden="1" outlineLevel="1">
      <c r="A793" s="133"/>
      <c r="B793" s="133"/>
      <c r="C793" s="118"/>
      <c r="D793" s="107"/>
      <c r="E793" s="133"/>
      <c r="F793" s="133"/>
      <c r="G793" s="126">
        <f>H793+M793+N793+O793+P793</f>
        <v>0</v>
      </c>
      <c r="H793" s="126">
        <f>SUM(I793:L793)</f>
        <v>0</v>
      </c>
      <c r="I793" s="102"/>
      <c r="J793" s="102"/>
      <c r="K793" s="102"/>
      <c r="L793" s="102"/>
      <c r="M793" s="102"/>
      <c r="N793" s="102"/>
      <c r="O793" s="102"/>
      <c r="P793" s="102"/>
      <c r="Q793" s="96"/>
      <c r="R793" s="96"/>
      <c r="S793" s="96"/>
      <c r="T793" s="96"/>
      <c r="U793" s="96"/>
      <c r="V793" s="96"/>
      <c r="W793" s="96"/>
      <c r="X793" s="126">
        <f>Y793+AN793+AQ793+AT793+AW793</f>
        <v>0</v>
      </c>
      <c r="Y793" s="96"/>
      <c r="Z793" s="96"/>
      <c r="AA793" s="96"/>
      <c r="AB793" s="96"/>
      <c r="AC793" s="96"/>
      <c r="AD793" s="96"/>
      <c r="AE793" s="96"/>
      <c r="AF793" s="96"/>
      <c r="AG793" s="96"/>
      <c r="AH793" s="96"/>
      <c r="AI793" s="96"/>
      <c r="AJ793" s="96"/>
      <c r="AK793" s="96"/>
      <c r="AL793" s="96"/>
      <c r="AM793" s="96"/>
      <c r="AN793" s="96"/>
      <c r="AO793" s="96"/>
      <c r="AP793" s="96"/>
      <c r="AQ793" s="96"/>
      <c r="AR793" s="96"/>
      <c r="AS793" s="96"/>
      <c r="AT793" s="96"/>
      <c r="AU793" s="96"/>
      <c r="AV793" s="96"/>
      <c r="AW793" s="96"/>
      <c r="AX793" s="96"/>
      <c r="AY793" s="96"/>
      <c r="AZ793" s="96"/>
      <c r="BA793" s="96"/>
      <c r="BB793" s="96"/>
      <c r="BC793" s="96"/>
      <c r="BD793" s="126">
        <f>SUM(BE793:BI793)</f>
        <v>0</v>
      </c>
      <c r="BE793" s="96"/>
      <c r="BF793" s="96"/>
      <c r="BG793" s="96"/>
      <c r="BH793" s="96"/>
      <c r="BI793" s="96"/>
      <c r="BJ793" s="126">
        <f>SUM(BK793:BO793)</f>
        <v>0</v>
      </c>
      <c r="BK793" s="96"/>
      <c r="BL793" s="96"/>
      <c r="BM793" s="96"/>
      <c r="BN793" s="96"/>
      <c r="BO793" s="96"/>
      <c r="BP793" s="133"/>
      <c r="BQ793" s="133"/>
      <c r="BR793" s="133"/>
    </row>
    <row r="794" spans="1:70" hidden="1" outlineLevel="1">
      <c r="A794" s="133"/>
      <c r="B794" s="133"/>
      <c r="C794" s="118"/>
      <c r="D794" s="38" t="s">
        <v>112</v>
      </c>
      <c r="E794" s="127"/>
      <c r="F794" s="127"/>
      <c r="G794" s="127"/>
      <c r="H794" s="127"/>
      <c r="I794" s="127"/>
      <c r="J794" s="127"/>
      <c r="K794" s="127"/>
      <c r="L794" s="127"/>
      <c r="M794" s="127"/>
      <c r="N794" s="127"/>
      <c r="O794" s="127"/>
      <c r="P794" s="127"/>
      <c r="Q794" s="127"/>
      <c r="R794" s="127"/>
      <c r="S794" s="127"/>
      <c r="T794" s="127"/>
      <c r="U794" s="127"/>
      <c r="V794" s="127"/>
      <c r="W794" s="140"/>
      <c r="X794" s="126">
        <f>SUM(X791:X793)</f>
        <v>0</v>
      </c>
      <c r="Y794" s="126">
        <f>SUM(Y791:Y793)</f>
        <v>0</v>
      </c>
      <c r="Z794" s="126">
        <f>SUM(Z791:Z793)</f>
        <v>0</v>
      </c>
      <c r="AA794" s="126">
        <f t="shared" ref="AA794:AY794" si="377">SUM(AA791:AA793)</f>
        <v>0</v>
      </c>
      <c r="AB794" s="126">
        <f t="shared" si="377"/>
        <v>0</v>
      </c>
      <c r="AC794" s="126">
        <f t="shared" si="377"/>
        <v>0</v>
      </c>
      <c r="AD794" s="126">
        <f t="shared" si="377"/>
        <v>0</v>
      </c>
      <c r="AE794" s="126">
        <f t="shared" si="377"/>
        <v>0</v>
      </c>
      <c r="AF794" s="126">
        <f t="shared" si="377"/>
        <v>0</v>
      </c>
      <c r="AG794" s="126">
        <f t="shared" si="377"/>
        <v>0</v>
      </c>
      <c r="AH794" s="126">
        <f t="shared" si="377"/>
        <v>0</v>
      </c>
      <c r="AI794" s="126">
        <f t="shared" si="377"/>
        <v>0</v>
      </c>
      <c r="AJ794" s="126">
        <f t="shared" si="377"/>
        <v>0</v>
      </c>
      <c r="AK794" s="126">
        <f t="shared" si="377"/>
        <v>0</v>
      </c>
      <c r="AL794" s="126">
        <f t="shared" si="377"/>
        <v>0</v>
      </c>
      <c r="AM794" s="126">
        <f t="shared" si="377"/>
        <v>0</v>
      </c>
      <c r="AN794" s="126">
        <f t="shared" si="377"/>
        <v>0</v>
      </c>
      <c r="AO794" s="126">
        <f t="shared" si="377"/>
        <v>0</v>
      </c>
      <c r="AP794" s="126">
        <f t="shared" si="377"/>
        <v>0</v>
      </c>
      <c r="AQ794" s="126">
        <f t="shared" si="377"/>
        <v>0</v>
      </c>
      <c r="AR794" s="126">
        <f t="shared" si="377"/>
        <v>0</v>
      </c>
      <c r="AS794" s="126">
        <f t="shared" si="377"/>
        <v>0</v>
      </c>
      <c r="AT794" s="126">
        <f t="shared" si="377"/>
        <v>0</v>
      </c>
      <c r="AU794" s="126">
        <f t="shared" si="377"/>
        <v>0</v>
      </c>
      <c r="AV794" s="126">
        <f t="shared" si="377"/>
        <v>0</v>
      </c>
      <c r="AW794" s="126">
        <f t="shared" si="377"/>
        <v>0</v>
      </c>
      <c r="AX794" s="126">
        <f t="shared" si="377"/>
        <v>0</v>
      </c>
      <c r="AY794" s="126">
        <f t="shared" si="377"/>
        <v>0</v>
      </c>
      <c r="AZ794" s="127"/>
      <c r="BA794" s="127"/>
      <c r="BB794" s="127"/>
      <c r="BC794" s="127"/>
      <c r="BD794" s="126">
        <f t="shared" ref="BD794:BO794" si="378">SUM(BD791:BD793)</f>
        <v>0</v>
      </c>
      <c r="BE794" s="126">
        <f t="shared" si="378"/>
        <v>0</v>
      </c>
      <c r="BF794" s="126">
        <f t="shared" si="378"/>
        <v>0</v>
      </c>
      <c r="BG794" s="126">
        <f t="shared" si="378"/>
        <v>0</v>
      </c>
      <c r="BH794" s="126">
        <f t="shared" si="378"/>
        <v>0</v>
      </c>
      <c r="BI794" s="126">
        <f t="shared" si="378"/>
        <v>0</v>
      </c>
      <c r="BJ794" s="126">
        <f t="shared" si="378"/>
        <v>0</v>
      </c>
      <c r="BK794" s="126">
        <f t="shared" si="378"/>
        <v>0</v>
      </c>
      <c r="BL794" s="126">
        <f t="shared" si="378"/>
        <v>0</v>
      </c>
      <c r="BM794" s="126">
        <f t="shared" si="378"/>
        <v>0</v>
      </c>
      <c r="BN794" s="126">
        <f t="shared" si="378"/>
        <v>0</v>
      </c>
      <c r="BO794" s="126">
        <f t="shared" si="378"/>
        <v>0</v>
      </c>
      <c r="BP794" s="127"/>
      <c r="BQ794" s="127"/>
      <c r="BR794" s="127"/>
    </row>
    <row r="795" spans="1:70" hidden="1" outlineLevel="1">
      <c r="A795" s="133"/>
      <c r="B795" s="133"/>
      <c r="C795" s="117" t="s">
        <v>141</v>
      </c>
      <c r="D795" s="37" t="s">
        <v>285</v>
      </c>
      <c r="E795" s="127"/>
      <c r="F795" s="127"/>
      <c r="G795" s="127"/>
      <c r="H795" s="127"/>
      <c r="I795" s="127"/>
      <c r="J795" s="127"/>
      <c r="K795" s="127"/>
      <c r="L795" s="127"/>
      <c r="M795" s="127"/>
      <c r="N795" s="127"/>
      <c r="O795" s="127"/>
      <c r="P795" s="127"/>
      <c r="Q795" s="127"/>
      <c r="R795" s="127"/>
      <c r="S795" s="127"/>
      <c r="T795" s="127"/>
      <c r="U795" s="127"/>
      <c r="V795" s="127"/>
      <c r="W795" s="133"/>
      <c r="X795" s="127"/>
      <c r="Y795" s="127"/>
      <c r="Z795" s="127"/>
      <c r="AA795" s="127"/>
      <c r="AB795" s="127"/>
      <c r="AC795" s="127"/>
      <c r="AD795" s="127"/>
      <c r="AE795" s="127"/>
      <c r="AF795" s="127"/>
      <c r="AG795" s="127"/>
      <c r="AH795" s="127"/>
      <c r="AI795" s="127"/>
      <c r="AJ795" s="127"/>
      <c r="AK795" s="127"/>
      <c r="AL795" s="127"/>
      <c r="AM795" s="127"/>
      <c r="AN795" s="127"/>
      <c r="AO795" s="127"/>
      <c r="AP795" s="127"/>
      <c r="AQ795" s="127"/>
      <c r="AR795" s="127"/>
      <c r="AS795" s="127"/>
      <c r="AT795" s="127"/>
      <c r="AU795" s="127"/>
      <c r="AV795" s="127"/>
      <c r="AW795" s="127"/>
      <c r="AX795" s="127"/>
      <c r="AY795" s="127"/>
      <c r="AZ795" s="127"/>
      <c r="BA795" s="127"/>
      <c r="BB795" s="127"/>
      <c r="BC795" s="127"/>
      <c r="BD795" s="127"/>
      <c r="BE795" s="127"/>
      <c r="BF795" s="127"/>
      <c r="BG795" s="127"/>
      <c r="BH795" s="127"/>
      <c r="BI795" s="127"/>
      <c r="BJ795" s="127"/>
      <c r="BK795" s="127"/>
      <c r="BL795" s="127"/>
      <c r="BM795" s="127"/>
      <c r="BN795" s="127"/>
      <c r="BO795" s="127"/>
      <c r="BP795" s="127"/>
      <c r="BQ795" s="127"/>
      <c r="BR795" s="127"/>
    </row>
    <row r="796" spans="1:70" hidden="1" outlineLevel="1">
      <c r="A796" s="133"/>
      <c r="B796" s="133"/>
      <c r="C796" s="118"/>
      <c r="D796" s="24"/>
      <c r="E796" s="133"/>
      <c r="F796" s="133"/>
      <c r="G796" s="126">
        <f>H796+M796+N796+O796+P796</f>
        <v>0</v>
      </c>
      <c r="H796" s="126">
        <f>SUM(I796:L796)</f>
        <v>0</v>
      </c>
      <c r="I796" s="139"/>
      <c r="J796" s="139"/>
      <c r="K796" s="139"/>
      <c r="L796" s="139"/>
      <c r="M796" s="139"/>
      <c r="N796" s="139"/>
      <c r="O796" s="139"/>
      <c r="P796" s="139"/>
      <c r="Q796" s="139"/>
      <c r="R796" s="139"/>
      <c r="S796" s="139"/>
      <c r="T796" s="139"/>
      <c r="U796" s="139"/>
      <c r="V796" s="139"/>
      <c r="W796" s="139"/>
      <c r="X796" s="126">
        <f>Y796+AN796+AQ796+AT796+AW796</f>
        <v>0</v>
      </c>
      <c r="Y796" s="139"/>
      <c r="Z796" s="139"/>
      <c r="AA796" s="139"/>
      <c r="AB796" s="139"/>
      <c r="AC796" s="139"/>
      <c r="AD796" s="139"/>
      <c r="AE796" s="139"/>
      <c r="AF796" s="139"/>
      <c r="AG796" s="139"/>
      <c r="AH796" s="139"/>
      <c r="AI796" s="139"/>
      <c r="AJ796" s="139"/>
      <c r="AK796" s="139"/>
      <c r="AL796" s="139"/>
      <c r="AM796" s="139"/>
      <c r="AN796" s="139"/>
      <c r="AO796" s="139"/>
      <c r="AP796" s="139"/>
      <c r="AQ796" s="139"/>
      <c r="AR796" s="139"/>
      <c r="AS796" s="139"/>
      <c r="AT796" s="139"/>
      <c r="AU796" s="139"/>
      <c r="AV796" s="139"/>
      <c r="AW796" s="139"/>
      <c r="AX796" s="139"/>
      <c r="AY796" s="139"/>
      <c r="AZ796" s="139"/>
      <c r="BA796" s="139"/>
      <c r="BB796" s="139"/>
      <c r="BC796" s="139"/>
      <c r="BD796" s="126">
        <f>SUM(BE796:BI796)</f>
        <v>0</v>
      </c>
      <c r="BE796" s="139"/>
      <c r="BF796" s="139"/>
      <c r="BG796" s="139"/>
      <c r="BH796" s="139"/>
      <c r="BI796" s="139"/>
      <c r="BJ796" s="126">
        <f>SUM(BK796:BO796)</f>
        <v>0</v>
      </c>
      <c r="BK796" s="139"/>
      <c r="BL796" s="139"/>
      <c r="BM796" s="139"/>
      <c r="BN796" s="139"/>
      <c r="BO796" s="139"/>
      <c r="BP796" s="133"/>
      <c r="BQ796" s="133"/>
      <c r="BR796" s="133"/>
    </row>
    <row r="797" spans="1:70" hidden="1" outlineLevel="1">
      <c r="A797" s="133"/>
      <c r="B797" s="133"/>
      <c r="C797" s="118"/>
      <c r="D797" s="24"/>
      <c r="E797" s="133"/>
      <c r="F797" s="133"/>
      <c r="G797" s="126">
        <f>H797+M797+N797+O797+P797</f>
        <v>0</v>
      </c>
      <c r="H797" s="126">
        <f>SUM(I797:L797)</f>
        <v>0</v>
      </c>
      <c r="I797" s="102"/>
      <c r="J797" s="102"/>
      <c r="K797" s="102"/>
      <c r="L797" s="102"/>
      <c r="M797" s="102"/>
      <c r="N797" s="102"/>
      <c r="O797" s="102"/>
      <c r="P797" s="102"/>
      <c r="Q797" s="96"/>
      <c r="R797" s="96"/>
      <c r="S797" s="96"/>
      <c r="T797" s="96"/>
      <c r="U797" s="96"/>
      <c r="V797" s="96"/>
      <c r="W797" s="96"/>
      <c r="X797" s="126">
        <f>Y797+AN797+AQ797+AT797+AW797</f>
        <v>0</v>
      </c>
      <c r="Y797" s="96"/>
      <c r="Z797" s="96"/>
      <c r="AA797" s="96"/>
      <c r="AB797" s="96"/>
      <c r="AC797" s="96"/>
      <c r="AD797" s="96"/>
      <c r="AE797" s="96"/>
      <c r="AF797" s="96"/>
      <c r="AG797" s="96"/>
      <c r="AH797" s="96"/>
      <c r="AI797" s="96"/>
      <c r="AJ797" s="96"/>
      <c r="AK797" s="96"/>
      <c r="AL797" s="96"/>
      <c r="AM797" s="96"/>
      <c r="AN797" s="96"/>
      <c r="AO797" s="96"/>
      <c r="AP797" s="96"/>
      <c r="AQ797" s="96"/>
      <c r="AR797" s="96"/>
      <c r="AS797" s="96"/>
      <c r="AT797" s="96"/>
      <c r="AU797" s="96"/>
      <c r="AV797" s="96"/>
      <c r="AW797" s="96"/>
      <c r="AX797" s="96"/>
      <c r="AY797" s="96"/>
      <c r="AZ797" s="96"/>
      <c r="BA797" s="96"/>
      <c r="BB797" s="96"/>
      <c r="BC797" s="96"/>
      <c r="BD797" s="126">
        <f>SUM(BE797:BI797)</f>
        <v>0</v>
      </c>
      <c r="BE797" s="96"/>
      <c r="BF797" s="96"/>
      <c r="BG797" s="96"/>
      <c r="BH797" s="96"/>
      <c r="BI797" s="96"/>
      <c r="BJ797" s="126">
        <f>SUM(BK797:BO797)</f>
        <v>0</v>
      </c>
      <c r="BK797" s="96"/>
      <c r="BL797" s="96"/>
      <c r="BM797" s="96"/>
      <c r="BN797" s="96"/>
      <c r="BO797" s="96"/>
      <c r="BP797" s="133"/>
      <c r="BQ797" s="133"/>
      <c r="BR797" s="133"/>
    </row>
    <row r="798" spans="1:70" hidden="1" outlineLevel="1">
      <c r="A798" s="133"/>
      <c r="B798" s="133"/>
      <c r="C798" s="118" t="s">
        <v>109</v>
      </c>
      <c r="D798" s="24"/>
      <c r="E798" s="133"/>
      <c r="F798" s="133"/>
      <c r="G798" s="126">
        <f>H798+M798+N798+O798+P798</f>
        <v>0</v>
      </c>
      <c r="H798" s="126">
        <f>SUM(I798:L798)</f>
        <v>0</v>
      </c>
      <c r="I798" s="102"/>
      <c r="J798" s="102"/>
      <c r="K798" s="102"/>
      <c r="L798" s="102"/>
      <c r="M798" s="102"/>
      <c r="N798" s="102"/>
      <c r="O798" s="102"/>
      <c r="P798" s="102"/>
      <c r="Q798" s="96"/>
      <c r="R798" s="96"/>
      <c r="S798" s="96"/>
      <c r="T798" s="96"/>
      <c r="U798" s="96"/>
      <c r="V798" s="96"/>
      <c r="W798" s="96"/>
      <c r="X798" s="126">
        <f>Y798+AN798+AQ798+AT798+AW798</f>
        <v>0</v>
      </c>
      <c r="Y798" s="96"/>
      <c r="Z798" s="96"/>
      <c r="AA798" s="96"/>
      <c r="AB798" s="96"/>
      <c r="AC798" s="96"/>
      <c r="AD798" s="96"/>
      <c r="AE798" s="96"/>
      <c r="AF798" s="96"/>
      <c r="AG798" s="96"/>
      <c r="AH798" s="96"/>
      <c r="AI798" s="96"/>
      <c r="AJ798" s="96"/>
      <c r="AK798" s="96"/>
      <c r="AL798" s="96"/>
      <c r="AM798" s="96"/>
      <c r="AN798" s="96"/>
      <c r="AO798" s="96"/>
      <c r="AP798" s="96"/>
      <c r="AQ798" s="96"/>
      <c r="AR798" s="96"/>
      <c r="AS798" s="96"/>
      <c r="AT798" s="96"/>
      <c r="AU798" s="96"/>
      <c r="AV798" s="96"/>
      <c r="AW798" s="96"/>
      <c r="AX798" s="96"/>
      <c r="AY798" s="96"/>
      <c r="AZ798" s="96"/>
      <c r="BA798" s="96"/>
      <c r="BB798" s="96"/>
      <c r="BC798" s="96"/>
      <c r="BD798" s="126">
        <f>SUM(BE798:BI798)</f>
        <v>0</v>
      </c>
      <c r="BE798" s="96"/>
      <c r="BF798" s="96"/>
      <c r="BG798" s="96"/>
      <c r="BH798" s="96"/>
      <c r="BI798" s="96"/>
      <c r="BJ798" s="126">
        <f>SUM(BK798:BO798)</f>
        <v>0</v>
      </c>
      <c r="BK798" s="96"/>
      <c r="BL798" s="96"/>
      <c r="BM798" s="96"/>
      <c r="BN798" s="96"/>
      <c r="BO798" s="96"/>
      <c r="BP798" s="133"/>
      <c r="BQ798" s="133"/>
      <c r="BR798" s="133"/>
    </row>
    <row r="799" spans="1:70" hidden="1" outlineLevel="1">
      <c r="A799" s="133"/>
      <c r="B799" s="133"/>
      <c r="C799" s="118"/>
      <c r="D799" s="38" t="s">
        <v>112</v>
      </c>
      <c r="E799" s="127"/>
      <c r="F799" s="127"/>
      <c r="G799" s="127"/>
      <c r="H799" s="127"/>
      <c r="I799" s="127"/>
      <c r="J799" s="127"/>
      <c r="K799" s="127"/>
      <c r="L799" s="127"/>
      <c r="M799" s="127"/>
      <c r="N799" s="127"/>
      <c r="O799" s="127"/>
      <c r="P799" s="127"/>
      <c r="Q799" s="127"/>
      <c r="R799" s="127"/>
      <c r="S799" s="127"/>
      <c r="T799" s="127"/>
      <c r="U799" s="127"/>
      <c r="V799" s="127"/>
      <c r="W799" s="140"/>
      <c r="X799" s="126">
        <f>SUM(X796:X798)</f>
        <v>0</v>
      </c>
      <c r="Y799" s="126">
        <f>SUM(Y796:Y798)</f>
        <v>0</v>
      </c>
      <c r="Z799" s="126">
        <f>SUM(Z796:Z798)</f>
        <v>0</v>
      </c>
      <c r="AA799" s="126">
        <f t="shared" ref="AA799:AY799" si="379">SUM(AA796:AA798)</f>
        <v>0</v>
      </c>
      <c r="AB799" s="126">
        <f t="shared" si="379"/>
        <v>0</v>
      </c>
      <c r="AC799" s="126">
        <f t="shared" si="379"/>
        <v>0</v>
      </c>
      <c r="AD799" s="126">
        <f t="shared" si="379"/>
        <v>0</v>
      </c>
      <c r="AE799" s="126">
        <f t="shared" si="379"/>
        <v>0</v>
      </c>
      <c r="AF799" s="126">
        <f t="shared" si="379"/>
        <v>0</v>
      </c>
      <c r="AG799" s="126">
        <f t="shared" si="379"/>
        <v>0</v>
      </c>
      <c r="AH799" s="126">
        <f t="shared" si="379"/>
        <v>0</v>
      </c>
      <c r="AI799" s="126">
        <f t="shared" si="379"/>
        <v>0</v>
      </c>
      <c r="AJ799" s="126">
        <f t="shared" si="379"/>
        <v>0</v>
      </c>
      <c r="AK799" s="126">
        <f t="shared" si="379"/>
        <v>0</v>
      </c>
      <c r="AL799" s="126">
        <f t="shared" si="379"/>
        <v>0</v>
      </c>
      <c r="AM799" s="126">
        <f t="shared" si="379"/>
        <v>0</v>
      </c>
      <c r="AN799" s="126">
        <f t="shared" si="379"/>
        <v>0</v>
      </c>
      <c r="AO799" s="126">
        <f t="shared" si="379"/>
        <v>0</v>
      </c>
      <c r="AP799" s="126">
        <f t="shared" si="379"/>
        <v>0</v>
      </c>
      <c r="AQ799" s="126">
        <f t="shared" si="379"/>
        <v>0</v>
      </c>
      <c r="AR799" s="126">
        <f t="shared" si="379"/>
        <v>0</v>
      </c>
      <c r="AS799" s="126">
        <f t="shared" si="379"/>
        <v>0</v>
      </c>
      <c r="AT799" s="126">
        <f t="shared" si="379"/>
        <v>0</v>
      </c>
      <c r="AU799" s="126">
        <f t="shared" si="379"/>
        <v>0</v>
      </c>
      <c r="AV799" s="126">
        <f t="shared" si="379"/>
        <v>0</v>
      </c>
      <c r="AW799" s="126">
        <f t="shared" si="379"/>
        <v>0</v>
      </c>
      <c r="AX799" s="126">
        <f t="shared" si="379"/>
        <v>0</v>
      </c>
      <c r="AY799" s="126">
        <f t="shared" si="379"/>
        <v>0</v>
      </c>
      <c r="AZ799" s="127"/>
      <c r="BA799" s="127"/>
      <c r="BB799" s="127"/>
      <c r="BC799" s="127"/>
      <c r="BD799" s="126">
        <f t="shared" ref="BD799:BO799" si="380">SUM(BD796:BD798)</f>
        <v>0</v>
      </c>
      <c r="BE799" s="126">
        <f t="shared" si="380"/>
        <v>0</v>
      </c>
      <c r="BF799" s="126">
        <f t="shared" si="380"/>
        <v>0</v>
      </c>
      <c r="BG799" s="126">
        <f t="shared" si="380"/>
        <v>0</v>
      </c>
      <c r="BH799" s="126">
        <f t="shared" si="380"/>
        <v>0</v>
      </c>
      <c r="BI799" s="126">
        <f t="shared" si="380"/>
        <v>0</v>
      </c>
      <c r="BJ799" s="126">
        <f t="shared" si="380"/>
        <v>0</v>
      </c>
      <c r="BK799" s="126">
        <f t="shared" si="380"/>
        <v>0</v>
      </c>
      <c r="BL799" s="126">
        <f t="shared" si="380"/>
        <v>0</v>
      </c>
      <c r="BM799" s="126">
        <f t="shared" si="380"/>
        <v>0</v>
      </c>
      <c r="BN799" s="126">
        <f t="shared" si="380"/>
        <v>0</v>
      </c>
      <c r="BO799" s="126">
        <f t="shared" si="380"/>
        <v>0</v>
      </c>
      <c r="BP799" s="127"/>
      <c r="BQ799" s="127"/>
      <c r="BR799" s="127"/>
    </row>
    <row r="800" spans="1:70" hidden="1" outlineLevel="1">
      <c r="A800" s="133"/>
      <c r="B800" s="133"/>
      <c r="C800" s="117" t="s">
        <v>142</v>
      </c>
      <c r="D800" s="37" t="s">
        <v>223</v>
      </c>
      <c r="E800" s="127"/>
      <c r="F800" s="127"/>
      <c r="G800" s="127"/>
      <c r="H800" s="127"/>
      <c r="I800" s="127"/>
      <c r="J800" s="127"/>
      <c r="K800" s="127"/>
      <c r="L800" s="127"/>
      <c r="M800" s="127"/>
      <c r="N800" s="127"/>
      <c r="O800" s="127"/>
      <c r="P800" s="127"/>
      <c r="Q800" s="127"/>
      <c r="R800" s="127"/>
      <c r="S800" s="127"/>
      <c r="T800" s="127"/>
      <c r="U800" s="127"/>
      <c r="V800" s="127"/>
      <c r="W800" s="133"/>
      <c r="X800" s="127"/>
      <c r="Y800" s="127"/>
      <c r="Z800" s="127"/>
      <c r="AA800" s="127"/>
      <c r="AB800" s="127"/>
      <c r="AC800" s="127"/>
      <c r="AD800" s="127"/>
      <c r="AE800" s="127"/>
      <c r="AF800" s="127"/>
      <c r="AG800" s="127"/>
      <c r="AH800" s="127"/>
      <c r="AI800" s="127"/>
      <c r="AJ800" s="127"/>
      <c r="AK800" s="127"/>
      <c r="AL800" s="127"/>
      <c r="AM800" s="127"/>
      <c r="AN800" s="127"/>
      <c r="AO800" s="127"/>
      <c r="AP800" s="127"/>
      <c r="AQ800" s="127"/>
      <c r="AR800" s="127"/>
      <c r="AS800" s="127"/>
      <c r="AT800" s="127"/>
      <c r="AU800" s="127"/>
      <c r="AV800" s="127"/>
      <c r="AW800" s="127"/>
      <c r="AX800" s="127"/>
      <c r="AY800" s="127"/>
      <c r="AZ800" s="127"/>
      <c r="BA800" s="127"/>
      <c r="BB800" s="127"/>
      <c r="BC800" s="127"/>
      <c r="BD800" s="127"/>
      <c r="BE800" s="127"/>
      <c r="BF800" s="127"/>
      <c r="BG800" s="127"/>
      <c r="BH800" s="127"/>
      <c r="BI800" s="127"/>
      <c r="BJ800" s="127"/>
      <c r="BK800" s="127"/>
      <c r="BL800" s="127"/>
      <c r="BM800" s="127"/>
      <c r="BN800" s="127"/>
      <c r="BO800" s="127"/>
      <c r="BP800" s="127"/>
      <c r="BQ800" s="127"/>
      <c r="BR800" s="127"/>
    </row>
    <row r="801" spans="1:70" hidden="1" outlineLevel="1">
      <c r="A801" s="133"/>
      <c r="B801" s="133"/>
      <c r="C801" s="118"/>
      <c r="D801" s="24"/>
      <c r="E801" s="133"/>
      <c r="F801" s="133"/>
      <c r="G801" s="126">
        <f>H801+M801+N801+O801+P801</f>
        <v>0</v>
      </c>
      <c r="H801" s="126">
        <f>SUM(I801:L801)</f>
        <v>0</v>
      </c>
      <c r="I801" s="139"/>
      <c r="J801" s="139"/>
      <c r="K801" s="139"/>
      <c r="L801" s="139"/>
      <c r="M801" s="139"/>
      <c r="N801" s="139"/>
      <c r="O801" s="139"/>
      <c r="P801" s="139"/>
      <c r="Q801" s="139"/>
      <c r="R801" s="139"/>
      <c r="S801" s="139"/>
      <c r="T801" s="139"/>
      <c r="U801" s="139"/>
      <c r="V801" s="139"/>
      <c r="W801" s="139"/>
      <c r="X801" s="126">
        <f>Y801+AN801+AQ801+AT801+AW801</f>
        <v>0</v>
      </c>
      <c r="Y801" s="139"/>
      <c r="Z801" s="139"/>
      <c r="AA801" s="139"/>
      <c r="AB801" s="139"/>
      <c r="AC801" s="139"/>
      <c r="AD801" s="139"/>
      <c r="AE801" s="139"/>
      <c r="AF801" s="139"/>
      <c r="AG801" s="139"/>
      <c r="AH801" s="139"/>
      <c r="AI801" s="139"/>
      <c r="AJ801" s="139"/>
      <c r="AK801" s="139"/>
      <c r="AL801" s="139"/>
      <c r="AM801" s="139"/>
      <c r="AN801" s="139"/>
      <c r="AO801" s="139"/>
      <c r="AP801" s="139"/>
      <c r="AQ801" s="139"/>
      <c r="AR801" s="139"/>
      <c r="AS801" s="139"/>
      <c r="AT801" s="139"/>
      <c r="AU801" s="139"/>
      <c r="AV801" s="139"/>
      <c r="AW801" s="139"/>
      <c r="AX801" s="139"/>
      <c r="AY801" s="139"/>
      <c r="AZ801" s="139"/>
      <c r="BA801" s="139"/>
      <c r="BB801" s="139"/>
      <c r="BC801" s="139"/>
      <c r="BD801" s="126">
        <f>SUM(BE801:BI801)</f>
        <v>0</v>
      </c>
      <c r="BE801" s="139"/>
      <c r="BF801" s="139"/>
      <c r="BG801" s="139"/>
      <c r="BH801" s="139"/>
      <c r="BI801" s="139"/>
      <c r="BJ801" s="126">
        <f>SUM(BK801:BO801)</f>
        <v>0</v>
      </c>
      <c r="BK801" s="139"/>
      <c r="BL801" s="139"/>
      <c r="BM801" s="139"/>
      <c r="BN801" s="139"/>
      <c r="BO801" s="139"/>
      <c r="BP801" s="133"/>
      <c r="BQ801" s="133"/>
      <c r="BR801" s="133"/>
    </row>
    <row r="802" spans="1:70" hidden="1" outlineLevel="1">
      <c r="A802" s="133"/>
      <c r="B802" s="133"/>
      <c r="C802" s="118"/>
      <c r="D802" s="24"/>
      <c r="E802" s="133"/>
      <c r="F802" s="133"/>
      <c r="G802" s="126">
        <f>H802+M802+N802+O802+P802</f>
        <v>0</v>
      </c>
      <c r="H802" s="126">
        <f>SUM(I802:L802)</f>
        <v>0</v>
      </c>
      <c r="I802" s="102"/>
      <c r="J802" s="102"/>
      <c r="K802" s="102"/>
      <c r="L802" s="102"/>
      <c r="M802" s="102"/>
      <c r="N802" s="102"/>
      <c r="O802" s="102"/>
      <c r="P802" s="102"/>
      <c r="Q802" s="96"/>
      <c r="R802" s="96"/>
      <c r="S802" s="96"/>
      <c r="T802" s="96"/>
      <c r="U802" s="96"/>
      <c r="V802" s="96"/>
      <c r="W802" s="96"/>
      <c r="X802" s="126">
        <f>Y802+AN802+AQ802+AT802+AW802</f>
        <v>0</v>
      </c>
      <c r="Y802" s="96"/>
      <c r="Z802" s="96"/>
      <c r="AA802" s="96"/>
      <c r="AB802" s="96"/>
      <c r="AC802" s="96"/>
      <c r="AD802" s="96"/>
      <c r="AE802" s="96"/>
      <c r="AF802" s="96"/>
      <c r="AG802" s="96"/>
      <c r="AH802" s="96"/>
      <c r="AI802" s="96"/>
      <c r="AJ802" s="96"/>
      <c r="AK802" s="96"/>
      <c r="AL802" s="96"/>
      <c r="AM802" s="96"/>
      <c r="AN802" s="96"/>
      <c r="AO802" s="96"/>
      <c r="AP802" s="96"/>
      <c r="AQ802" s="96"/>
      <c r="AR802" s="96"/>
      <c r="AS802" s="96"/>
      <c r="AT802" s="96"/>
      <c r="AU802" s="96"/>
      <c r="AV802" s="96"/>
      <c r="AW802" s="96"/>
      <c r="AX802" s="96"/>
      <c r="AY802" s="96"/>
      <c r="AZ802" s="96"/>
      <c r="BA802" s="96"/>
      <c r="BB802" s="96"/>
      <c r="BC802" s="96"/>
      <c r="BD802" s="126">
        <f>SUM(BE802:BI802)</f>
        <v>0</v>
      </c>
      <c r="BE802" s="96"/>
      <c r="BF802" s="96"/>
      <c r="BG802" s="96"/>
      <c r="BH802" s="96"/>
      <c r="BI802" s="96"/>
      <c r="BJ802" s="126">
        <f>SUM(BK802:BO802)</f>
        <v>0</v>
      </c>
      <c r="BK802" s="96"/>
      <c r="BL802" s="96"/>
      <c r="BM802" s="96"/>
      <c r="BN802" s="96"/>
      <c r="BO802" s="96"/>
      <c r="BP802" s="133"/>
      <c r="BQ802" s="133"/>
      <c r="BR802" s="133"/>
    </row>
    <row r="803" spans="1:70" hidden="1" outlineLevel="1">
      <c r="A803" s="133"/>
      <c r="B803" s="133"/>
      <c r="C803" s="118" t="s">
        <v>109</v>
      </c>
      <c r="D803" s="24"/>
      <c r="E803" s="133"/>
      <c r="F803" s="133"/>
      <c r="G803" s="126">
        <f>H803+M803+N803+O803+P803</f>
        <v>0</v>
      </c>
      <c r="H803" s="126">
        <f>SUM(I803:L803)</f>
        <v>0</v>
      </c>
      <c r="I803" s="102"/>
      <c r="J803" s="102"/>
      <c r="K803" s="102"/>
      <c r="L803" s="102"/>
      <c r="M803" s="102"/>
      <c r="N803" s="102"/>
      <c r="O803" s="102"/>
      <c r="P803" s="102"/>
      <c r="Q803" s="96"/>
      <c r="R803" s="96"/>
      <c r="S803" s="96"/>
      <c r="T803" s="96"/>
      <c r="U803" s="96"/>
      <c r="V803" s="96"/>
      <c r="W803" s="96"/>
      <c r="X803" s="126">
        <f>Y803+AN803+AQ803+AT803+AW803</f>
        <v>0</v>
      </c>
      <c r="Y803" s="96"/>
      <c r="Z803" s="96"/>
      <c r="AA803" s="96"/>
      <c r="AB803" s="96"/>
      <c r="AC803" s="96"/>
      <c r="AD803" s="96"/>
      <c r="AE803" s="96"/>
      <c r="AF803" s="96"/>
      <c r="AG803" s="96"/>
      <c r="AH803" s="96"/>
      <c r="AI803" s="96"/>
      <c r="AJ803" s="96"/>
      <c r="AK803" s="96"/>
      <c r="AL803" s="96"/>
      <c r="AM803" s="96"/>
      <c r="AN803" s="96"/>
      <c r="AO803" s="96"/>
      <c r="AP803" s="96"/>
      <c r="AQ803" s="96"/>
      <c r="AR803" s="96"/>
      <c r="AS803" s="96"/>
      <c r="AT803" s="96"/>
      <c r="AU803" s="96"/>
      <c r="AV803" s="96"/>
      <c r="AW803" s="96"/>
      <c r="AX803" s="96"/>
      <c r="AY803" s="96"/>
      <c r="AZ803" s="96"/>
      <c r="BA803" s="96"/>
      <c r="BB803" s="96"/>
      <c r="BC803" s="96"/>
      <c r="BD803" s="126">
        <f>SUM(BE803:BI803)</f>
        <v>0</v>
      </c>
      <c r="BE803" s="96"/>
      <c r="BF803" s="96"/>
      <c r="BG803" s="96"/>
      <c r="BH803" s="96"/>
      <c r="BI803" s="96"/>
      <c r="BJ803" s="126">
        <f>SUM(BK803:BO803)</f>
        <v>0</v>
      </c>
      <c r="BK803" s="96"/>
      <c r="BL803" s="96"/>
      <c r="BM803" s="96"/>
      <c r="BN803" s="96"/>
      <c r="BO803" s="96"/>
      <c r="BP803" s="133"/>
      <c r="BQ803" s="133"/>
      <c r="BR803" s="133"/>
    </row>
    <row r="804" spans="1:70" hidden="1" outlineLevel="1">
      <c r="A804" s="133"/>
      <c r="B804" s="133"/>
      <c r="C804" s="118"/>
      <c r="D804" s="38" t="s">
        <v>112</v>
      </c>
      <c r="E804" s="127"/>
      <c r="F804" s="127"/>
      <c r="G804" s="127"/>
      <c r="H804" s="127"/>
      <c r="I804" s="127"/>
      <c r="J804" s="127"/>
      <c r="K804" s="127"/>
      <c r="L804" s="127"/>
      <c r="M804" s="127"/>
      <c r="N804" s="127"/>
      <c r="O804" s="127"/>
      <c r="P804" s="127"/>
      <c r="Q804" s="127"/>
      <c r="R804" s="127"/>
      <c r="S804" s="127"/>
      <c r="T804" s="127"/>
      <c r="U804" s="127"/>
      <c r="V804" s="127"/>
      <c r="W804" s="140"/>
      <c r="X804" s="127"/>
      <c r="Y804" s="127"/>
      <c r="Z804" s="126">
        <f>SUM(Z801:Z803)</f>
        <v>0</v>
      </c>
      <c r="AA804" s="126">
        <f>SUM(AA801:AA803)</f>
        <v>0</v>
      </c>
      <c r="AB804" s="127"/>
      <c r="AC804" s="126">
        <f>SUM(AC801:AC803)</f>
        <v>0</v>
      </c>
      <c r="AD804" s="126">
        <f>SUM(AD801:AD803)</f>
        <v>0</v>
      </c>
      <c r="AE804" s="127"/>
      <c r="AF804" s="126">
        <f>SUM(AF801:AF803)</f>
        <v>0</v>
      </c>
      <c r="AG804" s="126">
        <f>SUM(AG801:AG803)</f>
        <v>0</v>
      </c>
      <c r="AH804" s="127"/>
      <c r="AI804" s="126">
        <f>SUM(AI801:AI803)</f>
        <v>0</v>
      </c>
      <c r="AJ804" s="126">
        <f>SUM(AJ801:AJ803)</f>
        <v>0</v>
      </c>
      <c r="AK804" s="127"/>
      <c r="AL804" s="126">
        <f>SUM(AL801:AL803)</f>
        <v>0</v>
      </c>
      <c r="AM804" s="126">
        <f>SUM(AM801:AM803)</f>
        <v>0</v>
      </c>
      <c r="AN804" s="127"/>
      <c r="AO804" s="126">
        <f>SUM(AO801:AO803)</f>
        <v>0</v>
      </c>
      <c r="AP804" s="126">
        <f>SUM(AP801:AP803)</f>
        <v>0</v>
      </c>
      <c r="AQ804" s="127"/>
      <c r="AR804" s="126">
        <f>SUM(AR801:AR803)</f>
        <v>0</v>
      </c>
      <c r="AS804" s="126">
        <f>SUM(AS801:AS803)</f>
        <v>0</v>
      </c>
      <c r="AT804" s="127"/>
      <c r="AU804" s="126">
        <f>SUM(AU801:AU803)</f>
        <v>0</v>
      </c>
      <c r="AV804" s="126">
        <f>SUM(AV801:AV803)</f>
        <v>0</v>
      </c>
      <c r="AW804" s="127"/>
      <c r="AX804" s="126">
        <f>SUM(AX801:AX803)</f>
        <v>0</v>
      </c>
      <c r="AY804" s="126">
        <f>SUM(AY801:AY803)</f>
        <v>0</v>
      </c>
      <c r="AZ804" s="127"/>
      <c r="BA804" s="127"/>
      <c r="BB804" s="127"/>
      <c r="BC804" s="127"/>
      <c r="BD804" s="126">
        <f t="shared" ref="BD804:BO804" si="381">SUM(BD801:BD803)</f>
        <v>0</v>
      </c>
      <c r="BE804" s="126">
        <f t="shared" si="381"/>
        <v>0</v>
      </c>
      <c r="BF804" s="126">
        <f t="shared" si="381"/>
        <v>0</v>
      </c>
      <c r="BG804" s="126">
        <f t="shared" si="381"/>
        <v>0</v>
      </c>
      <c r="BH804" s="126">
        <f t="shared" si="381"/>
        <v>0</v>
      </c>
      <c r="BI804" s="126">
        <f t="shared" si="381"/>
        <v>0</v>
      </c>
      <c r="BJ804" s="126">
        <f t="shared" si="381"/>
        <v>0</v>
      </c>
      <c r="BK804" s="126">
        <f t="shared" si="381"/>
        <v>0</v>
      </c>
      <c r="BL804" s="126">
        <f t="shared" si="381"/>
        <v>0</v>
      </c>
      <c r="BM804" s="126">
        <f t="shared" si="381"/>
        <v>0</v>
      </c>
      <c r="BN804" s="126">
        <f t="shared" si="381"/>
        <v>0</v>
      </c>
      <c r="BO804" s="126">
        <f t="shared" si="381"/>
        <v>0</v>
      </c>
      <c r="BP804" s="127"/>
      <c r="BQ804" s="127"/>
      <c r="BR804" s="127"/>
    </row>
    <row r="805" spans="1:70" hidden="1" outlineLevel="1">
      <c r="A805" s="133"/>
      <c r="B805" s="133"/>
      <c r="C805" s="117" t="s">
        <v>143</v>
      </c>
      <c r="D805" s="37" t="s">
        <v>64</v>
      </c>
      <c r="E805" s="127"/>
      <c r="F805" s="127"/>
      <c r="G805" s="127"/>
      <c r="H805" s="127"/>
      <c r="I805" s="127"/>
      <c r="J805" s="127"/>
      <c r="K805" s="127"/>
      <c r="L805" s="127"/>
      <c r="M805" s="127"/>
      <c r="N805" s="127"/>
      <c r="O805" s="127"/>
      <c r="P805" s="127"/>
      <c r="Q805" s="127"/>
      <c r="R805" s="127"/>
      <c r="S805" s="127"/>
      <c r="T805" s="127"/>
      <c r="U805" s="127"/>
      <c r="V805" s="127"/>
      <c r="W805" s="133"/>
      <c r="X805" s="127"/>
      <c r="Y805" s="127"/>
      <c r="Z805" s="127"/>
      <c r="AA805" s="127"/>
      <c r="AB805" s="127"/>
      <c r="AC805" s="127"/>
      <c r="AD805" s="127"/>
      <c r="AE805" s="127"/>
      <c r="AF805" s="127"/>
      <c r="AG805" s="127"/>
      <c r="AH805" s="127"/>
      <c r="AI805" s="127"/>
      <c r="AJ805" s="127"/>
      <c r="AK805" s="127"/>
      <c r="AL805" s="127"/>
      <c r="AM805" s="127"/>
      <c r="AN805" s="127"/>
      <c r="AO805" s="127"/>
      <c r="AP805" s="127"/>
      <c r="AQ805" s="127"/>
      <c r="AR805" s="127"/>
      <c r="AS805" s="127"/>
      <c r="AT805" s="127"/>
      <c r="AU805" s="127"/>
      <c r="AV805" s="127"/>
      <c r="AW805" s="127"/>
      <c r="AX805" s="127"/>
      <c r="AY805" s="127"/>
      <c r="AZ805" s="127"/>
      <c r="BA805" s="127"/>
      <c r="BB805" s="127"/>
      <c r="BC805" s="127"/>
      <c r="BD805" s="127"/>
      <c r="BE805" s="127"/>
      <c r="BF805" s="127"/>
      <c r="BG805" s="127"/>
      <c r="BH805" s="127"/>
      <c r="BI805" s="127"/>
      <c r="BJ805" s="127"/>
      <c r="BK805" s="127"/>
      <c r="BL805" s="127"/>
      <c r="BM805" s="127"/>
      <c r="BN805" s="127"/>
      <c r="BO805" s="127"/>
      <c r="BP805" s="127"/>
      <c r="BQ805" s="127"/>
      <c r="BR805" s="127"/>
    </row>
    <row r="806" spans="1:70" hidden="1" outlineLevel="1">
      <c r="A806" s="133"/>
      <c r="B806" s="133"/>
      <c r="C806" s="118"/>
      <c r="D806" s="24"/>
      <c r="E806" s="133"/>
      <c r="F806" s="133"/>
      <c r="G806" s="126">
        <f>H806+M806+N806+O806+P806</f>
        <v>0</v>
      </c>
      <c r="H806" s="126">
        <f>SUM(I806:L806)</f>
        <v>0</v>
      </c>
      <c r="I806" s="139"/>
      <c r="J806" s="139"/>
      <c r="K806" s="139"/>
      <c r="L806" s="139"/>
      <c r="M806" s="139"/>
      <c r="N806" s="139"/>
      <c r="O806" s="139"/>
      <c r="P806" s="139"/>
      <c r="Q806" s="139"/>
      <c r="R806" s="139"/>
      <c r="S806" s="139"/>
      <c r="T806" s="139"/>
      <c r="U806" s="139"/>
      <c r="V806" s="139"/>
      <c r="W806" s="139"/>
      <c r="X806" s="126">
        <f>Y806+AN806+AQ806+AT806+AW806</f>
        <v>0</v>
      </c>
      <c r="Y806" s="139"/>
      <c r="Z806" s="139"/>
      <c r="AA806" s="139"/>
      <c r="AB806" s="139"/>
      <c r="AC806" s="139"/>
      <c r="AD806" s="139"/>
      <c r="AE806" s="139"/>
      <c r="AF806" s="139"/>
      <c r="AG806" s="139"/>
      <c r="AH806" s="139"/>
      <c r="AI806" s="139"/>
      <c r="AJ806" s="139"/>
      <c r="AK806" s="139"/>
      <c r="AL806" s="139"/>
      <c r="AM806" s="139"/>
      <c r="AN806" s="139"/>
      <c r="AO806" s="139"/>
      <c r="AP806" s="139"/>
      <c r="AQ806" s="139"/>
      <c r="AR806" s="139"/>
      <c r="AS806" s="139"/>
      <c r="AT806" s="139"/>
      <c r="AU806" s="139"/>
      <c r="AV806" s="139"/>
      <c r="AW806" s="139"/>
      <c r="AX806" s="139"/>
      <c r="AY806" s="139"/>
      <c r="AZ806" s="139"/>
      <c r="BA806" s="139"/>
      <c r="BB806" s="139"/>
      <c r="BC806" s="139"/>
      <c r="BD806" s="126">
        <f>SUM(BE806:BI806)</f>
        <v>0</v>
      </c>
      <c r="BE806" s="139"/>
      <c r="BF806" s="139"/>
      <c r="BG806" s="139"/>
      <c r="BH806" s="139"/>
      <c r="BI806" s="139"/>
      <c r="BJ806" s="126">
        <f>SUM(BK806:BO806)</f>
        <v>0</v>
      </c>
      <c r="BK806" s="139"/>
      <c r="BL806" s="139"/>
      <c r="BM806" s="139"/>
      <c r="BN806" s="139"/>
      <c r="BO806" s="139"/>
      <c r="BP806" s="133"/>
      <c r="BQ806" s="133"/>
      <c r="BR806" s="133"/>
    </row>
    <row r="807" spans="1:70" hidden="1" outlineLevel="1">
      <c r="A807" s="133"/>
      <c r="B807" s="133"/>
      <c r="C807" s="118"/>
      <c r="D807" s="24"/>
      <c r="E807" s="133"/>
      <c r="F807" s="133"/>
      <c r="G807" s="126">
        <f>H807+M807+N807+O807+P807</f>
        <v>0</v>
      </c>
      <c r="H807" s="126">
        <f>SUM(I807:L807)</f>
        <v>0</v>
      </c>
      <c r="I807" s="102"/>
      <c r="J807" s="102"/>
      <c r="K807" s="102"/>
      <c r="L807" s="102"/>
      <c r="M807" s="102"/>
      <c r="N807" s="102"/>
      <c r="O807" s="102"/>
      <c r="P807" s="102"/>
      <c r="Q807" s="96"/>
      <c r="R807" s="96"/>
      <c r="S807" s="96"/>
      <c r="T807" s="96"/>
      <c r="U807" s="96"/>
      <c r="V807" s="96"/>
      <c r="W807" s="96"/>
      <c r="X807" s="126">
        <f>Y807+AN807+AQ807+AT807+AW807</f>
        <v>0</v>
      </c>
      <c r="Y807" s="96"/>
      <c r="Z807" s="96"/>
      <c r="AA807" s="96"/>
      <c r="AB807" s="96"/>
      <c r="AC807" s="96"/>
      <c r="AD807" s="96"/>
      <c r="AE807" s="96"/>
      <c r="AF807" s="96"/>
      <c r="AG807" s="96"/>
      <c r="AH807" s="96"/>
      <c r="AI807" s="96"/>
      <c r="AJ807" s="96"/>
      <c r="AK807" s="96"/>
      <c r="AL807" s="96"/>
      <c r="AM807" s="96"/>
      <c r="AN807" s="96"/>
      <c r="AO807" s="96"/>
      <c r="AP807" s="96"/>
      <c r="AQ807" s="96"/>
      <c r="AR807" s="96"/>
      <c r="AS807" s="96"/>
      <c r="AT807" s="96"/>
      <c r="AU807" s="96"/>
      <c r="AV807" s="96"/>
      <c r="AW807" s="96"/>
      <c r="AX807" s="96"/>
      <c r="AY807" s="96"/>
      <c r="AZ807" s="96"/>
      <c r="BA807" s="96"/>
      <c r="BB807" s="96"/>
      <c r="BC807" s="96"/>
      <c r="BD807" s="126">
        <f>SUM(BE807:BI807)</f>
        <v>0</v>
      </c>
      <c r="BE807" s="96"/>
      <c r="BF807" s="96"/>
      <c r="BG807" s="96"/>
      <c r="BH807" s="96"/>
      <c r="BI807" s="96"/>
      <c r="BJ807" s="126">
        <f>SUM(BK807:BO807)</f>
        <v>0</v>
      </c>
      <c r="BK807" s="96"/>
      <c r="BL807" s="96"/>
      <c r="BM807" s="96"/>
      <c r="BN807" s="96"/>
      <c r="BO807" s="96"/>
      <c r="BP807" s="133"/>
      <c r="BQ807" s="133"/>
      <c r="BR807" s="133"/>
    </row>
    <row r="808" spans="1:70" hidden="1" outlineLevel="1">
      <c r="A808" s="133"/>
      <c r="B808" s="133"/>
      <c r="C808" s="118" t="s">
        <v>109</v>
      </c>
      <c r="D808" s="24"/>
      <c r="E808" s="133"/>
      <c r="F808" s="133"/>
      <c r="G808" s="126">
        <f>H808+M808+N808+O808+P808</f>
        <v>0</v>
      </c>
      <c r="H808" s="126">
        <f>SUM(I808:L808)</f>
        <v>0</v>
      </c>
      <c r="I808" s="102"/>
      <c r="J808" s="102"/>
      <c r="K808" s="102"/>
      <c r="L808" s="102"/>
      <c r="M808" s="102"/>
      <c r="N808" s="102"/>
      <c r="O808" s="102"/>
      <c r="P808" s="102"/>
      <c r="Q808" s="96"/>
      <c r="R808" s="96"/>
      <c r="S808" s="96"/>
      <c r="T808" s="96"/>
      <c r="U808" s="96"/>
      <c r="V808" s="96"/>
      <c r="W808" s="96"/>
      <c r="X808" s="126">
        <f>Y808+AN808+AQ808+AT808+AW808</f>
        <v>0</v>
      </c>
      <c r="Y808" s="96"/>
      <c r="Z808" s="96"/>
      <c r="AA808" s="96"/>
      <c r="AB808" s="96"/>
      <c r="AC808" s="96"/>
      <c r="AD808" s="96"/>
      <c r="AE808" s="96"/>
      <c r="AF808" s="96"/>
      <c r="AG808" s="96"/>
      <c r="AH808" s="96"/>
      <c r="AI808" s="96"/>
      <c r="AJ808" s="96"/>
      <c r="AK808" s="96"/>
      <c r="AL808" s="96"/>
      <c r="AM808" s="96"/>
      <c r="AN808" s="96"/>
      <c r="AO808" s="96"/>
      <c r="AP808" s="96"/>
      <c r="AQ808" s="96"/>
      <c r="AR808" s="96"/>
      <c r="AS808" s="96"/>
      <c r="AT808" s="96"/>
      <c r="AU808" s="96"/>
      <c r="AV808" s="96"/>
      <c r="AW808" s="96"/>
      <c r="AX808" s="96"/>
      <c r="AY808" s="96"/>
      <c r="AZ808" s="96"/>
      <c r="BA808" s="96"/>
      <c r="BB808" s="96"/>
      <c r="BC808" s="96"/>
      <c r="BD808" s="126">
        <f>SUM(BE808:BI808)</f>
        <v>0</v>
      </c>
      <c r="BE808" s="96"/>
      <c r="BF808" s="96"/>
      <c r="BG808" s="96"/>
      <c r="BH808" s="96"/>
      <c r="BI808" s="96"/>
      <c r="BJ808" s="126">
        <f>SUM(BK808:BO808)</f>
        <v>0</v>
      </c>
      <c r="BK808" s="96"/>
      <c r="BL808" s="96"/>
      <c r="BM808" s="96"/>
      <c r="BN808" s="96"/>
      <c r="BO808" s="96"/>
      <c r="BP808" s="133"/>
      <c r="BQ808" s="133"/>
      <c r="BR808" s="133"/>
    </row>
    <row r="809" spans="1:70" hidden="1" outlineLevel="1">
      <c r="A809" s="133"/>
      <c r="B809" s="133"/>
      <c r="C809" s="118"/>
      <c r="D809" s="38" t="s">
        <v>112</v>
      </c>
      <c r="E809" s="127"/>
      <c r="F809" s="127"/>
      <c r="G809" s="127"/>
      <c r="H809" s="127"/>
      <c r="I809" s="127"/>
      <c r="J809" s="127"/>
      <c r="K809" s="127"/>
      <c r="L809" s="127"/>
      <c r="M809" s="127"/>
      <c r="N809" s="127"/>
      <c r="O809" s="127"/>
      <c r="P809" s="127"/>
      <c r="Q809" s="127"/>
      <c r="R809" s="127"/>
      <c r="S809" s="127"/>
      <c r="T809" s="127"/>
      <c r="U809" s="127"/>
      <c r="V809" s="127"/>
      <c r="W809" s="140"/>
      <c r="X809" s="126">
        <f>SUM(X806:X808)</f>
        <v>0</v>
      </c>
      <c r="Y809" s="126">
        <f>SUM(Y806:Y808)</f>
        <v>0</v>
      </c>
      <c r="Z809" s="126">
        <f>SUM(Z806:Z808)</f>
        <v>0</v>
      </c>
      <c r="AA809" s="126">
        <f t="shared" ref="AA809:AY809" si="382">SUM(AA806:AA808)</f>
        <v>0</v>
      </c>
      <c r="AB809" s="126">
        <f t="shared" si="382"/>
        <v>0</v>
      </c>
      <c r="AC809" s="126">
        <f t="shared" si="382"/>
        <v>0</v>
      </c>
      <c r="AD809" s="126">
        <f t="shared" si="382"/>
        <v>0</v>
      </c>
      <c r="AE809" s="126">
        <f t="shared" si="382"/>
        <v>0</v>
      </c>
      <c r="AF809" s="126">
        <f t="shared" si="382"/>
        <v>0</v>
      </c>
      <c r="AG809" s="126">
        <f t="shared" si="382"/>
        <v>0</v>
      </c>
      <c r="AH809" s="126">
        <f t="shared" si="382"/>
        <v>0</v>
      </c>
      <c r="AI809" s="126">
        <f t="shared" si="382"/>
        <v>0</v>
      </c>
      <c r="AJ809" s="126">
        <f t="shared" si="382"/>
        <v>0</v>
      </c>
      <c r="AK809" s="126">
        <f t="shared" si="382"/>
        <v>0</v>
      </c>
      <c r="AL809" s="126">
        <f t="shared" si="382"/>
        <v>0</v>
      </c>
      <c r="AM809" s="126">
        <f t="shared" si="382"/>
        <v>0</v>
      </c>
      <c r="AN809" s="126">
        <f t="shared" si="382"/>
        <v>0</v>
      </c>
      <c r="AO809" s="126">
        <f t="shared" si="382"/>
        <v>0</v>
      </c>
      <c r="AP809" s="126">
        <f t="shared" si="382"/>
        <v>0</v>
      </c>
      <c r="AQ809" s="126">
        <f t="shared" si="382"/>
        <v>0</v>
      </c>
      <c r="AR809" s="126">
        <f t="shared" si="382"/>
        <v>0</v>
      </c>
      <c r="AS809" s="126">
        <f t="shared" si="382"/>
        <v>0</v>
      </c>
      <c r="AT809" s="126">
        <f t="shared" si="382"/>
        <v>0</v>
      </c>
      <c r="AU809" s="126">
        <f t="shared" si="382"/>
        <v>0</v>
      </c>
      <c r="AV809" s="126">
        <f t="shared" si="382"/>
        <v>0</v>
      </c>
      <c r="AW809" s="126">
        <f t="shared" si="382"/>
        <v>0</v>
      </c>
      <c r="AX809" s="126">
        <f t="shared" si="382"/>
        <v>0</v>
      </c>
      <c r="AY809" s="126">
        <f t="shared" si="382"/>
        <v>0</v>
      </c>
      <c r="AZ809" s="127"/>
      <c r="BA809" s="127"/>
      <c r="BB809" s="127"/>
      <c r="BC809" s="127"/>
      <c r="BD809" s="126">
        <f t="shared" ref="BD809:BO809" si="383">SUM(BD806:BD808)</f>
        <v>0</v>
      </c>
      <c r="BE809" s="126">
        <f t="shared" si="383"/>
        <v>0</v>
      </c>
      <c r="BF809" s="126">
        <f t="shared" si="383"/>
        <v>0</v>
      </c>
      <c r="BG809" s="126">
        <f t="shared" si="383"/>
        <v>0</v>
      </c>
      <c r="BH809" s="126">
        <f t="shared" si="383"/>
        <v>0</v>
      </c>
      <c r="BI809" s="126">
        <f t="shared" si="383"/>
        <v>0</v>
      </c>
      <c r="BJ809" s="126">
        <f t="shared" si="383"/>
        <v>0</v>
      </c>
      <c r="BK809" s="126">
        <f t="shared" si="383"/>
        <v>0</v>
      </c>
      <c r="BL809" s="126">
        <f t="shared" si="383"/>
        <v>0</v>
      </c>
      <c r="BM809" s="126">
        <f t="shared" si="383"/>
        <v>0</v>
      </c>
      <c r="BN809" s="126">
        <f t="shared" si="383"/>
        <v>0</v>
      </c>
      <c r="BO809" s="126">
        <f t="shared" si="383"/>
        <v>0</v>
      </c>
      <c r="BP809" s="127"/>
      <c r="BQ809" s="127"/>
      <c r="BR809" s="127"/>
    </row>
    <row r="810" spans="1:70" hidden="1" outlineLevel="1">
      <c r="A810" s="133"/>
      <c r="B810" s="133"/>
      <c r="C810" s="117" t="s">
        <v>144</v>
      </c>
      <c r="D810" s="37" t="s">
        <v>65</v>
      </c>
      <c r="E810" s="127"/>
      <c r="F810" s="127"/>
      <c r="G810" s="127"/>
      <c r="H810" s="127"/>
      <c r="I810" s="127"/>
      <c r="J810" s="127"/>
      <c r="K810" s="127"/>
      <c r="L810" s="127"/>
      <c r="M810" s="127"/>
      <c r="N810" s="127"/>
      <c r="O810" s="127"/>
      <c r="P810" s="127"/>
      <c r="Q810" s="127"/>
      <c r="R810" s="127"/>
      <c r="S810" s="127"/>
      <c r="T810" s="127"/>
      <c r="U810" s="127"/>
      <c r="V810" s="127"/>
      <c r="W810" s="133"/>
      <c r="X810" s="127"/>
      <c r="Y810" s="127"/>
      <c r="Z810" s="127"/>
      <c r="AA810" s="127"/>
      <c r="AB810" s="127"/>
      <c r="AC810" s="127"/>
      <c r="AD810" s="127"/>
      <c r="AE810" s="127"/>
      <c r="AF810" s="127"/>
      <c r="AG810" s="127"/>
      <c r="AH810" s="127"/>
      <c r="AI810" s="127"/>
      <c r="AJ810" s="127"/>
      <c r="AK810" s="127"/>
      <c r="AL810" s="127"/>
      <c r="AM810" s="127"/>
      <c r="AN810" s="127"/>
      <c r="AO810" s="127"/>
      <c r="AP810" s="127"/>
      <c r="AQ810" s="127"/>
      <c r="AR810" s="127"/>
      <c r="AS810" s="127"/>
      <c r="AT810" s="127"/>
      <c r="AU810" s="127"/>
      <c r="AV810" s="127"/>
      <c r="AW810" s="127"/>
      <c r="AX810" s="127"/>
      <c r="AY810" s="127"/>
      <c r="AZ810" s="127"/>
      <c r="BA810" s="127"/>
      <c r="BB810" s="127"/>
      <c r="BC810" s="127"/>
      <c r="BD810" s="127"/>
      <c r="BE810" s="127"/>
      <c r="BF810" s="127"/>
      <c r="BG810" s="127"/>
      <c r="BH810" s="127"/>
      <c r="BI810" s="127"/>
      <c r="BJ810" s="127"/>
      <c r="BK810" s="127"/>
      <c r="BL810" s="127"/>
      <c r="BM810" s="127"/>
      <c r="BN810" s="127"/>
      <c r="BO810" s="127"/>
      <c r="BP810" s="127"/>
      <c r="BQ810" s="127"/>
      <c r="BR810" s="127"/>
    </row>
    <row r="811" spans="1:70" hidden="1" outlineLevel="1">
      <c r="A811" s="133"/>
      <c r="B811" s="133"/>
      <c r="C811" s="118"/>
      <c r="D811" s="24"/>
      <c r="E811" s="133"/>
      <c r="F811" s="133"/>
      <c r="G811" s="126">
        <f>H811+M811+N811+O811+P811</f>
        <v>0</v>
      </c>
      <c r="H811" s="126">
        <f>SUM(I811:L811)</f>
        <v>0</v>
      </c>
      <c r="I811" s="139"/>
      <c r="J811" s="139"/>
      <c r="K811" s="139"/>
      <c r="L811" s="139"/>
      <c r="M811" s="139"/>
      <c r="N811" s="139"/>
      <c r="O811" s="139"/>
      <c r="P811" s="139"/>
      <c r="Q811" s="139"/>
      <c r="R811" s="139"/>
      <c r="S811" s="139"/>
      <c r="T811" s="139"/>
      <c r="U811" s="139"/>
      <c r="V811" s="139"/>
      <c r="W811" s="139"/>
      <c r="X811" s="126">
        <f>Y811+AN811+AQ811+AT811+AW811</f>
        <v>0</v>
      </c>
      <c r="Y811" s="139"/>
      <c r="Z811" s="139"/>
      <c r="AA811" s="139"/>
      <c r="AB811" s="139"/>
      <c r="AC811" s="139"/>
      <c r="AD811" s="139"/>
      <c r="AE811" s="139"/>
      <c r="AF811" s="139"/>
      <c r="AG811" s="139"/>
      <c r="AH811" s="139"/>
      <c r="AI811" s="139"/>
      <c r="AJ811" s="139"/>
      <c r="AK811" s="139"/>
      <c r="AL811" s="139"/>
      <c r="AM811" s="139"/>
      <c r="AN811" s="139"/>
      <c r="AO811" s="139"/>
      <c r="AP811" s="139"/>
      <c r="AQ811" s="139"/>
      <c r="AR811" s="139"/>
      <c r="AS811" s="139"/>
      <c r="AT811" s="139"/>
      <c r="AU811" s="139"/>
      <c r="AV811" s="139"/>
      <c r="AW811" s="139"/>
      <c r="AX811" s="139"/>
      <c r="AY811" s="139"/>
      <c r="AZ811" s="139"/>
      <c r="BA811" s="139"/>
      <c r="BB811" s="139"/>
      <c r="BC811" s="139"/>
      <c r="BD811" s="126">
        <f>SUM(BE811:BI811)</f>
        <v>0</v>
      </c>
      <c r="BE811" s="139"/>
      <c r="BF811" s="139"/>
      <c r="BG811" s="139"/>
      <c r="BH811" s="139"/>
      <c r="BI811" s="139"/>
      <c r="BJ811" s="126">
        <f>SUM(BK811:BO811)</f>
        <v>0</v>
      </c>
      <c r="BK811" s="139"/>
      <c r="BL811" s="139"/>
      <c r="BM811" s="139"/>
      <c r="BN811" s="139"/>
      <c r="BO811" s="139"/>
      <c r="BP811" s="133"/>
      <c r="BQ811" s="133"/>
      <c r="BR811" s="133"/>
    </row>
    <row r="812" spans="1:70" hidden="1" outlineLevel="1">
      <c r="A812" s="133"/>
      <c r="B812" s="133"/>
      <c r="C812" s="118"/>
      <c r="D812" s="24"/>
      <c r="E812" s="133"/>
      <c r="F812" s="133"/>
      <c r="G812" s="126">
        <f>H812+M812+N812+O812+P812</f>
        <v>0</v>
      </c>
      <c r="H812" s="126">
        <f>SUM(I812:L812)</f>
        <v>0</v>
      </c>
      <c r="I812" s="102"/>
      <c r="J812" s="102"/>
      <c r="K812" s="102"/>
      <c r="L812" s="102"/>
      <c r="M812" s="102"/>
      <c r="N812" s="102"/>
      <c r="O812" s="102"/>
      <c r="P812" s="102"/>
      <c r="Q812" s="96"/>
      <c r="R812" s="96"/>
      <c r="S812" s="96"/>
      <c r="T812" s="96"/>
      <c r="U812" s="96"/>
      <c r="V812" s="96"/>
      <c r="W812" s="96"/>
      <c r="X812" s="126">
        <f>Y812+AN812+AQ812+AT812+AW812</f>
        <v>0</v>
      </c>
      <c r="Y812" s="96"/>
      <c r="Z812" s="96"/>
      <c r="AA812" s="96"/>
      <c r="AB812" s="96"/>
      <c r="AC812" s="96"/>
      <c r="AD812" s="96"/>
      <c r="AE812" s="96"/>
      <c r="AF812" s="96"/>
      <c r="AG812" s="96"/>
      <c r="AH812" s="96"/>
      <c r="AI812" s="96"/>
      <c r="AJ812" s="96"/>
      <c r="AK812" s="96"/>
      <c r="AL812" s="96"/>
      <c r="AM812" s="96"/>
      <c r="AN812" s="96"/>
      <c r="AO812" s="96"/>
      <c r="AP812" s="96"/>
      <c r="AQ812" s="96"/>
      <c r="AR812" s="96"/>
      <c r="AS812" s="96"/>
      <c r="AT812" s="96"/>
      <c r="AU812" s="96"/>
      <c r="AV812" s="96"/>
      <c r="AW812" s="96"/>
      <c r="AX812" s="96"/>
      <c r="AY812" s="96"/>
      <c r="AZ812" s="96"/>
      <c r="BA812" s="96"/>
      <c r="BB812" s="96"/>
      <c r="BC812" s="96"/>
      <c r="BD812" s="126">
        <f>SUM(BE812:BI812)</f>
        <v>0</v>
      </c>
      <c r="BE812" s="96"/>
      <c r="BF812" s="96"/>
      <c r="BG812" s="96"/>
      <c r="BH812" s="96"/>
      <c r="BI812" s="96"/>
      <c r="BJ812" s="126">
        <f>SUM(BK812:BO812)</f>
        <v>0</v>
      </c>
      <c r="BK812" s="96"/>
      <c r="BL812" s="96"/>
      <c r="BM812" s="96"/>
      <c r="BN812" s="96"/>
      <c r="BO812" s="96"/>
      <c r="BP812" s="133"/>
      <c r="BQ812" s="133"/>
      <c r="BR812" s="133"/>
    </row>
    <row r="813" spans="1:70" hidden="1" outlineLevel="1">
      <c r="A813" s="133"/>
      <c r="B813" s="133"/>
      <c r="C813" s="118" t="s">
        <v>109</v>
      </c>
      <c r="D813" s="24"/>
      <c r="E813" s="133"/>
      <c r="F813" s="133"/>
      <c r="G813" s="126">
        <f>H813+M813+N813+O813+P813</f>
        <v>0</v>
      </c>
      <c r="H813" s="126">
        <f>SUM(I813:L813)</f>
        <v>0</v>
      </c>
      <c r="I813" s="102"/>
      <c r="J813" s="102"/>
      <c r="K813" s="102"/>
      <c r="L813" s="102"/>
      <c r="M813" s="102"/>
      <c r="N813" s="102"/>
      <c r="O813" s="102"/>
      <c r="P813" s="102"/>
      <c r="Q813" s="96"/>
      <c r="R813" s="96"/>
      <c r="S813" s="96"/>
      <c r="T813" s="96"/>
      <c r="U813" s="96"/>
      <c r="V813" s="96"/>
      <c r="W813" s="96"/>
      <c r="X813" s="126">
        <f>Y813+AN813+AQ813+AT813+AW813</f>
        <v>0</v>
      </c>
      <c r="Y813" s="96"/>
      <c r="Z813" s="96"/>
      <c r="AA813" s="96"/>
      <c r="AB813" s="96"/>
      <c r="AC813" s="96"/>
      <c r="AD813" s="96"/>
      <c r="AE813" s="96"/>
      <c r="AF813" s="96"/>
      <c r="AG813" s="96"/>
      <c r="AH813" s="96"/>
      <c r="AI813" s="96"/>
      <c r="AJ813" s="96"/>
      <c r="AK813" s="96"/>
      <c r="AL813" s="96"/>
      <c r="AM813" s="96"/>
      <c r="AN813" s="96"/>
      <c r="AO813" s="96"/>
      <c r="AP813" s="96"/>
      <c r="AQ813" s="96"/>
      <c r="AR813" s="96"/>
      <c r="AS813" s="96"/>
      <c r="AT813" s="96"/>
      <c r="AU813" s="96"/>
      <c r="AV813" s="96"/>
      <c r="AW813" s="96"/>
      <c r="AX813" s="96"/>
      <c r="AY813" s="96"/>
      <c r="AZ813" s="96"/>
      <c r="BA813" s="96"/>
      <c r="BB813" s="96"/>
      <c r="BC813" s="96"/>
      <c r="BD813" s="126">
        <f>SUM(BE813:BI813)</f>
        <v>0</v>
      </c>
      <c r="BE813" s="96"/>
      <c r="BF813" s="96"/>
      <c r="BG813" s="96"/>
      <c r="BH813" s="96"/>
      <c r="BI813" s="96"/>
      <c r="BJ813" s="126">
        <f>SUM(BK813:BO813)</f>
        <v>0</v>
      </c>
      <c r="BK813" s="96"/>
      <c r="BL813" s="96"/>
      <c r="BM813" s="96"/>
      <c r="BN813" s="96"/>
      <c r="BO813" s="96"/>
      <c r="BP813" s="133"/>
      <c r="BQ813" s="133"/>
      <c r="BR813" s="133"/>
    </row>
    <row r="814" spans="1:70" hidden="1" outlineLevel="1">
      <c r="A814" s="144"/>
      <c r="B814" s="144"/>
      <c r="C814" s="119"/>
      <c r="D814" s="78" t="s">
        <v>112</v>
      </c>
      <c r="E814" s="127"/>
      <c r="F814" s="127"/>
      <c r="G814" s="127"/>
      <c r="H814" s="127"/>
      <c r="I814" s="127"/>
      <c r="J814" s="127"/>
      <c r="K814" s="127"/>
      <c r="L814" s="127"/>
      <c r="M814" s="127"/>
      <c r="N814" s="127"/>
      <c r="O814" s="127"/>
      <c r="P814" s="127"/>
      <c r="Q814" s="127"/>
      <c r="R814" s="127"/>
      <c r="S814" s="127"/>
      <c r="T814" s="127"/>
      <c r="U814" s="127"/>
      <c r="V814" s="127"/>
      <c r="W814" s="140"/>
      <c r="X814" s="126">
        <f>SUM(X811:X813)</f>
        <v>0</v>
      </c>
      <c r="Y814" s="126">
        <f>SUM(Y811:Y813)</f>
        <v>0</v>
      </c>
      <c r="Z814" s="126">
        <f>SUM(Z811:Z813)</f>
        <v>0</v>
      </c>
      <c r="AA814" s="126">
        <f t="shared" ref="AA814:AG814" si="384">SUM(AA811:AA813)</f>
        <v>0</v>
      </c>
      <c r="AB814" s="126">
        <f t="shared" si="384"/>
        <v>0</v>
      </c>
      <c r="AC814" s="126">
        <f t="shared" si="384"/>
        <v>0</v>
      </c>
      <c r="AD814" s="126">
        <f t="shared" si="384"/>
        <v>0</v>
      </c>
      <c r="AE814" s="126">
        <f t="shared" si="384"/>
        <v>0</v>
      </c>
      <c r="AF814" s="126">
        <f t="shared" si="384"/>
        <v>0</v>
      </c>
      <c r="AG814" s="126">
        <f t="shared" si="384"/>
        <v>0</v>
      </c>
      <c r="AH814" s="126">
        <f>SUM(AH811:AH813)</f>
        <v>0</v>
      </c>
      <c r="AI814" s="126">
        <f t="shared" ref="AI814:AY814" si="385">SUM(AI811:AI813)</f>
        <v>0</v>
      </c>
      <c r="AJ814" s="126">
        <f t="shared" si="385"/>
        <v>0</v>
      </c>
      <c r="AK814" s="126">
        <f t="shared" si="385"/>
        <v>0</v>
      </c>
      <c r="AL814" s="126">
        <f t="shared" si="385"/>
        <v>0</v>
      </c>
      <c r="AM814" s="126">
        <f t="shared" si="385"/>
        <v>0</v>
      </c>
      <c r="AN814" s="126">
        <f t="shared" si="385"/>
        <v>0</v>
      </c>
      <c r="AO814" s="126">
        <f t="shared" si="385"/>
        <v>0</v>
      </c>
      <c r="AP814" s="126">
        <f t="shared" si="385"/>
        <v>0</v>
      </c>
      <c r="AQ814" s="126">
        <f t="shared" si="385"/>
        <v>0</v>
      </c>
      <c r="AR814" s="126">
        <f t="shared" si="385"/>
        <v>0</v>
      </c>
      <c r="AS814" s="126">
        <f t="shared" si="385"/>
        <v>0</v>
      </c>
      <c r="AT814" s="126">
        <f t="shared" si="385"/>
        <v>0</v>
      </c>
      <c r="AU814" s="126">
        <f t="shared" si="385"/>
        <v>0</v>
      </c>
      <c r="AV814" s="126">
        <f t="shared" si="385"/>
        <v>0</v>
      </c>
      <c r="AW814" s="126">
        <f t="shared" si="385"/>
        <v>0</v>
      </c>
      <c r="AX814" s="126">
        <f t="shared" si="385"/>
        <v>0</v>
      </c>
      <c r="AY814" s="126">
        <f t="shared" si="385"/>
        <v>0</v>
      </c>
      <c r="AZ814" s="127"/>
      <c r="BA814" s="127"/>
      <c r="BB814" s="127"/>
      <c r="BC814" s="127"/>
      <c r="BD814" s="126">
        <f t="shared" ref="BD814:BO814" si="386">SUM(BD811:BD813)</f>
        <v>0</v>
      </c>
      <c r="BE814" s="126">
        <f t="shared" si="386"/>
        <v>0</v>
      </c>
      <c r="BF814" s="126">
        <f t="shared" si="386"/>
        <v>0</v>
      </c>
      <c r="BG814" s="126">
        <f t="shared" si="386"/>
        <v>0</v>
      </c>
      <c r="BH814" s="126">
        <f t="shared" si="386"/>
        <v>0</v>
      </c>
      <c r="BI814" s="126">
        <f t="shared" si="386"/>
        <v>0</v>
      </c>
      <c r="BJ814" s="126">
        <f t="shared" si="386"/>
        <v>0</v>
      </c>
      <c r="BK814" s="126">
        <f t="shared" si="386"/>
        <v>0</v>
      </c>
      <c r="BL814" s="126">
        <f t="shared" si="386"/>
        <v>0</v>
      </c>
      <c r="BM814" s="126">
        <f t="shared" si="386"/>
        <v>0</v>
      </c>
      <c r="BN814" s="126">
        <f t="shared" si="386"/>
        <v>0</v>
      </c>
      <c r="BO814" s="126">
        <f t="shared" si="386"/>
        <v>0</v>
      </c>
      <c r="BP814" s="127"/>
      <c r="BQ814" s="127"/>
      <c r="BR814" s="127"/>
    </row>
    <row r="815" spans="1:70" ht="47.25" hidden="1" outlineLevel="1">
      <c r="A815" s="135"/>
      <c r="B815" s="135"/>
      <c r="C815" s="116">
        <v>3</v>
      </c>
      <c r="D815" s="26" t="s">
        <v>303</v>
      </c>
      <c r="E815" s="207"/>
      <c r="F815" s="207"/>
      <c r="G815" s="207"/>
      <c r="H815" s="207"/>
      <c r="I815" s="207"/>
      <c r="J815" s="207"/>
      <c r="K815" s="207"/>
      <c r="L815" s="207"/>
      <c r="M815" s="207"/>
      <c r="N815" s="207"/>
      <c r="O815" s="207"/>
      <c r="P815" s="207"/>
      <c r="Q815" s="207"/>
      <c r="R815" s="207"/>
      <c r="S815" s="207"/>
      <c r="T815" s="207"/>
      <c r="U815" s="207"/>
      <c r="V815" s="207"/>
      <c r="W815" s="207"/>
      <c r="X815" s="207"/>
      <c r="Y815" s="207"/>
      <c r="Z815" s="196">
        <f>Z820+Z824+Z828+Z833+Z837+Z841</f>
        <v>0</v>
      </c>
      <c r="AA815" s="196">
        <f>AA820+AA824+AA828+AA833+AA837+AA841</f>
        <v>0</v>
      </c>
      <c r="AB815" s="207"/>
      <c r="AC815" s="196">
        <f>AC820+AC824+AC828+AC833+AC837+AC841</f>
        <v>0</v>
      </c>
      <c r="AD815" s="196">
        <f>AD820+AD824+AD828+AD833+AD837+AD841</f>
        <v>0</v>
      </c>
      <c r="AE815" s="207"/>
      <c r="AF815" s="196">
        <f>AF820+AF824+AF828+AF833+AF837+AF841</f>
        <v>0</v>
      </c>
      <c r="AG815" s="196">
        <f>AG820+AG824+AG828+AG833+AG837+AG841</f>
        <v>0</v>
      </c>
      <c r="AH815" s="207"/>
      <c r="AI815" s="196">
        <f>AI820+AI824+AI828+AI833+AI837+AI841</f>
        <v>0</v>
      </c>
      <c r="AJ815" s="196">
        <f>AJ820+AJ824+AJ828+AJ833+AJ837+AJ841</f>
        <v>0</v>
      </c>
      <c r="AK815" s="207"/>
      <c r="AL815" s="196">
        <f>AL820+AL824+AL828+AL833+AL837+AL841</f>
        <v>0</v>
      </c>
      <c r="AM815" s="196">
        <f>AM820+AM824+AM828+AM833+AM837+AM841</f>
        <v>0</v>
      </c>
      <c r="AN815" s="207"/>
      <c r="AO815" s="196">
        <f>AO820+AO824+AO828+AO833+AO837+AO841</f>
        <v>0</v>
      </c>
      <c r="AP815" s="196">
        <f>AP820+AP824+AP828+AP833+AP837+AP841</f>
        <v>0</v>
      </c>
      <c r="AQ815" s="207"/>
      <c r="AR815" s="196">
        <f>AR820+AR824+AR828+AR833+AR837+AR841</f>
        <v>0</v>
      </c>
      <c r="AS815" s="196">
        <f>AS820+AS824+AS828+AS833+AS837+AS841</f>
        <v>0</v>
      </c>
      <c r="AT815" s="207"/>
      <c r="AU815" s="196">
        <f>AU820+AU824+AU828+AU833+AU837+AU841</f>
        <v>0</v>
      </c>
      <c r="AV815" s="196">
        <f>AV820+AV824+AV828+AV833+AV837+AV841</f>
        <v>0</v>
      </c>
      <c r="AW815" s="207"/>
      <c r="AX815" s="196">
        <f>AX820+AX824+AX828+AX833+AX837+AX841</f>
        <v>0</v>
      </c>
      <c r="AY815" s="196">
        <f>AY820+AY824+AY828+AY833+AY837+AY841</f>
        <v>0</v>
      </c>
      <c r="AZ815" s="207"/>
      <c r="BA815" s="207"/>
      <c r="BB815" s="207"/>
      <c r="BC815" s="207"/>
      <c r="BD815" s="196">
        <f>BD820+BD824+BD828+BD833+BD837+BD841</f>
        <v>0</v>
      </c>
      <c r="BE815" s="196">
        <f>BE820+BE824+BE828+BE833+BE837+BE841</f>
        <v>0</v>
      </c>
      <c r="BF815" s="196">
        <f t="shared" ref="BF815:BO815" si="387">BF820+BF824+BF828+BF833+BF837+BF841</f>
        <v>0</v>
      </c>
      <c r="BG815" s="196">
        <f t="shared" si="387"/>
        <v>0</v>
      </c>
      <c r="BH815" s="196">
        <f t="shared" si="387"/>
        <v>0</v>
      </c>
      <c r="BI815" s="196">
        <f t="shared" si="387"/>
        <v>0</v>
      </c>
      <c r="BJ815" s="196">
        <f t="shared" si="387"/>
        <v>0</v>
      </c>
      <c r="BK815" s="196">
        <f t="shared" si="387"/>
        <v>0</v>
      </c>
      <c r="BL815" s="196">
        <f t="shared" si="387"/>
        <v>0</v>
      </c>
      <c r="BM815" s="196">
        <f t="shared" si="387"/>
        <v>0</v>
      </c>
      <c r="BN815" s="196">
        <f t="shared" si="387"/>
        <v>0</v>
      </c>
      <c r="BO815" s="196">
        <f t="shared" si="387"/>
        <v>0</v>
      </c>
      <c r="BP815" s="207"/>
      <c r="BQ815" s="207"/>
      <c r="BR815" s="207"/>
    </row>
    <row r="816" spans="1:70" hidden="1" outlineLevel="1">
      <c r="A816" s="143"/>
      <c r="B816" s="92"/>
      <c r="C816" s="120" t="s">
        <v>67</v>
      </c>
      <c r="D816" s="93" t="s">
        <v>106</v>
      </c>
      <c r="E816" s="127"/>
      <c r="F816" s="127"/>
      <c r="G816" s="127"/>
      <c r="H816" s="127"/>
      <c r="I816" s="127"/>
      <c r="J816" s="127"/>
      <c r="K816" s="127"/>
      <c r="L816" s="127"/>
      <c r="M816" s="127"/>
      <c r="N816" s="127"/>
      <c r="O816" s="127"/>
      <c r="P816" s="127"/>
      <c r="Q816" s="127"/>
      <c r="R816" s="127"/>
      <c r="S816" s="127"/>
      <c r="T816" s="127"/>
      <c r="U816" s="127"/>
      <c r="V816" s="127"/>
      <c r="W816" s="143"/>
      <c r="X816" s="127"/>
      <c r="Y816" s="127"/>
      <c r="Z816" s="127"/>
      <c r="AA816" s="127"/>
      <c r="AB816" s="127"/>
      <c r="AC816" s="127"/>
      <c r="AD816" s="127"/>
      <c r="AE816" s="127"/>
      <c r="AF816" s="127"/>
      <c r="AG816" s="127"/>
      <c r="AH816" s="127"/>
      <c r="AI816" s="127"/>
      <c r="AJ816" s="127"/>
      <c r="AK816" s="127"/>
      <c r="AL816" s="127"/>
      <c r="AM816" s="127"/>
      <c r="AN816" s="127"/>
      <c r="AO816" s="127"/>
      <c r="AP816" s="127"/>
      <c r="AQ816" s="127"/>
      <c r="AR816" s="127"/>
      <c r="AS816" s="127"/>
      <c r="AT816" s="127"/>
      <c r="AU816" s="127"/>
      <c r="AV816" s="127"/>
      <c r="AW816" s="127"/>
      <c r="AX816" s="127"/>
      <c r="AY816" s="127"/>
      <c r="AZ816" s="127"/>
      <c r="BA816" s="127"/>
      <c r="BB816" s="127"/>
      <c r="BC816" s="127"/>
      <c r="BD816" s="127"/>
      <c r="BE816" s="127"/>
      <c r="BF816" s="127"/>
      <c r="BG816" s="127"/>
      <c r="BH816" s="127"/>
      <c r="BI816" s="127"/>
      <c r="BJ816" s="127"/>
      <c r="BK816" s="127"/>
      <c r="BL816" s="127"/>
      <c r="BM816" s="127"/>
      <c r="BN816" s="127"/>
      <c r="BO816" s="127"/>
      <c r="BP816" s="127"/>
      <c r="BQ816" s="127"/>
      <c r="BR816" s="127"/>
    </row>
    <row r="817" spans="1:70" hidden="1" outlineLevel="1">
      <c r="A817" s="133"/>
      <c r="B817" s="137"/>
      <c r="C817" s="118" t="s">
        <v>286</v>
      </c>
      <c r="D817" s="147" t="s">
        <v>287</v>
      </c>
      <c r="E817" s="127"/>
      <c r="F817" s="127"/>
      <c r="G817" s="127"/>
      <c r="H817" s="127"/>
      <c r="I817" s="127"/>
      <c r="J817" s="127"/>
      <c r="K817" s="127"/>
      <c r="L817" s="127"/>
      <c r="M817" s="127"/>
      <c r="N817" s="127"/>
      <c r="O817" s="127"/>
      <c r="P817" s="127"/>
      <c r="Q817" s="127"/>
      <c r="R817" s="127"/>
      <c r="S817" s="127"/>
      <c r="T817" s="127"/>
      <c r="U817" s="127"/>
      <c r="V817" s="127"/>
      <c r="W817" s="133"/>
      <c r="X817" s="127"/>
      <c r="Y817" s="127"/>
      <c r="Z817" s="127"/>
      <c r="AA817" s="127"/>
      <c r="AB817" s="127"/>
      <c r="AC817" s="127"/>
      <c r="AD817" s="127"/>
      <c r="AE817" s="127"/>
      <c r="AF817" s="127"/>
      <c r="AG817" s="127"/>
      <c r="AH817" s="127"/>
      <c r="AI817" s="127"/>
      <c r="AJ817" s="127"/>
      <c r="AK817" s="127"/>
      <c r="AL817" s="127"/>
      <c r="AM817" s="127"/>
      <c r="AN817" s="127"/>
      <c r="AO817" s="127"/>
      <c r="AP817" s="127"/>
      <c r="AQ817" s="127"/>
      <c r="AR817" s="127"/>
      <c r="AS817" s="127"/>
      <c r="AT817" s="127"/>
      <c r="AU817" s="127"/>
      <c r="AV817" s="127"/>
      <c r="AW817" s="127"/>
      <c r="AX817" s="127"/>
      <c r="AY817" s="127"/>
      <c r="AZ817" s="127"/>
      <c r="BA817" s="127"/>
      <c r="BB817" s="127"/>
      <c r="BC817" s="127"/>
      <c r="BD817" s="127"/>
      <c r="BE817" s="127"/>
      <c r="BF817" s="127"/>
      <c r="BG817" s="127"/>
      <c r="BH817" s="127"/>
      <c r="BI817" s="127"/>
      <c r="BJ817" s="127"/>
      <c r="BK817" s="127"/>
      <c r="BL817" s="127"/>
      <c r="BM817" s="127"/>
      <c r="BN817" s="127"/>
      <c r="BO817" s="127"/>
      <c r="BP817" s="127"/>
      <c r="BQ817" s="127"/>
      <c r="BR817" s="127"/>
    </row>
    <row r="818" spans="1:70" hidden="1" outlineLevel="1">
      <c r="A818" s="133"/>
      <c r="B818" s="137"/>
      <c r="C818" s="118"/>
      <c r="D818" s="147"/>
      <c r="E818" s="133"/>
      <c r="F818" s="133"/>
      <c r="G818" s="126">
        <f>H818+M818+N818+O818+P818</f>
        <v>0</v>
      </c>
      <c r="H818" s="126">
        <f>SUM(I818:L818)</f>
        <v>0</v>
      </c>
      <c r="I818" s="102"/>
      <c r="J818" s="102"/>
      <c r="K818" s="102"/>
      <c r="L818" s="102"/>
      <c r="M818" s="102"/>
      <c r="N818" s="102"/>
      <c r="O818" s="102"/>
      <c r="P818" s="102"/>
      <c r="Q818" s="96"/>
      <c r="R818" s="96"/>
      <c r="S818" s="96"/>
      <c r="T818" s="96"/>
      <c r="U818" s="96"/>
      <c r="V818" s="96"/>
      <c r="W818" s="96"/>
      <c r="X818" s="126">
        <f>Y818+AN818+AQ818+AT818+AW818</f>
        <v>0</v>
      </c>
      <c r="Y818" s="96"/>
      <c r="Z818" s="96"/>
      <c r="AA818" s="96"/>
      <c r="AB818" s="96"/>
      <c r="AC818" s="96"/>
      <c r="AD818" s="96"/>
      <c r="AE818" s="96"/>
      <c r="AF818" s="96"/>
      <c r="AG818" s="96"/>
      <c r="AH818" s="96"/>
      <c r="AI818" s="96"/>
      <c r="AJ818" s="96"/>
      <c r="AK818" s="96"/>
      <c r="AL818" s="96"/>
      <c r="AM818" s="96"/>
      <c r="AN818" s="96"/>
      <c r="AO818" s="96"/>
      <c r="AP818" s="96"/>
      <c r="AQ818" s="96"/>
      <c r="AR818" s="96"/>
      <c r="AS818" s="96"/>
      <c r="AT818" s="96"/>
      <c r="AU818" s="96"/>
      <c r="AV818" s="96"/>
      <c r="AW818" s="96"/>
      <c r="AX818" s="96"/>
      <c r="AY818" s="96"/>
      <c r="AZ818" s="96"/>
      <c r="BA818" s="96"/>
      <c r="BB818" s="96"/>
      <c r="BC818" s="96"/>
      <c r="BD818" s="126">
        <f>SUM(BE818:BI818)</f>
        <v>0</v>
      </c>
      <c r="BE818" s="96"/>
      <c r="BF818" s="96"/>
      <c r="BG818" s="96"/>
      <c r="BH818" s="96"/>
      <c r="BI818" s="96"/>
      <c r="BJ818" s="126">
        <f>SUM(BK818:BO818)</f>
        <v>0</v>
      </c>
      <c r="BK818" s="96"/>
      <c r="BL818" s="96"/>
      <c r="BM818" s="96"/>
      <c r="BN818" s="96"/>
      <c r="BO818" s="96"/>
      <c r="BP818" s="133"/>
      <c r="BQ818" s="133"/>
      <c r="BR818" s="133"/>
    </row>
    <row r="819" spans="1:70" hidden="1" outlineLevel="1">
      <c r="A819" s="133"/>
      <c r="B819" s="137"/>
      <c r="C819" s="118"/>
      <c r="D819" s="137"/>
      <c r="E819" s="133"/>
      <c r="F819" s="133"/>
      <c r="G819" s="126">
        <f>H819+M819+N819+O819+P819</f>
        <v>0</v>
      </c>
      <c r="H819" s="126">
        <f>SUM(I819:L819)</f>
        <v>0</v>
      </c>
      <c r="I819" s="102"/>
      <c r="J819" s="102"/>
      <c r="K819" s="102"/>
      <c r="L819" s="102"/>
      <c r="M819" s="102"/>
      <c r="N819" s="102"/>
      <c r="O819" s="102"/>
      <c r="P819" s="102"/>
      <c r="Q819" s="96"/>
      <c r="R819" s="96"/>
      <c r="S819" s="96"/>
      <c r="T819" s="96"/>
      <c r="U819" s="96"/>
      <c r="V819" s="96"/>
      <c r="W819" s="96"/>
      <c r="X819" s="126">
        <f>Y819+AN819+AQ819+AT819+AW819</f>
        <v>0</v>
      </c>
      <c r="Y819" s="96"/>
      <c r="Z819" s="96"/>
      <c r="AA819" s="96"/>
      <c r="AB819" s="96"/>
      <c r="AC819" s="96"/>
      <c r="AD819" s="96"/>
      <c r="AE819" s="96"/>
      <c r="AF819" s="96"/>
      <c r="AG819" s="96"/>
      <c r="AH819" s="96"/>
      <c r="AI819" s="96"/>
      <c r="AJ819" s="96"/>
      <c r="AK819" s="96"/>
      <c r="AL819" s="96"/>
      <c r="AM819" s="96"/>
      <c r="AN819" s="96"/>
      <c r="AO819" s="96"/>
      <c r="AP819" s="96"/>
      <c r="AQ819" s="96"/>
      <c r="AR819" s="96"/>
      <c r="AS819" s="96"/>
      <c r="AT819" s="96"/>
      <c r="AU819" s="96"/>
      <c r="AV819" s="96"/>
      <c r="AW819" s="96"/>
      <c r="AX819" s="96"/>
      <c r="AY819" s="96"/>
      <c r="AZ819" s="96"/>
      <c r="BA819" s="96"/>
      <c r="BB819" s="96"/>
      <c r="BC819" s="96"/>
      <c r="BD819" s="126">
        <f>SUM(BE819:BI819)</f>
        <v>0</v>
      </c>
      <c r="BE819" s="96"/>
      <c r="BF819" s="96"/>
      <c r="BG819" s="96"/>
      <c r="BH819" s="96"/>
      <c r="BI819" s="96"/>
      <c r="BJ819" s="126">
        <f>SUM(BK819:BO819)</f>
        <v>0</v>
      </c>
      <c r="BK819" s="96"/>
      <c r="BL819" s="96"/>
      <c r="BM819" s="96"/>
      <c r="BN819" s="96"/>
      <c r="BO819" s="96"/>
      <c r="BP819" s="133"/>
      <c r="BQ819" s="133"/>
      <c r="BR819" s="133"/>
    </row>
    <row r="820" spans="1:70" hidden="1" outlineLevel="1">
      <c r="A820" s="133"/>
      <c r="B820" s="137"/>
      <c r="C820" s="118" t="s">
        <v>109</v>
      </c>
      <c r="D820" s="94" t="s">
        <v>15</v>
      </c>
      <c r="E820" s="127"/>
      <c r="F820" s="127"/>
      <c r="G820" s="127"/>
      <c r="H820" s="127"/>
      <c r="I820" s="127"/>
      <c r="J820" s="127"/>
      <c r="K820" s="127"/>
      <c r="L820" s="127"/>
      <c r="M820" s="127"/>
      <c r="N820" s="127"/>
      <c r="O820" s="127"/>
      <c r="P820" s="127"/>
      <c r="Q820" s="127"/>
      <c r="R820" s="127"/>
      <c r="S820" s="127"/>
      <c r="T820" s="127"/>
      <c r="U820" s="127"/>
      <c r="V820" s="127"/>
      <c r="W820" s="140"/>
      <c r="X820" s="126">
        <f>SUM(X818:X819)</f>
        <v>0</v>
      </c>
      <c r="Y820" s="126">
        <f>SUM(Y818:Y819)</f>
        <v>0</v>
      </c>
      <c r="Z820" s="126">
        <f>SUM(Z818:Z819)</f>
        <v>0</v>
      </c>
      <c r="AA820" s="126">
        <f t="shared" ref="AA820:AY820" si="388">SUM(AA818:AA819)</f>
        <v>0</v>
      </c>
      <c r="AB820" s="126">
        <f t="shared" si="388"/>
        <v>0</v>
      </c>
      <c r="AC820" s="126">
        <f t="shared" si="388"/>
        <v>0</v>
      </c>
      <c r="AD820" s="126">
        <f t="shared" si="388"/>
        <v>0</v>
      </c>
      <c r="AE820" s="126">
        <f t="shared" si="388"/>
        <v>0</v>
      </c>
      <c r="AF820" s="126">
        <f t="shared" si="388"/>
        <v>0</v>
      </c>
      <c r="AG820" s="126">
        <f t="shared" si="388"/>
        <v>0</v>
      </c>
      <c r="AH820" s="126">
        <f t="shared" si="388"/>
        <v>0</v>
      </c>
      <c r="AI820" s="126">
        <f t="shared" si="388"/>
        <v>0</v>
      </c>
      <c r="AJ820" s="126">
        <f t="shared" si="388"/>
        <v>0</v>
      </c>
      <c r="AK820" s="126">
        <f t="shared" si="388"/>
        <v>0</v>
      </c>
      <c r="AL820" s="126">
        <f t="shared" si="388"/>
        <v>0</v>
      </c>
      <c r="AM820" s="126">
        <f t="shared" si="388"/>
        <v>0</v>
      </c>
      <c r="AN820" s="126">
        <f t="shared" si="388"/>
        <v>0</v>
      </c>
      <c r="AO820" s="126">
        <f t="shared" si="388"/>
        <v>0</v>
      </c>
      <c r="AP820" s="126">
        <f t="shared" si="388"/>
        <v>0</v>
      </c>
      <c r="AQ820" s="126">
        <f t="shared" si="388"/>
        <v>0</v>
      </c>
      <c r="AR820" s="126">
        <f t="shared" si="388"/>
        <v>0</v>
      </c>
      <c r="AS820" s="126">
        <f t="shared" si="388"/>
        <v>0</v>
      </c>
      <c r="AT820" s="126">
        <f t="shared" si="388"/>
        <v>0</v>
      </c>
      <c r="AU820" s="126">
        <f t="shared" si="388"/>
        <v>0</v>
      </c>
      <c r="AV820" s="126">
        <f t="shared" si="388"/>
        <v>0</v>
      </c>
      <c r="AW820" s="126">
        <f t="shared" si="388"/>
        <v>0</v>
      </c>
      <c r="AX820" s="126">
        <f t="shared" si="388"/>
        <v>0</v>
      </c>
      <c r="AY820" s="126">
        <f t="shared" si="388"/>
        <v>0</v>
      </c>
      <c r="AZ820" s="127"/>
      <c r="BA820" s="127"/>
      <c r="BB820" s="127"/>
      <c r="BC820" s="127"/>
      <c r="BD820" s="126">
        <f>SUM(BD818:BD819)</f>
        <v>0</v>
      </c>
      <c r="BE820" s="126">
        <f t="shared" ref="BE820:BO820" si="389">SUM(BE818:BE819)</f>
        <v>0</v>
      </c>
      <c r="BF820" s="126">
        <f t="shared" si="389"/>
        <v>0</v>
      </c>
      <c r="BG820" s="126">
        <f t="shared" si="389"/>
        <v>0</v>
      </c>
      <c r="BH820" s="126">
        <f t="shared" si="389"/>
        <v>0</v>
      </c>
      <c r="BI820" s="126">
        <f t="shared" si="389"/>
        <v>0</v>
      </c>
      <c r="BJ820" s="126">
        <f t="shared" si="389"/>
        <v>0</v>
      </c>
      <c r="BK820" s="126">
        <f t="shared" si="389"/>
        <v>0</v>
      </c>
      <c r="BL820" s="126">
        <f t="shared" si="389"/>
        <v>0</v>
      </c>
      <c r="BM820" s="126">
        <f t="shared" si="389"/>
        <v>0</v>
      </c>
      <c r="BN820" s="126">
        <f t="shared" si="389"/>
        <v>0</v>
      </c>
      <c r="BO820" s="126">
        <f t="shared" si="389"/>
        <v>0</v>
      </c>
      <c r="BP820" s="127"/>
      <c r="BQ820" s="127"/>
      <c r="BR820" s="127"/>
    </row>
    <row r="821" spans="1:70" hidden="1" outlineLevel="1">
      <c r="A821" s="133"/>
      <c r="B821" s="137"/>
      <c r="C821" s="118" t="s">
        <v>288</v>
      </c>
      <c r="D821" s="147" t="s">
        <v>290</v>
      </c>
      <c r="E821" s="127"/>
      <c r="F821" s="127"/>
      <c r="G821" s="127"/>
      <c r="H821" s="127"/>
      <c r="I821" s="127"/>
      <c r="J821" s="127"/>
      <c r="K821" s="127"/>
      <c r="L821" s="127"/>
      <c r="M821" s="127"/>
      <c r="N821" s="127"/>
      <c r="O821" s="127"/>
      <c r="P821" s="127"/>
      <c r="Q821" s="127"/>
      <c r="R821" s="127"/>
      <c r="S821" s="127"/>
      <c r="T821" s="127"/>
      <c r="U821" s="127"/>
      <c r="V821" s="127"/>
      <c r="W821" s="133"/>
      <c r="X821" s="127"/>
      <c r="Y821" s="127"/>
      <c r="Z821" s="127"/>
      <c r="AA821" s="127"/>
      <c r="AB821" s="127"/>
      <c r="AC821" s="127"/>
      <c r="AD821" s="127"/>
      <c r="AE821" s="127"/>
      <c r="AF821" s="127"/>
      <c r="AG821" s="127"/>
      <c r="AH821" s="127"/>
      <c r="AI821" s="127"/>
      <c r="AJ821" s="127"/>
      <c r="AK821" s="127"/>
      <c r="AL821" s="127"/>
      <c r="AM821" s="127"/>
      <c r="AN821" s="127"/>
      <c r="AO821" s="127"/>
      <c r="AP821" s="127"/>
      <c r="AQ821" s="127"/>
      <c r="AR821" s="127"/>
      <c r="AS821" s="127"/>
      <c r="AT821" s="127"/>
      <c r="AU821" s="127"/>
      <c r="AV821" s="127"/>
      <c r="AW821" s="127"/>
      <c r="AX821" s="127"/>
      <c r="AY821" s="127"/>
      <c r="AZ821" s="127"/>
      <c r="BA821" s="127"/>
      <c r="BB821" s="127"/>
      <c r="BC821" s="127"/>
      <c r="BD821" s="127"/>
      <c r="BE821" s="127"/>
      <c r="BF821" s="127"/>
      <c r="BG821" s="127"/>
      <c r="BH821" s="127"/>
      <c r="BI821" s="127"/>
      <c r="BJ821" s="127"/>
      <c r="BK821" s="127"/>
      <c r="BL821" s="127"/>
      <c r="BM821" s="127"/>
      <c r="BN821" s="127"/>
      <c r="BO821" s="127"/>
      <c r="BP821" s="127"/>
      <c r="BQ821" s="127"/>
      <c r="BR821" s="127"/>
    </row>
    <row r="822" spans="1:70" hidden="1" outlineLevel="1">
      <c r="A822" s="133"/>
      <c r="B822" s="137"/>
      <c r="C822" s="118"/>
      <c r="D822" s="147"/>
      <c r="E822" s="133"/>
      <c r="F822" s="133"/>
      <c r="G822" s="126">
        <f>H822+M822+N822+O822+P822</f>
        <v>0</v>
      </c>
      <c r="H822" s="126">
        <f>SUM(I822:L822)</f>
        <v>0</v>
      </c>
      <c r="I822" s="102"/>
      <c r="J822" s="102"/>
      <c r="K822" s="102"/>
      <c r="L822" s="102"/>
      <c r="M822" s="102"/>
      <c r="N822" s="102"/>
      <c r="O822" s="102"/>
      <c r="P822" s="102"/>
      <c r="Q822" s="96"/>
      <c r="R822" s="96"/>
      <c r="S822" s="96"/>
      <c r="T822" s="96"/>
      <c r="U822" s="96"/>
      <c r="V822" s="96"/>
      <c r="W822" s="96"/>
      <c r="X822" s="126">
        <f>Y822+AN822+AQ822+AT822+AW822</f>
        <v>0</v>
      </c>
      <c r="Y822" s="96"/>
      <c r="Z822" s="96"/>
      <c r="AA822" s="96"/>
      <c r="AB822" s="96"/>
      <c r="AC822" s="96"/>
      <c r="AD822" s="96"/>
      <c r="AE822" s="96"/>
      <c r="AF822" s="96"/>
      <c r="AG822" s="96"/>
      <c r="AH822" s="96"/>
      <c r="AI822" s="96"/>
      <c r="AJ822" s="96"/>
      <c r="AK822" s="96"/>
      <c r="AL822" s="96"/>
      <c r="AM822" s="96"/>
      <c r="AN822" s="96"/>
      <c r="AO822" s="96"/>
      <c r="AP822" s="96"/>
      <c r="AQ822" s="96"/>
      <c r="AR822" s="96"/>
      <c r="AS822" s="96"/>
      <c r="AT822" s="96"/>
      <c r="AU822" s="96"/>
      <c r="AV822" s="96"/>
      <c r="AW822" s="96"/>
      <c r="AX822" s="96"/>
      <c r="AY822" s="96"/>
      <c r="AZ822" s="96"/>
      <c r="BA822" s="96"/>
      <c r="BB822" s="96"/>
      <c r="BC822" s="96"/>
      <c r="BD822" s="126">
        <f>SUM(BE822:BI822)</f>
        <v>0</v>
      </c>
      <c r="BE822" s="96"/>
      <c r="BF822" s="96"/>
      <c r="BG822" s="96"/>
      <c r="BH822" s="96"/>
      <c r="BI822" s="96"/>
      <c r="BJ822" s="126">
        <f>SUM(BK822:BO822)</f>
        <v>0</v>
      </c>
      <c r="BK822" s="96"/>
      <c r="BL822" s="96"/>
      <c r="BM822" s="96"/>
      <c r="BN822" s="96"/>
      <c r="BO822" s="96"/>
      <c r="BP822" s="133"/>
      <c r="BQ822" s="133"/>
      <c r="BR822" s="133"/>
    </row>
    <row r="823" spans="1:70" hidden="1" outlineLevel="1">
      <c r="A823" s="133"/>
      <c r="B823" s="137"/>
      <c r="C823" s="118"/>
      <c r="D823" s="137"/>
      <c r="E823" s="133"/>
      <c r="F823" s="133"/>
      <c r="G823" s="126">
        <f>H823+M823+N823+O823+P823</f>
        <v>0</v>
      </c>
      <c r="H823" s="126">
        <f>SUM(I823:L823)</f>
        <v>0</v>
      </c>
      <c r="I823" s="102"/>
      <c r="J823" s="102"/>
      <c r="K823" s="102"/>
      <c r="L823" s="102"/>
      <c r="M823" s="102"/>
      <c r="N823" s="102"/>
      <c r="O823" s="102"/>
      <c r="P823" s="102"/>
      <c r="Q823" s="96"/>
      <c r="R823" s="96"/>
      <c r="S823" s="96"/>
      <c r="T823" s="96"/>
      <c r="U823" s="96"/>
      <c r="V823" s="96"/>
      <c r="W823" s="96"/>
      <c r="X823" s="126">
        <f>Y823+AN823+AQ823+AT823+AW823</f>
        <v>0</v>
      </c>
      <c r="Y823" s="96"/>
      <c r="Z823" s="96"/>
      <c r="AA823" s="96"/>
      <c r="AB823" s="96"/>
      <c r="AC823" s="96"/>
      <c r="AD823" s="96"/>
      <c r="AE823" s="96"/>
      <c r="AF823" s="96"/>
      <c r="AG823" s="96"/>
      <c r="AH823" s="96"/>
      <c r="AI823" s="96"/>
      <c r="AJ823" s="96"/>
      <c r="AK823" s="96"/>
      <c r="AL823" s="96"/>
      <c r="AM823" s="96"/>
      <c r="AN823" s="96"/>
      <c r="AO823" s="96"/>
      <c r="AP823" s="96"/>
      <c r="AQ823" s="96"/>
      <c r="AR823" s="96"/>
      <c r="AS823" s="96"/>
      <c r="AT823" s="96"/>
      <c r="AU823" s="96"/>
      <c r="AV823" s="96"/>
      <c r="AW823" s="96"/>
      <c r="AX823" s="96"/>
      <c r="AY823" s="96"/>
      <c r="AZ823" s="96"/>
      <c r="BA823" s="96"/>
      <c r="BB823" s="96"/>
      <c r="BC823" s="96"/>
      <c r="BD823" s="126">
        <f>SUM(BE823:BI823)</f>
        <v>0</v>
      </c>
      <c r="BE823" s="96"/>
      <c r="BF823" s="96"/>
      <c r="BG823" s="96"/>
      <c r="BH823" s="96"/>
      <c r="BI823" s="96"/>
      <c r="BJ823" s="126">
        <f>SUM(BK823:BO823)</f>
        <v>0</v>
      </c>
      <c r="BK823" s="96"/>
      <c r="BL823" s="96"/>
      <c r="BM823" s="96"/>
      <c r="BN823" s="96"/>
      <c r="BO823" s="96"/>
      <c r="BP823" s="133"/>
      <c r="BQ823" s="133"/>
      <c r="BR823" s="133"/>
    </row>
    <row r="824" spans="1:70" hidden="1" outlineLevel="1">
      <c r="A824" s="133"/>
      <c r="B824" s="137"/>
      <c r="C824" s="118" t="s">
        <v>109</v>
      </c>
      <c r="D824" s="94" t="s">
        <v>15</v>
      </c>
      <c r="E824" s="127"/>
      <c r="F824" s="127"/>
      <c r="G824" s="127"/>
      <c r="H824" s="127"/>
      <c r="I824" s="127"/>
      <c r="J824" s="127"/>
      <c r="K824" s="127"/>
      <c r="L824" s="127"/>
      <c r="M824" s="127"/>
      <c r="N824" s="127"/>
      <c r="O824" s="127"/>
      <c r="P824" s="127"/>
      <c r="Q824" s="127"/>
      <c r="R824" s="127"/>
      <c r="S824" s="127"/>
      <c r="T824" s="127"/>
      <c r="U824" s="127"/>
      <c r="V824" s="127"/>
      <c r="W824" s="140"/>
      <c r="X824" s="126">
        <f>SUM(X822:X823)</f>
        <v>0</v>
      </c>
      <c r="Y824" s="126">
        <f>SUM(Y822:Y823)</f>
        <v>0</v>
      </c>
      <c r="Z824" s="126">
        <f>SUM(Z822:Z823)</f>
        <v>0</v>
      </c>
      <c r="AA824" s="126">
        <f t="shared" ref="AA824:AY824" si="390">SUM(AA822:AA823)</f>
        <v>0</v>
      </c>
      <c r="AB824" s="126">
        <f t="shared" si="390"/>
        <v>0</v>
      </c>
      <c r="AC824" s="126">
        <f t="shared" si="390"/>
        <v>0</v>
      </c>
      <c r="AD824" s="126">
        <f t="shared" si="390"/>
        <v>0</v>
      </c>
      <c r="AE824" s="126">
        <f t="shared" si="390"/>
        <v>0</v>
      </c>
      <c r="AF824" s="126">
        <f t="shared" si="390"/>
        <v>0</v>
      </c>
      <c r="AG824" s="126">
        <f t="shared" si="390"/>
        <v>0</v>
      </c>
      <c r="AH824" s="126">
        <f t="shared" si="390"/>
        <v>0</v>
      </c>
      <c r="AI824" s="126">
        <f t="shared" si="390"/>
        <v>0</v>
      </c>
      <c r="AJ824" s="126">
        <f t="shared" si="390"/>
        <v>0</v>
      </c>
      <c r="AK824" s="126">
        <f t="shared" si="390"/>
        <v>0</v>
      </c>
      <c r="AL824" s="126">
        <f t="shared" si="390"/>
        <v>0</v>
      </c>
      <c r="AM824" s="126">
        <f t="shared" si="390"/>
        <v>0</v>
      </c>
      <c r="AN824" s="126">
        <f t="shared" si="390"/>
        <v>0</v>
      </c>
      <c r="AO824" s="126">
        <f t="shared" si="390"/>
        <v>0</v>
      </c>
      <c r="AP824" s="126">
        <f t="shared" si="390"/>
        <v>0</v>
      </c>
      <c r="AQ824" s="126">
        <f t="shared" si="390"/>
        <v>0</v>
      </c>
      <c r="AR824" s="126">
        <f t="shared" si="390"/>
        <v>0</v>
      </c>
      <c r="AS824" s="126">
        <f t="shared" si="390"/>
        <v>0</v>
      </c>
      <c r="AT824" s="126">
        <f t="shared" si="390"/>
        <v>0</v>
      </c>
      <c r="AU824" s="126">
        <f t="shared" si="390"/>
        <v>0</v>
      </c>
      <c r="AV824" s="126">
        <f t="shared" si="390"/>
        <v>0</v>
      </c>
      <c r="AW824" s="126">
        <f t="shared" si="390"/>
        <v>0</v>
      </c>
      <c r="AX824" s="126">
        <f t="shared" si="390"/>
        <v>0</v>
      </c>
      <c r="AY824" s="126">
        <f t="shared" si="390"/>
        <v>0</v>
      </c>
      <c r="AZ824" s="127"/>
      <c r="BA824" s="127"/>
      <c r="BB824" s="127"/>
      <c r="BC824" s="127"/>
      <c r="BD824" s="126">
        <f>SUM(BD822:BD823)</f>
        <v>0</v>
      </c>
      <c r="BE824" s="126">
        <f t="shared" ref="BE824:BO824" si="391">SUM(BE822:BE823)</f>
        <v>0</v>
      </c>
      <c r="BF824" s="126">
        <f t="shared" si="391"/>
        <v>0</v>
      </c>
      <c r="BG824" s="126">
        <f t="shared" si="391"/>
        <v>0</v>
      </c>
      <c r="BH824" s="126">
        <f t="shared" si="391"/>
        <v>0</v>
      </c>
      <c r="BI824" s="126">
        <f t="shared" si="391"/>
        <v>0</v>
      </c>
      <c r="BJ824" s="126">
        <f t="shared" si="391"/>
        <v>0</v>
      </c>
      <c r="BK824" s="126">
        <f t="shared" si="391"/>
        <v>0</v>
      </c>
      <c r="BL824" s="126">
        <f t="shared" si="391"/>
        <v>0</v>
      </c>
      <c r="BM824" s="126">
        <f t="shared" si="391"/>
        <v>0</v>
      </c>
      <c r="BN824" s="126">
        <f t="shared" si="391"/>
        <v>0</v>
      </c>
      <c r="BO824" s="126">
        <f t="shared" si="391"/>
        <v>0</v>
      </c>
      <c r="BP824" s="127"/>
      <c r="BQ824" s="127"/>
      <c r="BR824" s="127"/>
    </row>
    <row r="825" spans="1:70" hidden="1" outlineLevel="1">
      <c r="A825" s="133"/>
      <c r="B825" s="137"/>
      <c r="C825" s="118" t="s">
        <v>289</v>
      </c>
      <c r="D825" s="147" t="s">
        <v>291</v>
      </c>
      <c r="E825" s="127"/>
      <c r="F825" s="127"/>
      <c r="G825" s="127"/>
      <c r="H825" s="127"/>
      <c r="I825" s="127"/>
      <c r="J825" s="127"/>
      <c r="K825" s="127"/>
      <c r="L825" s="127"/>
      <c r="M825" s="127"/>
      <c r="N825" s="127"/>
      <c r="O825" s="127"/>
      <c r="P825" s="127"/>
      <c r="Q825" s="127"/>
      <c r="R825" s="127"/>
      <c r="S825" s="127"/>
      <c r="T825" s="127"/>
      <c r="U825" s="127"/>
      <c r="V825" s="127"/>
      <c r="W825" s="133"/>
      <c r="X825" s="127"/>
      <c r="Y825" s="127"/>
      <c r="Z825" s="127"/>
      <c r="AA825" s="127"/>
      <c r="AB825" s="127"/>
      <c r="AC825" s="127"/>
      <c r="AD825" s="127"/>
      <c r="AE825" s="127"/>
      <c r="AF825" s="127"/>
      <c r="AG825" s="127"/>
      <c r="AH825" s="127"/>
      <c r="AI825" s="127"/>
      <c r="AJ825" s="127"/>
      <c r="AK825" s="127"/>
      <c r="AL825" s="127"/>
      <c r="AM825" s="127"/>
      <c r="AN825" s="127"/>
      <c r="AO825" s="127"/>
      <c r="AP825" s="127"/>
      <c r="AQ825" s="127"/>
      <c r="AR825" s="127"/>
      <c r="AS825" s="127"/>
      <c r="AT825" s="127"/>
      <c r="AU825" s="127"/>
      <c r="AV825" s="127"/>
      <c r="AW825" s="127"/>
      <c r="AX825" s="127"/>
      <c r="AY825" s="127"/>
      <c r="AZ825" s="127"/>
      <c r="BA825" s="127"/>
      <c r="BB825" s="127"/>
      <c r="BC825" s="127"/>
      <c r="BD825" s="127"/>
      <c r="BE825" s="127"/>
      <c r="BF825" s="127"/>
      <c r="BG825" s="127"/>
      <c r="BH825" s="127"/>
      <c r="BI825" s="127"/>
      <c r="BJ825" s="127"/>
      <c r="BK825" s="127"/>
      <c r="BL825" s="127"/>
      <c r="BM825" s="127"/>
      <c r="BN825" s="127"/>
      <c r="BO825" s="127"/>
      <c r="BP825" s="127"/>
      <c r="BQ825" s="127"/>
      <c r="BR825" s="127"/>
    </row>
    <row r="826" spans="1:70" hidden="1" outlineLevel="1">
      <c r="A826" s="133"/>
      <c r="B826" s="137"/>
      <c r="C826" s="118"/>
      <c r="D826" s="147"/>
      <c r="E826" s="133"/>
      <c r="F826" s="133"/>
      <c r="G826" s="126">
        <f>H826+M826+N826+O826+P826</f>
        <v>0</v>
      </c>
      <c r="H826" s="126">
        <f>SUM(I826:L826)</f>
        <v>0</v>
      </c>
      <c r="I826" s="102"/>
      <c r="J826" s="102"/>
      <c r="K826" s="102"/>
      <c r="L826" s="102"/>
      <c r="M826" s="102"/>
      <c r="N826" s="102"/>
      <c r="O826" s="102"/>
      <c r="P826" s="102"/>
      <c r="Q826" s="96"/>
      <c r="R826" s="96"/>
      <c r="S826" s="96"/>
      <c r="T826" s="96"/>
      <c r="U826" s="96"/>
      <c r="V826" s="96"/>
      <c r="W826" s="96"/>
      <c r="X826" s="126">
        <f>Y826+AN826+AQ826+AT826+AW826</f>
        <v>0</v>
      </c>
      <c r="Y826" s="96"/>
      <c r="Z826" s="96"/>
      <c r="AA826" s="96"/>
      <c r="AB826" s="96"/>
      <c r="AC826" s="96"/>
      <c r="AD826" s="96"/>
      <c r="AE826" s="96"/>
      <c r="AF826" s="96"/>
      <c r="AG826" s="96"/>
      <c r="AH826" s="96"/>
      <c r="AI826" s="96"/>
      <c r="AJ826" s="96"/>
      <c r="AK826" s="96"/>
      <c r="AL826" s="96"/>
      <c r="AM826" s="96"/>
      <c r="AN826" s="96"/>
      <c r="AO826" s="96"/>
      <c r="AP826" s="96"/>
      <c r="AQ826" s="96"/>
      <c r="AR826" s="96"/>
      <c r="AS826" s="96"/>
      <c r="AT826" s="96"/>
      <c r="AU826" s="96"/>
      <c r="AV826" s="96"/>
      <c r="AW826" s="96"/>
      <c r="AX826" s="96"/>
      <c r="AY826" s="96"/>
      <c r="AZ826" s="96"/>
      <c r="BA826" s="96"/>
      <c r="BB826" s="96"/>
      <c r="BC826" s="96"/>
      <c r="BD826" s="126">
        <f>SUM(BE826:BI826)</f>
        <v>0</v>
      </c>
      <c r="BE826" s="96"/>
      <c r="BF826" s="96"/>
      <c r="BG826" s="96"/>
      <c r="BH826" s="96"/>
      <c r="BI826" s="96"/>
      <c r="BJ826" s="126">
        <f>SUM(BK826:BO826)</f>
        <v>0</v>
      </c>
      <c r="BK826" s="96"/>
      <c r="BL826" s="96"/>
      <c r="BM826" s="96"/>
      <c r="BN826" s="96"/>
      <c r="BO826" s="96"/>
      <c r="BP826" s="133"/>
      <c r="BQ826" s="133"/>
      <c r="BR826" s="133"/>
    </row>
    <row r="827" spans="1:70" hidden="1" outlineLevel="1">
      <c r="A827" s="133"/>
      <c r="B827" s="137"/>
      <c r="C827" s="118"/>
      <c r="D827" s="137"/>
      <c r="E827" s="133"/>
      <c r="F827" s="133"/>
      <c r="G827" s="126">
        <f>H827+M827+N827+O827+P827</f>
        <v>0</v>
      </c>
      <c r="H827" s="126">
        <f>SUM(I827:L827)</f>
        <v>0</v>
      </c>
      <c r="I827" s="102"/>
      <c r="J827" s="102"/>
      <c r="K827" s="102"/>
      <c r="L827" s="102"/>
      <c r="M827" s="102"/>
      <c r="N827" s="102"/>
      <c r="O827" s="102"/>
      <c r="P827" s="102"/>
      <c r="Q827" s="96"/>
      <c r="R827" s="96"/>
      <c r="S827" s="96"/>
      <c r="T827" s="96"/>
      <c r="U827" s="96"/>
      <c r="V827" s="96"/>
      <c r="W827" s="96"/>
      <c r="X827" s="126">
        <f>Y827+AN827+AQ827+AT827+AW827</f>
        <v>0</v>
      </c>
      <c r="Y827" s="96"/>
      <c r="Z827" s="96"/>
      <c r="AA827" s="96"/>
      <c r="AB827" s="96"/>
      <c r="AC827" s="96"/>
      <c r="AD827" s="96"/>
      <c r="AE827" s="96"/>
      <c r="AF827" s="96"/>
      <c r="AG827" s="96"/>
      <c r="AH827" s="96"/>
      <c r="AI827" s="96"/>
      <c r="AJ827" s="96"/>
      <c r="AK827" s="96"/>
      <c r="AL827" s="96"/>
      <c r="AM827" s="96"/>
      <c r="AN827" s="96"/>
      <c r="AO827" s="96"/>
      <c r="AP827" s="96"/>
      <c r="AQ827" s="96"/>
      <c r="AR827" s="96"/>
      <c r="AS827" s="96"/>
      <c r="AT827" s="96"/>
      <c r="AU827" s="96"/>
      <c r="AV827" s="96"/>
      <c r="AW827" s="96"/>
      <c r="AX827" s="96"/>
      <c r="AY827" s="96"/>
      <c r="AZ827" s="96"/>
      <c r="BA827" s="96"/>
      <c r="BB827" s="96"/>
      <c r="BC827" s="96"/>
      <c r="BD827" s="126">
        <f>SUM(BE827:BI827)</f>
        <v>0</v>
      </c>
      <c r="BE827" s="96"/>
      <c r="BF827" s="96"/>
      <c r="BG827" s="96"/>
      <c r="BH827" s="96"/>
      <c r="BI827" s="96"/>
      <c r="BJ827" s="126">
        <f>SUM(BK827:BO827)</f>
        <v>0</v>
      </c>
      <c r="BK827" s="96"/>
      <c r="BL827" s="96"/>
      <c r="BM827" s="96"/>
      <c r="BN827" s="96"/>
      <c r="BO827" s="96"/>
      <c r="BP827" s="133"/>
      <c r="BQ827" s="133"/>
      <c r="BR827" s="133"/>
    </row>
    <row r="828" spans="1:70" hidden="1" outlineLevel="1">
      <c r="A828" s="133"/>
      <c r="B828" s="137"/>
      <c r="C828" s="118" t="s">
        <v>109</v>
      </c>
      <c r="D828" s="94" t="s">
        <v>15</v>
      </c>
      <c r="E828" s="127"/>
      <c r="F828" s="127"/>
      <c r="G828" s="127"/>
      <c r="H828" s="127"/>
      <c r="I828" s="127"/>
      <c r="J828" s="127"/>
      <c r="K828" s="127"/>
      <c r="L828" s="127"/>
      <c r="M828" s="127"/>
      <c r="N828" s="127"/>
      <c r="O828" s="127"/>
      <c r="P828" s="127"/>
      <c r="Q828" s="127"/>
      <c r="R828" s="127"/>
      <c r="S828" s="127"/>
      <c r="T828" s="127"/>
      <c r="U828" s="127"/>
      <c r="V828" s="127"/>
      <c r="W828" s="140"/>
      <c r="X828" s="127"/>
      <c r="Y828" s="127"/>
      <c r="Z828" s="126">
        <f>SUM(Z826:Z827)</f>
        <v>0</v>
      </c>
      <c r="AA828" s="126">
        <f>SUM(AA826:AA827)</f>
        <v>0</v>
      </c>
      <c r="AB828" s="127"/>
      <c r="AC828" s="126">
        <f>SUM(AC826:AC827)</f>
        <v>0</v>
      </c>
      <c r="AD828" s="126">
        <f>SUM(AD826:AD827)</f>
        <v>0</v>
      </c>
      <c r="AE828" s="127"/>
      <c r="AF828" s="126">
        <f>SUM(AF826:AF827)</f>
        <v>0</v>
      </c>
      <c r="AG828" s="126">
        <f>SUM(AG826:AG827)</f>
        <v>0</v>
      </c>
      <c r="AH828" s="127"/>
      <c r="AI828" s="126">
        <f>SUM(AI826:AI827)</f>
        <v>0</v>
      </c>
      <c r="AJ828" s="126">
        <f>SUM(AJ826:AJ827)</f>
        <v>0</v>
      </c>
      <c r="AK828" s="127"/>
      <c r="AL828" s="126">
        <f>SUM(AL826:AL827)</f>
        <v>0</v>
      </c>
      <c r="AM828" s="126">
        <f>SUM(AM826:AM827)</f>
        <v>0</v>
      </c>
      <c r="AN828" s="127"/>
      <c r="AO828" s="126">
        <f>SUM(AO826:AO827)</f>
        <v>0</v>
      </c>
      <c r="AP828" s="126">
        <f>SUM(AP826:AP827)</f>
        <v>0</v>
      </c>
      <c r="AQ828" s="127"/>
      <c r="AR828" s="126">
        <f>SUM(AR826:AR827)</f>
        <v>0</v>
      </c>
      <c r="AS828" s="126">
        <f>SUM(AS826:AS827)</f>
        <v>0</v>
      </c>
      <c r="AT828" s="127"/>
      <c r="AU828" s="126">
        <f>SUM(AU826:AU827)</f>
        <v>0</v>
      </c>
      <c r="AV828" s="126">
        <f>SUM(AV826:AV827)</f>
        <v>0</v>
      </c>
      <c r="AW828" s="127"/>
      <c r="AX828" s="126">
        <f>SUM(AX826:AX827)</f>
        <v>0</v>
      </c>
      <c r="AY828" s="126">
        <f>SUM(AY826:AY827)</f>
        <v>0</v>
      </c>
      <c r="AZ828" s="127"/>
      <c r="BA828" s="127"/>
      <c r="BB828" s="127"/>
      <c r="BC828" s="127"/>
      <c r="BD828" s="126">
        <f>SUM(BD826:BD827)</f>
        <v>0</v>
      </c>
      <c r="BE828" s="126">
        <f t="shared" ref="BE828:BO828" si="392">SUM(BE826:BE827)</f>
        <v>0</v>
      </c>
      <c r="BF828" s="126">
        <f t="shared" si="392"/>
        <v>0</v>
      </c>
      <c r="BG828" s="126">
        <f t="shared" si="392"/>
        <v>0</v>
      </c>
      <c r="BH828" s="126">
        <f t="shared" si="392"/>
        <v>0</v>
      </c>
      <c r="BI828" s="126">
        <f t="shared" si="392"/>
        <v>0</v>
      </c>
      <c r="BJ828" s="126">
        <f t="shared" si="392"/>
        <v>0</v>
      </c>
      <c r="BK828" s="126">
        <f t="shared" si="392"/>
        <v>0</v>
      </c>
      <c r="BL828" s="126">
        <f t="shared" si="392"/>
        <v>0</v>
      </c>
      <c r="BM828" s="126">
        <f t="shared" si="392"/>
        <v>0</v>
      </c>
      <c r="BN828" s="126">
        <f t="shared" si="392"/>
        <v>0</v>
      </c>
      <c r="BO828" s="126">
        <f t="shared" si="392"/>
        <v>0</v>
      </c>
      <c r="BP828" s="127"/>
      <c r="BQ828" s="127"/>
      <c r="BR828" s="127"/>
    </row>
    <row r="829" spans="1:70" hidden="1" outlineLevel="1">
      <c r="A829" s="133"/>
      <c r="B829" s="137"/>
      <c r="C829" s="121" t="s">
        <v>91</v>
      </c>
      <c r="D829" s="95" t="s">
        <v>110</v>
      </c>
      <c r="E829" s="127"/>
      <c r="F829" s="127"/>
      <c r="G829" s="127"/>
      <c r="H829" s="127"/>
      <c r="I829" s="127"/>
      <c r="J829" s="127"/>
      <c r="K829" s="127"/>
      <c r="L829" s="127"/>
      <c r="M829" s="127"/>
      <c r="N829" s="127"/>
      <c r="O829" s="127"/>
      <c r="P829" s="127"/>
      <c r="Q829" s="127"/>
      <c r="R829" s="127"/>
      <c r="S829" s="127"/>
      <c r="T829" s="127"/>
      <c r="U829" s="127"/>
      <c r="V829" s="127"/>
      <c r="W829" s="133"/>
      <c r="X829" s="127"/>
      <c r="Y829" s="127"/>
      <c r="Z829" s="127"/>
      <c r="AA829" s="127"/>
      <c r="AB829" s="127"/>
      <c r="AC829" s="127"/>
      <c r="AD829" s="127"/>
      <c r="AE829" s="127"/>
      <c r="AF829" s="127"/>
      <c r="AG829" s="127"/>
      <c r="AH829" s="127"/>
      <c r="AI829" s="127"/>
      <c r="AJ829" s="127"/>
      <c r="AK829" s="127"/>
      <c r="AL829" s="127"/>
      <c r="AM829" s="127"/>
      <c r="AN829" s="127"/>
      <c r="AO829" s="127"/>
      <c r="AP829" s="127"/>
      <c r="AQ829" s="127"/>
      <c r="AR829" s="127"/>
      <c r="AS829" s="127"/>
      <c r="AT829" s="127"/>
      <c r="AU829" s="127"/>
      <c r="AV829" s="127"/>
      <c r="AW829" s="127"/>
      <c r="AX829" s="127"/>
      <c r="AY829" s="127"/>
      <c r="AZ829" s="127"/>
      <c r="BA829" s="127"/>
      <c r="BB829" s="127"/>
      <c r="BC829" s="127"/>
      <c r="BD829" s="127"/>
      <c r="BE829" s="127"/>
      <c r="BF829" s="127"/>
      <c r="BG829" s="127"/>
      <c r="BH829" s="127"/>
      <c r="BI829" s="127"/>
      <c r="BJ829" s="127"/>
      <c r="BK829" s="127"/>
      <c r="BL829" s="127"/>
      <c r="BM829" s="127"/>
      <c r="BN829" s="127"/>
      <c r="BO829" s="127"/>
      <c r="BP829" s="127"/>
      <c r="BQ829" s="127"/>
      <c r="BR829" s="127"/>
    </row>
    <row r="830" spans="1:70" hidden="1" outlineLevel="1">
      <c r="A830" s="133"/>
      <c r="B830" s="137"/>
      <c r="C830" s="118" t="s">
        <v>292</v>
      </c>
      <c r="D830" s="147" t="s">
        <v>287</v>
      </c>
      <c r="E830" s="133"/>
      <c r="F830" s="133"/>
      <c r="G830" s="127"/>
      <c r="H830" s="127"/>
      <c r="I830" s="127"/>
      <c r="J830" s="127"/>
      <c r="K830" s="127"/>
      <c r="L830" s="127"/>
      <c r="M830" s="127"/>
      <c r="N830" s="127"/>
      <c r="O830" s="127"/>
      <c r="P830" s="127"/>
      <c r="Q830" s="127"/>
      <c r="R830" s="127"/>
      <c r="S830" s="127"/>
      <c r="T830" s="127"/>
      <c r="U830" s="127"/>
      <c r="V830" s="127"/>
      <c r="W830" s="133"/>
      <c r="X830" s="127"/>
      <c r="Y830" s="127"/>
      <c r="Z830" s="127"/>
      <c r="AA830" s="127"/>
      <c r="AB830" s="127"/>
      <c r="AC830" s="127"/>
      <c r="AD830" s="127"/>
      <c r="AE830" s="127"/>
      <c r="AF830" s="127"/>
      <c r="AG830" s="127"/>
      <c r="AH830" s="127"/>
      <c r="AI830" s="127"/>
      <c r="AJ830" s="127"/>
      <c r="AK830" s="127"/>
      <c r="AL830" s="127"/>
      <c r="AM830" s="127"/>
      <c r="AN830" s="127"/>
      <c r="AO830" s="127"/>
      <c r="AP830" s="127"/>
      <c r="AQ830" s="127"/>
      <c r="AR830" s="127"/>
      <c r="AS830" s="127"/>
      <c r="AT830" s="127"/>
      <c r="AU830" s="127"/>
      <c r="AV830" s="127"/>
      <c r="AW830" s="127"/>
      <c r="AX830" s="127"/>
      <c r="AY830" s="127"/>
      <c r="AZ830" s="127"/>
      <c r="BA830" s="127"/>
      <c r="BB830" s="127"/>
      <c r="BC830" s="127"/>
      <c r="BD830" s="127"/>
      <c r="BE830" s="127"/>
      <c r="BF830" s="127"/>
      <c r="BG830" s="127"/>
      <c r="BH830" s="127"/>
      <c r="BI830" s="127"/>
      <c r="BJ830" s="127"/>
      <c r="BK830" s="127"/>
      <c r="BL830" s="127"/>
      <c r="BM830" s="127"/>
      <c r="BN830" s="127"/>
      <c r="BO830" s="127"/>
      <c r="BP830" s="127"/>
      <c r="BQ830" s="127"/>
      <c r="BR830" s="127"/>
    </row>
    <row r="831" spans="1:70" hidden="1" outlineLevel="1">
      <c r="A831" s="133"/>
      <c r="B831" s="137"/>
      <c r="C831" s="118"/>
      <c r="D831" s="147"/>
      <c r="E831" s="133"/>
      <c r="F831" s="133"/>
      <c r="G831" s="126">
        <f>H831+M831+N831+O831+P831</f>
        <v>0</v>
      </c>
      <c r="H831" s="126">
        <f>SUM(I831:L831)</f>
        <v>0</v>
      </c>
      <c r="I831" s="102"/>
      <c r="J831" s="102"/>
      <c r="K831" s="102"/>
      <c r="L831" s="102"/>
      <c r="M831" s="102"/>
      <c r="N831" s="102"/>
      <c r="O831" s="102"/>
      <c r="P831" s="102"/>
      <c r="Q831" s="96"/>
      <c r="R831" s="96"/>
      <c r="S831" s="96"/>
      <c r="T831" s="96"/>
      <c r="U831" s="96"/>
      <c r="V831" s="96"/>
      <c r="W831" s="96"/>
      <c r="X831" s="126">
        <f>Y831+AN831+AQ831+AT831+AW831</f>
        <v>0</v>
      </c>
      <c r="Y831" s="96"/>
      <c r="Z831" s="96"/>
      <c r="AA831" s="96"/>
      <c r="AB831" s="96"/>
      <c r="AC831" s="96"/>
      <c r="AD831" s="96"/>
      <c r="AE831" s="96"/>
      <c r="AF831" s="96"/>
      <c r="AG831" s="96"/>
      <c r="AH831" s="96"/>
      <c r="AI831" s="96"/>
      <c r="AJ831" s="96"/>
      <c r="AK831" s="96"/>
      <c r="AL831" s="96"/>
      <c r="AM831" s="96"/>
      <c r="AN831" s="96"/>
      <c r="AO831" s="96"/>
      <c r="AP831" s="96"/>
      <c r="AQ831" s="96"/>
      <c r="AR831" s="96"/>
      <c r="AS831" s="96"/>
      <c r="AT831" s="96"/>
      <c r="AU831" s="96"/>
      <c r="AV831" s="96"/>
      <c r="AW831" s="96"/>
      <c r="AX831" s="96"/>
      <c r="AY831" s="96"/>
      <c r="AZ831" s="96"/>
      <c r="BA831" s="96"/>
      <c r="BB831" s="96"/>
      <c r="BC831" s="96"/>
      <c r="BD831" s="126">
        <f>SUM(BE831:BI831)</f>
        <v>0</v>
      </c>
      <c r="BE831" s="96"/>
      <c r="BF831" s="96"/>
      <c r="BG831" s="96"/>
      <c r="BH831" s="96"/>
      <c r="BI831" s="96"/>
      <c r="BJ831" s="126">
        <f>SUM(BK831:BO831)</f>
        <v>0</v>
      </c>
      <c r="BK831" s="96"/>
      <c r="BL831" s="96"/>
      <c r="BM831" s="96"/>
      <c r="BN831" s="96"/>
      <c r="BO831" s="96"/>
      <c r="BP831" s="133"/>
      <c r="BQ831" s="133"/>
      <c r="BR831" s="133"/>
    </row>
    <row r="832" spans="1:70" hidden="1" outlineLevel="1">
      <c r="A832" s="133"/>
      <c r="B832" s="137"/>
      <c r="C832" s="118"/>
      <c r="D832" s="137"/>
      <c r="E832" s="133"/>
      <c r="F832" s="133"/>
      <c r="G832" s="126">
        <f>H832+M832+N832+O832+P832</f>
        <v>0</v>
      </c>
      <c r="H832" s="126">
        <f>SUM(I832:L832)</f>
        <v>0</v>
      </c>
      <c r="I832" s="102"/>
      <c r="J832" s="102"/>
      <c r="K832" s="102"/>
      <c r="L832" s="102"/>
      <c r="M832" s="102"/>
      <c r="N832" s="102"/>
      <c r="O832" s="102"/>
      <c r="P832" s="102"/>
      <c r="Q832" s="96"/>
      <c r="R832" s="96"/>
      <c r="S832" s="96"/>
      <c r="T832" s="96"/>
      <c r="U832" s="96"/>
      <c r="V832" s="96"/>
      <c r="W832" s="96"/>
      <c r="X832" s="126">
        <f>Y832+AN832+AQ832+AT832+AW832</f>
        <v>0</v>
      </c>
      <c r="Y832" s="96"/>
      <c r="Z832" s="96"/>
      <c r="AA832" s="96"/>
      <c r="AB832" s="96"/>
      <c r="AC832" s="96"/>
      <c r="AD832" s="96"/>
      <c r="AE832" s="96"/>
      <c r="AF832" s="96"/>
      <c r="AG832" s="96"/>
      <c r="AH832" s="96"/>
      <c r="AI832" s="96"/>
      <c r="AJ832" s="96"/>
      <c r="AK832" s="96"/>
      <c r="AL832" s="96"/>
      <c r="AM832" s="96"/>
      <c r="AN832" s="96"/>
      <c r="AO832" s="96"/>
      <c r="AP832" s="96"/>
      <c r="AQ832" s="96"/>
      <c r="AR832" s="96"/>
      <c r="AS832" s="96"/>
      <c r="AT832" s="96"/>
      <c r="AU832" s="96"/>
      <c r="AV832" s="96"/>
      <c r="AW832" s="96"/>
      <c r="AX832" s="96"/>
      <c r="AY832" s="96"/>
      <c r="AZ832" s="96"/>
      <c r="BA832" s="96"/>
      <c r="BB832" s="96"/>
      <c r="BC832" s="96"/>
      <c r="BD832" s="126">
        <f>SUM(BE832:BI832)</f>
        <v>0</v>
      </c>
      <c r="BE832" s="96"/>
      <c r="BF832" s="96"/>
      <c r="BG832" s="96"/>
      <c r="BH832" s="96"/>
      <c r="BI832" s="96"/>
      <c r="BJ832" s="126">
        <f>SUM(BK832:BO832)</f>
        <v>0</v>
      </c>
      <c r="BK832" s="96"/>
      <c r="BL832" s="96"/>
      <c r="BM832" s="96"/>
      <c r="BN832" s="96"/>
      <c r="BO832" s="96"/>
      <c r="BP832" s="133"/>
      <c r="BQ832" s="133"/>
      <c r="BR832" s="133"/>
    </row>
    <row r="833" spans="1:70" hidden="1" outlineLevel="1">
      <c r="A833" s="133"/>
      <c r="B833" s="137"/>
      <c r="C833" s="118" t="s">
        <v>109</v>
      </c>
      <c r="D833" s="94" t="s">
        <v>15</v>
      </c>
      <c r="E833" s="127"/>
      <c r="F833" s="127"/>
      <c r="G833" s="127"/>
      <c r="H833" s="127"/>
      <c r="I833" s="127"/>
      <c r="J833" s="127"/>
      <c r="K833" s="127"/>
      <c r="L833" s="127"/>
      <c r="M833" s="127"/>
      <c r="N833" s="127"/>
      <c r="O833" s="127"/>
      <c r="P833" s="127"/>
      <c r="Q833" s="127"/>
      <c r="R833" s="127"/>
      <c r="S833" s="127"/>
      <c r="T833" s="127"/>
      <c r="U833" s="127"/>
      <c r="V833" s="127"/>
      <c r="W833" s="140"/>
      <c r="X833" s="126">
        <f>SUM(X831:X832)</f>
        <v>0</v>
      </c>
      <c r="Y833" s="126">
        <f>SUM(Y831:Y832)</f>
        <v>0</v>
      </c>
      <c r="Z833" s="126">
        <f>SUM(Z831:Z832)</f>
        <v>0</v>
      </c>
      <c r="AA833" s="126">
        <f t="shared" ref="AA833:AY833" si="393">SUM(AA831:AA832)</f>
        <v>0</v>
      </c>
      <c r="AB833" s="126">
        <f t="shared" si="393"/>
        <v>0</v>
      </c>
      <c r="AC833" s="126">
        <f t="shared" si="393"/>
        <v>0</v>
      </c>
      <c r="AD833" s="126">
        <f t="shared" si="393"/>
        <v>0</v>
      </c>
      <c r="AE833" s="126">
        <f t="shared" si="393"/>
        <v>0</v>
      </c>
      <c r="AF833" s="126">
        <f t="shared" si="393"/>
        <v>0</v>
      </c>
      <c r="AG833" s="126">
        <f t="shared" si="393"/>
        <v>0</v>
      </c>
      <c r="AH833" s="126">
        <f t="shared" si="393"/>
        <v>0</v>
      </c>
      <c r="AI833" s="126">
        <f t="shared" si="393"/>
        <v>0</v>
      </c>
      <c r="AJ833" s="126">
        <f t="shared" si="393"/>
        <v>0</v>
      </c>
      <c r="AK833" s="126">
        <f t="shared" si="393"/>
        <v>0</v>
      </c>
      <c r="AL833" s="126">
        <f t="shared" si="393"/>
        <v>0</v>
      </c>
      <c r="AM833" s="126">
        <f t="shared" si="393"/>
        <v>0</v>
      </c>
      <c r="AN833" s="126">
        <f t="shared" si="393"/>
        <v>0</v>
      </c>
      <c r="AO833" s="126">
        <f t="shared" si="393"/>
        <v>0</v>
      </c>
      <c r="AP833" s="126">
        <f t="shared" si="393"/>
        <v>0</v>
      </c>
      <c r="AQ833" s="126">
        <f t="shared" si="393"/>
        <v>0</v>
      </c>
      <c r="AR833" s="126">
        <f t="shared" si="393"/>
        <v>0</v>
      </c>
      <c r="AS833" s="126">
        <f t="shared" si="393"/>
        <v>0</v>
      </c>
      <c r="AT833" s="126">
        <f t="shared" si="393"/>
        <v>0</v>
      </c>
      <c r="AU833" s="126">
        <f t="shared" si="393"/>
        <v>0</v>
      </c>
      <c r="AV833" s="126">
        <f t="shared" si="393"/>
        <v>0</v>
      </c>
      <c r="AW833" s="126">
        <f t="shared" si="393"/>
        <v>0</v>
      </c>
      <c r="AX833" s="126">
        <f t="shared" si="393"/>
        <v>0</v>
      </c>
      <c r="AY833" s="126">
        <f t="shared" si="393"/>
        <v>0</v>
      </c>
      <c r="AZ833" s="127"/>
      <c r="BA833" s="127"/>
      <c r="BB833" s="127"/>
      <c r="BC833" s="127"/>
      <c r="BD833" s="126">
        <f>SUM(BD831:BD832)</f>
        <v>0</v>
      </c>
      <c r="BE833" s="126">
        <f t="shared" ref="BE833:BO833" si="394">SUM(BE831:BE832)</f>
        <v>0</v>
      </c>
      <c r="BF833" s="126">
        <f t="shared" si="394"/>
        <v>0</v>
      </c>
      <c r="BG833" s="126">
        <f t="shared" si="394"/>
        <v>0</v>
      </c>
      <c r="BH833" s="126">
        <f t="shared" si="394"/>
        <v>0</v>
      </c>
      <c r="BI833" s="126">
        <f t="shared" si="394"/>
        <v>0</v>
      </c>
      <c r="BJ833" s="126">
        <f t="shared" si="394"/>
        <v>0</v>
      </c>
      <c r="BK833" s="126">
        <f t="shared" si="394"/>
        <v>0</v>
      </c>
      <c r="BL833" s="126">
        <f t="shared" si="394"/>
        <v>0</v>
      </c>
      <c r="BM833" s="126">
        <f t="shared" si="394"/>
        <v>0</v>
      </c>
      <c r="BN833" s="126">
        <f t="shared" si="394"/>
        <v>0</v>
      </c>
      <c r="BO833" s="126">
        <f t="shared" si="394"/>
        <v>0</v>
      </c>
      <c r="BP833" s="127"/>
      <c r="BQ833" s="127"/>
      <c r="BR833" s="127"/>
    </row>
    <row r="834" spans="1:70" hidden="1" outlineLevel="1">
      <c r="A834" s="133"/>
      <c r="B834" s="137"/>
      <c r="C834" s="118" t="s">
        <v>293</v>
      </c>
      <c r="D834" s="147" t="s">
        <v>290</v>
      </c>
      <c r="E834" s="127"/>
      <c r="F834" s="127"/>
      <c r="G834" s="127"/>
      <c r="H834" s="127"/>
      <c r="I834" s="127"/>
      <c r="J834" s="127"/>
      <c r="K834" s="127"/>
      <c r="L834" s="127"/>
      <c r="M834" s="127"/>
      <c r="N834" s="127"/>
      <c r="O834" s="127"/>
      <c r="P834" s="127"/>
      <c r="Q834" s="127"/>
      <c r="R834" s="127"/>
      <c r="S834" s="127"/>
      <c r="T834" s="127"/>
      <c r="U834" s="127"/>
      <c r="V834" s="127"/>
      <c r="W834" s="133"/>
      <c r="X834" s="127"/>
      <c r="Y834" s="127"/>
      <c r="Z834" s="127"/>
      <c r="AA834" s="127"/>
      <c r="AB834" s="127"/>
      <c r="AC834" s="127"/>
      <c r="AD834" s="127"/>
      <c r="AE834" s="127"/>
      <c r="AF834" s="127"/>
      <c r="AG834" s="127"/>
      <c r="AH834" s="127"/>
      <c r="AI834" s="127"/>
      <c r="AJ834" s="127"/>
      <c r="AK834" s="127"/>
      <c r="AL834" s="127"/>
      <c r="AM834" s="127"/>
      <c r="AN834" s="127"/>
      <c r="AO834" s="127"/>
      <c r="AP834" s="127"/>
      <c r="AQ834" s="127"/>
      <c r="AR834" s="127"/>
      <c r="AS834" s="127"/>
      <c r="AT834" s="127"/>
      <c r="AU834" s="127"/>
      <c r="AV834" s="127"/>
      <c r="AW834" s="127"/>
      <c r="AX834" s="127"/>
      <c r="AY834" s="127"/>
      <c r="AZ834" s="127"/>
      <c r="BA834" s="127"/>
      <c r="BB834" s="127"/>
      <c r="BC834" s="127"/>
      <c r="BD834" s="127"/>
      <c r="BE834" s="127"/>
      <c r="BF834" s="127"/>
      <c r="BG834" s="127"/>
      <c r="BH834" s="127"/>
      <c r="BI834" s="127"/>
      <c r="BJ834" s="127"/>
      <c r="BK834" s="127"/>
      <c r="BL834" s="127"/>
      <c r="BM834" s="127"/>
      <c r="BN834" s="127"/>
      <c r="BO834" s="127"/>
      <c r="BP834" s="127"/>
      <c r="BQ834" s="127"/>
      <c r="BR834" s="127"/>
    </row>
    <row r="835" spans="1:70" hidden="1" outlineLevel="1">
      <c r="A835" s="133"/>
      <c r="B835" s="137"/>
      <c r="C835" s="118"/>
      <c r="D835" s="147"/>
      <c r="E835" s="133"/>
      <c r="F835" s="133"/>
      <c r="G835" s="126">
        <f>H835+M835+N835+O835+P835</f>
        <v>0</v>
      </c>
      <c r="H835" s="126">
        <f>SUM(I835:L835)</f>
        <v>0</v>
      </c>
      <c r="I835" s="102"/>
      <c r="J835" s="102"/>
      <c r="K835" s="102"/>
      <c r="L835" s="102"/>
      <c r="M835" s="102"/>
      <c r="N835" s="102"/>
      <c r="O835" s="102"/>
      <c r="P835" s="102"/>
      <c r="Q835" s="96"/>
      <c r="R835" s="96"/>
      <c r="S835" s="96"/>
      <c r="T835" s="96"/>
      <c r="U835" s="96"/>
      <c r="V835" s="96"/>
      <c r="W835" s="96"/>
      <c r="X835" s="126">
        <f>Y835+AN835+AQ835+AT835+AW835</f>
        <v>0</v>
      </c>
      <c r="Y835" s="96"/>
      <c r="Z835" s="96"/>
      <c r="AA835" s="96"/>
      <c r="AB835" s="96"/>
      <c r="AC835" s="96"/>
      <c r="AD835" s="96"/>
      <c r="AE835" s="96"/>
      <c r="AF835" s="96"/>
      <c r="AG835" s="96"/>
      <c r="AH835" s="96"/>
      <c r="AI835" s="96"/>
      <c r="AJ835" s="96"/>
      <c r="AK835" s="96"/>
      <c r="AL835" s="96"/>
      <c r="AM835" s="96"/>
      <c r="AN835" s="96"/>
      <c r="AO835" s="96"/>
      <c r="AP835" s="96"/>
      <c r="AQ835" s="96"/>
      <c r="AR835" s="96"/>
      <c r="AS835" s="96"/>
      <c r="AT835" s="96"/>
      <c r="AU835" s="96"/>
      <c r="AV835" s="96"/>
      <c r="AW835" s="96"/>
      <c r="AX835" s="96"/>
      <c r="AY835" s="96"/>
      <c r="AZ835" s="96"/>
      <c r="BA835" s="96"/>
      <c r="BB835" s="96"/>
      <c r="BC835" s="96"/>
      <c r="BD835" s="126">
        <f>SUM(BE835:BI835)</f>
        <v>0</v>
      </c>
      <c r="BE835" s="96"/>
      <c r="BF835" s="96"/>
      <c r="BG835" s="96"/>
      <c r="BH835" s="96"/>
      <c r="BI835" s="96"/>
      <c r="BJ835" s="126">
        <f>SUM(BK835:BO835)</f>
        <v>0</v>
      </c>
      <c r="BK835" s="96"/>
      <c r="BL835" s="96"/>
      <c r="BM835" s="96"/>
      <c r="BN835" s="96"/>
      <c r="BO835" s="96"/>
      <c r="BP835" s="133"/>
      <c r="BQ835" s="133"/>
      <c r="BR835" s="133"/>
    </row>
    <row r="836" spans="1:70" hidden="1" outlineLevel="1">
      <c r="A836" s="133"/>
      <c r="B836" s="137"/>
      <c r="C836" s="118"/>
      <c r="D836" s="137"/>
      <c r="E836" s="133"/>
      <c r="F836" s="133"/>
      <c r="G836" s="126">
        <f>H836+M836+N836+O836+P836</f>
        <v>0</v>
      </c>
      <c r="H836" s="126">
        <f>SUM(I836:L836)</f>
        <v>0</v>
      </c>
      <c r="I836" s="102"/>
      <c r="J836" s="102"/>
      <c r="K836" s="102"/>
      <c r="L836" s="102"/>
      <c r="M836" s="102"/>
      <c r="N836" s="102"/>
      <c r="O836" s="102"/>
      <c r="P836" s="102"/>
      <c r="Q836" s="96"/>
      <c r="R836" s="96"/>
      <c r="S836" s="96"/>
      <c r="T836" s="96"/>
      <c r="U836" s="96"/>
      <c r="V836" s="96"/>
      <c r="W836" s="96"/>
      <c r="X836" s="126">
        <f>Y836+AN836+AQ836+AT836+AW836</f>
        <v>0</v>
      </c>
      <c r="Y836" s="96"/>
      <c r="Z836" s="96"/>
      <c r="AA836" s="96"/>
      <c r="AB836" s="96"/>
      <c r="AC836" s="96"/>
      <c r="AD836" s="96"/>
      <c r="AE836" s="96"/>
      <c r="AF836" s="96"/>
      <c r="AG836" s="96"/>
      <c r="AH836" s="96"/>
      <c r="AI836" s="96"/>
      <c r="AJ836" s="96"/>
      <c r="AK836" s="96"/>
      <c r="AL836" s="96"/>
      <c r="AM836" s="96"/>
      <c r="AN836" s="96"/>
      <c r="AO836" s="96"/>
      <c r="AP836" s="96"/>
      <c r="AQ836" s="96"/>
      <c r="AR836" s="96"/>
      <c r="AS836" s="96"/>
      <c r="AT836" s="96"/>
      <c r="AU836" s="96"/>
      <c r="AV836" s="96"/>
      <c r="AW836" s="96"/>
      <c r="AX836" s="96"/>
      <c r="AY836" s="96"/>
      <c r="AZ836" s="96"/>
      <c r="BA836" s="96"/>
      <c r="BB836" s="96"/>
      <c r="BC836" s="96"/>
      <c r="BD836" s="126">
        <f>SUM(BE836:BI836)</f>
        <v>0</v>
      </c>
      <c r="BE836" s="96"/>
      <c r="BF836" s="96"/>
      <c r="BG836" s="96"/>
      <c r="BH836" s="96"/>
      <c r="BI836" s="96"/>
      <c r="BJ836" s="126">
        <f>SUM(BK836:BO836)</f>
        <v>0</v>
      </c>
      <c r="BK836" s="96"/>
      <c r="BL836" s="96"/>
      <c r="BM836" s="96"/>
      <c r="BN836" s="96"/>
      <c r="BO836" s="96"/>
      <c r="BP836" s="133"/>
      <c r="BQ836" s="133"/>
      <c r="BR836" s="133"/>
    </row>
    <row r="837" spans="1:70" hidden="1" outlineLevel="1">
      <c r="A837" s="133"/>
      <c r="B837" s="137"/>
      <c r="C837" s="118" t="s">
        <v>109</v>
      </c>
      <c r="D837" s="94" t="s">
        <v>15</v>
      </c>
      <c r="E837" s="127"/>
      <c r="F837" s="127"/>
      <c r="G837" s="127"/>
      <c r="H837" s="127"/>
      <c r="I837" s="127"/>
      <c r="J837" s="127"/>
      <c r="K837" s="127"/>
      <c r="L837" s="127"/>
      <c r="M837" s="127"/>
      <c r="N837" s="127"/>
      <c r="O837" s="127"/>
      <c r="P837" s="127"/>
      <c r="Q837" s="127"/>
      <c r="R837" s="127"/>
      <c r="S837" s="127"/>
      <c r="T837" s="127"/>
      <c r="U837" s="127"/>
      <c r="V837" s="127"/>
      <c r="W837" s="140"/>
      <c r="X837" s="126">
        <f>SUM(X835:X836)</f>
        <v>0</v>
      </c>
      <c r="Y837" s="126">
        <f>SUM(Y835:Y836)</f>
        <v>0</v>
      </c>
      <c r="Z837" s="126">
        <f>SUM(Z835:Z836)</f>
        <v>0</v>
      </c>
      <c r="AA837" s="126">
        <f t="shared" ref="AA837:AW837" si="395">SUM(AA835:AA836)</f>
        <v>0</v>
      </c>
      <c r="AB837" s="126">
        <f t="shared" si="395"/>
        <v>0</v>
      </c>
      <c r="AC837" s="126">
        <f t="shared" si="395"/>
        <v>0</v>
      </c>
      <c r="AD837" s="126">
        <f t="shared" si="395"/>
        <v>0</v>
      </c>
      <c r="AE837" s="126">
        <f t="shared" si="395"/>
        <v>0</v>
      </c>
      <c r="AF837" s="126">
        <f t="shared" si="395"/>
        <v>0</v>
      </c>
      <c r="AG837" s="126">
        <f t="shared" si="395"/>
        <v>0</v>
      </c>
      <c r="AH837" s="126">
        <f t="shared" si="395"/>
        <v>0</v>
      </c>
      <c r="AI837" s="126">
        <f t="shared" si="395"/>
        <v>0</v>
      </c>
      <c r="AJ837" s="126">
        <f t="shared" si="395"/>
        <v>0</v>
      </c>
      <c r="AK837" s="126">
        <f t="shared" si="395"/>
        <v>0</v>
      </c>
      <c r="AL837" s="126">
        <f t="shared" si="395"/>
        <v>0</v>
      </c>
      <c r="AM837" s="126">
        <f t="shared" si="395"/>
        <v>0</v>
      </c>
      <c r="AN837" s="126">
        <f t="shared" si="395"/>
        <v>0</v>
      </c>
      <c r="AO837" s="126">
        <f t="shared" si="395"/>
        <v>0</v>
      </c>
      <c r="AP837" s="126">
        <f t="shared" si="395"/>
        <v>0</v>
      </c>
      <c r="AQ837" s="126">
        <f t="shared" si="395"/>
        <v>0</v>
      </c>
      <c r="AR837" s="126">
        <f t="shared" si="395"/>
        <v>0</v>
      </c>
      <c r="AS837" s="126">
        <f t="shared" si="395"/>
        <v>0</v>
      </c>
      <c r="AT837" s="126">
        <f t="shared" si="395"/>
        <v>0</v>
      </c>
      <c r="AU837" s="126">
        <f t="shared" si="395"/>
        <v>0</v>
      </c>
      <c r="AV837" s="126">
        <f t="shared" si="395"/>
        <v>0</v>
      </c>
      <c r="AW837" s="126">
        <f t="shared" si="395"/>
        <v>0</v>
      </c>
      <c r="AX837" s="126">
        <v>0</v>
      </c>
      <c r="AY837" s="126">
        <f>SUM(AY835:AY836)</f>
        <v>0</v>
      </c>
      <c r="AZ837" s="127"/>
      <c r="BA837" s="127"/>
      <c r="BB837" s="127"/>
      <c r="BC837" s="127"/>
      <c r="BD837" s="126">
        <f>SUM(BD835:BD836)</f>
        <v>0</v>
      </c>
      <c r="BE837" s="126">
        <f t="shared" ref="BE837:BO837" si="396">SUM(BE835:BE836)</f>
        <v>0</v>
      </c>
      <c r="BF837" s="126">
        <f t="shared" si="396"/>
        <v>0</v>
      </c>
      <c r="BG837" s="126">
        <f t="shared" si="396"/>
        <v>0</v>
      </c>
      <c r="BH837" s="126">
        <f t="shared" si="396"/>
        <v>0</v>
      </c>
      <c r="BI837" s="126">
        <f t="shared" si="396"/>
        <v>0</v>
      </c>
      <c r="BJ837" s="126">
        <f t="shared" si="396"/>
        <v>0</v>
      </c>
      <c r="BK837" s="126">
        <f t="shared" si="396"/>
        <v>0</v>
      </c>
      <c r="BL837" s="126">
        <f t="shared" si="396"/>
        <v>0</v>
      </c>
      <c r="BM837" s="126">
        <f t="shared" si="396"/>
        <v>0</v>
      </c>
      <c r="BN837" s="126">
        <f t="shared" si="396"/>
        <v>0</v>
      </c>
      <c r="BO837" s="126">
        <f t="shared" si="396"/>
        <v>0</v>
      </c>
      <c r="BP837" s="127"/>
      <c r="BQ837" s="127"/>
      <c r="BR837" s="127"/>
    </row>
    <row r="838" spans="1:70" hidden="1" outlineLevel="1">
      <c r="A838" s="133"/>
      <c r="B838" s="137"/>
      <c r="C838" s="118" t="s">
        <v>294</v>
      </c>
      <c r="D838" s="147" t="s">
        <v>291</v>
      </c>
      <c r="E838" s="127"/>
      <c r="F838" s="127"/>
      <c r="G838" s="127"/>
      <c r="H838" s="127"/>
      <c r="I838" s="127"/>
      <c r="J838" s="127"/>
      <c r="K838" s="127"/>
      <c r="L838" s="127"/>
      <c r="M838" s="127"/>
      <c r="N838" s="127"/>
      <c r="O838" s="127"/>
      <c r="P838" s="127"/>
      <c r="Q838" s="127"/>
      <c r="R838" s="127"/>
      <c r="S838" s="127"/>
      <c r="T838" s="127"/>
      <c r="U838" s="127"/>
      <c r="V838" s="127"/>
      <c r="W838" s="133"/>
      <c r="X838" s="127"/>
      <c r="Y838" s="127"/>
      <c r="Z838" s="127"/>
      <c r="AA838" s="127"/>
      <c r="AB838" s="127"/>
      <c r="AC838" s="127"/>
      <c r="AD838" s="127"/>
      <c r="AE838" s="127"/>
      <c r="AF838" s="127"/>
      <c r="AG838" s="127"/>
      <c r="AH838" s="127"/>
      <c r="AI838" s="127"/>
      <c r="AJ838" s="127"/>
      <c r="AK838" s="127"/>
      <c r="AL838" s="127"/>
      <c r="AM838" s="127"/>
      <c r="AN838" s="127"/>
      <c r="AO838" s="127"/>
      <c r="AP838" s="127"/>
      <c r="AQ838" s="127"/>
      <c r="AR838" s="127"/>
      <c r="AS838" s="127"/>
      <c r="AT838" s="127"/>
      <c r="AU838" s="127"/>
      <c r="AV838" s="127"/>
      <c r="AW838" s="127"/>
      <c r="AX838" s="127"/>
      <c r="AY838" s="127"/>
      <c r="AZ838" s="127"/>
      <c r="BA838" s="127"/>
      <c r="BB838" s="127"/>
      <c r="BC838" s="127"/>
      <c r="BD838" s="127"/>
      <c r="BE838" s="127"/>
      <c r="BF838" s="127"/>
      <c r="BG838" s="127"/>
      <c r="BH838" s="127"/>
      <c r="BI838" s="127"/>
      <c r="BJ838" s="127"/>
      <c r="BK838" s="127"/>
      <c r="BL838" s="127"/>
      <c r="BM838" s="127"/>
      <c r="BN838" s="127"/>
      <c r="BO838" s="127"/>
      <c r="BP838" s="127"/>
      <c r="BQ838" s="127"/>
      <c r="BR838" s="127"/>
    </row>
    <row r="839" spans="1:70" hidden="1" outlineLevel="1">
      <c r="A839" s="133"/>
      <c r="B839" s="137"/>
      <c r="C839" s="118"/>
      <c r="D839" s="147"/>
      <c r="E839" s="133"/>
      <c r="F839" s="133"/>
      <c r="G839" s="126">
        <f>H839+M839+N839+O839+P839</f>
        <v>0</v>
      </c>
      <c r="H839" s="126">
        <f>SUM(I839:L839)</f>
        <v>0</v>
      </c>
      <c r="I839" s="102"/>
      <c r="J839" s="102"/>
      <c r="K839" s="102"/>
      <c r="L839" s="102"/>
      <c r="M839" s="102"/>
      <c r="N839" s="102"/>
      <c r="O839" s="102"/>
      <c r="P839" s="102"/>
      <c r="Q839" s="96"/>
      <c r="R839" s="96"/>
      <c r="S839" s="96"/>
      <c r="T839" s="96"/>
      <c r="U839" s="96"/>
      <c r="V839" s="96"/>
      <c r="W839" s="96"/>
      <c r="X839" s="126">
        <f>Y839+AN839+AQ839+AT839+AW839</f>
        <v>0</v>
      </c>
      <c r="Y839" s="96"/>
      <c r="Z839" s="96"/>
      <c r="AA839" s="96"/>
      <c r="AB839" s="96"/>
      <c r="AC839" s="96"/>
      <c r="AD839" s="96"/>
      <c r="AE839" s="96"/>
      <c r="AF839" s="96"/>
      <c r="AG839" s="96"/>
      <c r="AH839" s="96"/>
      <c r="AI839" s="96"/>
      <c r="AJ839" s="96"/>
      <c r="AK839" s="96"/>
      <c r="AL839" s="96"/>
      <c r="AM839" s="96"/>
      <c r="AN839" s="96"/>
      <c r="AO839" s="96"/>
      <c r="AP839" s="96"/>
      <c r="AQ839" s="96"/>
      <c r="AR839" s="96"/>
      <c r="AS839" s="96"/>
      <c r="AT839" s="96"/>
      <c r="AU839" s="96"/>
      <c r="AV839" s="96"/>
      <c r="AW839" s="96"/>
      <c r="AX839" s="96"/>
      <c r="AY839" s="96"/>
      <c r="AZ839" s="96"/>
      <c r="BA839" s="96"/>
      <c r="BB839" s="96"/>
      <c r="BC839" s="96"/>
      <c r="BD839" s="126">
        <f>SUM(BE839:BI839)</f>
        <v>0</v>
      </c>
      <c r="BE839" s="96"/>
      <c r="BF839" s="96"/>
      <c r="BG839" s="96"/>
      <c r="BH839" s="96"/>
      <c r="BI839" s="96"/>
      <c r="BJ839" s="126">
        <f>SUM(BK839:BO839)</f>
        <v>0</v>
      </c>
      <c r="BK839" s="96"/>
      <c r="BL839" s="96"/>
      <c r="BM839" s="96"/>
      <c r="BN839" s="96"/>
      <c r="BO839" s="96"/>
      <c r="BP839" s="133"/>
      <c r="BQ839" s="133"/>
      <c r="BR839" s="133"/>
    </row>
    <row r="840" spans="1:70" hidden="1" outlineLevel="1">
      <c r="A840" s="133"/>
      <c r="B840" s="137"/>
      <c r="C840" s="118"/>
      <c r="D840" s="137"/>
      <c r="E840" s="133"/>
      <c r="F840" s="133"/>
      <c r="G840" s="126">
        <f>H840+M840+N840+O840+P840</f>
        <v>0</v>
      </c>
      <c r="H840" s="126">
        <f>SUM(I840:L840)</f>
        <v>0</v>
      </c>
      <c r="I840" s="102"/>
      <c r="J840" s="102"/>
      <c r="K840" s="102"/>
      <c r="L840" s="102"/>
      <c r="M840" s="102"/>
      <c r="N840" s="102"/>
      <c r="O840" s="102"/>
      <c r="P840" s="102"/>
      <c r="Q840" s="96"/>
      <c r="R840" s="96"/>
      <c r="S840" s="96"/>
      <c r="T840" s="96"/>
      <c r="U840" s="96"/>
      <c r="V840" s="96"/>
      <c r="W840" s="96"/>
      <c r="X840" s="126">
        <f>Y840+AN840+AQ840+AT840+AW840</f>
        <v>0</v>
      </c>
      <c r="Y840" s="96"/>
      <c r="Z840" s="96"/>
      <c r="AA840" s="96"/>
      <c r="AB840" s="96"/>
      <c r="AC840" s="96"/>
      <c r="AD840" s="96"/>
      <c r="AE840" s="96"/>
      <c r="AF840" s="96"/>
      <c r="AG840" s="96"/>
      <c r="AH840" s="96"/>
      <c r="AI840" s="96"/>
      <c r="AJ840" s="96"/>
      <c r="AK840" s="96"/>
      <c r="AL840" s="96"/>
      <c r="AM840" s="96"/>
      <c r="AN840" s="96"/>
      <c r="AO840" s="96"/>
      <c r="AP840" s="96"/>
      <c r="AQ840" s="96"/>
      <c r="AR840" s="96"/>
      <c r="AS840" s="96"/>
      <c r="AT840" s="96"/>
      <c r="AU840" s="96"/>
      <c r="AV840" s="96"/>
      <c r="AW840" s="96"/>
      <c r="AX840" s="96"/>
      <c r="AY840" s="96"/>
      <c r="AZ840" s="96"/>
      <c r="BA840" s="96"/>
      <c r="BB840" s="96"/>
      <c r="BC840" s="96"/>
      <c r="BD840" s="126">
        <f>SUM(BE840:BI840)</f>
        <v>0</v>
      </c>
      <c r="BE840" s="96"/>
      <c r="BF840" s="96"/>
      <c r="BG840" s="96"/>
      <c r="BH840" s="96"/>
      <c r="BI840" s="96"/>
      <c r="BJ840" s="126">
        <f>SUM(BK840:BO840)</f>
        <v>0</v>
      </c>
      <c r="BK840" s="96"/>
      <c r="BL840" s="96"/>
      <c r="BM840" s="96"/>
      <c r="BN840" s="96"/>
      <c r="BO840" s="96"/>
      <c r="BP840" s="133"/>
      <c r="BQ840" s="133"/>
      <c r="BR840" s="133"/>
    </row>
    <row r="841" spans="1:70" ht="15.75" hidden="1" outlineLevel="1" thickBot="1">
      <c r="A841" s="144"/>
      <c r="B841" s="211"/>
      <c r="C841" s="119" t="s">
        <v>109</v>
      </c>
      <c r="D841" s="212" t="s">
        <v>15</v>
      </c>
      <c r="E841" s="213"/>
      <c r="F841" s="213"/>
      <c r="G841" s="213"/>
      <c r="H841" s="213"/>
      <c r="I841" s="213"/>
      <c r="J841" s="213"/>
      <c r="K841" s="213"/>
      <c r="L841" s="213"/>
      <c r="M841" s="213"/>
      <c r="N841" s="213"/>
      <c r="O841" s="213"/>
      <c r="P841" s="213"/>
      <c r="Q841" s="213"/>
      <c r="R841" s="213"/>
      <c r="S841" s="213"/>
      <c r="T841" s="213"/>
      <c r="U841" s="213"/>
      <c r="V841" s="213"/>
      <c r="W841" s="214"/>
      <c r="X841" s="213"/>
      <c r="Y841" s="213"/>
      <c r="Z841" s="215">
        <f>SUM(Z839:Z840)</f>
        <v>0</v>
      </c>
      <c r="AA841" s="215">
        <f>SUM(AA839:AA840)</f>
        <v>0</v>
      </c>
      <c r="AB841" s="213"/>
      <c r="AC841" s="215">
        <f>SUM(AC839:AC840)</f>
        <v>0</v>
      </c>
      <c r="AD841" s="215">
        <f>SUM(AD839:AD840)</f>
        <v>0</v>
      </c>
      <c r="AE841" s="213"/>
      <c r="AF841" s="215">
        <f>SUM(AF839:AF840)</f>
        <v>0</v>
      </c>
      <c r="AG841" s="215">
        <f>SUM(AG839:AG840)</f>
        <v>0</v>
      </c>
      <c r="AH841" s="213"/>
      <c r="AI841" s="215">
        <f>SUM(AI839:AI840)</f>
        <v>0</v>
      </c>
      <c r="AJ841" s="215">
        <f>SUM(AJ839:AJ840)</f>
        <v>0</v>
      </c>
      <c r="AK841" s="213"/>
      <c r="AL841" s="215">
        <f>SUM(AL839:AL840)</f>
        <v>0</v>
      </c>
      <c r="AM841" s="215">
        <f>SUM(AM839:AM840)</f>
        <v>0</v>
      </c>
      <c r="AN841" s="213"/>
      <c r="AO841" s="215">
        <f>SUM(AO839:AO840)</f>
        <v>0</v>
      </c>
      <c r="AP841" s="215">
        <f>SUM(AP839:AP840)</f>
        <v>0</v>
      </c>
      <c r="AQ841" s="213"/>
      <c r="AR841" s="215">
        <f>SUM(AR839:AR840)</f>
        <v>0</v>
      </c>
      <c r="AS841" s="215">
        <f>SUM(AS839:AS840)</f>
        <v>0</v>
      </c>
      <c r="AT841" s="213"/>
      <c r="AU841" s="215">
        <f>SUM(AU839:AU840)</f>
        <v>0</v>
      </c>
      <c r="AV841" s="215">
        <f>SUM(AV839:AV840)</f>
        <v>0</v>
      </c>
      <c r="AW841" s="213"/>
      <c r="AX841" s="215">
        <f>SUM(AX839:AX840)</f>
        <v>0</v>
      </c>
      <c r="AY841" s="215">
        <f>SUM(AY839:AY840)</f>
        <v>0</v>
      </c>
      <c r="AZ841" s="213"/>
      <c r="BA841" s="213"/>
      <c r="BB841" s="213"/>
      <c r="BC841" s="213"/>
      <c r="BD841" s="215">
        <f t="shared" ref="BD841:BO841" si="397">SUM(BD839:BD840)</f>
        <v>0</v>
      </c>
      <c r="BE841" s="215">
        <f t="shared" si="397"/>
        <v>0</v>
      </c>
      <c r="BF841" s="215">
        <f t="shared" si="397"/>
        <v>0</v>
      </c>
      <c r="BG841" s="215">
        <f t="shared" si="397"/>
        <v>0</v>
      </c>
      <c r="BH841" s="215">
        <f t="shared" si="397"/>
        <v>0</v>
      </c>
      <c r="BI841" s="215">
        <f t="shared" si="397"/>
        <v>0</v>
      </c>
      <c r="BJ841" s="215">
        <f t="shared" si="397"/>
        <v>0</v>
      </c>
      <c r="BK841" s="215">
        <f t="shared" si="397"/>
        <v>0</v>
      </c>
      <c r="BL841" s="215">
        <f t="shared" si="397"/>
        <v>0</v>
      </c>
      <c r="BM841" s="215">
        <f t="shared" si="397"/>
        <v>0</v>
      </c>
      <c r="BN841" s="215">
        <f t="shared" si="397"/>
        <v>0</v>
      </c>
      <c r="BO841" s="215">
        <f t="shared" si="397"/>
        <v>0</v>
      </c>
      <c r="BP841" s="127"/>
      <c r="BQ841" s="127"/>
      <c r="BR841" s="127"/>
    </row>
    <row r="842" spans="1:70" ht="21.75" hidden="1" outlineLevel="1" thickBot="1">
      <c r="A842" s="216"/>
      <c r="B842" s="217"/>
      <c r="C842" s="218"/>
      <c r="D842" s="219" t="s">
        <v>15</v>
      </c>
      <c r="E842" s="220"/>
      <c r="F842" s="220"/>
      <c r="G842" s="220"/>
      <c r="H842" s="220"/>
      <c r="I842" s="220"/>
      <c r="J842" s="220"/>
      <c r="K842" s="220"/>
      <c r="L842" s="220"/>
      <c r="M842" s="220"/>
      <c r="N842" s="220"/>
      <c r="O842" s="220"/>
      <c r="P842" s="220"/>
      <c r="Q842" s="220"/>
      <c r="R842" s="220"/>
      <c r="S842" s="220"/>
      <c r="T842" s="220"/>
      <c r="U842" s="220"/>
      <c r="V842" s="220"/>
      <c r="W842" s="220"/>
      <c r="X842" s="220"/>
      <c r="Y842" s="220"/>
      <c r="Z842" s="221">
        <f>Z735+Z740+Z746+Z751+Z758+Z763+Z768+Z773+Z778+Z783+Z789+Z794+Z799+Z804+Z809+Z814+Z820+Z824+Z828+Z833+Z837+Z841</f>
        <v>0</v>
      </c>
      <c r="AA842" s="221">
        <f>AA735+AA740+AA746+AA751+AA758+AA763+AA768+AA773+AA778+AA783+AA789+AA794+AA799+AA804+AA809+AA814+AA820+AA824+AA828+AA833+AA837+AA841</f>
        <v>0</v>
      </c>
      <c r="AB842" s="220"/>
      <c r="AC842" s="221">
        <f>AC735+AC740+AC746+AC751+AC758+AC763+AC768+AC773+AC778+AC783+AC789+AC794+AC799+AC804+AC809+AC814+AC820+AC824+AC828+AC833+AC837+AC841</f>
        <v>0</v>
      </c>
      <c r="AD842" s="221">
        <f>AD735+AD740+AD746+AD751+AD758+AD763+AD768+AD773+AD778+AD783+AD789+AD794+AD799+AD804+AD809+AD814+AD820+AD824+AD828+AD833+AD837+AD841</f>
        <v>0</v>
      </c>
      <c r="AE842" s="220"/>
      <c r="AF842" s="221">
        <f>AF735+AF740+AF746+AF751+AF758+AF763+AF768+AF773+AF778+AF783+AF789+AF794+AF799+AF804+AF809+AF814+AF820+AF824+AF828+AF833+AF837+AF841</f>
        <v>0</v>
      </c>
      <c r="AG842" s="221">
        <f>AG735+AG740+AG746+AG751+AG758+AG763+AG768+AG773+AG778+AG783+AG789+AG794+AG799+AG804+AG809+AG814+AG820+AG824+AG828+AG833+AG837+AG841</f>
        <v>0</v>
      </c>
      <c r="AH842" s="220"/>
      <c r="AI842" s="221">
        <f>AI735+AI740+AI746+AI751+AI758+AI763+AI768+AI773+AI778+AI783+AI789+AI794+AI799+AI804+AI809+AI814+AI820+AI824+AI828+AI833+AI837+AI841</f>
        <v>0</v>
      </c>
      <c r="AJ842" s="221">
        <f>AJ735+AJ740+AJ746+AJ751+AJ758+AJ763+AJ768+AJ773+AJ778+AJ783+AJ789+AJ794+AJ799+AJ804+AJ809+AJ814+AJ820+AJ824+AJ828+AJ833+AJ837+AJ841</f>
        <v>0</v>
      </c>
      <c r="AK842" s="220"/>
      <c r="AL842" s="221">
        <f>AL735+AL740+AL746+AL751+AL758+AL763+AL768+AL773+AL778+AL783+AL789+AL794+AL799+AL804+AL809+AL814+AL820+AL824+AL828+AL833+AL837+AL841</f>
        <v>0</v>
      </c>
      <c r="AM842" s="221">
        <f>AM735+AM740+AM746+AM751+AM758+AM763+AM768+AM773+AM778+AM783+AM789+AM794+AM799+AM804+AM809+AM814+AM820+AM824+AM828+AM833+AM837+AM841</f>
        <v>0</v>
      </c>
      <c r="AN842" s="220"/>
      <c r="AO842" s="221">
        <f>AO735+AO740+AO746+AO751+AO758+AO763+AO768+AO773+AO778+AO783+AO789+AO794+AO799+AO804+AO809+AO814+AO820+AO824+AO828+AO833+AO837+AO841</f>
        <v>0</v>
      </c>
      <c r="AP842" s="221">
        <f>AP735+AP740+AP746+AP751+AP758+AP763+AP768+AP773+AP778+AP783+AP789+AP794+AP799+AP804+AP809+AP814+AP820+AP824+AP828+AP833+AP837+AP841</f>
        <v>0</v>
      </c>
      <c r="AQ842" s="220"/>
      <c r="AR842" s="221">
        <f>AR735+AR740+AR746+AR751+AR758+AR763+AR768+AR773+AR778+AR783+AR789+AR794+AR799+AR804+AR809+AR814+AR820+AR824+AR828+AR833+AR837+AR841</f>
        <v>0</v>
      </c>
      <c r="AS842" s="221">
        <f>AS735+AS740+AS746+AS751+AS758+AS763+AS768+AS773+AS778+AS783+AS789+AS794+AS799+AS804+AS809+AS814+AS820+AS824+AS828+AS833+AS837+AS841</f>
        <v>0</v>
      </c>
      <c r="AT842" s="220"/>
      <c r="AU842" s="221">
        <f>AU735+AU740+AU746+AU751+AU758+AU763+AU768+AU773+AU778+AU783+AU789+AU794+AU799+AU804+AU809+AU814+AU820+AU824+AU828+AU833+AU837+AU841</f>
        <v>0</v>
      </c>
      <c r="AV842" s="221">
        <f>AV735+AV740+AV746+AV751+AV758+AV763+AV768+AV773+AV778+AV783+AV789+AV794+AV799+AV804+AV809+AV814+AV820+AV824+AV828+AV833+AV837+AV841</f>
        <v>0</v>
      </c>
      <c r="AW842" s="220"/>
      <c r="AX842" s="221">
        <f>AX735+AX740+AX746+AX751+AX758+AX763+AX768+AX773+AX778+AX783+AX789+AX794+AX799+AX804+AX809+AX814+AX820+AX824+AX828+AX833+AX837+AX841</f>
        <v>0</v>
      </c>
      <c r="AY842" s="221">
        <f>AY735+AY740+AY746+AY751+AY758+AY763+AY768+AY773+AY778+AY783+AY789+AY794+AY799+AY804+AY809+AY814+AY820+AY824+AY828+AY833+AY837+AY841</f>
        <v>0</v>
      </c>
      <c r="AZ842" s="220"/>
      <c r="BA842" s="220"/>
      <c r="BB842" s="220"/>
      <c r="BC842" s="220"/>
      <c r="BD842" s="221">
        <f t="shared" ref="BD842:BO842" si="398">BD735+BD740+BD746+BD751+BD758+BD763+BD768+BD773+BD778+BD783+BD789+BD794+BD799+BD804+BD809+BD814+BD820+BD824+BD828+BD833+BD837+BD841</f>
        <v>0</v>
      </c>
      <c r="BE842" s="221">
        <f t="shared" si="398"/>
        <v>0</v>
      </c>
      <c r="BF842" s="221">
        <f t="shared" si="398"/>
        <v>0</v>
      </c>
      <c r="BG842" s="221">
        <f t="shared" si="398"/>
        <v>0</v>
      </c>
      <c r="BH842" s="221">
        <f t="shared" si="398"/>
        <v>0</v>
      </c>
      <c r="BI842" s="221">
        <f t="shared" si="398"/>
        <v>0</v>
      </c>
      <c r="BJ842" s="221">
        <f t="shared" si="398"/>
        <v>0</v>
      </c>
      <c r="BK842" s="221">
        <f t="shared" si="398"/>
        <v>0</v>
      </c>
      <c r="BL842" s="221">
        <f t="shared" si="398"/>
        <v>0</v>
      </c>
      <c r="BM842" s="221">
        <f t="shared" si="398"/>
        <v>0</v>
      </c>
      <c r="BN842" s="221">
        <f t="shared" si="398"/>
        <v>0</v>
      </c>
      <c r="BO842" s="221">
        <f t="shared" si="398"/>
        <v>0</v>
      </c>
      <c r="BP842" s="220"/>
      <c r="BQ842" s="220"/>
      <c r="BR842" s="222"/>
    </row>
    <row r="843" spans="1:70" collapsed="1">
      <c r="A843" s="189" t="s">
        <v>334</v>
      </c>
      <c r="B843" s="190"/>
      <c r="C843" s="191"/>
      <c r="D843" s="190"/>
      <c r="E843" s="190"/>
      <c r="F843" s="190"/>
      <c r="G843" s="190"/>
      <c r="H843" s="190"/>
      <c r="I843" s="190"/>
      <c r="J843" s="190"/>
      <c r="K843" s="190"/>
      <c r="L843" s="190"/>
      <c r="M843" s="190"/>
      <c r="N843" s="190"/>
      <c r="O843" s="190"/>
      <c r="P843" s="190"/>
      <c r="Q843" s="190"/>
      <c r="R843" s="190"/>
      <c r="S843" s="190"/>
      <c r="T843" s="190"/>
      <c r="U843" s="190"/>
      <c r="V843" s="190"/>
      <c r="W843" s="190"/>
      <c r="X843" s="190"/>
      <c r="Y843" s="190"/>
      <c r="Z843" s="190"/>
      <c r="AA843" s="190"/>
      <c r="AB843" s="190"/>
      <c r="AC843" s="190"/>
      <c r="AD843" s="190"/>
      <c r="AE843" s="190"/>
      <c r="AF843" s="190"/>
      <c r="AG843" s="190"/>
      <c r="AH843" s="190"/>
      <c r="AI843" s="190"/>
      <c r="AJ843" s="190"/>
      <c r="AK843" s="190"/>
      <c r="AL843" s="190"/>
      <c r="AM843" s="190"/>
      <c r="AN843" s="190"/>
      <c r="AO843" s="190"/>
      <c r="AP843" s="190"/>
      <c r="AQ843" s="190"/>
      <c r="AR843" s="190"/>
      <c r="AS843" s="190"/>
      <c r="AT843" s="190"/>
      <c r="AU843" s="190"/>
      <c r="AV843" s="190"/>
      <c r="AW843" s="190"/>
      <c r="AX843" s="190"/>
      <c r="AY843" s="190"/>
      <c r="AZ843" s="190"/>
      <c r="BA843" s="190"/>
      <c r="BB843" s="190"/>
      <c r="BC843" s="190"/>
      <c r="BD843" s="190"/>
      <c r="BE843" s="190"/>
      <c r="BF843" s="190"/>
      <c r="BG843" s="190"/>
      <c r="BH843" s="190"/>
      <c r="BI843" s="190"/>
      <c r="BJ843" s="190"/>
      <c r="BK843" s="190"/>
      <c r="BL843" s="190"/>
      <c r="BM843" s="190"/>
      <c r="BN843" s="190"/>
      <c r="BO843" s="190"/>
      <c r="BP843" s="190"/>
      <c r="BQ843" s="190"/>
      <c r="BR843" s="190"/>
    </row>
    <row r="844" spans="1:70" ht="31.5" hidden="1" outlineLevel="1">
      <c r="A844" s="79"/>
      <c r="B844" s="79"/>
      <c r="C844" s="109">
        <v>1</v>
      </c>
      <c r="D844" s="145" t="s">
        <v>300</v>
      </c>
      <c r="E844" s="223"/>
      <c r="F844" s="223"/>
      <c r="G844" s="223"/>
      <c r="H844" s="223"/>
      <c r="I844" s="223"/>
      <c r="J844" s="223"/>
      <c r="K844" s="223"/>
      <c r="L844" s="223"/>
      <c r="M844" s="223"/>
      <c r="N844" s="223"/>
      <c r="O844" s="223"/>
      <c r="P844" s="223"/>
      <c r="Q844" s="223"/>
      <c r="R844" s="223"/>
      <c r="S844" s="223"/>
      <c r="T844" s="223"/>
      <c r="U844" s="223"/>
      <c r="V844" s="223"/>
      <c r="W844" s="223"/>
      <c r="X844" s="195">
        <f t="shared" ref="X844:AY844" si="399">X849+X854+X860+X865</f>
        <v>0</v>
      </c>
      <c r="Y844" s="195">
        <f t="shared" si="399"/>
        <v>0</v>
      </c>
      <c r="Z844" s="195">
        <f t="shared" si="399"/>
        <v>0</v>
      </c>
      <c r="AA844" s="195">
        <f t="shared" si="399"/>
        <v>0</v>
      </c>
      <c r="AB844" s="195">
        <f t="shared" si="399"/>
        <v>0</v>
      </c>
      <c r="AC844" s="195">
        <f t="shared" si="399"/>
        <v>0</v>
      </c>
      <c r="AD844" s="195">
        <f t="shared" si="399"/>
        <v>0</v>
      </c>
      <c r="AE844" s="195">
        <f t="shared" si="399"/>
        <v>0</v>
      </c>
      <c r="AF844" s="195">
        <f t="shared" si="399"/>
        <v>0</v>
      </c>
      <c r="AG844" s="195">
        <f t="shared" si="399"/>
        <v>0</v>
      </c>
      <c r="AH844" s="195">
        <f t="shared" si="399"/>
        <v>0</v>
      </c>
      <c r="AI844" s="195">
        <f t="shared" si="399"/>
        <v>0</v>
      </c>
      <c r="AJ844" s="195">
        <f t="shared" si="399"/>
        <v>0</v>
      </c>
      <c r="AK844" s="195">
        <f t="shared" si="399"/>
        <v>0</v>
      </c>
      <c r="AL844" s="195">
        <f t="shared" si="399"/>
        <v>0</v>
      </c>
      <c r="AM844" s="195">
        <f t="shared" si="399"/>
        <v>0</v>
      </c>
      <c r="AN844" s="195">
        <f t="shared" si="399"/>
        <v>0</v>
      </c>
      <c r="AO844" s="195">
        <f t="shared" si="399"/>
        <v>0</v>
      </c>
      <c r="AP844" s="195">
        <f t="shared" si="399"/>
        <v>0</v>
      </c>
      <c r="AQ844" s="195">
        <f t="shared" si="399"/>
        <v>0</v>
      </c>
      <c r="AR844" s="195">
        <f t="shared" si="399"/>
        <v>0</v>
      </c>
      <c r="AS844" s="195">
        <f t="shared" si="399"/>
        <v>0</v>
      </c>
      <c r="AT844" s="195">
        <f t="shared" si="399"/>
        <v>0</v>
      </c>
      <c r="AU844" s="195">
        <f t="shared" si="399"/>
        <v>0</v>
      </c>
      <c r="AV844" s="195">
        <f t="shared" si="399"/>
        <v>0</v>
      </c>
      <c r="AW844" s="195">
        <f t="shared" si="399"/>
        <v>0</v>
      </c>
      <c r="AX844" s="195">
        <f t="shared" si="399"/>
        <v>0</v>
      </c>
      <c r="AY844" s="195">
        <f t="shared" si="399"/>
        <v>0</v>
      </c>
      <c r="AZ844" s="223"/>
      <c r="BA844" s="223"/>
      <c r="BB844" s="223"/>
      <c r="BC844" s="223"/>
      <c r="BD844" s="195">
        <f>BD849+BD854+BD860+BD865</f>
        <v>0</v>
      </c>
      <c r="BE844" s="195">
        <f>BE849+BE854+BE860+BE865</f>
        <v>0</v>
      </c>
      <c r="BF844" s="195">
        <f t="shared" ref="BF844:BO844" si="400">BF849+BF854+BF860+BF865</f>
        <v>0</v>
      </c>
      <c r="BG844" s="195">
        <f t="shared" si="400"/>
        <v>0</v>
      </c>
      <c r="BH844" s="195">
        <f t="shared" si="400"/>
        <v>0</v>
      </c>
      <c r="BI844" s="195">
        <f t="shared" si="400"/>
        <v>0</v>
      </c>
      <c r="BJ844" s="195">
        <f t="shared" si="400"/>
        <v>0</v>
      </c>
      <c r="BK844" s="195">
        <f t="shared" si="400"/>
        <v>0</v>
      </c>
      <c r="BL844" s="195">
        <f t="shared" si="400"/>
        <v>0</v>
      </c>
      <c r="BM844" s="195">
        <f t="shared" si="400"/>
        <v>0</v>
      </c>
      <c r="BN844" s="195">
        <f t="shared" si="400"/>
        <v>0</v>
      </c>
      <c r="BO844" s="195">
        <f t="shared" si="400"/>
        <v>0</v>
      </c>
      <c r="BP844" s="223"/>
      <c r="BQ844" s="223"/>
      <c r="BR844" s="223"/>
    </row>
    <row r="845" spans="1:70" hidden="1" outlineLevel="1">
      <c r="A845" s="133"/>
      <c r="B845" s="133"/>
      <c r="C845" s="110" t="s">
        <v>46</v>
      </c>
      <c r="D845" s="138" t="s">
        <v>106</v>
      </c>
      <c r="E845" s="127"/>
      <c r="F845" s="127"/>
      <c r="G845" s="127"/>
      <c r="H845" s="127"/>
      <c r="I845" s="127"/>
      <c r="J845" s="127"/>
      <c r="K845" s="127"/>
      <c r="L845" s="127"/>
      <c r="M845" s="127"/>
      <c r="N845" s="127"/>
      <c r="O845" s="127"/>
      <c r="P845" s="127"/>
      <c r="Q845" s="127"/>
      <c r="R845" s="127"/>
      <c r="S845" s="127"/>
      <c r="T845" s="127"/>
      <c r="U845" s="127"/>
      <c r="V845" s="127"/>
      <c r="W845" s="139"/>
      <c r="X845" s="127"/>
      <c r="Y845" s="127"/>
      <c r="Z845" s="127"/>
      <c r="AA845" s="127"/>
      <c r="AB845" s="127"/>
      <c r="AC845" s="127"/>
      <c r="AD845" s="127"/>
      <c r="AE845" s="127"/>
      <c r="AF845" s="127"/>
      <c r="AG845" s="127"/>
      <c r="AH845" s="127"/>
      <c r="AI845" s="127"/>
      <c r="AJ845" s="127"/>
      <c r="AK845" s="127"/>
      <c r="AL845" s="127"/>
      <c r="AM845" s="127"/>
      <c r="AN845" s="127"/>
      <c r="AO845" s="127"/>
      <c r="AP845" s="127"/>
      <c r="AQ845" s="127"/>
      <c r="AR845" s="127"/>
      <c r="AS845" s="127"/>
      <c r="AT845" s="127"/>
      <c r="AU845" s="127"/>
      <c r="AV845" s="127"/>
      <c r="AW845" s="127"/>
      <c r="AX845" s="127"/>
      <c r="AY845" s="127"/>
      <c r="AZ845" s="127"/>
      <c r="BA845" s="127"/>
      <c r="BB845" s="127"/>
      <c r="BC845" s="127"/>
      <c r="BD845" s="127"/>
      <c r="BE845" s="127"/>
      <c r="BF845" s="127"/>
      <c r="BG845" s="127"/>
      <c r="BH845" s="127"/>
      <c r="BI845" s="127"/>
      <c r="BJ845" s="127"/>
      <c r="BK845" s="127"/>
      <c r="BL845" s="127"/>
      <c r="BM845" s="127"/>
      <c r="BN845" s="127"/>
      <c r="BO845" s="127"/>
      <c r="BP845" s="127"/>
      <c r="BQ845" s="127"/>
      <c r="BR845" s="127"/>
    </row>
    <row r="846" spans="1:70" hidden="1" outlineLevel="1">
      <c r="A846" s="133"/>
      <c r="B846" s="133"/>
      <c r="C846" s="110"/>
      <c r="D846" s="138"/>
      <c r="E846" s="139"/>
      <c r="F846" s="139"/>
      <c r="G846" s="126">
        <f>H846+M846+N846+O846+P846</f>
        <v>0</v>
      </c>
      <c r="H846" s="126">
        <f>SUM(I846:L846)</f>
        <v>0</v>
      </c>
      <c r="I846" s="139"/>
      <c r="J846" s="139"/>
      <c r="K846" s="139"/>
      <c r="L846" s="139"/>
      <c r="M846" s="139"/>
      <c r="N846" s="139"/>
      <c r="O846" s="139"/>
      <c r="P846" s="139"/>
      <c r="Q846" s="139"/>
      <c r="R846" s="139"/>
      <c r="S846" s="139"/>
      <c r="T846" s="139"/>
      <c r="U846" s="139"/>
      <c r="V846" s="139"/>
      <c r="W846" s="139"/>
      <c r="X846" s="126">
        <f>Y846+AN846+AQ846+AT846+AW846</f>
        <v>0</v>
      </c>
      <c r="Y846" s="139"/>
      <c r="Z846" s="139"/>
      <c r="AA846" s="139"/>
      <c r="AB846" s="139"/>
      <c r="AC846" s="139"/>
      <c r="AD846" s="139"/>
      <c r="AE846" s="139"/>
      <c r="AF846" s="139"/>
      <c r="AG846" s="139"/>
      <c r="AH846" s="139"/>
      <c r="AI846" s="139"/>
      <c r="AJ846" s="139"/>
      <c r="AK846" s="139"/>
      <c r="AL846" s="139"/>
      <c r="AM846" s="139"/>
      <c r="AN846" s="139"/>
      <c r="AO846" s="139"/>
      <c r="AP846" s="139"/>
      <c r="AQ846" s="139"/>
      <c r="AR846" s="139"/>
      <c r="AS846" s="139"/>
      <c r="AT846" s="139"/>
      <c r="AU846" s="139"/>
      <c r="AV846" s="139"/>
      <c r="AW846" s="139"/>
      <c r="AX846" s="139"/>
      <c r="AY846" s="139"/>
      <c r="AZ846" s="139"/>
      <c r="BA846" s="139"/>
      <c r="BB846" s="139"/>
      <c r="BC846" s="139"/>
      <c r="BD846" s="126">
        <f>SUM(BE846:BI846)</f>
        <v>0</v>
      </c>
      <c r="BE846" s="139"/>
      <c r="BF846" s="139"/>
      <c r="BG846" s="139"/>
      <c r="BH846" s="139"/>
      <c r="BI846" s="139"/>
      <c r="BJ846" s="126">
        <f>SUM(BK846:BO846)</f>
        <v>0</v>
      </c>
      <c r="BK846" s="139"/>
      <c r="BL846" s="139"/>
      <c r="BM846" s="139"/>
      <c r="BN846" s="139"/>
      <c r="BO846" s="139"/>
      <c r="BP846" s="139"/>
      <c r="BQ846" s="139"/>
      <c r="BR846" s="133"/>
    </row>
    <row r="847" spans="1:70" hidden="1" outlineLevel="1">
      <c r="A847" s="96"/>
      <c r="B847" s="96"/>
      <c r="C847" s="111"/>
      <c r="D847" s="96"/>
      <c r="E847" s="96"/>
      <c r="F847" s="96"/>
      <c r="G847" s="126">
        <f>H847+M847+N847+O847+P847</f>
        <v>0</v>
      </c>
      <c r="H847" s="126">
        <f>SUM(I847:L847)</f>
        <v>0</v>
      </c>
      <c r="I847" s="102"/>
      <c r="J847" s="102"/>
      <c r="K847" s="102"/>
      <c r="L847" s="102"/>
      <c r="M847" s="102"/>
      <c r="N847" s="102"/>
      <c r="O847" s="102"/>
      <c r="P847" s="102"/>
      <c r="Q847" s="96"/>
      <c r="R847" s="96"/>
      <c r="S847" s="96"/>
      <c r="T847" s="96"/>
      <c r="U847" s="96"/>
      <c r="V847" s="96"/>
      <c r="W847" s="96"/>
      <c r="X847" s="126">
        <f>Y847+AN847+AQ847+AT847+AW847</f>
        <v>0</v>
      </c>
      <c r="Y847" s="96"/>
      <c r="Z847" s="96"/>
      <c r="AA847" s="96"/>
      <c r="AB847" s="96"/>
      <c r="AC847" s="96"/>
      <c r="AD847" s="96"/>
      <c r="AE847" s="96"/>
      <c r="AF847" s="96"/>
      <c r="AG847" s="96"/>
      <c r="AH847" s="96"/>
      <c r="AI847" s="96"/>
      <c r="AJ847" s="96"/>
      <c r="AK847" s="96"/>
      <c r="AL847" s="96"/>
      <c r="AM847" s="96"/>
      <c r="AN847" s="96"/>
      <c r="AO847" s="96"/>
      <c r="AP847" s="96"/>
      <c r="AQ847" s="96"/>
      <c r="AR847" s="96"/>
      <c r="AS847" s="96"/>
      <c r="AT847" s="96"/>
      <c r="AU847" s="96"/>
      <c r="AV847" s="96"/>
      <c r="AW847" s="96"/>
      <c r="AX847" s="96"/>
      <c r="AY847" s="96"/>
      <c r="AZ847" s="96"/>
      <c r="BA847" s="96"/>
      <c r="BB847" s="96"/>
      <c r="BC847" s="96"/>
      <c r="BD847" s="126">
        <f>SUM(BE847:BI847)</f>
        <v>0</v>
      </c>
      <c r="BE847" s="96"/>
      <c r="BF847" s="96"/>
      <c r="BG847" s="96"/>
      <c r="BH847" s="96"/>
      <c r="BI847" s="96"/>
      <c r="BJ847" s="126">
        <f>SUM(BK847:BO847)</f>
        <v>0</v>
      </c>
      <c r="BK847" s="96"/>
      <c r="BL847" s="96"/>
      <c r="BM847" s="96"/>
      <c r="BN847" s="96"/>
      <c r="BO847" s="96"/>
      <c r="BP847" s="101"/>
      <c r="BQ847" s="101"/>
      <c r="BR847" s="96"/>
    </row>
    <row r="848" spans="1:70" hidden="1" outlineLevel="1">
      <c r="A848" s="96"/>
      <c r="B848" s="96"/>
      <c r="C848" s="111" t="s">
        <v>109</v>
      </c>
      <c r="D848" s="96"/>
      <c r="E848" s="96"/>
      <c r="F848" s="96"/>
      <c r="G848" s="126">
        <f>H848+M848+N848+O848+P848</f>
        <v>0</v>
      </c>
      <c r="H848" s="126">
        <f>SUM(I848:L848)</f>
        <v>0</v>
      </c>
      <c r="I848" s="102"/>
      <c r="J848" s="102"/>
      <c r="K848" s="102"/>
      <c r="L848" s="102"/>
      <c r="M848" s="102"/>
      <c r="N848" s="102"/>
      <c r="O848" s="102"/>
      <c r="P848" s="102"/>
      <c r="Q848" s="96"/>
      <c r="R848" s="96"/>
      <c r="S848" s="96"/>
      <c r="T848" s="96"/>
      <c r="U848" s="96"/>
      <c r="V848" s="96"/>
      <c r="W848" s="96"/>
      <c r="X848" s="126">
        <f>Y848+AN848+AQ848+AT848+AW848</f>
        <v>0</v>
      </c>
      <c r="Y848" s="96"/>
      <c r="Z848" s="96"/>
      <c r="AA848" s="96"/>
      <c r="AB848" s="96"/>
      <c r="AC848" s="96"/>
      <c r="AD848" s="96"/>
      <c r="AE848" s="96"/>
      <c r="AF848" s="96"/>
      <c r="AG848" s="96"/>
      <c r="AH848" s="96"/>
      <c r="AI848" s="96"/>
      <c r="AJ848" s="96"/>
      <c r="AK848" s="96"/>
      <c r="AL848" s="96"/>
      <c r="AM848" s="96"/>
      <c r="AN848" s="96"/>
      <c r="AO848" s="96"/>
      <c r="AP848" s="96"/>
      <c r="AQ848" s="96"/>
      <c r="AR848" s="96"/>
      <c r="AS848" s="96"/>
      <c r="AT848" s="96"/>
      <c r="AU848" s="96"/>
      <c r="AV848" s="96"/>
      <c r="AW848" s="96"/>
      <c r="AX848" s="96"/>
      <c r="AY848" s="96"/>
      <c r="AZ848" s="96"/>
      <c r="BA848" s="96"/>
      <c r="BB848" s="96"/>
      <c r="BC848" s="96"/>
      <c r="BD848" s="126">
        <f>SUM(BE848:BI848)</f>
        <v>0</v>
      </c>
      <c r="BE848" s="96"/>
      <c r="BF848" s="96"/>
      <c r="BG848" s="96"/>
      <c r="BH848" s="96"/>
      <c r="BI848" s="96"/>
      <c r="BJ848" s="126">
        <f>SUM(BK848:BO848)</f>
        <v>0</v>
      </c>
      <c r="BK848" s="96"/>
      <c r="BL848" s="96"/>
      <c r="BM848" s="96"/>
      <c r="BN848" s="96"/>
      <c r="BO848" s="96"/>
      <c r="BP848" s="101"/>
      <c r="BQ848" s="101"/>
      <c r="BR848" s="96"/>
    </row>
    <row r="849" spans="1:70" hidden="1" outlineLevel="1">
      <c r="A849" s="133"/>
      <c r="B849" s="133"/>
      <c r="C849" s="112"/>
      <c r="D849" s="140" t="s">
        <v>15</v>
      </c>
      <c r="E849" s="127"/>
      <c r="F849" s="127"/>
      <c r="G849" s="127"/>
      <c r="H849" s="127"/>
      <c r="I849" s="127"/>
      <c r="J849" s="127"/>
      <c r="K849" s="127"/>
      <c r="L849" s="127"/>
      <c r="M849" s="127"/>
      <c r="N849" s="127"/>
      <c r="O849" s="127"/>
      <c r="P849" s="127"/>
      <c r="Q849" s="127"/>
      <c r="R849" s="127"/>
      <c r="S849" s="127"/>
      <c r="T849" s="127"/>
      <c r="U849" s="127"/>
      <c r="V849" s="127"/>
      <c r="W849" s="140"/>
      <c r="X849" s="126">
        <f>SUM(X846:X848)</f>
        <v>0</v>
      </c>
      <c r="Y849" s="126">
        <f>SUM(Y846:Y848)</f>
        <v>0</v>
      </c>
      <c r="Z849" s="126">
        <f>SUM(Z846:Z848)</f>
        <v>0</v>
      </c>
      <c r="AA849" s="126">
        <f t="shared" ref="AA849:AY849" si="401">SUM(AA846:AA848)</f>
        <v>0</v>
      </c>
      <c r="AB849" s="126">
        <f t="shared" si="401"/>
        <v>0</v>
      </c>
      <c r="AC849" s="126">
        <f t="shared" si="401"/>
        <v>0</v>
      </c>
      <c r="AD849" s="126">
        <f t="shared" si="401"/>
        <v>0</v>
      </c>
      <c r="AE849" s="126">
        <f t="shared" si="401"/>
        <v>0</v>
      </c>
      <c r="AF849" s="126">
        <f t="shared" si="401"/>
        <v>0</v>
      </c>
      <c r="AG849" s="126">
        <f t="shared" si="401"/>
        <v>0</v>
      </c>
      <c r="AH849" s="126">
        <f t="shared" si="401"/>
        <v>0</v>
      </c>
      <c r="AI849" s="126">
        <f t="shared" si="401"/>
        <v>0</v>
      </c>
      <c r="AJ849" s="126">
        <f t="shared" si="401"/>
        <v>0</v>
      </c>
      <c r="AK849" s="126">
        <f t="shared" si="401"/>
        <v>0</v>
      </c>
      <c r="AL849" s="126">
        <f t="shared" si="401"/>
        <v>0</v>
      </c>
      <c r="AM849" s="126">
        <f t="shared" si="401"/>
        <v>0</v>
      </c>
      <c r="AN849" s="126">
        <f t="shared" si="401"/>
        <v>0</v>
      </c>
      <c r="AO849" s="126">
        <f t="shared" si="401"/>
        <v>0</v>
      </c>
      <c r="AP849" s="126">
        <f t="shared" si="401"/>
        <v>0</v>
      </c>
      <c r="AQ849" s="126">
        <f t="shared" si="401"/>
        <v>0</v>
      </c>
      <c r="AR849" s="126">
        <f t="shared" si="401"/>
        <v>0</v>
      </c>
      <c r="AS849" s="126">
        <f t="shared" si="401"/>
        <v>0</v>
      </c>
      <c r="AT849" s="126">
        <f t="shared" si="401"/>
        <v>0</v>
      </c>
      <c r="AU849" s="126">
        <f t="shared" si="401"/>
        <v>0</v>
      </c>
      <c r="AV849" s="126">
        <f t="shared" si="401"/>
        <v>0</v>
      </c>
      <c r="AW849" s="126">
        <f t="shared" si="401"/>
        <v>0</v>
      </c>
      <c r="AX849" s="126">
        <f t="shared" si="401"/>
        <v>0</v>
      </c>
      <c r="AY849" s="126">
        <f t="shared" si="401"/>
        <v>0</v>
      </c>
      <c r="AZ849" s="127"/>
      <c r="BA849" s="127"/>
      <c r="BB849" s="127"/>
      <c r="BC849" s="127"/>
      <c r="BD849" s="126">
        <f t="shared" ref="BD849:BO849" si="402">SUM(BD846:BD848)</f>
        <v>0</v>
      </c>
      <c r="BE849" s="126">
        <f t="shared" si="402"/>
        <v>0</v>
      </c>
      <c r="BF849" s="126">
        <f t="shared" si="402"/>
        <v>0</v>
      </c>
      <c r="BG849" s="126">
        <f t="shared" si="402"/>
        <v>0</v>
      </c>
      <c r="BH849" s="126">
        <f t="shared" si="402"/>
        <v>0</v>
      </c>
      <c r="BI849" s="126">
        <f t="shared" si="402"/>
        <v>0</v>
      </c>
      <c r="BJ849" s="126">
        <f t="shared" si="402"/>
        <v>0</v>
      </c>
      <c r="BK849" s="126">
        <f t="shared" si="402"/>
        <v>0</v>
      </c>
      <c r="BL849" s="126">
        <f t="shared" si="402"/>
        <v>0</v>
      </c>
      <c r="BM849" s="126">
        <f t="shared" si="402"/>
        <v>0</v>
      </c>
      <c r="BN849" s="126">
        <f t="shared" si="402"/>
        <v>0</v>
      </c>
      <c r="BO849" s="126">
        <f t="shared" si="402"/>
        <v>0</v>
      </c>
      <c r="BP849" s="127"/>
      <c r="BQ849" s="127"/>
      <c r="BR849" s="127"/>
    </row>
    <row r="850" spans="1:70" hidden="1" outlineLevel="1">
      <c r="A850" s="133"/>
      <c r="B850" s="133"/>
      <c r="C850" s="110" t="s">
        <v>47</v>
      </c>
      <c r="D850" s="138" t="s">
        <v>110</v>
      </c>
      <c r="E850" s="127"/>
      <c r="F850" s="127"/>
      <c r="G850" s="127"/>
      <c r="H850" s="127"/>
      <c r="I850" s="127"/>
      <c r="J850" s="127"/>
      <c r="K850" s="127"/>
      <c r="L850" s="127"/>
      <c r="M850" s="127"/>
      <c r="N850" s="127"/>
      <c r="O850" s="127"/>
      <c r="P850" s="127"/>
      <c r="Q850" s="127"/>
      <c r="R850" s="127"/>
      <c r="S850" s="127"/>
      <c r="T850" s="127"/>
      <c r="U850" s="127"/>
      <c r="V850" s="127"/>
      <c r="W850" s="139"/>
      <c r="X850" s="127"/>
      <c r="Y850" s="127"/>
      <c r="Z850" s="127"/>
      <c r="AA850" s="127"/>
      <c r="AB850" s="127"/>
      <c r="AC850" s="127"/>
      <c r="AD850" s="127"/>
      <c r="AE850" s="127"/>
      <c r="AF850" s="127"/>
      <c r="AG850" s="127"/>
      <c r="AH850" s="127"/>
      <c r="AI850" s="127"/>
      <c r="AJ850" s="127"/>
      <c r="AK850" s="127"/>
      <c r="AL850" s="127"/>
      <c r="AM850" s="127"/>
      <c r="AN850" s="127"/>
      <c r="AO850" s="127"/>
      <c r="AP850" s="127"/>
      <c r="AQ850" s="127"/>
      <c r="AR850" s="127"/>
      <c r="AS850" s="127"/>
      <c r="AT850" s="127"/>
      <c r="AU850" s="127"/>
      <c r="AV850" s="127"/>
      <c r="AW850" s="127"/>
      <c r="AX850" s="127"/>
      <c r="AY850" s="127"/>
      <c r="AZ850" s="127"/>
      <c r="BA850" s="127"/>
      <c r="BB850" s="127"/>
      <c r="BC850" s="127"/>
      <c r="BD850" s="127"/>
      <c r="BE850" s="127"/>
      <c r="BF850" s="127"/>
      <c r="BG850" s="127"/>
      <c r="BH850" s="127"/>
      <c r="BI850" s="127"/>
      <c r="BJ850" s="127"/>
      <c r="BK850" s="127"/>
      <c r="BL850" s="127"/>
      <c r="BM850" s="127"/>
      <c r="BN850" s="127"/>
      <c r="BO850" s="127"/>
      <c r="BP850" s="127"/>
      <c r="BQ850" s="127"/>
      <c r="BR850" s="127"/>
    </row>
    <row r="851" spans="1:70" hidden="1" outlineLevel="1">
      <c r="A851" s="133"/>
      <c r="B851" s="133"/>
      <c r="C851" s="110"/>
      <c r="D851" s="138"/>
      <c r="E851" s="139"/>
      <c r="F851" s="139"/>
      <c r="G851" s="126">
        <f>H851+M851+N851+O851+P851</f>
        <v>0</v>
      </c>
      <c r="H851" s="126">
        <f>SUM(I851:L851)</f>
        <v>0</v>
      </c>
      <c r="I851" s="139"/>
      <c r="J851" s="139"/>
      <c r="K851" s="139"/>
      <c r="L851" s="139"/>
      <c r="M851" s="139"/>
      <c r="N851" s="139"/>
      <c r="O851" s="139"/>
      <c r="P851" s="139"/>
      <c r="Q851" s="139"/>
      <c r="R851" s="139"/>
      <c r="S851" s="139"/>
      <c r="T851" s="139"/>
      <c r="U851" s="139"/>
      <c r="V851" s="139"/>
      <c r="W851" s="139"/>
      <c r="X851" s="126">
        <f>Y851+AN851+AQ851+AT851+AW851</f>
        <v>0</v>
      </c>
      <c r="Y851" s="139"/>
      <c r="Z851" s="139"/>
      <c r="AA851" s="139"/>
      <c r="AB851" s="139"/>
      <c r="AC851" s="139"/>
      <c r="AD851" s="139"/>
      <c r="AE851" s="139"/>
      <c r="AF851" s="139"/>
      <c r="AG851" s="139"/>
      <c r="AH851" s="139"/>
      <c r="AI851" s="139"/>
      <c r="AJ851" s="139"/>
      <c r="AK851" s="139"/>
      <c r="AL851" s="139"/>
      <c r="AM851" s="139"/>
      <c r="AN851" s="139"/>
      <c r="AO851" s="139"/>
      <c r="AP851" s="139"/>
      <c r="AQ851" s="139"/>
      <c r="AR851" s="139"/>
      <c r="AS851" s="139"/>
      <c r="AT851" s="139"/>
      <c r="AU851" s="139"/>
      <c r="AV851" s="139"/>
      <c r="AW851" s="139"/>
      <c r="AX851" s="139"/>
      <c r="AY851" s="139"/>
      <c r="AZ851" s="140"/>
      <c r="BA851" s="140"/>
      <c r="BB851" s="140"/>
      <c r="BC851" s="140"/>
      <c r="BD851" s="126">
        <f>SUM(BE851:BI851)</f>
        <v>0</v>
      </c>
      <c r="BE851" s="139"/>
      <c r="BF851" s="139"/>
      <c r="BG851" s="139"/>
      <c r="BH851" s="139"/>
      <c r="BI851" s="139"/>
      <c r="BJ851" s="126">
        <f>SUM(BK851:BO851)</f>
        <v>0</v>
      </c>
      <c r="BK851" s="139"/>
      <c r="BL851" s="139"/>
      <c r="BM851" s="139"/>
      <c r="BN851" s="139"/>
      <c r="BO851" s="139"/>
      <c r="BP851" s="139"/>
      <c r="BQ851" s="139"/>
      <c r="BR851" s="133"/>
    </row>
    <row r="852" spans="1:70" hidden="1" outlineLevel="1">
      <c r="A852" s="133"/>
      <c r="B852" s="133"/>
      <c r="C852" s="110"/>
      <c r="D852" s="138"/>
      <c r="E852" s="139"/>
      <c r="F852" s="139"/>
      <c r="G852" s="126">
        <f>H852+M852+N852+O852+P852</f>
        <v>0</v>
      </c>
      <c r="H852" s="126">
        <f>SUM(I852:L852)</f>
        <v>0</v>
      </c>
      <c r="I852" s="102"/>
      <c r="J852" s="102"/>
      <c r="K852" s="102"/>
      <c r="L852" s="102"/>
      <c r="M852" s="102"/>
      <c r="N852" s="102"/>
      <c r="O852" s="102"/>
      <c r="P852" s="102"/>
      <c r="Q852" s="96"/>
      <c r="R852" s="96"/>
      <c r="S852" s="96"/>
      <c r="T852" s="96"/>
      <c r="U852" s="96"/>
      <c r="V852" s="96"/>
      <c r="W852" s="139"/>
      <c r="X852" s="126">
        <f>Y852+AN852+AQ852+AT852+AW852</f>
        <v>0</v>
      </c>
      <c r="Y852" s="96"/>
      <c r="Z852" s="139"/>
      <c r="AA852" s="139"/>
      <c r="AB852" s="139"/>
      <c r="AC852" s="139"/>
      <c r="AD852" s="139"/>
      <c r="AE852" s="139"/>
      <c r="AF852" s="139"/>
      <c r="AG852" s="139"/>
      <c r="AH852" s="139"/>
      <c r="AI852" s="139"/>
      <c r="AJ852" s="139"/>
      <c r="AK852" s="139"/>
      <c r="AL852" s="139"/>
      <c r="AM852" s="139"/>
      <c r="AN852" s="139"/>
      <c r="AO852" s="139"/>
      <c r="AP852" s="139"/>
      <c r="AQ852" s="139"/>
      <c r="AR852" s="139"/>
      <c r="AS852" s="139"/>
      <c r="AT852" s="139"/>
      <c r="AU852" s="139"/>
      <c r="AV852" s="139"/>
      <c r="AW852" s="139"/>
      <c r="AX852" s="139"/>
      <c r="AY852" s="139"/>
      <c r="AZ852" s="140"/>
      <c r="BA852" s="140"/>
      <c r="BB852" s="140"/>
      <c r="BC852" s="140"/>
      <c r="BD852" s="126">
        <f>SUM(BE852:BI852)</f>
        <v>0</v>
      </c>
      <c r="BE852" s="139"/>
      <c r="BF852" s="139"/>
      <c r="BG852" s="139"/>
      <c r="BH852" s="139"/>
      <c r="BI852" s="139"/>
      <c r="BJ852" s="126">
        <f>SUM(BK852:BO852)</f>
        <v>0</v>
      </c>
      <c r="BK852" s="139"/>
      <c r="BL852" s="139"/>
      <c r="BM852" s="139"/>
      <c r="BN852" s="139"/>
      <c r="BO852" s="139"/>
      <c r="BP852" s="139"/>
      <c r="BQ852" s="139"/>
      <c r="BR852" s="133"/>
    </row>
    <row r="853" spans="1:70" hidden="1" outlineLevel="1">
      <c r="A853" s="133"/>
      <c r="B853" s="133"/>
      <c r="C853" s="110" t="s">
        <v>109</v>
      </c>
      <c r="D853" s="138"/>
      <c r="E853" s="139"/>
      <c r="F853" s="139"/>
      <c r="G853" s="126">
        <f>H853+M853+N853+O853+P853</f>
        <v>0</v>
      </c>
      <c r="H853" s="126">
        <f>SUM(I853:L853)</f>
        <v>0</v>
      </c>
      <c r="I853" s="102"/>
      <c r="J853" s="102"/>
      <c r="K853" s="102"/>
      <c r="L853" s="102"/>
      <c r="M853" s="102"/>
      <c r="N853" s="102"/>
      <c r="O853" s="102"/>
      <c r="P853" s="102"/>
      <c r="Q853" s="96"/>
      <c r="R853" s="96"/>
      <c r="S853" s="96"/>
      <c r="T853" s="96"/>
      <c r="U853" s="96"/>
      <c r="V853" s="96"/>
      <c r="W853" s="139"/>
      <c r="X853" s="126">
        <f>Y853+AN853+AQ853+AT853+AW853</f>
        <v>0</v>
      </c>
      <c r="Y853" s="96"/>
      <c r="Z853" s="139"/>
      <c r="AA853" s="139"/>
      <c r="AB853" s="139"/>
      <c r="AC853" s="139"/>
      <c r="AD853" s="139"/>
      <c r="AE853" s="139"/>
      <c r="AF853" s="139"/>
      <c r="AG853" s="139"/>
      <c r="AH853" s="139"/>
      <c r="AI853" s="139"/>
      <c r="AJ853" s="139"/>
      <c r="AK853" s="139"/>
      <c r="AL853" s="139"/>
      <c r="AM853" s="139"/>
      <c r="AN853" s="139"/>
      <c r="AO853" s="139"/>
      <c r="AP853" s="139"/>
      <c r="AQ853" s="139"/>
      <c r="AR853" s="139"/>
      <c r="AS853" s="139"/>
      <c r="AT853" s="139"/>
      <c r="AU853" s="139"/>
      <c r="AV853" s="139"/>
      <c r="AW853" s="139"/>
      <c r="AX853" s="139"/>
      <c r="AY853" s="139"/>
      <c r="AZ853" s="140"/>
      <c r="BA853" s="140"/>
      <c r="BB853" s="140"/>
      <c r="BC853" s="140"/>
      <c r="BD853" s="126">
        <f>SUM(BE853:BI853)</f>
        <v>0</v>
      </c>
      <c r="BE853" s="139"/>
      <c r="BF853" s="139"/>
      <c r="BG853" s="139"/>
      <c r="BH853" s="139"/>
      <c r="BI853" s="139"/>
      <c r="BJ853" s="126">
        <f>SUM(BK853:BO853)</f>
        <v>0</v>
      </c>
      <c r="BK853" s="139"/>
      <c r="BL853" s="139"/>
      <c r="BM853" s="139"/>
      <c r="BN853" s="139"/>
      <c r="BO853" s="139"/>
      <c r="BP853" s="139"/>
      <c r="BQ853" s="139"/>
      <c r="BR853" s="133"/>
    </row>
    <row r="854" spans="1:70" hidden="1" outlineLevel="1">
      <c r="A854" s="133"/>
      <c r="B854" s="133"/>
      <c r="C854" s="112"/>
      <c r="D854" s="140" t="s">
        <v>15</v>
      </c>
      <c r="E854" s="127"/>
      <c r="F854" s="127"/>
      <c r="G854" s="127"/>
      <c r="H854" s="127"/>
      <c r="I854" s="127"/>
      <c r="J854" s="127"/>
      <c r="K854" s="127"/>
      <c r="L854" s="127"/>
      <c r="M854" s="127"/>
      <c r="N854" s="127"/>
      <c r="O854" s="127"/>
      <c r="P854" s="127"/>
      <c r="Q854" s="127"/>
      <c r="R854" s="127"/>
      <c r="S854" s="127"/>
      <c r="T854" s="127"/>
      <c r="U854" s="127"/>
      <c r="V854" s="127"/>
      <c r="W854" s="140"/>
      <c r="X854" s="126">
        <f>SUM(X851:X853)</f>
        <v>0</v>
      </c>
      <c r="Y854" s="126">
        <f>SUM(Y851:Y853)</f>
        <v>0</v>
      </c>
      <c r="Z854" s="126">
        <f>SUM(Z851:Z853)</f>
        <v>0</v>
      </c>
      <c r="AA854" s="126">
        <f t="shared" ref="AA854:AY854" si="403">SUM(AA851:AA853)</f>
        <v>0</v>
      </c>
      <c r="AB854" s="126">
        <f t="shared" si="403"/>
        <v>0</v>
      </c>
      <c r="AC854" s="126">
        <f t="shared" si="403"/>
        <v>0</v>
      </c>
      <c r="AD854" s="126">
        <f t="shared" si="403"/>
        <v>0</v>
      </c>
      <c r="AE854" s="126">
        <f t="shared" si="403"/>
        <v>0</v>
      </c>
      <c r="AF854" s="126">
        <f t="shared" si="403"/>
        <v>0</v>
      </c>
      <c r="AG854" s="126">
        <f t="shared" si="403"/>
        <v>0</v>
      </c>
      <c r="AH854" s="126">
        <f t="shared" si="403"/>
        <v>0</v>
      </c>
      <c r="AI854" s="126">
        <f t="shared" si="403"/>
        <v>0</v>
      </c>
      <c r="AJ854" s="126">
        <f t="shared" si="403"/>
        <v>0</v>
      </c>
      <c r="AK854" s="126">
        <f t="shared" si="403"/>
        <v>0</v>
      </c>
      <c r="AL854" s="126">
        <f t="shared" si="403"/>
        <v>0</v>
      </c>
      <c r="AM854" s="126">
        <f t="shared" si="403"/>
        <v>0</v>
      </c>
      <c r="AN854" s="126">
        <f t="shared" si="403"/>
        <v>0</v>
      </c>
      <c r="AO854" s="126">
        <f t="shared" si="403"/>
        <v>0</v>
      </c>
      <c r="AP854" s="126">
        <f t="shared" si="403"/>
        <v>0</v>
      </c>
      <c r="AQ854" s="126">
        <f t="shared" si="403"/>
        <v>0</v>
      </c>
      <c r="AR854" s="126">
        <f t="shared" si="403"/>
        <v>0</v>
      </c>
      <c r="AS854" s="126">
        <f t="shared" si="403"/>
        <v>0</v>
      </c>
      <c r="AT854" s="126">
        <f t="shared" si="403"/>
        <v>0</v>
      </c>
      <c r="AU854" s="126">
        <f t="shared" si="403"/>
        <v>0</v>
      </c>
      <c r="AV854" s="126">
        <f t="shared" si="403"/>
        <v>0</v>
      </c>
      <c r="AW854" s="126">
        <f t="shared" si="403"/>
        <v>0</v>
      </c>
      <c r="AX854" s="126">
        <f t="shared" si="403"/>
        <v>0</v>
      </c>
      <c r="AY854" s="126">
        <f t="shared" si="403"/>
        <v>0</v>
      </c>
      <c r="AZ854" s="127"/>
      <c r="BA854" s="127"/>
      <c r="BB854" s="127"/>
      <c r="BC854" s="127"/>
      <c r="BD854" s="126">
        <f t="shared" ref="BD854:BO854" si="404">SUM(BD851:BD853)</f>
        <v>0</v>
      </c>
      <c r="BE854" s="126">
        <f t="shared" si="404"/>
        <v>0</v>
      </c>
      <c r="BF854" s="126">
        <f t="shared" si="404"/>
        <v>0</v>
      </c>
      <c r="BG854" s="126">
        <f t="shared" si="404"/>
        <v>0</v>
      </c>
      <c r="BH854" s="126">
        <f t="shared" si="404"/>
        <v>0</v>
      </c>
      <c r="BI854" s="126">
        <f t="shared" si="404"/>
        <v>0</v>
      </c>
      <c r="BJ854" s="126">
        <f t="shared" si="404"/>
        <v>0</v>
      </c>
      <c r="BK854" s="126">
        <f t="shared" si="404"/>
        <v>0</v>
      </c>
      <c r="BL854" s="126">
        <f t="shared" si="404"/>
        <v>0</v>
      </c>
      <c r="BM854" s="126">
        <f t="shared" si="404"/>
        <v>0</v>
      </c>
      <c r="BN854" s="126">
        <f t="shared" si="404"/>
        <v>0</v>
      </c>
      <c r="BO854" s="126">
        <f t="shared" si="404"/>
        <v>0</v>
      </c>
      <c r="BP854" s="127"/>
      <c r="BQ854" s="127"/>
      <c r="BR854" s="127"/>
    </row>
    <row r="855" spans="1:70" ht="45" hidden="1" outlineLevel="1">
      <c r="A855" s="133"/>
      <c r="B855" s="133"/>
      <c r="C855" s="113" t="s">
        <v>48</v>
      </c>
      <c r="D855" s="39" t="s">
        <v>301</v>
      </c>
      <c r="E855" s="127"/>
      <c r="F855" s="127"/>
      <c r="G855" s="127"/>
      <c r="H855" s="127"/>
      <c r="I855" s="127"/>
      <c r="J855" s="127"/>
      <c r="K855" s="127"/>
      <c r="L855" s="127"/>
      <c r="M855" s="127"/>
      <c r="N855" s="127"/>
      <c r="O855" s="127"/>
      <c r="P855" s="127"/>
      <c r="Q855" s="127"/>
      <c r="R855" s="127"/>
      <c r="S855" s="127"/>
      <c r="T855" s="127"/>
      <c r="U855" s="127"/>
      <c r="V855" s="127"/>
      <c r="W855" s="139"/>
      <c r="X855" s="127"/>
      <c r="Y855" s="127"/>
      <c r="Z855" s="127"/>
      <c r="AA855" s="127"/>
      <c r="AB855" s="127"/>
      <c r="AC855" s="127"/>
      <c r="AD855" s="127"/>
      <c r="AE855" s="127"/>
      <c r="AF855" s="127"/>
      <c r="AG855" s="127"/>
      <c r="AH855" s="127"/>
      <c r="AI855" s="127"/>
      <c r="AJ855" s="127"/>
      <c r="AK855" s="127"/>
      <c r="AL855" s="127"/>
      <c r="AM855" s="127"/>
      <c r="AN855" s="127"/>
      <c r="AO855" s="127"/>
      <c r="AP855" s="127"/>
      <c r="AQ855" s="127"/>
      <c r="AR855" s="127"/>
      <c r="AS855" s="127"/>
      <c r="AT855" s="127"/>
      <c r="AU855" s="127"/>
      <c r="AV855" s="127"/>
      <c r="AW855" s="127"/>
      <c r="AX855" s="127"/>
      <c r="AY855" s="127"/>
      <c r="AZ855" s="127"/>
      <c r="BA855" s="127"/>
      <c r="BB855" s="127"/>
      <c r="BC855" s="127"/>
      <c r="BD855" s="127"/>
      <c r="BE855" s="127"/>
      <c r="BF855" s="127"/>
      <c r="BG855" s="127"/>
      <c r="BH855" s="127"/>
      <c r="BI855" s="127"/>
      <c r="BJ855" s="127"/>
      <c r="BK855" s="127"/>
      <c r="BL855" s="127"/>
      <c r="BM855" s="127"/>
      <c r="BN855" s="127"/>
      <c r="BO855" s="127"/>
      <c r="BP855" s="127"/>
      <c r="BQ855" s="127"/>
      <c r="BR855" s="127"/>
    </row>
    <row r="856" spans="1:70" hidden="1" outlineLevel="1">
      <c r="A856" s="133"/>
      <c r="B856" s="133"/>
      <c r="C856" s="110" t="s">
        <v>131</v>
      </c>
      <c r="D856" s="138" t="s">
        <v>106</v>
      </c>
      <c r="E856" s="127"/>
      <c r="F856" s="127"/>
      <c r="G856" s="127"/>
      <c r="H856" s="127"/>
      <c r="I856" s="127"/>
      <c r="J856" s="127"/>
      <c r="K856" s="127"/>
      <c r="L856" s="127"/>
      <c r="M856" s="127"/>
      <c r="N856" s="127"/>
      <c r="O856" s="127"/>
      <c r="P856" s="127"/>
      <c r="Q856" s="127"/>
      <c r="R856" s="127"/>
      <c r="S856" s="127"/>
      <c r="T856" s="127"/>
      <c r="U856" s="127"/>
      <c r="V856" s="127"/>
      <c r="W856" s="140"/>
      <c r="X856" s="127"/>
      <c r="Y856" s="127"/>
      <c r="Z856" s="127"/>
      <c r="AA856" s="127"/>
      <c r="AB856" s="127"/>
      <c r="AC856" s="127"/>
      <c r="AD856" s="127"/>
      <c r="AE856" s="127"/>
      <c r="AF856" s="127"/>
      <c r="AG856" s="127"/>
      <c r="AH856" s="127"/>
      <c r="AI856" s="127"/>
      <c r="AJ856" s="127"/>
      <c r="AK856" s="127"/>
      <c r="AL856" s="127"/>
      <c r="AM856" s="127"/>
      <c r="AN856" s="127"/>
      <c r="AO856" s="127"/>
      <c r="AP856" s="127"/>
      <c r="AQ856" s="127"/>
      <c r="AR856" s="127"/>
      <c r="AS856" s="127"/>
      <c r="AT856" s="127"/>
      <c r="AU856" s="127"/>
      <c r="AV856" s="127"/>
      <c r="AW856" s="127"/>
      <c r="AX856" s="127"/>
      <c r="AY856" s="127"/>
      <c r="AZ856" s="127"/>
      <c r="BA856" s="127"/>
      <c r="BB856" s="127"/>
      <c r="BC856" s="127"/>
      <c r="BD856" s="127"/>
      <c r="BE856" s="127"/>
      <c r="BF856" s="127"/>
      <c r="BG856" s="127"/>
      <c r="BH856" s="127"/>
      <c r="BI856" s="127"/>
      <c r="BJ856" s="127"/>
      <c r="BK856" s="127"/>
      <c r="BL856" s="127"/>
      <c r="BM856" s="127"/>
      <c r="BN856" s="127"/>
      <c r="BO856" s="127"/>
      <c r="BP856" s="127"/>
      <c r="BQ856" s="127"/>
      <c r="BR856" s="127"/>
    </row>
    <row r="857" spans="1:70" hidden="1" outlineLevel="1">
      <c r="A857" s="133"/>
      <c r="B857" s="133"/>
      <c r="C857" s="114"/>
      <c r="D857" s="133"/>
      <c r="E857" s="140"/>
      <c r="F857" s="140"/>
      <c r="G857" s="126">
        <f>H857+M857+N857+O857+P857</f>
        <v>0</v>
      </c>
      <c r="H857" s="126">
        <f>SUM(I857:L857)</f>
        <v>0</v>
      </c>
      <c r="I857" s="139"/>
      <c r="J857" s="139"/>
      <c r="K857" s="139"/>
      <c r="L857" s="139"/>
      <c r="M857" s="139"/>
      <c r="N857" s="139"/>
      <c r="O857" s="139"/>
      <c r="P857" s="139"/>
      <c r="Q857" s="139"/>
      <c r="R857" s="139"/>
      <c r="S857" s="139"/>
      <c r="T857" s="139"/>
      <c r="U857" s="139"/>
      <c r="V857" s="139"/>
      <c r="W857" s="140"/>
      <c r="X857" s="126">
        <f>Y857+AN857+AQ857+AT857+AW857</f>
        <v>0</v>
      </c>
      <c r="Y857" s="139"/>
      <c r="Z857" s="139"/>
      <c r="AA857" s="139"/>
      <c r="AB857" s="139"/>
      <c r="AC857" s="139"/>
      <c r="AD857" s="139"/>
      <c r="AE857" s="139"/>
      <c r="AF857" s="139"/>
      <c r="AG857" s="139"/>
      <c r="AH857" s="139"/>
      <c r="AI857" s="139"/>
      <c r="AJ857" s="139"/>
      <c r="AK857" s="139"/>
      <c r="AL857" s="139"/>
      <c r="AM857" s="139"/>
      <c r="AN857" s="139"/>
      <c r="AO857" s="139"/>
      <c r="AP857" s="139"/>
      <c r="AQ857" s="139"/>
      <c r="AR857" s="139"/>
      <c r="AS857" s="139"/>
      <c r="AT857" s="139"/>
      <c r="AU857" s="139"/>
      <c r="AV857" s="139"/>
      <c r="AW857" s="139"/>
      <c r="AX857" s="139"/>
      <c r="AY857" s="139"/>
      <c r="AZ857" s="140"/>
      <c r="BA857" s="140"/>
      <c r="BB857" s="140"/>
      <c r="BC857" s="140"/>
      <c r="BD857" s="126">
        <f>SUM(BE857:BI857)</f>
        <v>0</v>
      </c>
      <c r="BE857" s="139"/>
      <c r="BF857" s="139"/>
      <c r="BG857" s="139"/>
      <c r="BH857" s="139"/>
      <c r="BI857" s="139"/>
      <c r="BJ857" s="126">
        <f>SUM(BK857:BO857)</f>
        <v>0</v>
      </c>
      <c r="BK857" s="139"/>
      <c r="BL857" s="139"/>
      <c r="BM857" s="139"/>
      <c r="BN857" s="139"/>
      <c r="BO857" s="139"/>
      <c r="BP857" s="140"/>
      <c r="BQ857" s="140"/>
      <c r="BR857" s="133"/>
    </row>
    <row r="858" spans="1:70" hidden="1" outlineLevel="1">
      <c r="A858" s="133"/>
      <c r="B858" s="133"/>
      <c r="C858" s="114"/>
      <c r="D858" s="133"/>
      <c r="E858" s="140"/>
      <c r="F858" s="140"/>
      <c r="G858" s="126">
        <f>H858+M858+N858+O858+P858</f>
        <v>0</v>
      </c>
      <c r="H858" s="126">
        <f>SUM(I858:L858)</f>
        <v>0</v>
      </c>
      <c r="I858" s="102"/>
      <c r="J858" s="102"/>
      <c r="K858" s="102"/>
      <c r="L858" s="102"/>
      <c r="M858" s="102"/>
      <c r="N858" s="102"/>
      <c r="O858" s="102"/>
      <c r="P858" s="102"/>
      <c r="Q858" s="96"/>
      <c r="R858" s="96"/>
      <c r="S858" s="96"/>
      <c r="T858" s="96"/>
      <c r="U858" s="96"/>
      <c r="V858" s="96"/>
      <c r="W858" s="140"/>
      <c r="X858" s="126">
        <f>Y858+AN858+AQ858+AT858+AW858</f>
        <v>0</v>
      </c>
      <c r="Y858" s="96"/>
      <c r="Z858" s="139"/>
      <c r="AA858" s="139"/>
      <c r="AB858" s="139"/>
      <c r="AC858" s="139"/>
      <c r="AD858" s="139"/>
      <c r="AE858" s="139"/>
      <c r="AF858" s="139"/>
      <c r="AG858" s="139"/>
      <c r="AH858" s="139"/>
      <c r="AI858" s="139"/>
      <c r="AJ858" s="139"/>
      <c r="AK858" s="139"/>
      <c r="AL858" s="139"/>
      <c r="AM858" s="139"/>
      <c r="AN858" s="139"/>
      <c r="AO858" s="139"/>
      <c r="AP858" s="139"/>
      <c r="AQ858" s="139"/>
      <c r="AR858" s="139"/>
      <c r="AS858" s="139"/>
      <c r="AT858" s="139"/>
      <c r="AU858" s="139"/>
      <c r="AV858" s="139"/>
      <c r="AW858" s="139"/>
      <c r="AX858" s="139"/>
      <c r="AY858" s="139"/>
      <c r="AZ858" s="140"/>
      <c r="BA858" s="140"/>
      <c r="BB858" s="140"/>
      <c r="BC858" s="140"/>
      <c r="BD858" s="126">
        <f>SUM(BE858:BI858)</f>
        <v>0</v>
      </c>
      <c r="BE858" s="96"/>
      <c r="BF858" s="96"/>
      <c r="BG858" s="96"/>
      <c r="BH858" s="96"/>
      <c r="BI858" s="96"/>
      <c r="BJ858" s="126">
        <f>SUM(BK858:BO858)</f>
        <v>0</v>
      </c>
      <c r="BK858" s="96"/>
      <c r="BL858" s="96"/>
      <c r="BM858" s="96"/>
      <c r="BN858" s="96"/>
      <c r="BO858" s="96"/>
      <c r="BP858" s="140"/>
      <c r="BQ858" s="140"/>
      <c r="BR858" s="133"/>
    </row>
    <row r="859" spans="1:70" hidden="1" outlineLevel="1">
      <c r="A859" s="133"/>
      <c r="B859" s="133"/>
      <c r="C859" s="114" t="s">
        <v>109</v>
      </c>
      <c r="D859" s="133"/>
      <c r="E859" s="140"/>
      <c r="F859" s="140"/>
      <c r="G859" s="126">
        <f>H859+M859+N859+O859+P859</f>
        <v>0</v>
      </c>
      <c r="H859" s="126">
        <f>SUM(I859:L859)</f>
        <v>0</v>
      </c>
      <c r="I859" s="102"/>
      <c r="J859" s="102"/>
      <c r="K859" s="102"/>
      <c r="L859" s="102"/>
      <c r="M859" s="102"/>
      <c r="N859" s="102"/>
      <c r="O859" s="102"/>
      <c r="P859" s="102"/>
      <c r="Q859" s="96"/>
      <c r="R859" s="96"/>
      <c r="S859" s="96"/>
      <c r="T859" s="96"/>
      <c r="U859" s="96"/>
      <c r="V859" s="96"/>
      <c r="W859" s="140"/>
      <c r="X859" s="126">
        <f>Y859+AN859+AQ859+AT859+AW859</f>
        <v>0</v>
      </c>
      <c r="Y859" s="96"/>
      <c r="Z859" s="139"/>
      <c r="AA859" s="139"/>
      <c r="AB859" s="139"/>
      <c r="AC859" s="139"/>
      <c r="AD859" s="139"/>
      <c r="AE859" s="139"/>
      <c r="AF859" s="139"/>
      <c r="AG859" s="139"/>
      <c r="AH859" s="139"/>
      <c r="AI859" s="139"/>
      <c r="AJ859" s="139"/>
      <c r="AK859" s="139"/>
      <c r="AL859" s="139"/>
      <c r="AM859" s="139"/>
      <c r="AN859" s="139"/>
      <c r="AO859" s="139"/>
      <c r="AP859" s="139"/>
      <c r="AQ859" s="139"/>
      <c r="AR859" s="139"/>
      <c r="AS859" s="139"/>
      <c r="AT859" s="139"/>
      <c r="AU859" s="139"/>
      <c r="AV859" s="139"/>
      <c r="AW859" s="139"/>
      <c r="AX859" s="139"/>
      <c r="AY859" s="139"/>
      <c r="AZ859" s="140"/>
      <c r="BA859" s="140"/>
      <c r="BB859" s="140"/>
      <c r="BC859" s="140"/>
      <c r="BD859" s="126">
        <f>SUM(BE859:BI859)</f>
        <v>0</v>
      </c>
      <c r="BE859" s="96"/>
      <c r="BF859" s="96"/>
      <c r="BG859" s="96"/>
      <c r="BH859" s="96"/>
      <c r="BI859" s="96"/>
      <c r="BJ859" s="126">
        <f>SUM(BK859:BO859)</f>
        <v>0</v>
      </c>
      <c r="BK859" s="96"/>
      <c r="BL859" s="96"/>
      <c r="BM859" s="96"/>
      <c r="BN859" s="96"/>
      <c r="BO859" s="96"/>
      <c r="BP859" s="140"/>
      <c r="BQ859" s="140"/>
      <c r="BR859" s="133"/>
    </row>
    <row r="860" spans="1:70" hidden="1" outlineLevel="1">
      <c r="A860" s="133"/>
      <c r="B860" s="133"/>
      <c r="C860" s="112"/>
      <c r="D860" s="140" t="s">
        <v>15</v>
      </c>
      <c r="E860" s="127"/>
      <c r="F860" s="127"/>
      <c r="G860" s="127"/>
      <c r="H860" s="127"/>
      <c r="I860" s="127"/>
      <c r="J860" s="127"/>
      <c r="K860" s="127"/>
      <c r="L860" s="127"/>
      <c r="M860" s="127"/>
      <c r="N860" s="127"/>
      <c r="O860" s="127"/>
      <c r="P860" s="127"/>
      <c r="Q860" s="127"/>
      <c r="R860" s="127"/>
      <c r="S860" s="127"/>
      <c r="T860" s="127"/>
      <c r="U860" s="127"/>
      <c r="V860" s="127"/>
      <c r="W860" s="140"/>
      <c r="X860" s="126">
        <f>SUM(X857:X859)</f>
        <v>0</v>
      </c>
      <c r="Y860" s="126">
        <f>SUM(Y857:Y859)</f>
        <v>0</v>
      </c>
      <c r="Z860" s="126">
        <f>SUM(Z857:Z859)</f>
        <v>0</v>
      </c>
      <c r="AA860" s="126">
        <f t="shared" ref="AA860:AY860" si="405">SUM(AA857:AA859)</f>
        <v>0</v>
      </c>
      <c r="AB860" s="126">
        <f t="shared" si="405"/>
        <v>0</v>
      </c>
      <c r="AC860" s="126">
        <f t="shared" si="405"/>
        <v>0</v>
      </c>
      <c r="AD860" s="126">
        <f t="shared" si="405"/>
        <v>0</v>
      </c>
      <c r="AE860" s="126">
        <f t="shared" si="405"/>
        <v>0</v>
      </c>
      <c r="AF860" s="126">
        <f t="shared" si="405"/>
        <v>0</v>
      </c>
      <c r="AG860" s="126">
        <f t="shared" si="405"/>
        <v>0</v>
      </c>
      <c r="AH860" s="126">
        <f t="shared" si="405"/>
        <v>0</v>
      </c>
      <c r="AI860" s="126">
        <f t="shared" si="405"/>
        <v>0</v>
      </c>
      <c r="AJ860" s="126">
        <f t="shared" si="405"/>
        <v>0</v>
      </c>
      <c r="AK860" s="126">
        <f t="shared" si="405"/>
        <v>0</v>
      </c>
      <c r="AL860" s="126">
        <f t="shared" si="405"/>
        <v>0</v>
      </c>
      <c r="AM860" s="126">
        <f t="shared" si="405"/>
        <v>0</v>
      </c>
      <c r="AN860" s="126">
        <f t="shared" si="405"/>
        <v>0</v>
      </c>
      <c r="AO860" s="126">
        <f t="shared" si="405"/>
        <v>0</v>
      </c>
      <c r="AP860" s="126">
        <f t="shared" si="405"/>
        <v>0</v>
      </c>
      <c r="AQ860" s="126">
        <f t="shared" si="405"/>
        <v>0</v>
      </c>
      <c r="AR860" s="126">
        <f t="shared" si="405"/>
        <v>0</v>
      </c>
      <c r="AS860" s="126">
        <f t="shared" si="405"/>
        <v>0</v>
      </c>
      <c r="AT860" s="126">
        <f t="shared" si="405"/>
        <v>0</v>
      </c>
      <c r="AU860" s="126">
        <f t="shared" si="405"/>
        <v>0</v>
      </c>
      <c r="AV860" s="126">
        <f t="shared" si="405"/>
        <v>0</v>
      </c>
      <c r="AW860" s="126">
        <f t="shared" si="405"/>
        <v>0</v>
      </c>
      <c r="AX860" s="126">
        <f t="shared" si="405"/>
        <v>0</v>
      </c>
      <c r="AY860" s="126">
        <f t="shared" si="405"/>
        <v>0</v>
      </c>
      <c r="AZ860" s="127"/>
      <c r="BA860" s="127"/>
      <c r="BB860" s="127"/>
      <c r="BC860" s="127"/>
      <c r="BD860" s="126">
        <f t="shared" ref="BD860:BO860" si="406">SUM(BD857:BD859)</f>
        <v>0</v>
      </c>
      <c r="BE860" s="126">
        <f t="shared" si="406"/>
        <v>0</v>
      </c>
      <c r="BF860" s="126">
        <f t="shared" si="406"/>
        <v>0</v>
      </c>
      <c r="BG860" s="126">
        <f t="shared" si="406"/>
        <v>0</v>
      </c>
      <c r="BH860" s="126">
        <f t="shared" si="406"/>
        <v>0</v>
      </c>
      <c r="BI860" s="126">
        <f t="shared" si="406"/>
        <v>0</v>
      </c>
      <c r="BJ860" s="126">
        <f t="shared" si="406"/>
        <v>0</v>
      </c>
      <c r="BK860" s="126">
        <f t="shared" si="406"/>
        <v>0</v>
      </c>
      <c r="BL860" s="126">
        <f t="shared" si="406"/>
        <v>0</v>
      </c>
      <c r="BM860" s="126">
        <f t="shared" si="406"/>
        <v>0</v>
      </c>
      <c r="BN860" s="126">
        <f t="shared" si="406"/>
        <v>0</v>
      </c>
      <c r="BO860" s="126">
        <f t="shared" si="406"/>
        <v>0</v>
      </c>
      <c r="BP860" s="127"/>
      <c r="BQ860" s="127"/>
      <c r="BR860" s="127"/>
    </row>
    <row r="861" spans="1:70" hidden="1" outlineLevel="1">
      <c r="A861" s="133"/>
      <c r="B861" s="133"/>
      <c r="C861" s="110" t="s">
        <v>132</v>
      </c>
      <c r="D861" s="138" t="s">
        <v>110</v>
      </c>
      <c r="E861" s="127"/>
      <c r="F861" s="127"/>
      <c r="G861" s="127"/>
      <c r="H861" s="127"/>
      <c r="I861" s="127"/>
      <c r="J861" s="127"/>
      <c r="K861" s="127"/>
      <c r="L861" s="127"/>
      <c r="M861" s="127"/>
      <c r="N861" s="127"/>
      <c r="O861" s="127"/>
      <c r="P861" s="127"/>
      <c r="Q861" s="127"/>
      <c r="R861" s="127"/>
      <c r="S861" s="127"/>
      <c r="T861" s="127"/>
      <c r="U861" s="127"/>
      <c r="V861" s="127"/>
      <c r="W861" s="140"/>
      <c r="X861" s="127"/>
      <c r="Y861" s="127"/>
      <c r="Z861" s="127"/>
      <c r="AA861" s="127"/>
      <c r="AB861" s="127"/>
      <c r="AC861" s="127"/>
      <c r="AD861" s="127"/>
      <c r="AE861" s="127"/>
      <c r="AF861" s="127"/>
      <c r="AG861" s="127"/>
      <c r="AH861" s="127"/>
      <c r="AI861" s="127"/>
      <c r="AJ861" s="127"/>
      <c r="AK861" s="127"/>
      <c r="AL861" s="127"/>
      <c r="AM861" s="127"/>
      <c r="AN861" s="127"/>
      <c r="AO861" s="127"/>
      <c r="AP861" s="127"/>
      <c r="AQ861" s="127"/>
      <c r="AR861" s="127"/>
      <c r="AS861" s="127"/>
      <c r="AT861" s="127"/>
      <c r="AU861" s="127"/>
      <c r="AV861" s="127"/>
      <c r="AW861" s="127"/>
      <c r="AX861" s="127"/>
      <c r="AY861" s="127"/>
      <c r="AZ861" s="127"/>
      <c r="BA861" s="127"/>
      <c r="BB861" s="127"/>
      <c r="BC861" s="127"/>
      <c r="BD861" s="127"/>
      <c r="BE861" s="127"/>
      <c r="BF861" s="127"/>
      <c r="BG861" s="127"/>
      <c r="BH861" s="127"/>
      <c r="BI861" s="127"/>
      <c r="BJ861" s="127"/>
      <c r="BK861" s="127"/>
      <c r="BL861" s="127"/>
      <c r="BM861" s="127"/>
      <c r="BN861" s="127"/>
      <c r="BO861" s="127"/>
      <c r="BP861" s="127"/>
      <c r="BQ861" s="127"/>
      <c r="BR861" s="127"/>
    </row>
    <row r="862" spans="1:70" hidden="1" outlineLevel="1">
      <c r="A862" s="133"/>
      <c r="B862" s="133"/>
      <c r="C862" s="115"/>
      <c r="D862" s="133"/>
      <c r="E862" s="140"/>
      <c r="F862" s="140"/>
      <c r="G862" s="126">
        <f>H862+M862+N862+O862+P862</f>
        <v>0</v>
      </c>
      <c r="H862" s="126">
        <f>SUM(I862:L862)</f>
        <v>0</v>
      </c>
      <c r="I862" s="139"/>
      <c r="J862" s="139"/>
      <c r="K862" s="139"/>
      <c r="L862" s="139"/>
      <c r="M862" s="139"/>
      <c r="N862" s="139"/>
      <c r="O862" s="139"/>
      <c r="P862" s="139"/>
      <c r="Q862" s="139"/>
      <c r="R862" s="139"/>
      <c r="S862" s="139"/>
      <c r="T862" s="139"/>
      <c r="U862" s="139"/>
      <c r="V862" s="139"/>
      <c r="W862" s="140"/>
      <c r="X862" s="126">
        <f>Y862+AN862+AQ862+AT862+AW862</f>
        <v>0</v>
      </c>
      <c r="Y862" s="139"/>
      <c r="Z862" s="139"/>
      <c r="AA862" s="139"/>
      <c r="AB862" s="139"/>
      <c r="AC862" s="139"/>
      <c r="AD862" s="139"/>
      <c r="AE862" s="139"/>
      <c r="AF862" s="139"/>
      <c r="AG862" s="139"/>
      <c r="AH862" s="139"/>
      <c r="AI862" s="139"/>
      <c r="AJ862" s="139"/>
      <c r="AK862" s="139"/>
      <c r="AL862" s="139"/>
      <c r="AM862" s="139"/>
      <c r="AN862" s="139"/>
      <c r="AO862" s="139"/>
      <c r="AP862" s="139"/>
      <c r="AQ862" s="139"/>
      <c r="AR862" s="139"/>
      <c r="AS862" s="139"/>
      <c r="AT862" s="139"/>
      <c r="AU862" s="139"/>
      <c r="AV862" s="139"/>
      <c r="AW862" s="139"/>
      <c r="AX862" s="139"/>
      <c r="AY862" s="139"/>
      <c r="AZ862" s="140"/>
      <c r="BA862" s="140"/>
      <c r="BB862" s="140"/>
      <c r="BC862" s="140"/>
      <c r="BD862" s="126">
        <f>SUM(BE862:BI862)</f>
        <v>0</v>
      </c>
      <c r="BE862" s="139"/>
      <c r="BF862" s="139"/>
      <c r="BG862" s="139"/>
      <c r="BH862" s="139"/>
      <c r="BI862" s="139"/>
      <c r="BJ862" s="126">
        <f>SUM(BK862:BO862)</f>
        <v>0</v>
      </c>
      <c r="BK862" s="139"/>
      <c r="BL862" s="139"/>
      <c r="BM862" s="139"/>
      <c r="BN862" s="139"/>
      <c r="BO862" s="139"/>
      <c r="BP862" s="140"/>
      <c r="BQ862" s="140"/>
      <c r="BR862" s="133"/>
    </row>
    <row r="863" spans="1:70" hidden="1" outlineLevel="1">
      <c r="A863" s="133"/>
      <c r="B863" s="133"/>
      <c r="C863" s="115"/>
      <c r="D863" s="133"/>
      <c r="E863" s="140"/>
      <c r="F863" s="140"/>
      <c r="G863" s="126">
        <f>H863+M863+N863+O863+P863</f>
        <v>0</v>
      </c>
      <c r="H863" s="126">
        <f>SUM(I863:L863)</f>
        <v>0</v>
      </c>
      <c r="I863" s="102"/>
      <c r="J863" s="102"/>
      <c r="K863" s="102"/>
      <c r="L863" s="102"/>
      <c r="M863" s="102"/>
      <c r="N863" s="102"/>
      <c r="O863" s="102"/>
      <c r="P863" s="102"/>
      <c r="Q863" s="96"/>
      <c r="R863" s="96"/>
      <c r="S863" s="96"/>
      <c r="T863" s="96"/>
      <c r="U863" s="96"/>
      <c r="V863" s="96"/>
      <c r="W863" s="140"/>
      <c r="X863" s="126">
        <f>Y863+AN863+AQ863+AT863+AW863</f>
        <v>0</v>
      </c>
      <c r="Y863" s="96"/>
      <c r="Z863" s="139"/>
      <c r="AA863" s="139"/>
      <c r="AB863" s="139"/>
      <c r="AC863" s="139"/>
      <c r="AD863" s="139"/>
      <c r="AE863" s="139"/>
      <c r="AF863" s="139"/>
      <c r="AG863" s="139"/>
      <c r="AH863" s="139"/>
      <c r="AI863" s="139"/>
      <c r="AJ863" s="139"/>
      <c r="AK863" s="139"/>
      <c r="AL863" s="139"/>
      <c r="AM863" s="139"/>
      <c r="AN863" s="139"/>
      <c r="AO863" s="139"/>
      <c r="AP863" s="139"/>
      <c r="AQ863" s="139"/>
      <c r="AR863" s="139"/>
      <c r="AS863" s="139"/>
      <c r="AT863" s="139"/>
      <c r="AU863" s="139"/>
      <c r="AV863" s="139"/>
      <c r="AW863" s="139"/>
      <c r="AX863" s="139"/>
      <c r="AY863" s="139"/>
      <c r="AZ863" s="140"/>
      <c r="BA863" s="140"/>
      <c r="BB863" s="140"/>
      <c r="BC863" s="140"/>
      <c r="BD863" s="126">
        <f>SUM(BE863:BI863)</f>
        <v>0</v>
      </c>
      <c r="BE863" s="139"/>
      <c r="BF863" s="139"/>
      <c r="BG863" s="139"/>
      <c r="BH863" s="139"/>
      <c r="BI863" s="139"/>
      <c r="BJ863" s="126">
        <f>SUM(BK863:BO863)</f>
        <v>0</v>
      </c>
      <c r="BK863" s="139"/>
      <c r="BL863" s="139"/>
      <c r="BM863" s="139"/>
      <c r="BN863" s="139"/>
      <c r="BO863" s="139"/>
      <c r="BP863" s="140"/>
      <c r="BQ863" s="140"/>
      <c r="BR863" s="133"/>
    </row>
    <row r="864" spans="1:70" hidden="1" outlineLevel="1">
      <c r="A864" s="133"/>
      <c r="B864" s="133"/>
      <c r="C864" s="115" t="s">
        <v>109</v>
      </c>
      <c r="D864" s="133"/>
      <c r="E864" s="140"/>
      <c r="F864" s="140"/>
      <c r="G864" s="126">
        <f>H864+M864+N864+O864+P864</f>
        <v>0</v>
      </c>
      <c r="H864" s="126">
        <f>SUM(I864:L864)</f>
        <v>0</v>
      </c>
      <c r="I864" s="102"/>
      <c r="J864" s="102"/>
      <c r="K864" s="102"/>
      <c r="L864" s="102"/>
      <c r="M864" s="102"/>
      <c r="N864" s="102"/>
      <c r="O864" s="102"/>
      <c r="P864" s="102"/>
      <c r="Q864" s="96"/>
      <c r="R864" s="96"/>
      <c r="S864" s="96"/>
      <c r="T864" s="96"/>
      <c r="U864" s="96"/>
      <c r="V864" s="96"/>
      <c r="W864" s="140"/>
      <c r="X864" s="126">
        <f>Y864+AN864+AQ864+AT864+AW864</f>
        <v>0</v>
      </c>
      <c r="Y864" s="96"/>
      <c r="Z864" s="139"/>
      <c r="AA864" s="139"/>
      <c r="AB864" s="139"/>
      <c r="AC864" s="139"/>
      <c r="AD864" s="139"/>
      <c r="AE864" s="139"/>
      <c r="AF864" s="139"/>
      <c r="AG864" s="139"/>
      <c r="AH864" s="139"/>
      <c r="AI864" s="139"/>
      <c r="AJ864" s="139"/>
      <c r="AK864" s="139"/>
      <c r="AL864" s="139"/>
      <c r="AM864" s="139"/>
      <c r="AN864" s="139"/>
      <c r="AO864" s="139"/>
      <c r="AP864" s="139"/>
      <c r="AQ864" s="139"/>
      <c r="AR864" s="139"/>
      <c r="AS864" s="139"/>
      <c r="AT864" s="139"/>
      <c r="AU864" s="139"/>
      <c r="AV864" s="139"/>
      <c r="AW864" s="139"/>
      <c r="AX864" s="139"/>
      <c r="AY864" s="139"/>
      <c r="AZ864" s="140"/>
      <c r="BA864" s="140"/>
      <c r="BB864" s="140"/>
      <c r="BC864" s="140"/>
      <c r="BD864" s="126">
        <f>SUM(BE864:BI864)</f>
        <v>0</v>
      </c>
      <c r="BE864" s="139"/>
      <c r="BF864" s="139"/>
      <c r="BG864" s="139"/>
      <c r="BH864" s="139"/>
      <c r="BI864" s="139"/>
      <c r="BJ864" s="126">
        <f>SUM(BK864:BO864)</f>
        <v>0</v>
      </c>
      <c r="BK864" s="139"/>
      <c r="BL864" s="139"/>
      <c r="BM864" s="139"/>
      <c r="BN864" s="139"/>
      <c r="BO864" s="139"/>
      <c r="BP864" s="140"/>
      <c r="BQ864" s="140"/>
      <c r="BR864" s="133"/>
    </row>
    <row r="865" spans="1:70" hidden="1" outlineLevel="1">
      <c r="A865" s="133"/>
      <c r="B865" s="133"/>
      <c r="C865" s="112"/>
      <c r="D865" s="140" t="s">
        <v>15</v>
      </c>
      <c r="E865" s="127"/>
      <c r="F865" s="127"/>
      <c r="G865" s="127"/>
      <c r="H865" s="127"/>
      <c r="I865" s="127"/>
      <c r="J865" s="127"/>
      <c r="K865" s="127"/>
      <c r="L865" s="127"/>
      <c r="M865" s="127"/>
      <c r="N865" s="127"/>
      <c r="O865" s="127"/>
      <c r="P865" s="127"/>
      <c r="Q865" s="127"/>
      <c r="R865" s="127"/>
      <c r="S865" s="127"/>
      <c r="T865" s="127"/>
      <c r="U865" s="127"/>
      <c r="V865" s="127"/>
      <c r="W865" s="140"/>
      <c r="X865" s="126">
        <f>SUM(X862:X864)</f>
        <v>0</v>
      </c>
      <c r="Y865" s="126">
        <f>SUM(Y862:Y864)</f>
        <v>0</v>
      </c>
      <c r="Z865" s="126">
        <f>SUM(Z862:Z864)</f>
        <v>0</v>
      </c>
      <c r="AA865" s="126">
        <f t="shared" ref="AA865:AY865" si="407">SUM(AA862:AA864)</f>
        <v>0</v>
      </c>
      <c r="AB865" s="126">
        <f t="shared" si="407"/>
        <v>0</v>
      </c>
      <c r="AC865" s="126">
        <f t="shared" si="407"/>
        <v>0</v>
      </c>
      <c r="AD865" s="126">
        <f t="shared" si="407"/>
        <v>0</v>
      </c>
      <c r="AE865" s="126">
        <f t="shared" si="407"/>
        <v>0</v>
      </c>
      <c r="AF865" s="126">
        <f t="shared" si="407"/>
        <v>0</v>
      </c>
      <c r="AG865" s="126">
        <f t="shared" si="407"/>
        <v>0</v>
      </c>
      <c r="AH865" s="126">
        <f t="shared" si="407"/>
        <v>0</v>
      </c>
      <c r="AI865" s="126">
        <f t="shared" si="407"/>
        <v>0</v>
      </c>
      <c r="AJ865" s="126">
        <f t="shared" si="407"/>
        <v>0</v>
      </c>
      <c r="AK865" s="126">
        <f t="shared" si="407"/>
        <v>0</v>
      </c>
      <c r="AL865" s="126">
        <f t="shared" si="407"/>
        <v>0</v>
      </c>
      <c r="AM865" s="126">
        <f t="shared" si="407"/>
        <v>0</v>
      </c>
      <c r="AN865" s="126">
        <f t="shared" si="407"/>
        <v>0</v>
      </c>
      <c r="AO865" s="126">
        <f t="shared" si="407"/>
        <v>0</v>
      </c>
      <c r="AP865" s="126">
        <f t="shared" si="407"/>
        <v>0</v>
      </c>
      <c r="AQ865" s="126">
        <f t="shared" si="407"/>
        <v>0</v>
      </c>
      <c r="AR865" s="126">
        <f t="shared" si="407"/>
        <v>0</v>
      </c>
      <c r="AS865" s="126">
        <f t="shared" si="407"/>
        <v>0</v>
      </c>
      <c r="AT865" s="126">
        <f t="shared" si="407"/>
        <v>0</v>
      </c>
      <c r="AU865" s="126">
        <f t="shared" si="407"/>
        <v>0</v>
      </c>
      <c r="AV865" s="126">
        <f t="shared" si="407"/>
        <v>0</v>
      </c>
      <c r="AW865" s="126">
        <f t="shared" si="407"/>
        <v>0</v>
      </c>
      <c r="AX865" s="126">
        <f t="shared" si="407"/>
        <v>0</v>
      </c>
      <c r="AY865" s="126">
        <f t="shared" si="407"/>
        <v>0</v>
      </c>
      <c r="AZ865" s="127"/>
      <c r="BA865" s="127"/>
      <c r="BB865" s="127"/>
      <c r="BC865" s="127"/>
      <c r="BD865" s="126">
        <f t="shared" ref="BD865:BO865" si="408">SUM(BD862:BD864)</f>
        <v>0</v>
      </c>
      <c r="BE865" s="126">
        <f t="shared" si="408"/>
        <v>0</v>
      </c>
      <c r="BF865" s="126">
        <f t="shared" si="408"/>
        <v>0</v>
      </c>
      <c r="BG865" s="126">
        <f t="shared" si="408"/>
        <v>0</v>
      </c>
      <c r="BH865" s="126">
        <f t="shared" si="408"/>
        <v>0</v>
      </c>
      <c r="BI865" s="126">
        <f t="shared" si="408"/>
        <v>0</v>
      </c>
      <c r="BJ865" s="126">
        <f t="shared" si="408"/>
        <v>0</v>
      </c>
      <c r="BK865" s="126">
        <f t="shared" si="408"/>
        <v>0</v>
      </c>
      <c r="BL865" s="126">
        <f t="shared" si="408"/>
        <v>0</v>
      </c>
      <c r="BM865" s="126">
        <f t="shared" si="408"/>
        <v>0</v>
      </c>
      <c r="BN865" s="126">
        <f t="shared" si="408"/>
        <v>0</v>
      </c>
      <c r="BO865" s="126">
        <f t="shared" si="408"/>
        <v>0</v>
      </c>
      <c r="BP865" s="127"/>
      <c r="BQ865" s="127"/>
      <c r="BR865" s="127"/>
    </row>
    <row r="866" spans="1:70" ht="78.75" hidden="1" outlineLevel="1">
      <c r="A866" s="135"/>
      <c r="B866" s="135"/>
      <c r="C866" s="116">
        <v>2</v>
      </c>
      <c r="D866" s="26" t="s">
        <v>302</v>
      </c>
      <c r="E866" s="207"/>
      <c r="F866" s="207"/>
      <c r="G866" s="207"/>
      <c r="H866" s="207"/>
      <c r="I866" s="207"/>
      <c r="J866" s="207"/>
      <c r="K866" s="207"/>
      <c r="L866" s="207"/>
      <c r="M866" s="207"/>
      <c r="N866" s="207"/>
      <c r="O866" s="207"/>
      <c r="P866" s="207"/>
      <c r="Q866" s="207"/>
      <c r="R866" s="207"/>
      <c r="S866" s="207"/>
      <c r="T866" s="207"/>
      <c r="U866" s="207"/>
      <c r="V866" s="207"/>
      <c r="W866" s="207"/>
      <c r="X866" s="207"/>
      <c r="Y866" s="207"/>
      <c r="Z866" s="196">
        <f>Z872+Z877+Z882+Z887+Z892+Z897+Z903+Z908+Z913+Z918+Z923+Z928</f>
        <v>0</v>
      </c>
      <c r="AA866" s="196">
        <f>AA872+AA877+AA882+AA887+AA892+AA897+AA903+AA908+AA913+AA918+AA923+AA928</f>
        <v>0</v>
      </c>
      <c r="AB866" s="207"/>
      <c r="AC866" s="196">
        <f>AC872+AC877+AC882+AC887+AC892+AC897+AC903+AC908+AC913+AC918+AC923+AC928</f>
        <v>0</v>
      </c>
      <c r="AD866" s="196">
        <f>AD872+AD877+AD882+AD887+AD892+AD897+AD903+AD908+AD913+AD918+AD923+AD928</f>
        <v>0</v>
      </c>
      <c r="AE866" s="207"/>
      <c r="AF866" s="196">
        <f>AF872+AF877+AF882+AF887+AF892+AF897+AF903+AF908+AF913+AF918+AF923+AF928</f>
        <v>0</v>
      </c>
      <c r="AG866" s="196">
        <f>AG872+AG877+AG882+AG887+AG892+AG897+AG903+AG908+AG913+AG918+AG923+AG928</f>
        <v>0</v>
      </c>
      <c r="AH866" s="207"/>
      <c r="AI866" s="196">
        <f>AI872+AI877+AI882+AI887+AI892+AI897+AI903+AI908+AI913+AI918+AI923+AI928</f>
        <v>0</v>
      </c>
      <c r="AJ866" s="196">
        <f>AJ872+AJ877+AJ882+AJ887+AJ892+AJ897+AJ903+AJ908+AJ913+AJ918+AJ923+AJ928</f>
        <v>0</v>
      </c>
      <c r="AK866" s="207"/>
      <c r="AL866" s="196">
        <f>AL872+AL877+AL882+AL887+AL892+AL897+AL903+AL908+AL913+AL918+AL923+AL928</f>
        <v>0</v>
      </c>
      <c r="AM866" s="196">
        <f>AM872+AM877+AM882+AM887+AM892+AM897+AM903+AM908+AM913+AM918+AM923+AM928</f>
        <v>0</v>
      </c>
      <c r="AN866" s="207"/>
      <c r="AO866" s="196">
        <f>AO872+AO877+AO882+AO887+AO892+AO897+AO903+AO908+AO913+AO918+AO923+AO928</f>
        <v>0</v>
      </c>
      <c r="AP866" s="196">
        <f>AP872+AP877+AP882+AP887+AP892+AP897+AP903+AP908+AP913+AP918+AP923+AP928</f>
        <v>0</v>
      </c>
      <c r="AQ866" s="207"/>
      <c r="AR866" s="196">
        <f>AR872+AR877+AR882+AR887+AR892+AR897+AR903+AR908+AR913+AR918+AR923+AR928</f>
        <v>0</v>
      </c>
      <c r="AS866" s="196">
        <f>AS872+AS877+AS882+AS887+AS892+AS897+AS903+AS908+AS913+AS918+AS923+AS928</f>
        <v>0</v>
      </c>
      <c r="AT866" s="207"/>
      <c r="AU866" s="196">
        <f>AU872+AU877+AU882+AU887+AU892+AU897+AU903+AU908+AU913+AU918+AU923+AU928</f>
        <v>0</v>
      </c>
      <c r="AV866" s="196">
        <f>AV872+AV877+AV882+AV887+AV892+AV897+AV903+AV908+AV913+AV918+AV923+AV928</f>
        <v>0</v>
      </c>
      <c r="AW866" s="207"/>
      <c r="AX866" s="196">
        <f>AX872+AX877+AX882+AX887+AX892+AX897+AX903+AX908+AX913+AX918+AX923+AX928</f>
        <v>0</v>
      </c>
      <c r="AY866" s="196">
        <f>AY872+AY877+AY882+AY887+AY892+AY897+AY903+AY908+AY913+AY918+AY923+AY928</f>
        <v>0</v>
      </c>
      <c r="AZ866" s="207"/>
      <c r="BA866" s="207"/>
      <c r="BB866" s="207"/>
      <c r="BC866" s="207"/>
      <c r="BD866" s="196">
        <f>BD872+BD877+BD882+BD887+BD892+BD897+BD903+BD908+BD913+BD918+BD923+BD928</f>
        <v>0</v>
      </c>
      <c r="BE866" s="196">
        <f>BE872+BE877+BE882+BE887+BE892+BE897+BE903+BE908+BE913+BE918+BE923+BE928</f>
        <v>0</v>
      </c>
      <c r="BF866" s="196">
        <f t="shared" ref="BF866:BO866" si="409">BF872+BF877+BF882+BF887+BF892+BF897+BF903+BF908+BF913+BF918+BF923+BF928</f>
        <v>0</v>
      </c>
      <c r="BG866" s="196">
        <f t="shared" si="409"/>
        <v>0</v>
      </c>
      <c r="BH866" s="196">
        <f t="shared" si="409"/>
        <v>0</v>
      </c>
      <c r="BI866" s="196">
        <f t="shared" si="409"/>
        <v>0</v>
      </c>
      <c r="BJ866" s="196">
        <f t="shared" si="409"/>
        <v>0</v>
      </c>
      <c r="BK866" s="196">
        <f t="shared" si="409"/>
        <v>0</v>
      </c>
      <c r="BL866" s="196">
        <f t="shared" si="409"/>
        <v>0</v>
      </c>
      <c r="BM866" s="196">
        <f t="shared" si="409"/>
        <v>0</v>
      </c>
      <c r="BN866" s="196">
        <f t="shared" si="409"/>
        <v>0</v>
      </c>
      <c r="BO866" s="196">
        <f t="shared" si="409"/>
        <v>0</v>
      </c>
      <c r="BP866" s="207"/>
      <c r="BQ866" s="207"/>
      <c r="BR866" s="207"/>
    </row>
    <row r="867" spans="1:70" hidden="1" outlineLevel="1">
      <c r="A867" s="133"/>
      <c r="B867" s="133"/>
      <c r="C867" s="110" t="s">
        <v>53</v>
      </c>
      <c r="D867" s="138" t="s">
        <v>106</v>
      </c>
      <c r="E867" s="127"/>
      <c r="F867" s="127"/>
      <c r="G867" s="127"/>
      <c r="H867" s="127"/>
      <c r="I867" s="127"/>
      <c r="J867" s="127"/>
      <c r="K867" s="127"/>
      <c r="L867" s="127"/>
      <c r="M867" s="127"/>
      <c r="N867" s="127"/>
      <c r="O867" s="127"/>
      <c r="P867" s="127"/>
      <c r="Q867" s="127"/>
      <c r="R867" s="127"/>
      <c r="S867" s="127"/>
      <c r="T867" s="127"/>
      <c r="U867" s="127"/>
      <c r="V867" s="127"/>
      <c r="W867" s="139"/>
      <c r="X867" s="127"/>
      <c r="Y867" s="127"/>
      <c r="Z867" s="127"/>
      <c r="AA867" s="127"/>
      <c r="AB867" s="127"/>
      <c r="AC867" s="127"/>
      <c r="AD867" s="127"/>
      <c r="AE867" s="127"/>
      <c r="AF867" s="127"/>
      <c r="AG867" s="127"/>
      <c r="AH867" s="127"/>
      <c r="AI867" s="127"/>
      <c r="AJ867" s="127"/>
      <c r="AK867" s="127"/>
      <c r="AL867" s="127"/>
      <c r="AM867" s="127"/>
      <c r="AN867" s="127"/>
      <c r="AO867" s="127"/>
      <c r="AP867" s="127"/>
      <c r="AQ867" s="127"/>
      <c r="AR867" s="127"/>
      <c r="AS867" s="127"/>
      <c r="AT867" s="127"/>
      <c r="AU867" s="127"/>
      <c r="AV867" s="127"/>
      <c r="AW867" s="127"/>
      <c r="AX867" s="127"/>
      <c r="AY867" s="127"/>
      <c r="AZ867" s="127"/>
      <c r="BA867" s="127"/>
      <c r="BB867" s="127"/>
      <c r="BC867" s="127"/>
      <c r="BD867" s="127"/>
      <c r="BE867" s="127"/>
      <c r="BF867" s="127"/>
      <c r="BG867" s="127"/>
      <c r="BH867" s="127"/>
      <c r="BI867" s="127"/>
      <c r="BJ867" s="127"/>
      <c r="BK867" s="127"/>
      <c r="BL867" s="127"/>
      <c r="BM867" s="127"/>
      <c r="BN867" s="127"/>
      <c r="BO867" s="127"/>
      <c r="BP867" s="127"/>
      <c r="BQ867" s="127"/>
      <c r="BR867" s="127"/>
    </row>
    <row r="868" spans="1:70" hidden="1" outlineLevel="1">
      <c r="A868" s="133"/>
      <c r="B868" s="133"/>
      <c r="C868" s="117" t="s">
        <v>133</v>
      </c>
      <c r="D868" s="37" t="s">
        <v>111</v>
      </c>
      <c r="E868" s="127"/>
      <c r="F868" s="127"/>
      <c r="G868" s="127"/>
      <c r="H868" s="127"/>
      <c r="I868" s="127"/>
      <c r="J868" s="127"/>
      <c r="K868" s="127"/>
      <c r="L868" s="127"/>
      <c r="M868" s="127"/>
      <c r="N868" s="127"/>
      <c r="O868" s="127"/>
      <c r="P868" s="127"/>
      <c r="Q868" s="127"/>
      <c r="R868" s="127"/>
      <c r="S868" s="127"/>
      <c r="T868" s="127"/>
      <c r="U868" s="127"/>
      <c r="V868" s="127"/>
      <c r="W868" s="133"/>
      <c r="X868" s="127"/>
      <c r="Y868" s="127"/>
      <c r="Z868" s="127"/>
      <c r="AA868" s="127"/>
      <c r="AB868" s="127"/>
      <c r="AC868" s="127"/>
      <c r="AD868" s="127"/>
      <c r="AE868" s="127"/>
      <c r="AF868" s="127"/>
      <c r="AG868" s="127"/>
      <c r="AH868" s="127"/>
      <c r="AI868" s="127"/>
      <c r="AJ868" s="127"/>
      <c r="AK868" s="127"/>
      <c r="AL868" s="127"/>
      <c r="AM868" s="127"/>
      <c r="AN868" s="127"/>
      <c r="AO868" s="127"/>
      <c r="AP868" s="127"/>
      <c r="AQ868" s="127"/>
      <c r="AR868" s="127"/>
      <c r="AS868" s="127"/>
      <c r="AT868" s="127"/>
      <c r="AU868" s="127"/>
      <c r="AV868" s="127"/>
      <c r="AW868" s="127"/>
      <c r="AX868" s="127"/>
      <c r="AY868" s="127"/>
      <c r="AZ868" s="127"/>
      <c r="BA868" s="127"/>
      <c r="BB868" s="127"/>
      <c r="BC868" s="127"/>
      <c r="BD868" s="127"/>
      <c r="BE868" s="127"/>
      <c r="BF868" s="127"/>
      <c r="BG868" s="127"/>
      <c r="BH868" s="127"/>
      <c r="BI868" s="127"/>
      <c r="BJ868" s="127"/>
      <c r="BK868" s="127"/>
      <c r="BL868" s="127"/>
      <c r="BM868" s="127"/>
      <c r="BN868" s="127"/>
      <c r="BO868" s="127"/>
      <c r="BP868" s="127"/>
      <c r="BQ868" s="127"/>
      <c r="BR868" s="127"/>
    </row>
    <row r="869" spans="1:70" hidden="1" outlineLevel="1">
      <c r="A869" s="133"/>
      <c r="B869" s="133"/>
      <c r="C869" s="118"/>
      <c r="D869" s="147"/>
      <c r="E869" s="133"/>
      <c r="F869" s="133"/>
      <c r="G869" s="126">
        <f>H869+M869+N869+O869+P869</f>
        <v>0</v>
      </c>
      <c r="H869" s="126">
        <f>SUM(I869:L869)</f>
        <v>0</v>
      </c>
      <c r="I869" s="139"/>
      <c r="J869" s="139"/>
      <c r="K869" s="139"/>
      <c r="L869" s="139"/>
      <c r="M869" s="139"/>
      <c r="N869" s="139"/>
      <c r="O869" s="139"/>
      <c r="P869" s="139"/>
      <c r="Q869" s="139"/>
      <c r="R869" s="139"/>
      <c r="S869" s="139"/>
      <c r="T869" s="139"/>
      <c r="U869" s="139"/>
      <c r="V869" s="139"/>
      <c r="W869" s="139"/>
      <c r="X869" s="126">
        <f>Y869+AN869+AQ869+AT869+AW869</f>
        <v>0</v>
      </c>
      <c r="Y869" s="139"/>
      <c r="Z869" s="139"/>
      <c r="AA869" s="139"/>
      <c r="AB869" s="139"/>
      <c r="AC869" s="139"/>
      <c r="AD869" s="139"/>
      <c r="AE869" s="139"/>
      <c r="AF869" s="139"/>
      <c r="AG869" s="139"/>
      <c r="AH869" s="139"/>
      <c r="AI869" s="139"/>
      <c r="AJ869" s="139"/>
      <c r="AK869" s="139"/>
      <c r="AL869" s="139"/>
      <c r="AM869" s="139"/>
      <c r="AN869" s="139"/>
      <c r="AO869" s="139"/>
      <c r="AP869" s="139"/>
      <c r="AQ869" s="139"/>
      <c r="AR869" s="139"/>
      <c r="AS869" s="139"/>
      <c r="AT869" s="139"/>
      <c r="AU869" s="139"/>
      <c r="AV869" s="139"/>
      <c r="AW869" s="139"/>
      <c r="AX869" s="139"/>
      <c r="AY869" s="139"/>
      <c r="AZ869" s="139"/>
      <c r="BA869" s="139"/>
      <c r="BB869" s="139"/>
      <c r="BC869" s="139"/>
      <c r="BD869" s="126">
        <f>SUM(BE869:BI869)</f>
        <v>0</v>
      </c>
      <c r="BE869" s="139"/>
      <c r="BF869" s="139"/>
      <c r="BG869" s="139"/>
      <c r="BH869" s="139"/>
      <c r="BI869" s="139"/>
      <c r="BJ869" s="126">
        <f>SUM(BK869:BO869)</f>
        <v>0</v>
      </c>
      <c r="BK869" s="139"/>
      <c r="BL869" s="139"/>
      <c r="BM869" s="139"/>
      <c r="BN869" s="139"/>
      <c r="BO869" s="139"/>
      <c r="BP869" s="133"/>
      <c r="BQ869" s="133"/>
      <c r="BR869" s="133"/>
    </row>
    <row r="870" spans="1:70" hidden="1" outlineLevel="1">
      <c r="A870" s="133"/>
      <c r="B870" s="133"/>
      <c r="C870" s="118"/>
      <c r="D870" s="147"/>
      <c r="E870" s="133"/>
      <c r="F870" s="133"/>
      <c r="G870" s="126">
        <f>H870+M870+N870+O870+P870</f>
        <v>0</v>
      </c>
      <c r="H870" s="126">
        <f>SUM(I870:L870)</f>
        <v>0</v>
      </c>
      <c r="I870" s="102"/>
      <c r="J870" s="102"/>
      <c r="K870" s="102"/>
      <c r="L870" s="102"/>
      <c r="M870" s="102"/>
      <c r="N870" s="102"/>
      <c r="O870" s="102"/>
      <c r="P870" s="102"/>
      <c r="Q870" s="96"/>
      <c r="R870" s="96"/>
      <c r="S870" s="96"/>
      <c r="T870" s="96"/>
      <c r="U870" s="96"/>
      <c r="V870" s="96"/>
      <c r="W870" s="96"/>
      <c r="X870" s="126">
        <f>Y870+AN870+AQ870+AT870+AW870</f>
        <v>0</v>
      </c>
      <c r="Y870" s="96"/>
      <c r="Z870" s="96"/>
      <c r="AA870" s="96"/>
      <c r="AB870" s="96"/>
      <c r="AC870" s="96"/>
      <c r="AD870" s="96"/>
      <c r="AE870" s="96"/>
      <c r="AF870" s="96"/>
      <c r="AG870" s="96"/>
      <c r="AH870" s="96"/>
      <c r="AI870" s="96"/>
      <c r="AJ870" s="96"/>
      <c r="AK870" s="96"/>
      <c r="AL870" s="96"/>
      <c r="AM870" s="96"/>
      <c r="AN870" s="96"/>
      <c r="AO870" s="96"/>
      <c r="AP870" s="96"/>
      <c r="AQ870" s="96"/>
      <c r="AR870" s="96"/>
      <c r="AS870" s="96"/>
      <c r="AT870" s="96"/>
      <c r="AU870" s="96"/>
      <c r="AV870" s="96"/>
      <c r="AW870" s="96"/>
      <c r="AX870" s="96"/>
      <c r="AY870" s="96"/>
      <c r="AZ870" s="96"/>
      <c r="BA870" s="96"/>
      <c r="BB870" s="96"/>
      <c r="BC870" s="96"/>
      <c r="BD870" s="126">
        <f>SUM(BE870:BI870)</f>
        <v>0</v>
      </c>
      <c r="BE870" s="96"/>
      <c r="BF870" s="96"/>
      <c r="BG870" s="96"/>
      <c r="BH870" s="96"/>
      <c r="BI870" s="96"/>
      <c r="BJ870" s="126">
        <f>SUM(BK870:BO870)</f>
        <v>0</v>
      </c>
      <c r="BK870" s="96"/>
      <c r="BL870" s="96"/>
      <c r="BM870" s="96"/>
      <c r="BN870" s="96"/>
      <c r="BO870" s="96"/>
      <c r="BP870" s="133"/>
      <c r="BQ870" s="133"/>
      <c r="BR870" s="133"/>
    </row>
    <row r="871" spans="1:70" hidden="1" outlineLevel="1">
      <c r="A871" s="133"/>
      <c r="B871" s="133"/>
      <c r="C871" s="118"/>
      <c r="D871" s="147"/>
      <c r="E871" s="133"/>
      <c r="F871" s="133"/>
      <c r="G871" s="126">
        <f>H871+M871+N871+O871+P871</f>
        <v>0</v>
      </c>
      <c r="H871" s="126">
        <f>SUM(I871:L871)</f>
        <v>0</v>
      </c>
      <c r="I871" s="102"/>
      <c r="J871" s="102"/>
      <c r="K871" s="102"/>
      <c r="L871" s="102"/>
      <c r="M871" s="102"/>
      <c r="N871" s="102"/>
      <c r="O871" s="102"/>
      <c r="P871" s="102"/>
      <c r="Q871" s="96"/>
      <c r="R871" s="96"/>
      <c r="S871" s="96"/>
      <c r="T871" s="96"/>
      <c r="U871" s="96"/>
      <c r="V871" s="96"/>
      <c r="W871" s="96"/>
      <c r="X871" s="126">
        <f>Y871+AN871+AQ871+AT871+AW871</f>
        <v>0</v>
      </c>
      <c r="Y871" s="96"/>
      <c r="Z871" s="96"/>
      <c r="AA871" s="96"/>
      <c r="AB871" s="96"/>
      <c r="AC871" s="96"/>
      <c r="AD871" s="96"/>
      <c r="AE871" s="96"/>
      <c r="AF871" s="96"/>
      <c r="AG871" s="96"/>
      <c r="AH871" s="96"/>
      <c r="AI871" s="96"/>
      <c r="AJ871" s="96"/>
      <c r="AK871" s="96"/>
      <c r="AL871" s="96"/>
      <c r="AM871" s="96"/>
      <c r="AN871" s="96"/>
      <c r="AO871" s="96"/>
      <c r="AP871" s="96"/>
      <c r="AQ871" s="96"/>
      <c r="AR871" s="96"/>
      <c r="AS871" s="96"/>
      <c r="AT871" s="96"/>
      <c r="AU871" s="96"/>
      <c r="AV871" s="96"/>
      <c r="AW871" s="96"/>
      <c r="AX871" s="96"/>
      <c r="AY871" s="96"/>
      <c r="AZ871" s="96"/>
      <c r="BA871" s="96"/>
      <c r="BB871" s="96"/>
      <c r="BC871" s="96"/>
      <c r="BD871" s="126">
        <f>SUM(BE871:BI871)</f>
        <v>0</v>
      </c>
      <c r="BE871" s="96"/>
      <c r="BF871" s="96"/>
      <c r="BG871" s="96"/>
      <c r="BH871" s="96"/>
      <c r="BI871" s="96"/>
      <c r="BJ871" s="126">
        <f>SUM(BK871:BO871)</f>
        <v>0</v>
      </c>
      <c r="BK871" s="96"/>
      <c r="BL871" s="96"/>
      <c r="BM871" s="96"/>
      <c r="BN871" s="96"/>
      <c r="BO871" s="96"/>
      <c r="BP871" s="133"/>
      <c r="BQ871" s="133"/>
      <c r="BR871" s="133"/>
    </row>
    <row r="872" spans="1:70" hidden="1" outlineLevel="1">
      <c r="A872" s="133"/>
      <c r="B872" s="133"/>
      <c r="C872" s="118"/>
      <c r="D872" s="38" t="s">
        <v>112</v>
      </c>
      <c r="E872" s="127"/>
      <c r="F872" s="127"/>
      <c r="G872" s="127"/>
      <c r="H872" s="127"/>
      <c r="I872" s="127"/>
      <c r="J872" s="127"/>
      <c r="K872" s="127"/>
      <c r="L872" s="127"/>
      <c r="M872" s="127"/>
      <c r="N872" s="127"/>
      <c r="O872" s="127"/>
      <c r="P872" s="127"/>
      <c r="Q872" s="127"/>
      <c r="R872" s="127"/>
      <c r="S872" s="127"/>
      <c r="T872" s="127"/>
      <c r="U872" s="127"/>
      <c r="V872" s="127"/>
      <c r="W872" s="140"/>
      <c r="X872" s="126">
        <f>SUM(X869:X871)</f>
        <v>0</v>
      </c>
      <c r="Y872" s="126">
        <f>SUM(Y869:Y871)</f>
        <v>0</v>
      </c>
      <c r="Z872" s="126">
        <f>SUM(Z869:Z871)</f>
        <v>0</v>
      </c>
      <c r="AA872" s="126">
        <f t="shared" ref="AA872:AY872" si="410">SUM(AA869:AA871)</f>
        <v>0</v>
      </c>
      <c r="AB872" s="126">
        <f t="shared" si="410"/>
        <v>0</v>
      </c>
      <c r="AC872" s="126">
        <f t="shared" si="410"/>
        <v>0</v>
      </c>
      <c r="AD872" s="126">
        <f t="shared" si="410"/>
        <v>0</v>
      </c>
      <c r="AE872" s="126">
        <f t="shared" si="410"/>
        <v>0</v>
      </c>
      <c r="AF872" s="126">
        <f t="shared" si="410"/>
        <v>0</v>
      </c>
      <c r="AG872" s="126">
        <f t="shared" si="410"/>
        <v>0</v>
      </c>
      <c r="AH872" s="126">
        <f t="shared" si="410"/>
        <v>0</v>
      </c>
      <c r="AI872" s="126">
        <f t="shared" si="410"/>
        <v>0</v>
      </c>
      <c r="AJ872" s="126">
        <f t="shared" si="410"/>
        <v>0</v>
      </c>
      <c r="AK872" s="126">
        <f t="shared" si="410"/>
        <v>0</v>
      </c>
      <c r="AL872" s="126">
        <f t="shared" si="410"/>
        <v>0</v>
      </c>
      <c r="AM872" s="126">
        <f t="shared" si="410"/>
        <v>0</v>
      </c>
      <c r="AN872" s="126">
        <f t="shared" si="410"/>
        <v>0</v>
      </c>
      <c r="AO872" s="126">
        <f t="shared" si="410"/>
        <v>0</v>
      </c>
      <c r="AP872" s="126">
        <f t="shared" si="410"/>
        <v>0</v>
      </c>
      <c r="AQ872" s="126">
        <f t="shared" si="410"/>
        <v>0</v>
      </c>
      <c r="AR872" s="126">
        <f t="shared" si="410"/>
        <v>0</v>
      </c>
      <c r="AS872" s="126">
        <f t="shared" si="410"/>
        <v>0</v>
      </c>
      <c r="AT872" s="126">
        <f t="shared" si="410"/>
        <v>0</v>
      </c>
      <c r="AU872" s="126">
        <f t="shared" si="410"/>
        <v>0</v>
      </c>
      <c r="AV872" s="126">
        <f t="shared" si="410"/>
        <v>0</v>
      </c>
      <c r="AW872" s="126">
        <f t="shared" si="410"/>
        <v>0</v>
      </c>
      <c r="AX872" s="126">
        <f t="shared" si="410"/>
        <v>0</v>
      </c>
      <c r="AY872" s="126">
        <f t="shared" si="410"/>
        <v>0</v>
      </c>
      <c r="AZ872" s="127"/>
      <c r="BA872" s="127"/>
      <c r="BB872" s="127"/>
      <c r="BC872" s="127"/>
      <c r="BD872" s="126">
        <f t="shared" ref="BD872:BO872" si="411">SUM(BD869:BD871)</f>
        <v>0</v>
      </c>
      <c r="BE872" s="126">
        <f t="shared" si="411"/>
        <v>0</v>
      </c>
      <c r="BF872" s="126">
        <f t="shared" si="411"/>
        <v>0</v>
      </c>
      <c r="BG872" s="126">
        <f t="shared" si="411"/>
        <v>0</v>
      </c>
      <c r="BH872" s="126">
        <f t="shared" si="411"/>
        <v>0</v>
      </c>
      <c r="BI872" s="126">
        <f t="shared" si="411"/>
        <v>0</v>
      </c>
      <c r="BJ872" s="126">
        <f t="shared" si="411"/>
        <v>0</v>
      </c>
      <c r="BK872" s="126">
        <f t="shared" si="411"/>
        <v>0</v>
      </c>
      <c r="BL872" s="126">
        <f t="shared" si="411"/>
        <v>0</v>
      </c>
      <c r="BM872" s="126">
        <f t="shared" si="411"/>
        <v>0</v>
      </c>
      <c r="BN872" s="126">
        <f t="shared" si="411"/>
        <v>0</v>
      </c>
      <c r="BO872" s="126">
        <f t="shared" si="411"/>
        <v>0</v>
      </c>
      <c r="BP872" s="127"/>
      <c r="BQ872" s="127"/>
      <c r="BR872" s="127"/>
    </row>
    <row r="873" spans="1:70" hidden="1" outlineLevel="1">
      <c r="A873" s="133"/>
      <c r="B873" s="133"/>
      <c r="C873" s="117" t="s">
        <v>134</v>
      </c>
      <c r="D873" s="37" t="s">
        <v>284</v>
      </c>
      <c r="E873" s="127"/>
      <c r="F873" s="127"/>
      <c r="G873" s="127"/>
      <c r="H873" s="127"/>
      <c r="I873" s="127"/>
      <c r="J873" s="127"/>
      <c r="K873" s="127"/>
      <c r="L873" s="127"/>
      <c r="M873" s="127"/>
      <c r="N873" s="127"/>
      <c r="O873" s="127"/>
      <c r="P873" s="127"/>
      <c r="Q873" s="127"/>
      <c r="R873" s="127"/>
      <c r="S873" s="127"/>
      <c r="T873" s="127"/>
      <c r="U873" s="127"/>
      <c r="V873" s="127"/>
      <c r="W873" s="133"/>
      <c r="X873" s="127"/>
      <c r="Y873" s="127"/>
      <c r="Z873" s="127"/>
      <c r="AA873" s="127"/>
      <c r="AB873" s="127"/>
      <c r="AC873" s="127"/>
      <c r="AD873" s="127"/>
      <c r="AE873" s="127"/>
      <c r="AF873" s="127"/>
      <c r="AG873" s="127"/>
      <c r="AH873" s="127"/>
      <c r="AI873" s="127"/>
      <c r="AJ873" s="127"/>
      <c r="AK873" s="127"/>
      <c r="AL873" s="127"/>
      <c r="AM873" s="127"/>
      <c r="AN873" s="127"/>
      <c r="AO873" s="127"/>
      <c r="AP873" s="127"/>
      <c r="AQ873" s="127"/>
      <c r="AR873" s="127"/>
      <c r="AS873" s="127"/>
      <c r="AT873" s="127"/>
      <c r="AU873" s="127"/>
      <c r="AV873" s="127"/>
      <c r="AW873" s="127"/>
      <c r="AX873" s="127"/>
      <c r="AY873" s="127"/>
      <c r="AZ873" s="127"/>
      <c r="BA873" s="127"/>
      <c r="BB873" s="127"/>
      <c r="BC873" s="127"/>
      <c r="BD873" s="127"/>
      <c r="BE873" s="127"/>
      <c r="BF873" s="127"/>
      <c r="BG873" s="127"/>
      <c r="BH873" s="127"/>
      <c r="BI873" s="127"/>
      <c r="BJ873" s="127"/>
      <c r="BK873" s="127"/>
      <c r="BL873" s="127"/>
      <c r="BM873" s="127"/>
      <c r="BN873" s="127"/>
      <c r="BO873" s="127"/>
      <c r="BP873" s="127"/>
      <c r="BQ873" s="127"/>
      <c r="BR873" s="127"/>
    </row>
    <row r="874" spans="1:70" hidden="1" outlineLevel="1">
      <c r="A874" s="133"/>
      <c r="B874" s="133"/>
      <c r="C874" s="118"/>
      <c r="D874" s="24"/>
      <c r="E874" s="133"/>
      <c r="F874" s="133"/>
      <c r="G874" s="126">
        <f>H874+M874+N874+O874+P874</f>
        <v>0</v>
      </c>
      <c r="H874" s="126">
        <f>SUM(I874:L874)</f>
        <v>0</v>
      </c>
      <c r="I874" s="139"/>
      <c r="J874" s="139"/>
      <c r="K874" s="139"/>
      <c r="L874" s="139"/>
      <c r="M874" s="139"/>
      <c r="N874" s="139"/>
      <c r="O874" s="139"/>
      <c r="P874" s="139"/>
      <c r="Q874" s="139"/>
      <c r="R874" s="139"/>
      <c r="S874" s="139"/>
      <c r="T874" s="139"/>
      <c r="U874" s="139"/>
      <c r="V874" s="139"/>
      <c r="W874" s="139"/>
      <c r="X874" s="126">
        <f>Y874+AN874+AQ874+AT874+AW874</f>
        <v>0</v>
      </c>
      <c r="Y874" s="139"/>
      <c r="Z874" s="139"/>
      <c r="AA874" s="139"/>
      <c r="AB874" s="139"/>
      <c r="AC874" s="139"/>
      <c r="AD874" s="139"/>
      <c r="AE874" s="139"/>
      <c r="AF874" s="139"/>
      <c r="AG874" s="139"/>
      <c r="AH874" s="139"/>
      <c r="AI874" s="139"/>
      <c r="AJ874" s="139"/>
      <c r="AK874" s="139"/>
      <c r="AL874" s="139"/>
      <c r="AM874" s="139"/>
      <c r="AN874" s="139"/>
      <c r="AO874" s="139"/>
      <c r="AP874" s="139"/>
      <c r="AQ874" s="139"/>
      <c r="AR874" s="139"/>
      <c r="AS874" s="139"/>
      <c r="AT874" s="139"/>
      <c r="AU874" s="139"/>
      <c r="AV874" s="139"/>
      <c r="AW874" s="139"/>
      <c r="AX874" s="139"/>
      <c r="AY874" s="139"/>
      <c r="AZ874" s="139"/>
      <c r="BA874" s="139"/>
      <c r="BB874" s="139"/>
      <c r="BC874" s="139"/>
      <c r="BD874" s="126">
        <f>SUM(BE874:BI874)</f>
        <v>0</v>
      </c>
      <c r="BE874" s="139"/>
      <c r="BF874" s="139"/>
      <c r="BG874" s="139"/>
      <c r="BH874" s="139"/>
      <c r="BI874" s="139"/>
      <c r="BJ874" s="126">
        <f>SUM(BK874:BO874)</f>
        <v>0</v>
      </c>
      <c r="BK874" s="139"/>
      <c r="BL874" s="139"/>
      <c r="BM874" s="139"/>
      <c r="BN874" s="139"/>
      <c r="BO874" s="139"/>
      <c r="BP874" s="133"/>
      <c r="BQ874" s="133"/>
      <c r="BR874" s="133"/>
    </row>
    <row r="875" spans="1:70" hidden="1" outlineLevel="1">
      <c r="A875" s="133"/>
      <c r="B875" s="133"/>
      <c r="C875" s="118"/>
      <c r="D875" s="24"/>
      <c r="E875" s="133"/>
      <c r="F875" s="133"/>
      <c r="G875" s="126">
        <f>H875+M875+N875+O875+P875</f>
        <v>0</v>
      </c>
      <c r="H875" s="126">
        <f>SUM(I875:L875)</f>
        <v>0</v>
      </c>
      <c r="I875" s="102"/>
      <c r="J875" s="102"/>
      <c r="K875" s="102"/>
      <c r="L875" s="102"/>
      <c r="M875" s="102"/>
      <c r="N875" s="102"/>
      <c r="O875" s="102"/>
      <c r="P875" s="102"/>
      <c r="Q875" s="96"/>
      <c r="R875" s="96"/>
      <c r="S875" s="96"/>
      <c r="T875" s="96"/>
      <c r="U875" s="96"/>
      <c r="V875" s="96"/>
      <c r="W875" s="96"/>
      <c r="X875" s="126">
        <f>Y875+AN875+AQ875+AT875+AW875</f>
        <v>0</v>
      </c>
      <c r="Y875" s="96"/>
      <c r="Z875" s="96"/>
      <c r="AA875" s="96"/>
      <c r="AB875" s="96"/>
      <c r="AC875" s="96"/>
      <c r="AD875" s="96"/>
      <c r="AE875" s="96"/>
      <c r="AF875" s="96"/>
      <c r="AG875" s="96"/>
      <c r="AH875" s="96"/>
      <c r="AI875" s="96"/>
      <c r="AJ875" s="96"/>
      <c r="AK875" s="96"/>
      <c r="AL875" s="96"/>
      <c r="AM875" s="96"/>
      <c r="AN875" s="96"/>
      <c r="AO875" s="96"/>
      <c r="AP875" s="96"/>
      <c r="AQ875" s="96"/>
      <c r="AR875" s="96"/>
      <c r="AS875" s="96"/>
      <c r="AT875" s="96"/>
      <c r="AU875" s="96"/>
      <c r="AV875" s="96"/>
      <c r="AW875" s="96"/>
      <c r="AX875" s="96"/>
      <c r="AY875" s="96"/>
      <c r="AZ875" s="96"/>
      <c r="BA875" s="96"/>
      <c r="BB875" s="96"/>
      <c r="BC875" s="96"/>
      <c r="BD875" s="126">
        <f>SUM(BE875:BI875)</f>
        <v>0</v>
      </c>
      <c r="BE875" s="96"/>
      <c r="BF875" s="96"/>
      <c r="BG875" s="96"/>
      <c r="BH875" s="96"/>
      <c r="BI875" s="96"/>
      <c r="BJ875" s="126">
        <f>SUM(BK875:BO875)</f>
        <v>0</v>
      </c>
      <c r="BK875" s="96"/>
      <c r="BL875" s="96"/>
      <c r="BM875" s="96"/>
      <c r="BN875" s="96"/>
      <c r="BO875" s="96"/>
      <c r="BP875" s="133"/>
      <c r="BQ875" s="133"/>
      <c r="BR875" s="133"/>
    </row>
    <row r="876" spans="1:70" hidden="1" outlineLevel="1">
      <c r="A876" s="133"/>
      <c r="B876" s="133"/>
      <c r="C876" s="118" t="s">
        <v>109</v>
      </c>
      <c r="D876" s="24"/>
      <c r="E876" s="133"/>
      <c r="F876" s="133"/>
      <c r="G876" s="126">
        <f>H876+M876+N876+O876+P876</f>
        <v>0</v>
      </c>
      <c r="H876" s="126">
        <f>SUM(I876:L876)</f>
        <v>0</v>
      </c>
      <c r="I876" s="102"/>
      <c r="J876" s="102"/>
      <c r="K876" s="102"/>
      <c r="L876" s="102"/>
      <c r="M876" s="102"/>
      <c r="N876" s="102"/>
      <c r="O876" s="102"/>
      <c r="P876" s="102"/>
      <c r="Q876" s="96"/>
      <c r="R876" s="96"/>
      <c r="S876" s="96"/>
      <c r="T876" s="96"/>
      <c r="U876" s="96"/>
      <c r="V876" s="96"/>
      <c r="W876" s="96"/>
      <c r="X876" s="126">
        <f>Y876+AN876+AQ876+AT876+AW876</f>
        <v>0</v>
      </c>
      <c r="Y876" s="96"/>
      <c r="Z876" s="96"/>
      <c r="AA876" s="96"/>
      <c r="AB876" s="96"/>
      <c r="AC876" s="96"/>
      <c r="AD876" s="96"/>
      <c r="AE876" s="96"/>
      <c r="AF876" s="96"/>
      <c r="AG876" s="96"/>
      <c r="AH876" s="96"/>
      <c r="AI876" s="96"/>
      <c r="AJ876" s="96"/>
      <c r="AK876" s="96"/>
      <c r="AL876" s="96"/>
      <c r="AM876" s="96"/>
      <c r="AN876" s="96"/>
      <c r="AO876" s="96"/>
      <c r="AP876" s="96"/>
      <c r="AQ876" s="96"/>
      <c r="AR876" s="96"/>
      <c r="AS876" s="96"/>
      <c r="AT876" s="96"/>
      <c r="AU876" s="96"/>
      <c r="AV876" s="96"/>
      <c r="AW876" s="96"/>
      <c r="AX876" s="96"/>
      <c r="AY876" s="96"/>
      <c r="AZ876" s="96"/>
      <c r="BA876" s="96"/>
      <c r="BB876" s="96"/>
      <c r="BC876" s="96"/>
      <c r="BD876" s="126">
        <f>SUM(BE876:BI876)</f>
        <v>0</v>
      </c>
      <c r="BE876" s="96"/>
      <c r="BF876" s="96"/>
      <c r="BG876" s="96"/>
      <c r="BH876" s="96"/>
      <c r="BI876" s="96"/>
      <c r="BJ876" s="126">
        <f>SUM(BK876:BO876)</f>
        <v>0</v>
      </c>
      <c r="BK876" s="96"/>
      <c r="BL876" s="96"/>
      <c r="BM876" s="96"/>
      <c r="BN876" s="96"/>
      <c r="BO876" s="96"/>
      <c r="BP876" s="133"/>
      <c r="BQ876" s="133"/>
      <c r="BR876" s="133"/>
    </row>
    <row r="877" spans="1:70" hidden="1" outlineLevel="1">
      <c r="A877" s="133"/>
      <c r="B877" s="133"/>
      <c r="C877" s="118"/>
      <c r="D877" s="38" t="s">
        <v>112</v>
      </c>
      <c r="E877" s="127"/>
      <c r="F877" s="127"/>
      <c r="G877" s="127"/>
      <c r="H877" s="127"/>
      <c r="I877" s="127"/>
      <c r="J877" s="127"/>
      <c r="K877" s="127"/>
      <c r="L877" s="127"/>
      <c r="M877" s="127"/>
      <c r="N877" s="127"/>
      <c r="O877" s="127"/>
      <c r="P877" s="127"/>
      <c r="Q877" s="127"/>
      <c r="R877" s="127"/>
      <c r="S877" s="127"/>
      <c r="T877" s="127"/>
      <c r="U877" s="127"/>
      <c r="V877" s="127"/>
      <c r="W877" s="140"/>
      <c r="X877" s="126">
        <f>SUM(X874:X876)</f>
        <v>0</v>
      </c>
      <c r="Y877" s="126">
        <f>SUM(Y874:Y876)</f>
        <v>0</v>
      </c>
      <c r="Z877" s="126">
        <f>SUM(Z874:Z876)</f>
        <v>0</v>
      </c>
      <c r="AA877" s="126">
        <f t="shared" ref="AA877:AY877" si="412">SUM(AA874:AA876)</f>
        <v>0</v>
      </c>
      <c r="AB877" s="126">
        <f t="shared" si="412"/>
        <v>0</v>
      </c>
      <c r="AC877" s="126">
        <f t="shared" si="412"/>
        <v>0</v>
      </c>
      <c r="AD877" s="126">
        <f t="shared" si="412"/>
        <v>0</v>
      </c>
      <c r="AE877" s="126">
        <f t="shared" si="412"/>
        <v>0</v>
      </c>
      <c r="AF877" s="126">
        <f t="shared" si="412"/>
        <v>0</v>
      </c>
      <c r="AG877" s="126">
        <f t="shared" si="412"/>
        <v>0</v>
      </c>
      <c r="AH877" s="126">
        <f t="shared" si="412"/>
        <v>0</v>
      </c>
      <c r="AI877" s="126">
        <f t="shared" si="412"/>
        <v>0</v>
      </c>
      <c r="AJ877" s="126">
        <f t="shared" si="412"/>
        <v>0</v>
      </c>
      <c r="AK877" s="126">
        <f t="shared" si="412"/>
        <v>0</v>
      </c>
      <c r="AL877" s="126">
        <f t="shared" si="412"/>
        <v>0</v>
      </c>
      <c r="AM877" s="126">
        <f t="shared" si="412"/>
        <v>0</v>
      </c>
      <c r="AN877" s="126">
        <f t="shared" si="412"/>
        <v>0</v>
      </c>
      <c r="AO877" s="126">
        <f t="shared" si="412"/>
        <v>0</v>
      </c>
      <c r="AP877" s="126">
        <f t="shared" si="412"/>
        <v>0</v>
      </c>
      <c r="AQ877" s="126">
        <f t="shared" si="412"/>
        <v>0</v>
      </c>
      <c r="AR877" s="126">
        <f t="shared" si="412"/>
        <v>0</v>
      </c>
      <c r="AS877" s="126">
        <f t="shared" si="412"/>
        <v>0</v>
      </c>
      <c r="AT877" s="126">
        <f t="shared" si="412"/>
        <v>0</v>
      </c>
      <c r="AU877" s="126">
        <f t="shared" si="412"/>
        <v>0</v>
      </c>
      <c r="AV877" s="126">
        <f t="shared" si="412"/>
        <v>0</v>
      </c>
      <c r="AW877" s="126">
        <f t="shared" si="412"/>
        <v>0</v>
      </c>
      <c r="AX877" s="126">
        <f t="shared" si="412"/>
        <v>0</v>
      </c>
      <c r="AY877" s="126">
        <f t="shared" si="412"/>
        <v>0</v>
      </c>
      <c r="AZ877" s="127"/>
      <c r="BA877" s="127"/>
      <c r="BB877" s="127"/>
      <c r="BC877" s="127"/>
      <c r="BD877" s="126">
        <f t="shared" ref="BD877:BO877" si="413">SUM(BD874:BD876)</f>
        <v>0</v>
      </c>
      <c r="BE877" s="126">
        <f t="shared" si="413"/>
        <v>0</v>
      </c>
      <c r="BF877" s="126">
        <f t="shared" si="413"/>
        <v>0</v>
      </c>
      <c r="BG877" s="126">
        <f t="shared" si="413"/>
        <v>0</v>
      </c>
      <c r="BH877" s="126">
        <f t="shared" si="413"/>
        <v>0</v>
      </c>
      <c r="BI877" s="126">
        <f t="shared" si="413"/>
        <v>0</v>
      </c>
      <c r="BJ877" s="126">
        <f t="shared" si="413"/>
        <v>0</v>
      </c>
      <c r="BK877" s="126">
        <f t="shared" si="413"/>
        <v>0</v>
      </c>
      <c r="BL877" s="126">
        <f t="shared" si="413"/>
        <v>0</v>
      </c>
      <c r="BM877" s="126">
        <f t="shared" si="413"/>
        <v>0</v>
      </c>
      <c r="BN877" s="126">
        <f t="shared" si="413"/>
        <v>0</v>
      </c>
      <c r="BO877" s="126">
        <f t="shared" si="413"/>
        <v>0</v>
      </c>
      <c r="BP877" s="127"/>
      <c r="BQ877" s="127"/>
      <c r="BR877" s="127"/>
    </row>
    <row r="878" spans="1:70" hidden="1" outlineLevel="1">
      <c r="A878" s="133"/>
      <c r="B878" s="133"/>
      <c r="C878" s="117" t="s">
        <v>135</v>
      </c>
      <c r="D878" s="37" t="s">
        <v>285</v>
      </c>
      <c r="E878" s="127"/>
      <c r="F878" s="127"/>
      <c r="G878" s="127"/>
      <c r="H878" s="127"/>
      <c r="I878" s="127"/>
      <c r="J878" s="127"/>
      <c r="K878" s="127"/>
      <c r="L878" s="127"/>
      <c r="M878" s="127"/>
      <c r="N878" s="127"/>
      <c r="O878" s="127"/>
      <c r="P878" s="127"/>
      <c r="Q878" s="127"/>
      <c r="R878" s="127"/>
      <c r="S878" s="127"/>
      <c r="T878" s="127"/>
      <c r="U878" s="127"/>
      <c r="V878" s="127"/>
      <c r="W878" s="133"/>
      <c r="X878" s="127"/>
      <c r="Y878" s="127"/>
      <c r="Z878" s="127"/>
      <c r="AA878" s="127"/>
      <c r="AB878" s="127"/>
      <c r="AC878" s="127"/>
      <c r="AD878" s="127"/>
      <c r="AE878" s="127"/>
      <c r="AF878" s="127"/>
      <c r="AG878" s="127"/>
      <c r="AH878" s="127"/>
      <c r="AI878" s="127"/>
      <c r="AJ878" s="127"/>
      <c r="AK878" s="127"/>
      <c r="AL878" s="127"/>
      <c r="AM878" s="127"/>
      <c r="AN878" s="127"/>
      <c r="AO878" s="127"/>
      <c r="AP878" s="127"/>
      <c r="AQ878" s="127"/>
      <c r="AR878" s="127"/>
      <c r="AS878" s="127"/>
      <c r="AT878" s="127"/>
      <c r="AU878" s="127"/>
      <c r="AV878" s="127"/>
      <c r="AW878" s="127"/>
      <c r="AX878" s="127"/>
      <c r="AY878" s="127"/>
      <c r="AZ878" s="127"/>
      <c r="BA878" s="127"/>
      <c r="BB878" s="127"/>
      <c r="BC878" s="127"/>
      <c r="BD878" s="127"/>
      <c r="BE878" s="127"/>
      <c r="BF878" s="127"/>
      <c r="BG878" s="127"/>
      <c r="BH878" s="127"/>
      <c r="BI878" s="127"/>
      <c r="BJ878" s="127"/>
      <c r="BK878" s="127"/>
      <c r="BL878" s="127"/>
      <c r="BM878" s="127"/>
      <c r="BN878" s="127"/>
      <c r="BO878" s="127"/>
      <c r="BP878" s="127"/>
      <c r="BQ878" s="127"/>
      <c r="BR878" s="127"/>
    </row>
    <row r="879" spans="1:70" hidden="1" outlineLevel="1">
      <c r="A879" s="133"/>
      <c r="B879" s="133"/>
      <c r="C879" s="118"/>
      <c r="D879" s="24"/>
      <c r="E879" s="133"/>
      <c r="F879" s="133"/>
      <c r="G879" s="126">
        <f>H879+M879+N879+O879+P879</f>
        <v>0</v>
      </c>
      <c r="H879" s="126">
        <f>SUM(I879:L879)</f>
        <v>0</v>
      </c>
      <c r="I879" s="139"/>
      <c r="J879" s="139"/>
      <c r="K879" s="139"/>
      <c r="L879" s="139"/>
      <c r="M879" s="139"/>
      <c r="N879" s="139"/>
      <c r="O879" s="139"/>
      <c r="P879" s="139"/>
      <c r="Q879" s="139"/>
      <c r="R879" s="139"/>
      <c r="S879" s="139"/>
      <c r="T879" s="139"/>
      <c r="U879" s="139"/>
      <c r="V879" s="139"/>
      <c r="W879" s="139"/>
      <c r="X879" s="126">
        <f>Y879+AN879+AQ879+AT879+AW879</f>
        <v>0</v>
      </c>
      <c r="Y879" s="139"/>
      <c r="Z879" s="139"/>
      <c r="AA879" s="139"/>
      <c r="AB879" s="139"/>
      <c r="AC879" s="139"/>
      <c r="AD879" s="139"/>
      <c r="AE879" s="139"/>
      <c r="AF879" s="139"/>
      <c r="AG879" s="139"/>
      <c r="AH879" s="139"/>
      <c r="AI879" s="139"/>
      <c r="AJ879" s="139"/>
      <c r="AK879" s="139"/>
      <c r="AL879" s="139"/>
      <c r="AM879" s="139"/>
      <c r="AN879" s="139"/>
      <c r="AO879" s="139"/>
      <c r="AP879" s="139"/>
      <c r="AQ879" s="139"/>
      <c r="AR879" s="139"/>
      <c r="AS879" s="139"/>
      <c r="AT879" s="139"/>
      <c r="AU879" s="139"/>
      <c r="AV879" s="139"/>
      <c r="AW879" s="139"/>
      <c r="AX879" s="139"/>
      <c r="AY879" s="139"/>
      <c r="AZ879" s="139"/>
      <c r="BA879" s="139"/>
      <c r="BB879" s="139"/>
      <c r="BC879" s="139"/>
      <c r="BD879" s="126">
        <f>SUM(BE879:BI879)</f>
        <v>0</v>
      </c>
      <c r="BE879" s="139"/>
      <c r="BF879" s="139"/>
      <c r="BG879" s="139"/>
      <c r="BH879" s="139"/>
      <c r="BI879" s="139"/>
      <c r="BJ879" s="126">
        <f>SUM(BK879:BO879)</f>
        <v>0</v>
      </c>
      <c r="BK879" s="139"/>
      <c r="BL879" s="139"/>
      <c r="BM879" s="139"/>
      <c r="BN879" s="139"/>
      <c r="BO879" s="139"/>
      <c r="BP879" s="133"/>
      <c r="BQ879" s="133"/>
      <c r="BR879" s="133"/>
    </row>
    <row r="880" spans="1:70" hidden="1" outlineLevel="1">
      <c r="A880" s="133"/>
      <c r="B880" s="133"/>
      <c r="C880" s="118"/>
      <c r="D880" s="24"/>
      <c r="E880" s="133"/>
      <c r="F880" s="133"/>
      <c r="G880" s="126">
        <f>H880+M880+N880+O880+P880</f>
        <v>0</v>
      </c>
      <c r="H880" s="126">
        <f>SUM(I880:L880)</f>
        <v>0</v>
      </c>
      <c r="I880" s="102"/>
      <c r="J880" s="102"/>
      <c r="K880" s="102"/>
      <c r="L880" s="102"/>
      <c r="M880" s="102"/>
      <c r="N880" s="102"/>
      <c r="O880" s="102"/>
      <c r="P880" s="102"/>
      <c r="Q880" s="96"/>
      <c r="R880" s="96"/>
      <c r="S880" s="96"/>
      <c r="T880" s="96"/>
      <c r="U880" s="96"/>
      <c r="V880" s="96"/>
      <c r="W880" s="96"/>
      <c r="X880" s="126">
        <f>Y880+AN880+AQ880+AT880+AW880</f>
        <v>0</v>
      </c>
      <c r="Y880" s="96"/>
      <c r="Z880" s="96"/>
      <c r="AA880" s="96"/>
      <c r="AB880" s="96"/>
      <c r="AC880" s="96"/>
      <c r="AD880" s="96"/>
      <c r="AE880" s="96"/>
      <c r="AF880" s="96"/>
      <c r="AG880" s="96"/>
      <c r="AH880" s="96"/>
      <c r="AI880" s="96"/>
      <c r="AJ880" s="96"/>
      <c r="AK880" s="96"/>
      <c r="AL880" s="96"/>
      <c r="AM880" s="96"/>
      <c r="AN880" s="96"/>
      <c r="AO880" s="96"/>
      <c r="AP880" s="96"/>
      <c r="AQ880" s="96"/>
      <c r="AR880" s="96"/>
      <c r="AS880" s="96"/>
      <c r="AT880" s="96"/>
      <c r="AU880" s="96"/>
      <c r="AV880" s="96"/>
      <c r="AW880" s="96"/>
      <c r="AX880" s="96"/>
      <c r="AY880" s="96"/>
      <c r="AZ880" s="96"/>
      <c r="BA880" s="96"/>
      <c r="BB880" s="96"/>
      <c r="BC880" s="96"/>
      <c r="BD880" s="126">
        <f>SUM(BE880:BI880)</f>
        <v>0</v>
      </c>
      <c r="BE880" s="96"/>
      <c r="BF880" s="96"/>
      <c r="BG880" s="96"/>
      <c r="BH880" s="96"/>
      <c r="BI880" s="96"/>
      <c r="BJ880" s="126">
        <f>SUM(BK880:BO880)</f>
        <v>0</v>
      </c>
      <c r="BK880" s="96"/>
      <c r="BL880" s="96"/>
      <c r="BM880" s="96"/>
      <c r="BN880" s="96"/>
      <c r="BO880" s="96"/>
      <c r="BP880" s="133"/>
      <c r="BQ880" s="133"/>
      <c r="BR880" s="133"/>
    </row>
    <row r="881" spans="1:70" hidden="1" outlineLevel="1">
      <c r="A881" s="133"/>
      <c r="B881" s="133"/>
      <c r="C881" s="118" t="s">
        <v>109</v>
      </c>
      <c r="D881" s="24"/>
      <c r="E881" s="133"/>
      <c r="F881" s="133"/>
      <c r="G881" s="126">
        <f>H881+M881+N881+O881+P881</f>
        <v>0</v>
      </c>
      <c r="H881" s="126">
        <f>SUM(I881:L881)</f>
        <v>0</v>
      </c>
      <c r="I881" s="102"/>
      <c r="J881" s="102"/>
      <c r="K881" s="102"/>
      <c r="L881" s="102"/>
      <c r="M881" s="102"/>
      <c r="N881" s="102"/>
      <c r="O881" s="102"/>
      <c r="P881" s="102"/>
      <c r="Q881" s="96"/>
      <c r="R881" s="96"/>
      <c r="S881" s="96"/>
      <c r="T881" s="96"/>
      <c r="U881" s="96"/>
      <c r="V881" s="96"/>
      <c r="W881" s="96"/>
      <c r="X881" s="126">
        <f>Y881+AN881+AQ881+AT881+AW881</f>
        <v>0</v>
      </c>
      <c r="Y881" s="96"/>
      <c r="Z881" s="96"/>
      <c r="AA881" s="96"/>
      <c r="AB881" s="96"/>
      <c r="AC881" s="96"/>
      <c r="AD881" s="96"/>
      <c r="AE881" s="96"/>
      <c r="AF881" s="96"/>
      <c r="AG881" s="96"/>
      <c r="AH881" s="96"/>
      <c r="AI881" s="96"/>
      <c r="AJ881" s="96"/>
      <c r="AK881" s="96"/>
      <c r="AL881" s="96"/>
      <c r="AM881" s="96"/>
      <c r="AN881" s="96"/>
      <c r="AO881" s="96"/>
      <c r="AP881" s="96"/>
      <c r="AQ881" s="96"/>
      <c r="AR881" s="96"/>
      <c r="AS881" s="96"/>
      <c r="AT881" s="96"/>
      <c r="AU881" s="96"/>
      <c r="AV881" s="96"/>
      <c r="AW881" s="96"/>
      <c r="AX881" s="96"/>
      <c r="AY881" s="96"/>
      <c r="AZ881" s="96"/>
      <c r="BA881" s="96"/>
      <c r="BB881" s="96"/>
      <c r="BC881" s="96"/>
      <c r="BD881" s="126">
        <f>SUM(BE881:BI881)</f>
        <v>0</v>
      </c>
      <c r="BE881" s="96"/>
      <c r="BF881" s="96"/>
      <c r="BG881" s="96"/>
      <c r="BH881" s="96"/>
      <c r="BI881" s="96"/>
      <c r="BJ881" s="126">
        <f>SUM(BK881:BO881)</f>
        <v>0</v>
      </c>
      <c r="BK881" s="96"/>
      <c r="BL881" s="96"/>
      <c r="BM881" s="96"/>
      <c r="BN881" s="96"/>
      <c r="BO881" s="96"/>
      <c r="BP881" s="133"/>
      <c r="BQ881" s="133"/>
      <c r="BR881" s="133"/>
    </row>
    <row r="882" spans="1:70" hidden="1" outlineLevel="1">
      <c r="A882" s="133"/>
      <c r="B882" s="133"/>
      <c r="C882" s="118"/>
      <c r="D882" s="38" t="s">
        <v>112</v>
      </c>
      <c r="E882" s="127"/>
      <c r="F882" s="127"/>
      <c r="G882" s="127"/>
      <c r="H882" s="127"/>
      <c r="I882" s="127"/>
      <c r="J882" s="127"/>
      <c r="K882" s="127"/>
      <c r="L882" s="127"/>
      <c r="M882" s="127"/>
      <c r="N882" s="127"/>
      <c r="O882" s="127"/>
      <c r="P882" s="127"/>
      <c r="Q882" s="127"/>
      <c r="R882" s="127"/>
      <c r="S882" s="127"/>
      <c r="T882" s="127"/>
      <c r="U882" s="127"/>
      <c r="V882" s="127"/>
      <c r="W882" s="140"/>
      <c r="X882" s="126">
        <f>SUM(X879:X881)</f>
        <v>0</v>
      </c>
      <c r="Y882" s="126">
        <f>SUM(Y879:Y881)</f>
        <v>0</v>
      </c>
      <c r="Z882" s="126">
        <f>SUM(Z879:Z881)</f>
        <v>0</v>
      </c>
      <c r="AA882" s="126">
        <f t="shared" ref="AA882:AY882" si="414">SUM(AA879:AA881)</f>
        <v>0</v>
      </c>
      <c r="AB882" s="126">
        <f t="shared" si="414"/>
        <v>0</v>
      </c>
      <c r="AC882" s="126">
        <f t="shared" si="414"/>
        <v>0</v>
      </c>
      <c r="AD882" s="126">
        <f t="shared" si="414"/>
        <v>0</v>
      </c>
      <c r="AE882" s="126">
        <f t="shared" si="414"/>
        <v>0</v>
      </c>
      <c r="AF882" s="126">
        <f t="shared" si="414"/>
        <v>0</v>
      </c>
      <c r="AG882" s="126">
        <f t="shared" si="414"/>
        <v>0</v>
      </c>
      <c r="AH882" s="126">
        <f t="shared" si="414"/>
        <v>0</v>
      </c>
      <c r="AI882" s="126">
        <f t="shared" si="414"/>
        <v>0</v>
      </c>
      <c r="AJ882" s="126">
        <f t="shared" si="414"/>
        <v>0</v>
      </c>
      <c r="AK882" s="126">
        <f t="shared" si="414"/>
        <v>0</v>
      </c>
      <c r="AL882" s="126">
        <f t="shared" si="414"/>
        <v>0</v>
      </c>
      <c r="AM882" s="126">
        <f t="shared" si="414"/>
        <v>0</v>
      </c>
      <c r="AN882" s="126">
        <f t="shared" si="414"/>
        <v>0</v>
      </c>
      <c r="AO882" s="126">
        <f t="shared" si="414"/>
        <v>0</v>
      </c>
      <c r="AP882" s="126">
        <f t="shared" si="414"/>
        <v>0</v>
      </c>
      <c r="AQ882" s="126">
        <f t="shared" si="414"/>
        <v>0</v>
      </c>
      <c r="AR882" s="126">
        <f t="shared" si="414"/>
        <v>0</v>
      </c>
      <c r="AS882" s="126">
        <f t="shared" si="414"/>
        <v>0</v>
      </c>
      <c r="AT882" s="126">
        <f t="shared" si="414"/>
        <v>0</v>
      </c>
      <c r="AU882" s="126">
        <f t="shared" si="414"/>
        <v>0</v>
      </c>
      <c r="AV882" s="126">
        <f t="shared" si="414"/>
        <v>0</v>
      </c>
      <c r="AW882" s="126">
        <f t="shared" si="414"/>
        <v>0</v>
      </c>
      <c r="AX882" s="126">
        <f t="shared" si="414"/>
        <v>0</v>
      </c>
      <c r="AY882" s="126">
        <f t="shared" si="414"/>
        <v>0</v>
      </c>
      <c r="AZ882" s="127"/>
      <c r="BA882" s="127"/>
      <c r="BB882" s="127"/>
      <c r="BC882" s="127"/>
      <c r="BD882" s="126">
        <f t="shared" ref="BD882:BO882" si="415">SUM(BD879:BD881)</f>
        <v>0</v>
      </c>
      <c r="BE882" s="126">
        <f t="shared" si="415"/>
        <v>0</v>
      </c>
      <c r="BF882" s="126">
        <f t="shared" si="415"/>
        <v>0</v>
      </c>
      <c r="BG882" s="126">
        <f t="shared" si="415"/>
        <v>0</v>
      </c>
      <c r="BH882" s="126">
        <f t="shared" si="415"/>
        <v>0</v>
      </c>
      <c r="BI882" s="126">
        <f t="shared" si="415"/>
        <v>0</v>
      </c>
      <c r="BJ882" s="126">
        <f t="shared" si="415"/>
        <v>0</v>
      </c>
      <c r="BK882" s="126">
        <f t="shared" si="415"/>
        <v>0</v>
      </c>
      <c r="BL882" s="126">
        <f t="shared" si="415"/>
        <v>0</v>
      </c>
      <c r="BM882" s="126">
        <f t="shared" si="415"/>
        <v>0</v>
      </c>
      <c r="BN882" s="126">
        <f t="shared" si="415"/>
        <v>0</v>
      </c>
      <c r="BO882" s="126">
        <f t="shared" si="415"/>
        <v>0</v>
      </c>
      <c r="BP882" s="127"/>
      <c r="BQ882" s="127"/>
      <c r="BR882" s="127"/>
    </row>
    <row r="883" spans="1:70" hidden="1" outlineLevel="1">
      <c r="A883" s="133"/>
      <c r="B883" s="133"/>
      <c r="C883" s="117" t="s">
        <v>136</v>
      </c>
      <c r="D883" s="37" t="s">
        <v>223</v>
      </c>
      <c r="E883" s="127"/>
      <c r="F883" s="127"/>
      <c r="G883" s="127"/>
      <c r="H883" s="127"/>
      <c r="I883" s="127"/>
      <c r="J883" s="127"/>
      <c r="K883" s="127"/>
      <c r="L883" s="127"/>
      <c r="M883" s="127"/>
      <c r="N883" s="127"/>
      <c r="O883" s="127"/>
      <c r="P883" s="127"/>
      <c r="Q883" s="127"/>
      <c r="R883" s="127"/>
      <c r="S883" s="127"/>
      <c r="T883" s="127"/>
      <c r="U883" s="127"/>
      <c r="V883" s="127"/>
      <c r="W883" s="133"/>
      <c r="X883" s="127"/>
      <c r="Y883" s="127"/>
      <c r="Z883" s="127"/>
      <c r="AA883" s="127"/>
      <c r="AB883" s="127"/>
      <c r="AC883" s="127"/>
      <c r="AD883" s="127"/>
      <c r="AE883" s="127"/>
      <c r="AF883" s="127"/>
      <c r="AG883" s="127"/>
      <c r="AH883" s="127"/>
      <c r="AI883" s="127"/>
      <c r="AJ883" s="127"/>
      <c r="AK883" s="127"/>
      <c r="AL883" s="127"/>
      <c r="AM883" s="127"/>
      <c r="AN883" s="127"/>
      <c r="AO883" s="127"/>
      <c r="AP883" s="127"/>
      <c r="AQ883" s="127"/>
      <c r="AR883" s="127"/>
      <c r="AS883" s="127"/>
      <c r="AT883" s="127"/>
      <c r="AU883" s="127"/>
      <c r="AV883" s="127"/>
      <c r="AW883" s="127"/>
      <c r="AX883" s="127"/>
      <c r="AY883" s="127"/>
      <c r="AZ883" s="127"/>
      <c r="BA883" s="127"/>
      <c r="BB883" s="127"/>
      <c r="BC883" s="127"/>
      <c r="BD883" s="127"/>
      <c r="BE883" s="127"/>
      <c r="BF883" s="127"/>
      <c r="BG883" s="127"/>
      <c r="BH883" s="127"/>
      <c r="BI883" s="127"/>
      <c r="BJ883" s="127"/>
      <c r="BK883" s="127"/>
      <c r="BL883" s="127"/>
      <c r="BM883" s="127"/>
      <c r="BN883" s="127"/>
      <c r="BO883" s="127"/>
      <c r="BP883" s="127"/>
      <c r="BQ883" s="127"/>
      <c r="BR883" s="127"/>
    </row>
    <row r="884" spans="1:70" hidden="1" outlineLevel="1">
      <c r="A884" s="133"/>
      <c r="B884" s="133"/>
      <c r="C884" s="118"/>
      <c r="D884" s="24"/>
      <c r="E884" s="133"/>
      <c r="F884" s="133"/>
      <c r="G884" s="126">
        <f>H884+M884+N884+O884+P884</f>
        <v>0</v>
      </c>
      <c r="H884" s="126">
        <f>SUM(I884:L884)</f>
        <v>0</v>
      </c>
      <c r="I884" s="139"/>
      <c r="J884" s="139"/>
      <c r="K884" s="139"/>
      <c r="L884" s="139"/>
      <c r="M884" s="139"/>
      <c r="N884" s="139"/>
      <c r="O884" s="139"/>
      <c r="P884" s="139"/>
      <c r="Q884" s="139"/>
      <c r="R884" s="139"/>
      <c r="S884" s="139"/>
      <c r="T884" s="139"/>
      <c r="U884" s="139"/>
      <c r="V884" s="139"/>
      <c r="W884" s="139"/>
      <c r="X884" s="126">
        <f>Y884+AN884+AQ884+AT884+AW884</f>
        <v>0</v>
      </c>
      <c r="Y884" s="139"/>
      <c r="Z884" s="139"/>
      <c r="AA884" s="139"/>
      <c r="AB884" s="139"/>
      <c r="AC884" s="139"/>
      <c r="AD884" s="139"/>
      <c r="AE884" s="139"/>
      <c r="AF884" s="139"/>
      <c r="AG884" s="139"/>
      <c r="AH884" s="139"/>
      <c r="AI884" s="139"/>
      <c r="AJ884" s="139"/>
      <c r="AK884" s="139"/>
      <c r="AL884" s="139"/>
      <c r="AM884" s="139"/>
      <c r="AN884" s="139"/>
      <c r="AO884" s="139"/>
      <c r="AP884" s="139"/>
      <c r="AQ884" s="139"/>
      <c r="AR884" s="139"/>
      <c r="AS884" s="139"/>
      <c r="AT884" s="139"/>
      <c r="AU884" s="139"/>
      <c r="AV884" s="139"/>
      <c r="AW884" s="139"/>
      <c r="AX884" s="139"/>
      <c r="AY884" s="139"/>
      <c r="AZ884" s="139"/>
      <c r="BA884" s="139"/>
      <c r="BB884" s="139"/>
      <c r="BC884" s="139"/>
      <c r="BD884" s="126">
        <f>SUM(BE884:BI884)</f>
        <v>0</v>
      </c>
      <c r="BE884" s="139"/>
      <c r="BF884" s="139"/>
      <c r="BG884" s="139"/>
      <c r="BH884" s="139"/>
      <c r="BI884" s="139"/>
      <c r="BJ884" s="126">
        <f>SUM(BK884:BO884)</f>
        <v>0</v>
      </c>
      <c r="BK884" s="139"/>
      <c r="BL884" s="139"/>
      <c r="BM884" s="139"/>
      <c r="BN884" s="139"/>
      <c r="BO884" s="139"/>
      <c r="BP884" s="133"/>
      <c r="BQ884" s="133"/>
      <c r="BR884" s="133"/>
    </row>
    <row r="885" spans="1:70" hidden="1" outlineLevel="1">
      <c r="A885" s="133"/>
      <c r="B885" s="133"/>
      <c r="C885" s="118"/>
      <c r="D885" s="24"/>
      <c r="E885" s="133"/>
      <c r="F885" s="133"/>
      <c r="G885" s="126">
        <f>H885+M885+N885+O885+P885</f>
        <v>0</v>
      </c>
      <c r="H885" s="126">
        <f>SUM(I885:L885)</f>
        <v>0</v>
      </c>
      <c r="I885" s="102"/>
      <c r="J885" s="102"/>
      <c r="K885" s="102"/>
      <c r="L885" s="102"/>
      <c r="M885" s="102"/>
      <c r="N885" s="102"/>
      <c r="O885" s="102"/>
      <c r="P885" s="102"/>
      <c r="Q885" s="96"/>
      <c r="R885" s="96"/>
      <c r="S885" s="96"/>
      <c r="T885" s="96"/>
      <c r="U885" s="96"/>
      <c r="V885" s="96"/>
      <c r="W885" s="96"/>
      <c r="X885" s="126">
        <f>Y885+AN885+AQ885+AT885+AW885</f>
        <v>0</v>
      </c>
      <c r="Y885" s="96"/>
      <c r="Z885" s="96"/>
      <c r="AA885" s="96"/>
      <c r="AB885" s="96"/>
      <c r="AC885" s="96"/>
      <c r="AD885" s="96"/>
      <c r="AE885" s="96"/>
      <c r="AF885" s="96"/>
      <c r="AG885" s="96"/>
      <c r="AH885" s="96"/>
      <c r="AI885" s="96"/>
      <c r="AJ885" s="96"/>
      <c r="AK885" s="96"/>
      <c r="AL885" s="96"/>
      <c r="AM885" s="96"/>
      <c r="AN885" s="96"/>
      <c r="AO885" s="96"/>
      <c r="AP885" s="96"/>
      <c r="AQ885" s="96"/>
      <c r="AR885" s="96"/>
      <c r="AS885" s="96"/>
      <c r="AT885" s="96"/>
      <c r="AU885" s="96"/>
      <c r="AV885" s="96"/>
      <c r="AW885" s="96"/>
      <c r="AX885" s="96"/>
      <c r="AY885" s="96"/>
      <c r="AZ885" s="96"/>
      <c r="BA885" s="96"/>
      <c r="BB885" s="96"/>
      <c r="BC885" s="96"/>
      <c r="BD885" s="126">
        <f>SUM(BE885:BI885)</f>
        <v>0</v>
      </c>
      <c r="BE885" s="96"/>
      <c r="BF885" s="96"/>
      <c r="BG885" s="96"/>
      <c r="BH885" s="96"/>
      <c r="BI885" s="96"/>
      <c r="BJ885" s="126">
        <f>SUM(BK885:BO885)</f>
        <v>0</v>
      </c>
      <c r="BK885" s="96"/>
      <c r="BL885" s="96"/>
      <c r="BM885" s="96"/>
      <c r="BN885" s="96"/>
      <c r="BO885" s="96"/>
      <c r="BP885" s="133"/>
      <c r="BQ885" s="133"/>
      <c r="BR885" s="133"/>
    </row>
    <row r="886" spans="1:70" hidden="1" outlineLevel="1">
      <c r="A886" s="133"/>
      <c r="B886" s="133"/>
      <c r="C886" s="118" t="s">
        <v>109</v>
      </c>
      <c r="D886" s="24"/>
      <c r="E886" s="133"/>
      <c r="F886" s="133"/>
      <c r="G886" s="126">
        <f>H886+M886+N886+O886+P886</f>
        <v>0</v>
      </c>
      <c r="H886" s="126">
        <f>SUM(I886:L886)</f>
        <v>0</v>
      </c>
      <c r="I886" s="102"/>
      <c r="J886" s="102"/>
      <c r="K886" s="102"/>
      <c r="L886" s="102"/>
      <c r="M886" s="102"/>
      <c r="N886" s="102"/>
      <c r="O886" s="102"/>
      <c r="P886" s="102"/>
      <c r="Q886" s="96"/>
      <c r="R886" s="96"/>
      <c r="S886" s="96"/>
      <c r="T886" s="96"/>
      <c r="U886" s="96"/>
      <c r="V886" s="96"/>
      <c r="W886" s="96"/>
      <c r="X886" s="126">
        <f>Y886+AN886+AQ886+AT886+AW886</f>
        <v>0</v>
      </c>
      <c r="Y886" s="96"/>
      <c r="Z886" s="96"/>
      <c r="AA886" s="96"/>
      <c r="AB886" s="96"/>
      <c r="AC886" s="96"/>
      <c r="AD886" s="96"/>
      <c r="AE886" s="96"/>
      <c r="AF886" s="96"/>
      <c r="AG886" s="96"/>
      <c r="AH886" s="96"/>
      <c r="AI886" s="96"/>
      <c r="AJ886" s="96"/>
      <c r="AK886" s="96"/>
      <c r="AL886" s="96"/>
      <c r="AM886" s="96"/>
      <c r="AN886" s="96"/>
      <c r="AO886" s="96"/>
      <c r="AP886" s="96"/>
      <c r="AQ886" s="96"/>
      <c r="AR886" s="96"/>
      <c r="AS886" s="96"/>
      <c r="AT886" s="96"/>
      <c r="AU886" s="96"/>
      <c r="AV886" s="96"/>
      <c r="AW886" s="96"/>
      <c r="AX886" s="96"/>
      <c r="AY886" s="96"/>
      <c r="AZ886" s="96"/>
      <c r="BA886" s="96"/>
      <c r="BB886" s="96"/>
      <c r="BC886" s="96"/>
      <c r="BD886" s="126">
        <f>SUM(BE886:BI886)</f>
        <v>0</v>
      </c>
      <c r="BE886" s="96"/>
      <c r="BF886" s="96"/>
      <c r="BG886" s="96"/>
      <c r="BH886" s="96"/>
      <c r="BI886" s="96"/>
      <c r="BJ886" s="126">
        <f>SUM(BK886:BO886)</f>
        <v>0</v>
      </c>
      <c r="BK886" s="96"/>
      <c r="BL886" s="96"/>
      <c r="BM886" s="96"/>
      <c r="BN886" s="96"/>
      <c r="BO886" s="96"/>
      <c r="BP886" s="133"/>
      <c r="BQ886" s="133"/>
      <c r="BR886" s="133"/>
    </row>
    <row r="887" spans="1:70" hidden="1" outlineLevel="1">
      <c r="A887" s="133"/>
      <c r="B887" s="133"/>
      <c r="C887" s="118"/>
      <c r="D887" s="38" t="s">
        <v>112</v>
      </c>
      <c r="E887" s="127"/>
      <c r="F887" s="127"/>
      <c r="G887" s="127"/>
      <c r="H887" s="127"/>
      <c r="I887" s="127"/>
      <c r="J887" s="127"/>
      <c r="K887" s="127"/>
      <c r="L887" s="127"/>
      <c r="M887" s="127"/>
      <c r="N887" s="127"/>
      <c r="O887" s="127"/>
      <c r="P887" s="127"/>
      <c r="Q887" s="127"/>
      <c r="R887" s="127"/>
      <c r="S887" s="127"/>
      <c r="T887" s="127"/>
      <c r="U887" s="127"/>
      <c r="V887" s="127"/>
      <c r="W887" s="140"/>
      <c r="X887" s="127"/>
      <c r="Y887" s="127"/>
      <c r="Z887" s="126">
        <f>SUM(Z884:Z886)</f>
        <v>0</v>
      </c>
      <c r="AA887" s="126">
        <f>SUM(AA884:AA886)</f>
        <v>0</v>
      </c>
      <c r="AB887" s="127"/>
      <c r="AC887" s="126">
        <f>SUM(AC884:AC886)</f>
        <v>0</v>
      </c>
      <c r="AD887" s="126">
        <f>SUM(AD884:AD886)</f>
        <v>0</v>
      </c>
      <c r="AE887" s="127"/>
      <c r="AF887" s="126">
        <f>SUM(AF884:AF886)</f>
        <v>0</v>
      </c>
      <c r="AG887" s="126">
        <f>SUM(AG884:AG886)</f>
        <v>0</v>
      </c>
      <c r="AH887" s="127"/>
      <c r="AI887" s="126">
        <f>SUM(AI884:AI886)</f>
        <v>0</v>
      </c>
      <c r="AJ887" s="126">
        <f>SUM(AJ884:AJ886)</f>
        <v>0</v>
      </c>
      <c r="AK887" s="127"/>
      <c r="AL887" s="126">
        <f>SUM(AL884:AL886)</f>
        <v>0</v>
      </c>
      <c r="AM887" s="126">
        <f>SUM(AM884:AM886)</f>
        <v>0</v>
      </c>
      <c r="AN887" s="127"/>
      <c r="AO887" s="126">
        <f>SUM(AO884:AO886)</f>
        <v>0</v>
      </c>
      <c r="AP887" s="126">
        <f>SUM(AP884:AP886)</f>
        <v>0</v>
      </c>
      <c r="AQ887" s="127"/>
      <c r="AR887" s="126">
        <f>SUM(AR884:AR886)</f>
        <v>0</v>
      </c>
      <c r="AS887" s="126">
        <f>SUM(AS884:AS886)</f>
        <v>0</v>
      </c>
      <c r="AT887" s="127"/>
      <c r="AU887" s="126">
        <f>SUM(AU884:AU886)</f>
        <v>0</v>
      </c>
      <c r="AV887" s="126">
        <f>SUM(AV884:AV886)</f>
        <v>0</v>
      </c>
      <c r="AW887" s="127"/>
      <c r="AX887" s="126">
        <f>SUM(AX884:AX886)</f>
        <v>0</v>
      </c>
      <c r="AY887" s="126">
        <f>SUM(AY884:AY886)</f>
        <v>0</v>
      </c>
      <c r="AZ887" s="127"/>
      <c r="BA887" s="127"/>
      <c r="BB887" s="127"/>
      <c r="BC887" s="127"/>
      <c r="BD887" s="126">
        <f t="shared" ref="BD887:BO887" si="416">SUM(BD884:BD886)</f>
        <v>0</v>
      </c>
      <c r="BE887" s="126">
        <f t="shared" si="416"/>
        <v>0</v>
      </c>
      <c r="BF887" s="126">
        <f t="shared" si="416"/>
        <v>0</v>
      </c>
      <c r="BG887" s="126">
        <f t="shared" si="416"/>
        <v>0</v>
      </c>
      <c r="BH887" s="126">
        <f t="shared" si="416"/>
        <v>0</v>
      </c>
      <c r="BI887" s="126">
        <f t="shared" si="416"/>
        <v>0</v>
      </c>
      <c r="BJ887" s="126">
        <f t="shared" si="416"/>
        <v>0</v>
      </c>
      <c r="BK887" s="126">
        <f t="shared" si="416"/>
        <v>0</v>
      </c>
      <c r="BL887" s="126">
        <f t="shared" si="416"/>
        <v>0</v>
      </c>
      <c r="BM887" s="126">
        <f t="shared" si="416"/>
        <v>0</v>
      </c>
      <c r="BN887" s="126">
        <f t="shared" si="416"/>
        <v>0</v>
      </c>
      <c r="BO887" s="126">
        <f t="shared" si="416"/>
        <v>0</v>
      </c>
      <c r="BP887" s="127"/>
      <c r="BQ887" s="127"/>
      <c r="BR887" s="127"/>
    </row>
    <row r="888" spans="1:70" hidden="1" outlineLevel="1">
      <c r="A888" s="133"/>
      <c r="B888" s="133"/>
      <c r="C888" s="117" t="s">
        <v>137</v>
      </c>
      <c r="D888" s="37" t="s">
        <v>64</v>
      </c>
      <c r="E888" s="127"/>
      <c r="F888" s="127"/>
      <c r="G888" s="127"/>
      <c r="H888" s="127"/>
      <c r="I888" s="127"/>
      <c r="J888" s="127"/>
      <c r="K888" s="127"/>
      <c r="L888" s="127"/>
      <c r="M888" s="127"/>
      <c r="N888" s="127"/>
      <c r="O888" s="127"/>
      <c r="P888" s="127"/>
      <c r="Q888" s="127"/>
      <c r="R888" s="127"/>
      <c r="S888" s="127"/>
      <c r="T888" s="127"/>
      <c r="U888" s="127"/>
      <c r="V888" s="127"/>
      <c r="W888" s="133"/>
      <c r="X888" s="127"/>
      <c r="Y888" s="127"/>
      <c r="Z888" s="127"/>
      <c r="AA888" s="127"/>
      <c r="AB888" s="127"/>
      <c r="AC888" s="127"/>
      <c r="AD888" s="127"/>
      <c r="AE888" s="127"/>
      <c r="AF888" s="127"/>
      <c r="AG888" s="127"/>
      <c r="AH888" s="127"/>
      <c r="AI888" s="127"/>
      <c r="AJ888" s="127"/>
      <c r="AK888" s="127"/>
      <c r="AL888" s="127"/>
      <c r="AM888" s="127"/>
      <c r="AN888" s="127"/>
      <c r="AO888" s="127"/>
      <c r="AP888" s="127"/>
      <c r="AQ888" s="127"/>
      <c r="AR888" s="127"/>
      <c r="AS888" s="127"/>
      <c r="AT888" s="127"/>
      <c r="AU888" s="127"/>
      <c r="AV888" s="127"/>
      <c r="AW888" s="127"/>
      <c r="AX888" s="127"/>
      <c r="AY888" s="127"/>
      <c r="AZ888" s="127"/>
      <c r="BA888" s="127"/>
      <c r="BB888" s="127"/>
      <c r="BC888" s="127"/>
      <c r="BD888" s="127"/>
      <c r="BE888" s="127"/>
      <c r="BF888" s="127"/>
      <c r="BG888" s="127"/>
      <c r="BH888" s="127"/>
      <c r="BI888" s="127"/>
      <c r="BJ888" s="127"/>
      <c r="BK888" s="127"/>
      <c r="BL888" s="127"/>
      <c r="BM888" s="127"/>
      <c r="BN888" s="127"/>
      <c r="BO888" s="127"/>
      <c r="BP888" s="127"/>
      <c r="BQ888" s="127"/>
      <c r="BR888" s="127"/>
    </row>
    <row r="889" spans="1:70" hidden="1" outlineLevel="1">
      <c r="A889" s="133"/>
      <c r="B889" s="133"/>
      <c r="C889" s="118"/>
      <c r="D889" s="24"/>
      <c r="E889" s="133"/>
      <c r="F889" s="133"/>
      <c r="G889" s="126">
        <f>H889+M889+N889+O889+P889</f>
        <v>0</v>
      </c>
      <c r="H889" s="126">
        <f>SUM(I889:L889)</f>
        <v>0</v>
      </c>
      <c r="I889" s="139"/>
      <c r="J889" s="139"/>
      <c r="K889" s="139"/>
      <c r="L889" s="139"/>
      <c r="M889" s="139"/>
      <c r="N889" s="139"/>
      <c r="O889" s="139"/>
      <c r="P889" s="139"/>
      <c r="Q889" s="139"/>
      <c r="R889" s="139"/>
      <c r="S889" s="139"/>
      <c r="T889" s="139"/>
      <c r="U889" s="139"/>
      <c r="V889" s="139"/>
      <c r="W889" s="139"/>
      <c r="X889" s="126">
        <f>Y889+AN889+AQ889+AT889+AW889</f>
        <v>0</v>
      </c>
      <c r="Y889" s="139"/>
      <c r="Z889" s="139"/>
      <c r="AA889" s="139"/>
      <c r="AB889" s="139"/>
      <c r="AC889" s="139"/>
      <c r="AD889" s="139"/>
      <c r="AE889" s="139"/>
      <c r="AF889" s="139"/>
      <c r="AG889" s="139"/>
      <c r="AH889" s="139"/>
      <c r="AI889" s="139"/>
      <c r="AJ889" s="139"/>
      <c r="AK889" s="139"/>
      <c r="AL889" s="139"/>
      <c r="AM889" s="139"/>
      <c r="AN889" s="139"/>
      <c r="AO889" s="139"/>
      <c r="AP889" s="139"/>
      <c r="AQ889" s="139"/>
      <c r="AR889" s="139"/>
      <c r="AS889" s="139"/>
      <c r="AT889" s="139"/>
      <c r="AU889" s="139"/>
      <c r="AV889" s="139"/>
      <c r="AW889" s="139"/>
      <c r="AX889" s="139"/>
      <c r="AY889" s="139"/>
      <c r="AZ889" s="139"/>
      <c r="BA889" s="139"/>
      <c r="BB889" s="139"/>
      <c r="BC889" s="139"/>
      <c r="BD889" s="126">
        <f>SUM(BE889:BI889)</f>
        <v>0</v>
      </c>
      <c r="BE889" s="139"/>
      <c r="BF889" s="139"/>
      <c r="BG889" s="139"/>
      <c r="BH889" s="139"/>
      <c r="BI889" s="139"/>
      <c r="BJ889" s="126">
        <f>SUM(BK889:BO889)</f>
        <v>0</v>
      </c>
      <c r="BK889" s="139"/>
      <c r="BL889" s="139"/>
      <c r="BM889" s="139"/>
      <c r="BN889" s="139"/>
      <c r="BO889" s="139"/>
      <c r="BP889" s="133"/>
      <c r="BQ889" s="133"/>
      <c r="BR889" s="133"/>
    </row>
    <row r="890" spans="1:70" hidden="1" outlineLevel="1">
      <c r="A890" s="133"/>
      <c r="B890" s="133"/>
      <c r="C890" s="118"/>
      <c r="D890" s="24"/>
      <c r="E890" s="133"/>
      <c r="F890" s="133"/>
      <c r="G890" s="126">
        <f>H890+M890+N890+O890+P890</f>
        <v>0</v>
      </c>
      <c r="H890" s="126">
        <f>SUM(I890:L890)</f>
        <v>0</v>
      </c>
      <c r="I890" s="102"/>
      <c r="J890" s="102"/>
      <c r="K890" s="102"/>
      <c r="L890" s="102"/>
      <c r="M890" s="102"/>
      <c r="N890" s="102"/>
      <c r="O890" s="102"/>
      <c r="P890" s="102"/>
      <c r="Q890" s="96"/>
      <c r="R890" s="96"/>
      <c r="S890" s="96"/>
      <c r="T890" s="96"/>
      <c r="U890" s="96"/>
      <c r="V890" s="96"/>
      <c r="W890" s="96"/>
      <c r="X890" s="126">
        <f>Y890+AN890+AQ890+AT890+AW890</f>
        <v>0</v>
      </c>
      <c r="Y890" s="96"/>
      <c r="Z890" s="96"/>
      <c r="AA890" s="96"/>
      <c r="AB890" s="96"/>
      <c r="AC890" s="96"/>
      <c r="AD890" s="96"/>
      <c r="AE890" s="96"/>
      <c r="AF890" s="96"/>
      <c r="AG890" s="96"/>
      <c r="AH890" s="96"/>
      <c r="AI890" s="96"/>
      <c r="AJ890" s="96"/>
      <c r="AK890" s="96"/>
      <c r="AL890" s="96"/>
      <c r="AM890" s="96"/>
      <c r="AN890" s="96"/>
      <c r="AO890" s="96"/>
      <c r="AP890" s="96"/>
      <c r="AQ890" s="96"/>
      <c r="AR890" s="96"/>
      <c r="AS890" s="96"/>
      <c r="AT890" s="96"/>
      <c r="AU890" s="96"/>
      <c r="AV890" s="96"/>
      <c r="AW890" s="96"/>
      <c r="AX890" s="96"/>
      <c r="AY890" s="96"/>
      <c r="AZ890" s="96"/>
      <c r="BA890" s="96"/>
      <c r="BB890" s="96"/>
      <c r="BC890" s="96"/>
      <c r="BD890" s="126">
        <f>SUM(BE890:BI890)</f>
        <v>0</v>
      </c>
      <c r="BE890" s="96"/>
      <c r="BF890" s="96"/>
      <c r="BG890" s="96"/>
      <c r="BH890" s="96"/>
      <c r="BI890" s="96"/>
      <c r="BJ890" s="126">
        <f>SUM(BK890:BO890)</f>
        <v>0</v>
      </c>
      <c r="BK890" s="96"/>
      <c r="BL890" s="96"/>
      <c r="BM890" s="96"/>
      <c r="BN890" s="96"/>
      <c r="BO890" s="96"/>
      <c r="BP890" s="133"/>
      <c r="BQ890" s="133"/>
      <c r="BR890" s="133"/>
    </row>
    <row r="891" spans="1:70" hidden="1" outlineLevel="1">
      <c r="A891" s="133"/>
      <c r="B891" s="133"/>
      <c r="C891" s="118" t="s">
        <v>109</v>
      </c>
      <c r="D891" s="24"/>
      <c r="E891" s="133"/>
      <c r="F891" s="133"/>
      <c r="G891" s="126">
        <f>H891+M891+N891+O891+P891</f>
        <v>0</v>
      </c>
      <c r="H891" s="126">
        <f>SUM(I891:L891)</f>
        <v>0</v>
      </c>
      <c r="I891" s="102"/>
      <c r="J891" s="102"/>
      <c r="K891" s="102"/>
      <c r="L891" s="102"/>
      <c r="M891" s="102"/>
      <c r="N891" s="102"/>
      <c r="O891" s="102"/>
      <c r="P891" s="102"/>
      <c r="Q891" s="96"/>
      <c r="R891" s="96"/>
      <c r="S891" s="96"/>
      <c r="T891" s="96"/>
      <c r="U891" s="96"/>
      <c r="V891" s="96"/>
      <c r="W891" s="96"/>
      <c r="X891" s="126">
        <f>Y891+AN891+AQ891+AT891+AW891</f>
        <v>0</v>
      </c>
      <c r="Y891" s="96"/>
      <c r="Z891" s="96"/>
      <c r="AA891" s="96"/>
      <c r="AB891" s="96"/>
      <c r="AC891" s="96"/>
      <c r="AD891" s="96"/>
      <c r="AE891" s="96"/>
      <c r="AF891" s="96"/>
      <c r="AG891" s="96"/>
      <c r="AH891" s="96"/>
      <c r="AI891" s="96"/>
      <c r="AJ891" s="96"/>
      <c r="AK891" s="96"/>
      <c r="AL891" s="96"/>
      <c r="AM891" s="96"/>
      <c r="AN891" s="96"/>
      <c r="AO891" s="96"/>
      <c r="AP891" s="96"/>
      <c r="AQ891" s="96"/>
      <c r="AR891" s="96"/>
      <c r="AS891" s="96"/>
      <c r="AT891" s="96"/>
      <c r="AU891" s="96"/>
      <c r="AV891" s="96"/>
      <c r="AW891" s="96"/>
      <c r="AX891" s="96"/>
      <c r="AY891" s="96"/>
      <c r="AZ891" s="96"/>
      <c r="BA891" s="96"/>
      <c r="BB891" s="96"/>
      <c r="BC891" s="96"/>
      <c r="BD891" s="126">
        <f>SUM(BE891:BI891)</f>
        <v>0</v>
      </c>
      <c r="BE891" s="96"/>
      <c r="BF891" s="96"/>
      <c r="BG891" s="96"/>
      <c r="BH891" s="96"/>
      <c r="BI891" s="96"/>
      <c r="BJ891" s="126">
        <f>SUM(BK891:BO891)</f>
        <v>0</v>
      </c>
      <c r="BK891" s="96"/>
      <c r="BL891" s="96"/>
      <c r="BM891" s="96"/>
      <c r="BN891" s="96"/>
      <c r="BO891" s="96"/>
      <c r="BP891" s="133"/>
      <c r="BQ891" s="133"/>
      <c r="BR891" s="133"/>
    </row>
    <row r="892" spans="1:70" hidden="1" outlineLevel="1">
      <c r="A892" s="133"/>
      <c r="B892" s="133"/>
      <c r="C892" s="118"/>
      <c r="D892" s="38" t="s">
        <v>112</v>
      </c>
      <c r="E892" s="127"/>
      <c r="F892" s="127"/>
      <c r="G892" s="127"/>
      <c r="H892" s="127"/>
      <c r="I892" s="127"/>
      <c r="J892" s="127"/>
      <c r="K892" s="127"/>
      <c r="L892" s="127"/>
      <c r="M892" s="127"/>
      <c r="N892" s="127"/>
      <c r="O892" s="127"/>
      <c r="P892" s="127"/>
      <c r="Q892" s="127"/>
      <c r="R892" s="127"/>
      <c r="S892" s="127"/>
      <c r="T892" s="127"/>
      <c r="U892" s="127"/>
      <c r="V892" s="127"/>
      <c r="W892" s="140"/>
      <c r="X892" s="126">
        <f>SUM(X889:X891)</f>
        <v>0</v>
      </c>
      <c r="Y892" s="126">
        <f>SUM(Y889:Y891)</f>
        <v>0</v>
      </c>
      <c r="Z892" s="126">
        <f>SUM(Z889:Z891)</f>
        <v>0</v>
      </c>
      <c r="AA892" s="126">
        <f>SUM(AA889:AA891)</f>
        <v>0</v>
      </c>
      <c r="AB892" s="126">
        <f>SUM(AB889:AB891)</f>
        <v>0</v>
      </c>
      <c r="AC892" s="126">
        <f t="shared" ref="AC892:AY892" si="417">SUM(AC889:AC891)</f>
        <v>0</v>
      </c>
      <c r="AD892" s="126">
        <f t="shared" si="417"/>
        <v>0</v>
      </c>
      <c r="AE892" s="126">
        <f t="shared" si="417"/>
        <v>0</v>
      </c>
      <c r="AF892" s="126">
        <f t="shared" si="417"/>
        <v>0</v>
      </c>
      <c r="AG892" s="126">
        <f t="shared" si="417"/>
        <v>0</v>
      </c>
      <c r="AH892" s="126">
        <f t="shared" si="417"/>
        <v>0</v>
      </c>
      <c r="AI892" s="126">
        <f t="shared" si="417"/>
        <v>0</v>
      </c>
      <c r="AJ892" s="126">
        <f t="shared" si="417"/>
        <v>0</v>
      </c>
      <c r="AK892" s="126">
        <f t="shared" si="417"/>
        <v>0</v>
      </c>
      <c r="AL892" s="126">
        <f t="shared" si="417"/>
        <v>0</v>
      </c>
      <c r="AM892" s="126">
        <f t="shared" si="417"/>
        <v>0</v>
      </c>
      <c r="AN892" s="126">
        <f t="shared" si="417"/>
        <v>0</v>
      </c>
      <c r="AO892" s="126">
        <f t="shared" si="417"/>
        <v>0</v>
      </c>
      <c r="AP892" s="126">
        <f t="shared" si="417"/>
        <v>0</v>
      </c>
      <c r="AQ892" s="126">
        <f t="shared" si="417"/>
        <v>0</v>
      </c>
      <c r="AR892" s="126">
        <f t="shared" si="417"/>
        <v>0</v>
      </c>
      <c r="AS892" s="126">
        <f t="shared" si="417"/>
        <v>0</v>
      </c>
      <c r="AT892" s="126">
        <f t="shared" si="417"/>
        <v>0</v>
      </c>
      <c r="AU892" s="126">
        <f t="shared" si="417"/>
        <v>0</v>
      </c>
      <c r="AV892" s="126">
        <f t="shared" si="417"/>
        <v>0</v>
      </c>
      <c r="AW892" s="126">
        <f t="shared" si="417"/>
        <v>0</v>
      </c>
      <c r="AX892" s="126">
        <f t="shared" si="417"/>
        <v>0</v>
      </c>
      <c r="AY892" s="126">
        <f t="shared" si="417"/>
        <v>0</v>
      </c>
      <c r="AZ892" s="127"/>
      <c r="BA892" s="127"/>
      <c r="BB892" s="127"/>
      <c r="BC892" s="127"/>
      <c r="BD892" s="126">
        <f t="shared" ref="BD892:BO892" si="418">SUM(BD889:BD891)</f>
        <v>0</v>
      </c>
      <c r="BE892" s="126">
        <f t="shared" si="418"/>
        <v>0</v>
      </c>
      <c r="BF892" s="126">
        <f t="shared" si="418"/>
        <v>0</v>
      </c>
      <c r="BG892" s="126">
        <f t="shared" si="418"/>
        <v>0</v>
      </c>
      <c r="BH892" s="126">
        <f t="shared" si="418"/>
        <v>0</v>
      </c>
      <c r="BI892" s="126">
        <f t="shared" si="418"/>
        <v>0</v>
      </c>
      <c r="BJ892" s="126">
        <f t="shared" si="418"/>
        <v>0</v>
      </c>
      <c r="BK892" s="126">
        <f t="shared" si="418"/>
        <v>0</v>
      </c>
      <c r="BL892" s="126">
        <f t="shared" si="418"/>
        <v>0</v>
      </c>
      <c r="BM892" s="126">
        <f t="shared" si="418"/>
        <v>0</v>
      </c>
      <c r="BN892" s="126">
        <f t="shared" si="418"/>
        <v>0</v>
      </c>
      <c r="BO892" s="126">
        <f t="shared" si="418"/>
        <v>0</v>
      </c>
      <c r="BP892" s="127"/>
      <c r="BQ892" s="127"/>
      <c r="BR892" s="127"/>
    </row>
    <row r="893" spans="1:70" hidden="1" outlineLevel="1">
      <c r="A893" s="133"/>
      <c r="B893" s="133"/>
      <c r="C893" s="117" t="s">
        <v>138</v>
      </c>
      <c r="D893" s="37" t="s">
        <v>65</v>
      </c>
      <c r="E893" s="127"/>
      <c r="F893" s="127"/>
      <c r="G893" s="127"/>
      <c r="H893" s="127"/>
      <c r="I893" s="127"/>
      <c r="J893" s="127"/>
      <c r="K893" s="127"/>
      <c r="L893" s="127"/>
      <c r="M893" s="127"/>
      <c r="N893" s="127"/>
      <c r="O893" s="127"/>
      <c r="P893" s="127"/>
      <c r="Q893" s="127"/>
      <c r="R893" s="127"/>
      <c r="S893" s="127"/>
      <c r="T893" s="127"/>
      <c r="U893" s="127"/>
      <c r="V893" s="127"/>
      <c r="W893" s="133"/>
      <c r="X893" s="127"/>
      <c r="Y893" s="127"/>
      <c r="Z893" s="127"/>
      <c r="AA893" s="127"/>
      <c r="AB893" s="127"/>
      <c r="AC893" s="127"/>
      <c r="AD893" s="127"/>
      <c r="AE893" s="127"/>
      <c r="AF893" s="127"/>
      <c r="AG893" s="127"/>
      <c r="AH893" s="127"/>
      <c r="AI893" s="127"/>
      <c r="AJ893" s="127"/>
      <c r="AK893" s="127"/>
      <c r="AL893" s="127"/>
      <c r="AM893" s="127"/>
      <c r="AN893" s="127"/>
      <c r="AO893" s="127"/>
      <c r="AP893" s="127"/>
      <c r="AQ893" s="127"/>
      <c r="AR893" s="127"/>
      <c r="AS893" s="127"/>
      <c r="AT893" s="127"/>
      <c r="AU893" s="127"/>
      <c r="AV893" s="127"/>
      <c r="AW893" s="127"/>
      <c r="AX893" s="127"/>
      <c r="AY893" s="127"/>
      <c r="AZ893" s="127"/>
      <c r="BA893" s="127"/>
      <c r="BB893" s="127"/>
      <c r="BC893" s="127"/>
      <c r="BD893" s="127"/>
      <c r="BE893" s="127"/>
      <c r="BF893" s="127"/>
      <c r="BG893" s="127"/>
      <c r="BH893" s="127"/>
      <c r="BI893" s="127"/>
      <c r="BJ893" s="127"/>
      <c r="BK893" s="127"/>
      <c r="BL893" s="127"/>
      <c r="BM893" s="127"/>
      <c r="BN893" s="127"/>
      <c r="BO893" s="127"/>
      <c r="BP893" s="127"/>
      <c r="BQ893" s="127"/>
      <c r="BR893" s="127"/>
    </row>
    <row r="894" spans="1:70" hidden="1" outlineLevel="1">
      <c r="A894" s="133"/>
      <c r="B894" s="133"/>
      <c r="C894" s="118"/>
      <c r="D894" s="24"/>
      <c r="E894" s="133"/>
      <c r="F894" s="133"/>
      <c r="G894" s="126">
        <f>H894+M894+N894+O894+P894</f>
        <v>0</v>
      </c>
      <c r="H894" s="126">
        <f>SUM(I894:L894)</f>
        <v>0</v>
      </c>
      <c r="I894" s="139"/>
      <c r="J894" s="139"/>
      <c r="K894" s="139"/>
      <c r="L894" s="139"/>
      <c r="M894" s="139"/>
      <c r="N894" s="139"/>
      <c r="O894" s="139"/>
      <c r="P894" s="139"/>
      <c r="Q894" s="139"/>
      <c r="R894" s="139"/>
      <c r="S894" s="139"/>
      <c r="T894" s="139"/>
      <c r="U894" s="139"/>
      <c r="V894" s="139"/>
      <c r="W894" s="139"/>
      <c r="X894" s="126">
        <f>Y894+AN894+AQ894+AT894+AW894</f>
        <v>0</v>
      </c>
      <c r="Y894" s="139"/>
      <c r="Z894" s="139"/>
      <c r="AA894" s="139"/>
      <c r="AB894" s="139"/>
      <c r="AC894" s="139"/>
      <c r="AD894" s="139"/>
      <c r="AE894" s="139"/>
      <c r="AF894" s="139"/>
      <c r="AG894" s="139"/>
      <c r="AH894" s="139"/>
      <c r="AI894" s="139"/>
      <c r="AJ894" s="139"/>
      <c r="AK894" s="139"/>
      <c r="AL894" s="139"/>
      <c r="AM894" s="139"/>
      <c r="AN894" s="139"/>
      <c r="AO894" s="139"/>
      <c r="AP894" s="139"/>
      <c r="AQ894" s="139"/>
      <c r="AR894" s="139"/>
      <c r="AS894" s="139"/>
      <c r="AT894" s="139"/>
      <c r="AU894" s="139"/>
      <c r="AV894" s="139"/>
      <c r="AW894" s="139"/>
      <c r="AX894" s="139"/>
      <c r="AY894" s="139"/>
      <c r="AZ894" s="139"/>
      <c r="BA894" s="139"/>
      <c r="BB894" s="139"/>
      <c r="BC894" s="139"/>
      <c r="BD894" s="126">
        <f>SUM(BE894:BI894)</f>
        <v>0</v>
      </c>
      <c r="BE894" s="139"/>
      <c r="BF894" s="139"/>
      <c r="BG894" s="139"/>
      <c r="BH894" s="139"/>
      <c r="BI894" s="139"/>
      <c r="BJ894" s="126">
        <f>SUM(BK894:BO894)</f>
        <v>0</v>
      </c>
      <c r="BK894" s="139"/>
      <c r="BL894" s="139"/>
      <c r="BM894" s="139"/>
      <c r="BN894" s="139"/>
      <c r="BO894" s="139"/>
      <c r="BP894" s="133"/>
      <c r="BQ894" s="133"/>
      <c r="BR894" s="133"/>
    </row>
    <row r="895" spans="1:70" hidden="1" outlineLevel="1">
      <c r="A895" s="133"/>
      <c r="B895" s="133"/>
      <c r="C895" s="118"/>
      <c r="D895" s="24"/>
      <c r="E895" s="133"/>
      <c r="F895" s="133"/>
      <c r="G895" s="126">
        <f>H895+M895+N895+O895+P895</f>
        <v>0</v>
      </c>
      <c r="H895" s="126">
        <f>SUM(I895:L895)</f>
        <v>0</v>
      </c>
      <c r="I895" s="102"/>
      <c r="J895" s="102"/>
      <c r="K895" s="102"/>
      <c r="L895" s="102"/>
      <c r="M895" s="102"/>
      <c r="N895" s="102"/>
      <c r="O895" s="102"/>
      <c r="P895" s="102"/>
      <c r="Q895" s="96"/>
      <c r="R895" s="96"/>
      <c r="S895" s="96"/>
      <c r="T895" s="96"/>
      <c r="U895" s="96"/>
      <c r="V895" s="96"/>
      <c r="W895" s="96"/>
      <c r="X895" s="126">
        <f>Y895+AN895+AQ895+AT895+AW895</f>
        <v>0</v>
      </c>
      <c r="Y895" s="96"/>
      <c r="Z895" s="96"/>
      <c r="AA895" s="96"/>
      <c r="AB895" s="96"/>
      <c r="AC895" s="96"/>
      <c r="AD895" s="96"/>
      <c r="AE895" s="96"/>
      <c r="AF895" s="96"/>
      <c r="AG895" s="96"/>
      <c r="AH895" s="96"/>
      <c r="AI895" s="96"/>
      <c r="AJ895" s="96"/>
      <c r="AK895" s="96"/>
      <c r="AL895" s="96"/>
      <c r="AM895" s="96"/>
      <c r="AN895" s="96"/>
      <c r="AO895" s="96"/>
      <c r="AP895" s="96"/>
      <c r="AQ895" s="96"/>
      <c r="AR895" s="96"/>
      <c r="AS895" s="96"/>
      <c r="AT895" s="96"/>
      <c r="AU895" s="96"/>
      <c r="AV895" s="96"/>
      <c r="AW895" s="96"/>
      <c r="AX895" s="96"/>
      <c r="AY895" s="96"/>
      <c r="AZ895" s="96"/>
      <c r="BA895" s="96"/>
      <c r="BB895" s="96"/>
      <c r="BC895" s="96"/>
      <c r="BD895" s="126">
        <f>SUM(BE895:BI895)</f>
        <v>0</v>
      </c>
      <c r="BE895" s="96"/>
      <c r="BF895" s="96"/>
      <c r="BG895" s="96"/>
      <c r="BH895" s="96"/>
      <c r="BI895" s="96"/>
      <c r="BJ895" s="126">
        <f>SUM(BK895:BO895)</f>
        <v>0</v>
      </c>
      <c r="BK895" s="96"/>
      <c r="BL895" s="96"/>
      <c r="BM895" s="96"/>
      <c r="BN895" s="96"/>
      <c r="BO895" s="96"/>
      <c r="BP895" s="133"/>
      <c r="BQ895" s="133"/>
      <c r="BR895" s="133"/>
    </row>
    <row r="896" spans="1:70" hidden="1" outlineLevel="1">
      <c r="A896" s="133"/>
      <c r="B896" s="133"/>
      <c r="C896" s="118" t="s">
        <v>109</v>
      </c>
      <c r="D896" s="24"/>
      <c r="E896" s="133"/>
      <c r="F896" s="133"/>
      <c r="G896" s="126">
        <f>H896+M896+N896+O896+P896</f>
        <v>0</v>
      </c>
      <c r="H896" s="126">
        <f>SUM(I896:L896)</f>
        <v>0</v>
      </c>
      <c r="I896" s="102"/>
      <c r="J896" s="102"/>
      <c r="K896" s="102"/>
      <c r="L896" s="102"/>
      <c r="M896" s="102"/>
      <c r="N896" s="102"/>
      <c r="O896" s="102"/>
      <c r="P896" s="102"/>
      <c r="Q896" s="96"/>
      <c r="R896" s="96"/>
      <c r="S896" s="96"/>
      <c r="T896" s="96"/>
      <c r="U896" s="96"/>
      <c r="V896" s="96"/>
      <c r="W896" s="96"/>
      <c r="X896" s="126">
        <f>Y896+AN896+AQ896+AT896+AW896</f>
        <v>0</v>
      </c>
      <c r="Y896" s="96"/>
      <c r="Z896" s="96"/>
      <c r="AA896" s="96"/>
      <c r="AB896" s="96"/>
      <c r="AC896" s="96"/>
      <c r="AD896" s="96"/>
      <c r="AE896" s="96"/>
      <c r="AF896" s="96"/>
      <c r="AG896" s="96"/>
      <c r="AH896" s="96"/>
      <c r="AI896" s="96"/>
      <c r="AJ896" s="96"/>
      <c r="AK896" s="96"/>
      <c r="AL896" s="96"/>
      <c r="AM896" s="96"/>
      <c r="AN896" s="96"/>
      <c r="AO896" s="96"/>
      <c r="AP896" s="96"/>
      <c r="AQ896" s="96"/>
      <c r="AR896" s="96"/>
      <c r="AS896" s="96"/>
      <c r="AT896" s="96"/>
      <c r="AU896" s="96"/>
      <c r="AV896" s="96"/>
      <c r="AW896" s="96"/>
      <c r="AX896" s="96"/>
      <c r="AY896" s="96"/>
      <c r="AZ896" s="96"/>
      <c r="BA896" s="96"/>
      <c r="BB896" s="96"/>
      <c r="BC896" s="96"/>
      <c r="BD896" s="126">
        <f>SUM(BE896:BI896)</f>
        <v>0</v>
      </c>
      <c r="BE896" s="96"/>
      <c r="BF896" s="96"/>
      <c r="BG896" s="96"/>
      <c r="BH896" s="96"/>
      <c r="BI896" s="96"/>
      <c r="BJ896" s="126">
        <f>SUM(BK896:BO896)</f>
        <v>0</v>
      </c>
      <c r="BK896" s="96"/>
      <c r="BL896" s="96"/>
      <c r="BM896" s="96"/>
      <c r="BN896" s="96"/>
      <c r="BO896" s="96"/>
      <c r="BP896" s="133"/>
      <c r="BQ896" s="133"/>
      <c r="BR896" s="133"/>
    </row>
    <row r="897" spans="1:70" hidden="1" outlineLevel="1">
      <c r="A897" s="133"/>
      <c r="B897" s="133"/>
      <c r="C897" s="118"/>
      <c r="D897" s="38" t="s">
        <v>112</v>
      </c>
      <c r="E897" s="127"/>
      <c r="F897" s="127"/>
      <c r="G897" s="127"/>
      <c r="H897" s="127"/>
      <c r="I897" s="127"/>
      <c r="J897" s="127"/>
      <c r="K897" s="127"/>
      <c r="L897" s="127"/>
      <c r="M897" s="127"/>
      <c r="N897" s="127"/>
      <c r="O897" s="127"/>
      <c r="P897" s="127"/>
      <c r="Q897" s="127"/>
      <c r="R897" s="127"/>
      <c r="S897" s="127"/>
      <c r="T897" s="127"/>
      <c r="U897" s="127"/>
      <c r="V897" s="127"/>
      <c r="W897" s="140"/>
      <c r="X897" s="126">
        <f>SUM(X894:X896)</f>
        <v>0</v>
      </c>
      <c r="Y897" s="126">
        <f>SUM(Y894:Y896)</f>
        <v>0</v>
      </c>
      <c r="Z897" s="126">
        <f>SUM(Z894:Z896)</f>
        <v>0</v>
      </c>
      <c r="AA897" s="126">
        <f t="shared" ref="AA897:AY897" si="419">SUM(AA894:AA896)</f>
        <v>0</v>
      </c>
      <c r="AB897" s="126">
        <f t="shared" si="419"/>
        <v>0</v>
      </c>
      <c r="AC897" s="126">
        <f t="shared" si="419"/>
        <v>0</v>
      </c>
      <c r="AD897" s="126">
        <f t="shared" si="419"/>
        <v>0</v>
      </c>
      <c r="AE897" s="126">
        <f t="shared" si="419"/>
        <v>0</v>
      </c>
      <c r="AF897" s="126">
        <f t="shared" si="419"/>
        <v>0</v>
      </c>
      <c r="AG897" s="126">
        <f t="shared" si="419"/>
        <v>0</v>
      </c>
      <c r="AH897" s="126">
        <f t="shared" si="419"/>
        <v>0</v>
      </c>
      <c r="AI897" s="126">
        <f t="shared" si="419"/>
        <v>0</v>
      </c>
      <c r="AJ897" s="126">
        <f t="shared" si="419"/>
        <v>0</v>
      </c>
      <c r="AK897" s="126">
        <f t="shared" si="419"/>
        <v>0</v>
      </c>
      <c r="AL897" s="126">
        <f t="shared" si="419"/>
        <v>0</v>
      </c>
      <c r="AM897" s="126">
        <f t="shared" si="419"/>
        <v>0</v>
      </c>
      <c r="AN897" s="126">
        <f t="shared" si="419"/>
        <v>0</v>
      </c>
      <c r="AO897" s="126">
        <f t="shared" si="419"/>
        <v>0</v>
      </c>
      <c r="AP897" s="126">
        <f t="shared" si="419"/>
        <v>0</v>
      </c>
      <c r="AQ897" s="126">
        <f t="shared" si="419"/>
        <v>0</v>
      </c>
      <c r="AR897" s="126">
        <f t="shared" si="419"/>
        <v>0</v>
      </c>
      <c r="AS897" s="126">
        <f t="shared" si="419"/>
        <v>0</v>
      </c>
      <c r="AT897" s="126">
        <f t="shared" si="419"/>
        <v>0</v>
      </c>
      <c r="AU897" s="126">
        <f t="shared" si="419"/>
        <v>0</v>
      </c>
      <c r="AV897" s="126">
        <f t="shared" si="419"/>
        <v>0</v>
      </c>
      <c r="AW897" s="126">
        <f t="shared" si="419"/>
        <v>0</v>
      </c>
      <c r="AX897" s="126">
        <f t="shared" si="419"/>
        <v>0</v>
      </c>
      <c r="AY897" s="126">
        <f t="shared" si="419"/>
        <v>0</v>
      </c>
      <c r="AZ897" s="127"/>
      <c r="BA897" s="127"/>
      <c r="BB897" s="127"/>
      <c r="BC897" s="127"/>
      <c r="BD897" s="126">
        <f t="shared" ref="BD897:BO897" si="420">SUM(BD894:BD896)</f>
        <v>0</v>
      </c>
      <c r="BE897" s="126">
        <f t="shared" si="420"/>
        <v>0</v>
      </c>
      <c r="BF897" s="126">
        <f t="shared" si="420"/>
        <v>0</v>
      </c>
      <c r="BG897" s="126">
        <f t="shared" si="420"/>
        <v>0</v>
      </c>
      <c r="BH897" s="126">
        <f t="shared" si="420"/>
        <v>0</v>
      </c>
      <c r="BI897" s="126">
        <f t="shared" si="420"/>
        <v>0</v>
      </c>
      <c r="BJ897" s="126">
        <f t="shared" si="420"/>
        <v>0</v>
      </c>
      <c r="BK897" s="126">
        <f t="shared" si="420"/>
        <v>0</v>
      </c>
      <c r="BL897" s="126">
        <f t="shared" si="420"/>
        <v>0</v>
      </c>
      <c r="BM897" s="126">
        <f t="shared" si="420"/>
        <v>0</v>
      </c>
      <c r="BN897" s="126">
        <f t="shared" si="420"/>
        <v>0</v>
      </c>
      <c r="BO897" s="126">
        <f t="shared" si="420"/>
        <v>0</v>
      </c>
      <c r="BP897" s="127"/>
      <c r="BQ897" s="127"/>
      <c r="BR897" s="127"/>
    </row>
    <row r="898" spans="1:70" hidden="1" outlineLevel="1">
      <c r="A898" s="133"/>
      <c r="B898" s="133"/>
      <c r="C898" s="110" t="s">
        <v>54</v>
      </c>
      <c r="D898" s="138" t="s">
        <v>110</v>
      </c>
      <c r="E898" s="127"/>
      <c r="F898" s="127"/>
      <c r="G898" s="127"/>
      <c r="H898" s="127"/>
      <c r="I898" s="127"/>
      <c r="J898" s="127"/>
      <c r="K898" s="127"/>
      <c r="L898" s="127"/>
      <c r="M898" s="127"/>
      <c r="N898" s="127"/>
      <c r="O898" s="127"/>
      <c r="P898" s="127"/>
      <c r="Q898" s="127"/>
      <c r="R898" s="127"/>
      <c r="S898" s="127"/>
      <c r="T898" s="127"/>
      <c r="U898" s="127"/>
      <c r="V898" s="127"/>
      <c r="W898" s="133"/>
      <c r="X898" s="127"/>
      <c r="Y898" s="127"/>
      <c r="Z898" s="127"/>
      <c r="AA898" s="127"/>
      <c r="AB898" s="127"/>
      <c r="AC898" s="127"/>
      <c r="AD898" s="127"/>
      <c r="AE898" s="127"/>
      <c r="AF898" s="127"/>
      <c r="AG898" s="127"/>
      <c r="AH898" s="127"/>
      <c r="AI898" s="127"/>
      <c r="AJ898" s="127"/>
      <c r="AK898" s="127"/>
      <c r="AL898" s="127"/>
      <c r="AM898" s="127"/>
      <c r="AN898" s="127"/>
      <c r="AO898" s="127"/>
      <c r="AP898" s="127"/>
      <c r="AQ898" s="127"/>
      <c r="AR898" s="127"/>
      <c r="AS898" s="127"/>
      <c r="AT898" s="127"/>
      <c r="AU898" s="127"/>
      <c r="AV898" s="127"/>
      <c r="AW898" s="127"/>
      <c r="AX898" s="127"/>
      <c r="AY898" s="127"/>
      <c r="AZ898" s="127"/>
      <c r="BA898" s="127"/>
      <c r="BB898" s="127"/>
      <c r="BC898" s="127"/>
      <c r="BD898" s="127"/>
      <c r="BE898" s="127"/>
      <c r="BF898" s="127"/>
      <c r="BG898" s="127"/>
      <c r="BH898" s="127"/>
      <c r="BI898" s="127"/>
      <c r="BJ898" s="127"/>
      <c r="BK898" s="127"/>
      <c r="BL898" s="127"/>
      <c r="BM898" s="127"/>
      <c r="BN898" s="127"/>
      <c r="BO898" s="127"/>
      <c r="BP898" s="127"/>
      <c r="BQ898" s="127"/>
      <c r="BR898" s="127"/>
    </row>
    <row r="899" spans="1:70" hidden="1" outlineLevel="1">
      <c r="A899" s="133"/>
      <c r="B899" s="133"/>
      <c r="C899" s="117" t="s">
        <v>139</v>
      </c>
      <c r="D899" s="37" t="s">
        <v>111</v>
      </c>
      <c r="E899" s="127"/>
      <c r="F899" s="127"/>
      <c r="G899" s="127"/>
      <c r="H899" s="127"/>
      <c r="I899" s="127"/>
      <c r="J899" s="127"/>
      <c r="K899" s="127"/>
      <c r="L899" s="127"/>
      <c r="M899" s="127"/>
      <c r="N899" s="127"/>
      <c r="O899" s="127"/>
      <c r="P899" s="127"/>
      <c r="Q899" s="127"/>
      <c r="R899" s="127"/>
      <c r="S899" s="127"/>
      <c r="T899" s="127"/>
      <c r="U899" s="127"/>
      <c r="V899" s="127"/>
      <c r="W899" s="133"/>
      <c r="X899" s="127"/>
      <c r="Y899" s="127"/>
      <c r="Z899" s="127"/>
      <c r="AA899" s="127"/>
      <c r="AB899" s="127"/>
      <c r="AC899" s="127"/>
      <c r="AD899" s="127"/>
      <c r="AE899" s="127"/>
      <c r="AF899" s="127"/>
      <c r="AG899" s="127"/>
      <c r="AH899" s="127"/>
      <c r="AI899" s="127"/>
      <c r="AJ899" s="127"/>
      <c r="AK899" s="127"/>
      <c r="AL899" s="127"/>
      <c r="AM899" s="127"/>
      <c r="AN899" s="127"/>
      <c r="AO899" s="127"/>
      <c r="AP899" s="127"/>
      <c r="AQ899" s="127"/>
      <c r="AR899" s="127"/>
      <c r="AS899" s="127"/>
      <c r="AT899" s="127"/>
      <c r="AU899" s="127"/>
      <c r="AV899" s="127"/>
      <c r="AW899" s="127"/>
      <c r="AX899" s="127"/>
      <c r="AY899" s="127"/>
      <c r="AZ899" s="127"/>
      <c r="BA899" s="127"/>
      <c r="BB899" s="127"/>
      <c r="BC899" s="127"/>
      <c r="BD899" s="127"/>
      <c r="BE899" s="127"/>
      <c r="BF899" s="127"/>
      <c r="BG899" s="127"/>
      <c r="BH899" s="127"/>
      <c r="BI899" s="127"/>
      <c r="BJ899" s="127"/>
      <c r="BK899" s="127"/>
      <c r="BL899" s="127"/>
      <c r="BM899" s="127"/>
      <c r="BN899" s="127"/>
      <c r="BO899" s="127"/>
      <c r="BP899" s="127"/>
      <c r="BQ899" s="127"/>
      <c r="BR899" s="127"/>
    </row>
    <row r="900" spans="1:70" hidden="1" outlineLevel="1">
      <c r="A900" s="133"/>
      <c r="B900" s="133"/>
      <c r="C900" s="118"/>
      <c r="D900" s="107"/>
      <c r="E900" s="133"/>
      <c r="F900" s="133"/>
      <c r="G900" s="126">
        <f>H900+M900+N900+O900+P900</f>
        <v>0</v>
      </c>
      <c r="H900" s="126">
        <f>SUM(I900:L900)</f>
        <v>0</v>
      </c>
      <c r="I900" s="139"/>
      <c r="J900" s="139"/>
      <c r="K900" s="139"/>
      <c r="L900" s="139"/>
      <c r="M900" s="139"/>
      <c r="N900" s="139"/>
      <c r="O900" s="139"/>
      <c r="P900" s="139"/>
      <c r="Q900" s="139"/>
      <c r="R900" s="139"/>
      <c r="S900" s="139"/>
      <c r="T900" s="139"/>
      <c r="U900" s="139"/>
      <c r="V900" s="139"/>
      <c r="W900" s="139"/>
      <c r="X900" s="126">
        <f>Y900+AN900+AQ900+AT900+AW900</f>
        <v>0</v>
      </c>
      <c r="Y900" s="139"/>
      <c r="Z900" s="139"/>
      <c r="AA900" s="139"/>
      <c r="AB900" s="139"/>
      <c r="AC900" s="139"/>
      <c r="AD900" s="139"/>
      <c r="AE900" s="139"/>
      <c r="AF900" s="139"/>
      <c r="AG900" s="139"/>
      <c r="AH900" s="139"/>
      <c r="AI900" s="139"/>
      <c r="AJ900" s="139"/>
      <c r="AK900" s="139"/>
      <c r="AL900" s="139"/>
      <c r="AM900" s="139"/>
      <c r="AN900" s="139"/>
      <c r="AO900" s="139"/>
      <c r="AP900" s="139"/>
      <c r="AQ900" s="139"/>
      <c r="AR900" s="139"/>
      <c r="AS900" s="139"/>
      <c r="AT900" s="139"/>
      <c r="AU900" s="139"/>
      <c r="AV900" s="139"/>
      <c r="AW900" s="139"/>
      <c r="AX900" s="139"/>
      <c r="AY900" s="139"/>
      <c r="AZ900" s="139"/>
      <c r="BA900" s="139"/>
      <c r="BB900" s="139"/>
      <c r="BC900" s="139"/>
      <c r="BD900" s="126">
        <f>SUM(BE900:BI900)</f>
        <v>0</v>
      </c>
      <c r="BE900" s="139"/>
      <c r="BF900" s="139"/>
      <c r="BG900" s="139"/>
      <c r="BH900" s="139"/>
      <c r="BI900" s="139"/>
      <c r="BJ900" s="126">
        <f>SUM(BK900:BO900)</f>
        <v>0</v>
      </c>
      <c r="BK900" s="139"/>
      <c r="BL900" s="139"/>
      <c r="BM900" s="139"/>
      <c r="BN900" s="139"/>
      <c r="BO900" s="139"/>
      <c r="BP900" s="133"/>
      <c r="BQ900" s="133"/>
      <c r="BR900" s="133"/>
    </row>
    <row r="901" spans="1:70" hidden="1" outlineLevel="1">
      <c r="A901" s="133"/>
      <c r="B901" s="133"/>
      <c r="C901" s="118"/>
      <c r="D901" s="107"/>
      <c r="E901" s="133"/>
      <c r="F901" s="133"/>
      <c r="G901" s="126">
        <f>H901+M901+N901+O901+P901</f>
        <v>0</v>
      </c>
      <c r="H901" s="126">
        <f>SUM(I901:L901)</f>
        <v>0</v>
      </c>
      <c r="I901" s="102"/>
      <c r="J901" s="102"/>
      <c r="K901" s="102"/>
      <c r="L901" s="102"/>
      <c r="M901" s="102"/>
      <c r="N901" s="102"/>
      <c r="O901" s="102"/>
      <c r="P901" s="102"/>
      <c r="Q901" s="96"/>
      <c r="R901" s="96"/>
      <c r="S901" s="96"/>
      <c r="T901" s="96"/>
      <c r="U901" s="96"/>
      <c r="V901" s="96"/>
      <c r="W901" s="96"/>
      <c r="X901" s="126">
        <f>Y901+AN901+AQ901+AT901+AW901</f>
        <v>0</v>
      </c>
      <c r="Y901" s="96"/>
      <c r="Z901" s="96"/>
      <c r="AA901" s="96"/>
      <c r="AB901" s="96"/>
      <c r="AC901" s="96"/>
      <c r="AD901" s="96"/>
      <c r="AE901" s="96"/>
      <c r="AF901" s="96"/>
      <c r="AG901" s="96"/>
      <c r="AH901" s="96"/>
      <c r="AI901" s="96"/>
      <c r="AJ901" s="96"/>
      <c r="AK901" s="96"/>
      <c r="AL901" s="96"/>
      <c r="AM901" s="96"/>
      <c r="AN901" s="96"/>
      <c r="AO901" s="96"/>
      <c r="AP901" s="96"/>
      <c r="AQ901" s="96"/>
      <c r="AR901" s="96"/>
      <c r="AS901" s="96"/>
      <c r="AT901" s="96"/>
      <c r="AU901" s="96"/>
      <c r="AV901" s="96"/>
      <c r="AW901" s="96"/>
      <c r="AX901" s="96"/>
      <c r="AY901" s="96"/>
      <c r="AZ901" s="96"/>
      <c r="BA901" s="96"/>
      <c r="BB901" s="96"/>
      <c r="BC901" s="96"/>
      <c r="BD901" s="126">
        <f>SUM(BE901:BI901)</f>
        <v>0</v>
      </c>
      <c r="BE901" s="96"/>
      <c r="BF901" s="96"/>
      <c r="BG901" s="96"/>
      <c r="BH901" s="96"/>
      <c r="BI901" s="96"/>
      <c r="BJ901" s="126">
        <f>SUM(BK901:BO901)</f>
        <v>0</v>
      </c>
      <c r="BK901" s="96"/>
      <c r="BL901" s="96"/>
      <c r="BM901" s="96"/>
      <c r="BN901" s="96"/>
      <c r="BO901" s="96"/>
      <c r="BP901" s="133"/>
      <c r="BQ901" s="133"/>
      <c r="BR901" s="133"/>
    </row>
    <row r="902" spans="1:70" hidden="1" outlineLevel="1">
      <c r="A902" s="133"/>
      <c r="B902" s="133"/>
      <c r="C902" s="118"/>
      <c r="D902" s="107"/>
      <c r="E902" s="133"/>
      <c r="F902" s="133"/>
      <c r="G902" s="126">
        <f>H902+M902+N902+O902+P902</f>
        <v>0</v>
      </c>
      <c r="H902" s="126">
        <f>SUM(I902:L902)</f>
        <v>0</v>
      </c>
      <c r="I902" s="102"/>
      <c r="J902" s="102"/>
      <c r="K902" s="102"/>
      <c r="L902" s="102"/>
      <c r="M902" s="102"/>
      <c r="N902" s="102"/>
      <c r="O902" s="102"/>
      <c r="P902" s="102"/>
      <c r="Q902" s="96"/>
      <c r="R902" s="96"/>
      <c r="S902" s="96"/>
      <c r="T902" s="96"/>
      <c r="U902" s="96"/>
      <c r="V902" s="96"/>
      <c r="W902" s="96"/>
      <c r="X902" s="126">
        <f>Y902+AN902+AQ902+AT902+AW902</f>
        <v>0</v>
      </c>
      <c r="Y902" s="96"/>
      <c r="Z902" s="96"/>
      <c r="AA902" s="96"/>
      <c r="AB902" s="96"/>
      <c r="AC902" s="96"/>
      <c r="AD902" s="96"/>
      <c r="AE902" s="96"/>
      <c r="AF902" s="96"/>
      <c r="AG902" s="96"/>
      <c r="AH902" s="96"/>
      <c r="AI902" s="96"/>
      <c r="AJ902" s="96"/>
      <c r="AK902" s="96"/>
      <c r="AL902" s="96"/>
      <c r="AM902" s="96"/>
      <c r="AN902" s="96"/>
      <c r="AO902" s="96"/>
      <c r="AP902" s="96"/>
      <c r="AQ902" s="96"/>
      <c r="AR902" s="96"/>
      <c r="AS902" s="96"/>
      <c r="AT902" s="96"/>
      <c r="AU902" s="96"/>
      <c r="AV902" s="96"/>
      <c r="AW902" s="96"/>
      <c r="AX902" s="96"/>
      <c r="AY902" s="96"/>
      <c r="AZ902" s="96"/>
      <c r="BA902" s="96"/>
      <c r="BB902" s="96"/>
      <c r="BC902" s="96"/>
      <c r="BD902" s="126">
        <f>SUM(BE902:BI902)</f>
        <v>0</v>
      </c>
      <c r="BE902" s="96"/>
      <c r="BF902" s="96"/>
      <c r="BG902" s="96"/>
      <c r="BH902" s="96"/>
      <c r="BI902" s="96"/>
      <c r="BJ902" s="126">
        <f>SUM(BK902:BO902)</f>
        <v>0</v>
      </c>
      <c r="BK902" s="96"/>
      <c r="BL902" s="96"/>
      <c r="BM902" s="96"/>
      <c r="BN902" s="96"/>
      <c r="BO902" s="96"/>
      <c r="BP902" s="133"/>
      <c r="BQ902" s="133"/>
      <c r="BR902" s="133"/>
    </row>
    <row r="903" spans="1:70" hidden="1" outlineLevel="1">
      <c r="A903" s="133"/>
      <c r="B903" s="133"/>
      <c r="C903" s="118"/>
      <c r="D903" s="38" t="s">
        <v>112</v>
      </c>
      <c r="E903" s="127"/>
      <c r="F903" s="127"/>
      <c r="G903" s="127"/>
      <c r="H903" s="127"/>
      <c r="I903" s="127"/>
      <c r="J903" s="127"/>
      <c r="K903" s="127"/>
      <c r="L903" s="127"/>
      <c r="M903" s="127"/>
      <c r="N903" s="127"/>
      <c r="O903" s="127"/>
      <c r="P903" s="127"/>
      <c r="Q903" s="127"/>
      <c r="R903" s="127"/>
      <c r="S903" s="127"/>
      <c r="T903" s="127"/>
      <c r="U903" s="127"/>
      <c r="V903" s="127"/>
      <c r="W903" s="140"/>
      <c r="X903" s="126">
        <f>SUM(X900:X902)</f>
        <v>0</v>
      </c>
      <c r="Y903" s="126">
        <f>SUM(Y900:Y902)</f>
        <v>0</v>
      </c>
      <c r="Z903" s="126">
        <f>SUM(Z900:Z902)</f>
        <v>0</v>
      </c>
      <c r="AA903" s="126">
        <f t="shared" ref="AA903:AY903" si="421">SUM(AA900:AA902)</f>
        <v>0</v>
      </c>
      <c r="AB903" s="126">
        <f t="shared" si="421"/>
        <v>0</v>
      </c>
      <c r="AC903" s="126">
        <f t="shared" si="421"/>
        <v>0</v>
      </c>
      <c r="AD903" s="126">
        <f t="shared" si="421"/>
        <v>0</v>
      </c>
      <c r="AE903" s="126">
        <f t="shared" si="421"/>
        <v>0</v>
      </c>
      <c r="AF903" s="126">
        <f t="shared" si="421"/>
        <v>0</v>
      </c>
      <c r="AG903" s="126">
        <f t="shared" si="421"/>
        <v>0</v>
      </c>
      <c r="AH903" s="126">
        <f t="shared" si="421"/>
        <v>0</v>
      </c>
      <c r="AI903" s="126">
        <f t="shared" si="421"/>
        <v>0</v>
      </c>
      <c r="AJ903" s="126">
        <f t="shared" si="421"/>
        <v>0</v>
      </c>
      <c r="AK903" s="126">
        <f t="shared" si="421"/>
        <v>0</v>
      </c>
      <c r="AL903" s="126">
        <f t="shared" si="421"/>
        <v>0</v>
      </c>
      <c r="AM903" s="126">
        <f t="shared" si="421"/>
        <v>0</v>
      </c>
      <c r="AN903" s="126">
        <f t="shared" si="421"/>
        <v>0</v>
      </c>
      <c r="AO903" s="126">
        <f t="shared" si="421"/>
        <v>0</v>
      </c>
      <c r="AP903" s="126">
        <f t="shared" si="421"/>
        <v>0</v>
      </c>
      <c r="AQ903" s="126">
        <f t="shared" si="421"/>
        <v>0</v>
      </c>
      <c r="AR903" s="126">
        <f t="shared" si="421"/>
        <v>0</v>
      </c>
      <c r="AS903" s="126">
        <f t="shared" si="421"/>
        <v>0</v>
      </c>
      <c r="AT903" s="126">
        <f t="shared" si="421"/>
        <v>0</v>
      </c>
      <c r="AU903" s="126">
        <f t="shared" si="421"/>
        <v>0</v>
      </c>
      <c r="AV903" s="126">
        <f t="shared" si="421"/>
        <v>0</v>
      </c>
      <c r="AW903" s="126">
        <f t="shared" si="421"/>
        <v>0</v>
      </c>
      <c r="AX903" s="126">
        <f t="shared" si="421"/>
        <v>0</v>
      </c>
      <c r="AY903" s="126">
        <f t="shared" si="421"/>
        <v>0</v>
      </c>
      <c r="AZ903" s="127"/>
      <c r="BA903" s="127"/>
      <c r="BB903" s="127"/>
      <c r="BC903" s="127"/>
      <c r="BD903" s="126">
        <f t="shared" ref="BD903:BO903" si="422">SUM(BD900:BD902)</f>
        <v>0</v>
      </c>
      <c r="BE903" s="126">
        <f t="shared" si="422"/>
        <v>0</v>
      </c>
      <c r="BF903" s="126">
        <f t="shared" si="422"/>
        <v>0</v>
      </c>
      <c r="BG903" s="126">
        <f t="shared" si="422"/>
        <v>0</v>
      </c>
      <c r="BH903" s="126">
        <f t="shared" si="422"/>
        <v>0</v>
      </c>
      <c r="BI903" s="126">
        <f t="shared" si="422"/>
        <v>0</v>
      </c>
      <c r="BJ903" s="126">
        <f t="shared" si="422"/>
        <v>0</v>
      </c>
      <c r="BK903" s="126">
        <f t="shared" si="422"/>
        <v>0</v>
      </c>
      <c r="BL903" s="126">
        <f t="shared" si="422"/>
        <v>0</v>
      </c>
      <c r="BM903" s="126">
        <f t="shared" si="422"/>
        <v>0</v>
      </c>
      <c r="BN903" s="126">
        <f t="shared" si="422"/>
        <v>0</v>
      </c>
      <c r="BO903" s="126">
        <f t="shared" si="422"/>
        <v>0</v>
      </c>
      <c r="BP903" s="127"/>
      <c r="BQ903" s="127"/>
      <c r="BR903" s="127"/>
    </row>
    <row r="904" spans="1:70" hidden="1" outlineLevel="1">
      <c r="A904" s="133"/>
      <c r="B904" s="133"/>
      <c r="C904" s="117" t="s">
        <v>140</v>
      </c>
      <c r="D904" s="37" t="s">
        <v>284</v>
      </c>
      <c r="E904" s="127"/>
      <c r="F904" s="127"/>
      <c r="G904" s="127"/>
      <c r="H904" s="127"/>
      <c r="I904" s="127"/>
      <c r="J904" s="127"/>
      <c r="K904" s="127"/>
      <c r="L904" s="127"/>
      <c r="M904" s="127"/>
      <c r="N904" s="127"/>
      <c r="O904" s="127"/>
      <c r="P904" s="127"/>
      <c r="Q904" s="127"/>
      <c r="R904" s="127"/>
      <c r="S904" s="127"/>
      <c r="T904" s="127"/>
      <c r="U904" s="127"/>
      <c r="V904" s="127"/>
      <c r="W904" s="133"/>
      <c r="X904" s="127"/>
      <c r="Y904" s="127"/>
      <c r="Z904" s="127"/>
      <c r="AA904" s="127"/>
      <c r="AB904" s="127"/>
      <c r="AC904" s="127"/>
      <c r="AD904" s="127"/>
      <c r="AE904" s="127"/>
      <c r="AF904" s="127"/>
      <c r="AG904" s="127"/>
      <c r="AH904" s="127"/>
      <c r="AI904" s="127"/>
      <c r="AJ904" s="127"/>
      <c r="AK904" s="127"/>
      <c r="AL904" s="127"/>
      <c r="AM904" s="127"/>
      <c r="AN904" s="127"/>
      <c r="AO904" s="127"/>
      <c r="AP904" s="127"/>
      <c r="AQ904" s="127"/>
      <c r="AR904" s="127"/>
      <c r="AS904" s="127"/>
      <c r="AT904" s="127"/>
      <c r="AU904" s="127"/>
      <c r="AV904" s="127"/>
      <c r="AW904" s="127"/>
      <c r="AX904" s="127"/>
      <c r="AY904" s="127"/>
      <c r="AZ904" s="127"/>
      <c r="BA904" s="127"/>
      <c r="BB904" s="127"/>
      <c r="BC904" s="127"/>
      <c r="BD904" s="127"/>
      <c r="BE904" s="127"/>
      <c r="BF904" s="127"/>
      <c r="BG904" s="127"/>
      <c r="BH904" s="127"/>
      <c r="BI904" s="127"/>
      <c r="BJ904" s="127"/>
      <c r="BK904" s="127"/>
      <c r="BL904" s="127"/>
      <c r="BM904" s="127"/>
      <c r="BN904" s="127"/>
      <c r="BO904" s="127"/>
      <c r="BP904" s="127"/>
      <c r="BQ904" s="127"/>
      <c r="BR904" s="127"/>
    </row>
    <row r="905" spans="1:70" hidden="1" outlineLevel="1">
      <c r="A905" s="133"/>
      <c r="B905" s="133"/>
      <c r="C905" s="118"/>
      <c r="D905" s="107"/>
      <c r="E905" s="133"/>
      <c r="F905" s="133"/>
      <c r="G905" s="126">
        <f>H905+M905+N905+O905+P905</f>
        <v>0</v>
      </c>
      <c r="H905" s="126">
        <f>SUM(I905:L905)</f>
        <v>0</v>
      </c>
      <c r="I905" s="139"/>
      <c r="J905" s="139"/>
      <c r="K905" s="139"/>
      <c r="L905" s="139"/>
      <c r="M905" s="139"/>
      <c r="N905" s="139"/>
      <c r="O905" s="139"/>
      <c r="P905" s="139"/>
      <c r="Q905" s="139"/>
      <c r="R905" s="139"/>
      <c r="S905" s="139"/>
      <c r="T905" s="139"/>
      <c r="U905" s="139"/>
      <c r="V905" s="139"/>
      <c r="W905" s="139"/>
      <c r="X905" s="126">
        <f>Y905+AN905+AQ905+AT905+AW905</f>
        <v>0</v>
      </c>
      <c r="Y905" s="139"/>
      <c r="Z905" s="139"/>
      <c r="AA905" s="139"/>
      <c r="AB905" s="139"/>
      <c r="AC905" s="139"/>
      <c r="AD905" s="139"/>
      <c r="AE905" s="139"/>
      <c r="AF905" s="139"/>
      <c r="AG905" s="139"/>
      <c r="AH905" s="139"/>
      <c r="AI905" s="139"/>
      <c r="AJ905" s="139"/>
      <c r="AK905" s="139"/>
      <c r="AL905" s="139"/>
      <c r="AM905" s="139"/>
      <c r="AN905" s="139"/>
      <c r="AO905" s="139"/>
      <c r="AP905" s="139"/>
      <c r="AQ905" s="139"/>
      <c r="AR905" s="139"/>
      <c r="AS905" s="139"/>
      <c r="AT905" s="139"/>
      <c r="AU905" s="139"/>
      <c r="AV905" s="139"/>
      <c r="AW905" s="139"/>
      <c r="AX905" s="139"/>
      <c r="AY905" s="139"/>
      <c r="AZ905" s="139"/>
      <c r="BA905" s="139"/>
      <c r="BB905" s="139"/>
      <c r="BC905" s="139"/>
      <c r="BD905" s="126">
        <f>SUM(BE905:BI905)</f>
        <v>0</v>
      </c>
      <c r="BE905" s="139"/>
      <c r="BF905" s="139"/>
      <c r="BG905" s="139"/>
      <c r="BH905" s="139"/>
      <c r="BI905" s="139"/>
      <c r="BJ905" s="126">
        <f>SUM(BK905:BO905)</f>
        <v>0</v>
      </c>
      <c r="BK905" s="139"/>
      <c r="BL905" s="139"/>
      <c r="BM905" s="139"/>
      <c r="BN905" s="139"/>
      <c r="BO905" s="139"/>
      <c r="BP905" s="133"/>
      <c r="BQ905" s="133"/>
      <c r="BR905" s="133"/>
    </row>
    <row r="906" spans="1:70" hidden="1" outlineLevel="1">
      <c r="A906" s="133"/>
      <c r="B906" s="133"/>
      <c r="C906" s="118"/>
      <c r="D906" s="107"/>
      <c r="E906" s="133"/>
      <c r="F906" s="133"/>
      <c r="G906" s="126">
        <f>H906+M906+N906+O906+P906</f>
        <v>0</v>
      </c>
      <c r="H906" s="126">
        <f>SUM(I906:L906)</f>
        <v>0</v>
      </c>
      <c r="I906" s="102"/>
      <c r="J906" s="102"/>
      <c r="K906" s="102"/>
      <c r="L906" s="102"/>
      <c r="M906" s="102"/>
      <c r="N906" s="102"/>
      <c r="O906" s="102"/>
      <c r="P906" s="102"/>
      <c r="Q906" s="96"/>
      <c r="R906" s="96"/>
      <c r="S906" s="96"/>
      <c r="T906" s="96"/>
      <c r="U906" s="96"/>
      <c r="V906" s="96"/>
      <c r="W906" s="96"/>
      <c r="X906" s="126">
        <f>Y906+AN906+AQ906+AT906+AW906</f>
        <v>0</v>
      </c>
      <c r="Y906" s="96"/>
      <c r="Z906" s="96"/>
      <c r="AA906" s="96"/>
      <c r="AB906" s="96"/>
      <c r="AC906" s="96"/>
      <c r="AD906" s="96"/>
      <c r="AE906" s="96"/>
      <c r="AF906" s="96"/>
      <c r="AG906" s="96"/>
      <c r="AH906" s="96"/>
      <c r="AI906" s="96"/>
      <c r="AJ906" s="96"/>
      <c r="AK906" s="96"/>
      <c r="AL906" s="96"/>
      <c r="AM906" s="96"/>
      <c r="AN906" s="96"/>
      <c r="AO906" s="96"/>
      <c r="AP906" s="96"/>
      <c r="AQ906" s="96"/>
      <c r="AR906" s="96"/>
      <c r="AS906" s="96"/>
      <c r="AT906" s="96"/>
      <c r="AU906" s="96"/>
      <c r="AV906" s="96"/>
      <c r="AW906" s="96"/>
      <c r="AX906" s="96"/>
      <c r="AY906" s="96"/>
      <c r="AZ906" s="96"/>
      <c r="BA906" s="96"/>
      <c r="BB906" s="96"/>
      <c r="BC906" s="96"/>
      <c r="BD906" s="126">
        <f>SUM(BE906:BI906)</f>
        <v>0</v>
      </c>
      <c r="BE906" s="96"/>
      <c r="BF906" s="96"/>
      <c r="BG906" s="96"/>
      <c r="BH906" s="96"/>
      <c r="BI906" s="96"/>
      <c r="BJ906" s="126">
        <f>SUM(BK906:BO906)</f>
        <v>0</v>
      </c>
      <c r="BK906" s="96"/>
      <c r="BL906" s="96"/>
      <c r="BM906" s="96"/>
      <c r="BN906" s="96"/>
      <c r="BO906" s="96"/>
      <c r="BP906" s="133"/>
      <c r="BQ906" s="133"/>
      <c r="BR906" s="133"/>
    </row>
    <row r="907" spans="1:70" hidden="1" outlineLevel="1">
      <c r="A907" s="133"/>
      <c r="B907" s="133"/>
      <c r="C907" s="118"/>
      <c r="D907" s="107"/>
      <c r="E907" s="133"/>
      <c r="F907" s="133"/>
      <c r="G907" s="126">
        <f>H907+M907+N907+O907+P907</f>
        <v>0</v>
      </c>
      <c r="H907" s="126">
        <f>SUM(I907:L907)</f>
        <v>0</v>
      </c>
      <c r="I907" s="102"/>
      <c r="J907" s="102"/>
      <c r="K907" s="102"/>
      <c r="L907" s="102"/>
      <c r="M907" s="102"/>
      <c r="N907" s="102"/>
      <c r="O907" s="102"/>
      <c r="P907" s="102"/>
      <c r="Q907" s="96"/>
      <c r="R907" s="96"/>
      <c r="S907" s="96"/>
      <c r="T907" s="96"/>
      <c r="U907" s="96"/>
      <c r="V907" s="96"/>
      <c r="W907" s="96"/>
      <c r="X907" s="126">
        <f>Y907+AN907+AQ907+AT907+AW907</f>
        <v>0</v>
      </c>
      <c r="Y907" s="96"/>
      <c r="Z907" s="96"/>
      <c r="AA907" s="96"/>
      <c r="AB907" s="96"/>
      <c r="AC907" s="96"/>
      <c r="AD907" s="96"/>
      <c r="AE907" s="96"/>
      <c r="AF907" s="96"/>
      <c r="AG907" s="96"/>
      <c r="AH907" s="96"/>
      <c r="AI907" s="96"/>
      <c r="AJ907" s="96"/>
      <c r="AK907" s="96"/>
      <c r="AL907" s="96"/>
      <c r="AM907" s="96"/>
      <c r="AN907" s="96"/>
      <c r="AO907" s="96"/>
      <c r="AP907" s="96"/>
      <c r="AQ907" s="96"/>
      <c r="AR907" s="96"/>
      <c r="AS907" s="96"/>
      <c r="AT907" s="96"/>
      <c r="AU907" s="96"/>
      <c r="AV907" s="96"/>
      <c r="AW907" s="96"/>
      <c r="AX907" s="96"/>
      <c r="AY907" s="96"/>
      <c r="AZ907" s="96"/>
      <c r="BA907" s="96"/>
      <c r="BB907" s="96"/>
      <c r="BC907" s="96"/>
      <c r="BD907" s="126">
        <f>SUM(BE907:BI907)</f>
        <v>0</v>
      </c>
      <c r="BE907" s="96"/>
      <c r="BF907" s="96"/>
      <c r="BG907" s="96"/>
      <c r="BH907" s="96"/>
      <c r="BI907" s="96"/>
      <c r="BJ907" s="126">
        <f>SUM(BK907:BO907)</f>
        <v>0</v>
      </c>
      <c r="BK907" s="96"/>
      <c r="BL907" s="96"/>
      <c r="BM907" s="96"/>
      <c r="BN907" s="96"/>
      <c r="BO907" s="96"/>
      <c r="BP907" s="133"/>
      <c r="BQ907" s="133"/>
      <c r="BR907" s="133"/>
    </row>
    <row r="908" spans="1:70" hidden="1" outlineLevel="1">
      <c r="A908" s="133"/>
      <c r="B908" s="133"/>
      <c r="C908" s="118"/>
      <c r="D908" s="38" t="s">
        <v>112</v>
      </c>
      <c r="E908" s="127"/>
      <c r="F908" s="127"/>
      <c r="G908" s="127"/>
      <c r="H908" s="127"/>
      <c r="I908" s="127"/>
      <c r="J908" s="127"/>
      <c r="K908" s="127"/>
      <c r="L908" s="127"/>
      <c r="M908" s="127"/>
      <c r="N908" s="127"/>
      <c r="O908" s="127"/>
      <c r="P908" s="127"/>
      <c r="Q908" s="127"/>
      <c r="R908" s="127"/>
      <c r="S908" s="127"/>
      <c r="T908" s="127"/>
      <c r="U908" s="127"/>
      <c r="V908" s="127"/>
      <c r="W908" s="140"/>
      <c r="X908" s="126">
        <f>SUM(X905:X907)</f>
        <v>0</v>
      </c>
      <c r="Y908" s="126">
        <f>SUM(Y905:Y907)</f>
        <v>0</v>
      </c>
      <c r="Z908" s="126">
        <f>SUM(Z905:Z907)</f>
        <v>0</v>
      </c>
      <c r="AA908" s="126">
        <f t="shared" ref="AA908:AY908" si="423">SUM(AA905:AA907)</f>
        <v>0</v>
      </c>
      <c r="AB908" s="126">
        <f t="shared" si="423"/>
        <v>0</v>
      </c>
      <c r="AC908" s="126">
        <f t="shared" si="423"/>
        <v>0</v>
      </c>
      <c r="AD908" s="126">
        <f t="shared" si="423"/>
        <v>0</v>
      </c>
      <c r="AE908" s="126">
        <f t="shared" si="423"/>
        <v>0</v>
      </c>
      <c r="AF908" s="126">
        <f t="shared" si="423"/>
        <v>0</v>
      </c>
      <c r="AG908" s="126">
        <f t="shared" si="423"/>
        <v>0</v>
      </c>
      <c r="AH908" s="126">
        <f t="shared" si="423"/>
        <v>0</v>
      </c>
      <c r="AI908" s="126">
        <f t="shared" si="423"/>
        <v>0</v>
      </c>
      <c r="AJ908" s="126">
        <f t="shared" si="423"/>
        <v>0</v>
      </c>
      <c r="AK908" s="126">
        <f t="shared" si="423"/>
        <v>0</v>
      </c>
      <c r="AL908" s="126">
        <f t="shared" si="423"/>
        <v>0</v>
      </c>
      <c r="AM908" s="126">
        <f t="shared" si="423"/>
        <v>0</v>
      </c>
      <c r="AN908" s="126">
        <f t="shared" si="423"/>
        <v>0</v>
      </c>
      <c r="AO908" s="126">
        <f t="shared" si="423"/>
        <v>0</v>
      </c>
      <c r="AP908" s="126">
        <f t="shared" si="423"/>
        <v>0</v>
      </c>
      <c r="AQ908" s="126">
        <f t="shared" si="423"/>
        <v>0</v>
      </c>
      <c r="AR908" s="126">
        <f t="shared" si="423"/>
        <v>0</v>
      </c>
      <c r="AS908" s="126">
        <f t="shared" si="423"/>
        <v>0</v>
      </c>
      <c r="AT908" s="126">
        <f t="shared" si="423"/>
        <v>0</v>
      </c>
      <c r="AU908" s="126">
        <f t="shared" si="423"/>
        <v>0</v>
      </c>
      <c r="AV908" s="126">
        <f t="shared" si="423"/>
        <v>0</v>
      </c>
      <c r="AW908" s="126">
        <f t="shared" si="423"/>
        <v>0</v>
      </c>
      <c r="AX908" s="126">
        <f t="shared" si="423"/>
        <v>0</v>
      </c>
      <c r="AY908" s="126">
        <f t="shared" si="423"/>
        <v>0</v>
      </c>
      <c r="AZ908" s="127"/>
      <c r="BA908" s="127"/>
      <c r="BB908" s="127"/>
      <c r="BC908" s="127"/>
      <c r="BD908" s="126">
        <f t="shared" ref="BD908:BO908" si="424">SUM(BD905:BD907)</f>
        <v>0</v>
      </c>
      <c r="BE908" s="126">
        <f t="shared" si="424"/>
        <v>0</v>
      </c>
      <c r="BF908" s="126">
        <f t="shared" si="424"/>
        <v>0</v>
      </c>
      <c r="BG908" s="126">
        <f t="shared" si="424"/>
        <v>0</v>
      </c>
      <c r="BH908" s="126">
        <f t="shared" si="424"/>
        <v>0</v>
      </c>
      <c r="BI908" s="126">
        <f t="shared" si="424"/>
        <v>0</v>
      </c>
      <c r="BJ908" s="126">
        <f t="shared" si="424"/>
        <v>0</v>
      </c>
      <c r="BK908" s="126">
        <f t="shared" si="424"/>
        <v>0</v>
      </c>
      <c r="BL908" s="126">
        <f t="shared" si="424"/>
        <v>0</v>
      </c>
      <c r="BM908" s="126">
        <f t="shared" si="424"/>
        <v>0</v>
      </c>
      <c r="BN908" s="126">
        <f t="shared" si="424"/>
        <v>0</v>
      </c>
      <c r="BO908" s="126">
        <f t="shared" si="424"/>
        <v>0</v>
      </c>
      <c r="BP908" s="127"/>
      <c r="BQ908" s="127"/>
      <c r="BR908" s="127"/>
    </row>
    <row r="909" spans="1:70" hidden="1" outlineLevel="1">
      <c r="A909" s="133"/>
      <c r="B909" s="133"/>
      <c r="C909" s="117" t="s">
        <v>141</v>
      </c>
      <c r="D909" s="37" t="s">
        <v>285</v>
      </c>
      <c r="E909" s="127"/>
      <c r="F909" s="127"/>
      <c r="G909" s="127"/>
      <c r="H909" s="127"/>
      <c r="I909" s="127"/>
      <c r="J909" s="127"/>
      <c r="K909" s="127"/>
      <c r="L909" s="127"/>
      <c r="M909" s="127"/>
      <c r="N909" s="127"/>
      <c r="O909" s="127"/>
      <c r="P909" s="127"/>
      <c r="Q909" s="127"/>
      <c r="R909" s="127"/>
      <c r="S909" s="127"/>
      <c r="T909" s="127"/>
      <c r="U909" s="127"/>
      <c r="V909" s="127"/>
      <c r="W909" s="133"/>
      <c r="X909" s="127"/>
      <c r="Y909" s="127"/>
      <c r="Z909" s="127"/>
      <c r="AA909" s="127"/>
      <c r="AB909" s="127"/>
      <c r="AC909" s="127"/>
      <c r="AD909" s="127"/>
      <c r="AE909" s="127"/>
      <c r="AF909" s="127"/>
      <c r="AG909" s="127"/>
      <c r="AH909" s="127"/>
      <c r="AI909" s="127"/>
      <c r="AJ909" s="127"/>
      <c r="AK909" s="127"/>
      <c r="AL909" s="127"/>
      <c r="AM909" s="127"/>
      <c r="AN909" s="127"/>
      <c r="AO909" s="127"/>
      <c r="AP909" s="127"/>
      <c r="AQ909" s="127"/>
      <c r="AR909" s="127"/>
      <c r="AS909" s="127"/>
      <c r="AT909" s="127"/>
      <c r="AU909" s="127"/>
      <c r="AV909" s="127"/>
      <c r="AW909" s="127"/>
      <c r="AX909" s="127"/>
      <c r="AY909" s="127"/>
      <c r="AZ909" s="127"/>
      <c r="BA909" s="127"/>
      <c r="BB909" s="127"/>
      <c r="BC909" s="127"/>
      <c r="BD909" s="127"/>
      <c r="BE909" s="127"/>
      <c r="BF909" s="127"/>
      <c r="BG909" s="127"/>
      <c r="BH909" s="127"/>
      <c r="BI909" s="127"/>
      <c r="BJ909" s="127"/>
      <c r="BK909" s="127"/>
      <c r="BL909" s="127"/>
      <c r="BM909" s="127"/>
      <c r="BN909" s="127"/>
      <c r="BO909" s="127"/>
      <c r="BP909" s="127"/>
      <c r="BQ909" s="127"/>
      <c r="BR909" s="127"/>
    </row>
    <row r="910" spans="1:70" hidden="1" outlineLevel="1">
      <c r="A910" s="133"/>
      <c r="B910" s="133"/>
      <c r="C910" s="118"/>
      <c r="D910" s="24"/>
      <c r="E910" s="133"/>
      <c r="F910" s="133"/>
      <c r="G910" s="126">
        <f>H910+M910+N910+O910+P910</f>
        <v>0</v>
      </c>
      <c r="H910" s="126">
        <f>SUM(I910:L910)</f>
        <v>0</v>
      </c>
      <c r="I910" s="139"/>
      <c r="J910" s="139"/>
      <c r="K910" s="139"/>
      <c r="L910" s="139"/>
      <c r="M910" s="139"/>
      <c r="N910" s="139"/>
      <c r="O910" s="139"/>
      <c r="P910" s="139"/>
      <c r="Q910" s="139"/>
      <c r="R910" s="139"/>
      <c r="S910" s="139"/>
      <c r="T910" s="139"/>
      <c r="U910" s="139"/>
      <c r="V910" s="139"/>
      <c r="W910" s="139"/>
      <c r="X910" s="126">
        <f>Y910+AN910+AQ910+AT910+AW910</f>
        <v>0</v>
      </c>
      <c r="Y910" s="139"/>
      <c r="Z910" s="139"/>
      <c r="AA910" s="139"/>
      <c r="AB910" s="139"/>
      <c r="AC910" s="139"/>
      <c r="AD910" s="139"/>
      <c r="AE910" s="139"/>
      <c r="AF910" s="139"/>
      <c r="AG910" s="139"/>
      <c r="AH910" s="139"/>
      <c r="AI910" s="139"/>
      <c r="AJ910" s="139"/>
      <c r="AK910" s="139"/>
      <c r="AL910" s="139"/>
      <c r="AM910" s="139"/>
      <c r="AN910" s="139"/>
      <c r="AO910" s="139"/>
      <c r="AP910" s="139"/>
      <c r="AQ910" s="139"/>
      <c r="AR910" s="139"/>
      <c r="AS910" s="139"/>
      <c r="AT910" s="139"/>
      <c r="AU910" s="139"/>
      <c r="AV910" s="139"/>
      <c r="AW910" s="139"/>
      <c r="AX910" s="139"/>
      <c r="AY910" s="139"/>
      <c r="AZ910" s="139"/>
      <c r="BA910" s="139"/>
      <c r="BB910" s="139"/>
      <c r="BC910" s="139"/>
      <c r="BD910" s="126">
        <f>SUM(BE910:BI910)</f>
        <v>0</v>
      </c>
      <c r="BE910" s="139"/>
      <c r="BF910" s="139"/>
      <c r="BG910" s="139"/>
      <c r="BH910" s="139"/>
      <c r="BI910" s="139"/>
      <c r="BJ910" s="126">
        <f>SUM(BK910:BO910)</f>
        <v>0</v>
      </c>
      <c r="BK910" s="139"/>
      <c r="BL910" s="139"/>
      <c r="BM910" s="139"/>
      <c r="BN910" s="139"/>
      <c r="BO910" s="139"/>
      <c r="BP910" s="133"/>
      <c r="BQ910" s="133"/>
      <c r="BR910" s="133"/>
    </row>
    <row r="911" spans="1:70" hidden="1" outlineLevel="1">
      <c r="A911" s="133"/>
      <c r="B911" s="133"/>
      <c r="C911" s="118"/>
      <c r="D911" s="24"/>
      <c r="E911" s="133"/>
      <c r="F911" s="133"/>
      <c r="G911" s="126">
        <f>H911+M911+N911+O911+P911</f>
        <v>0</v>
      </c>
      <c r="H911" s="126">
        <f>SUM(I911:L911)</f>
        <v>0</v>
      </c>
      <c r="I911" s="102"/>
      <c r="J911" s="102"/>
      <c r="K911" s="102"/>
      <c r="L911" s="102"/>
      <c r="M911" s="102"/>
      <c r="N911" s="102"/>
      <c r="O911" s="102"/>
      <c r="P911" s="102"/>
      <c r="Q911" s="96"/>
      <c r="R911" s="96"/>
      <c r="S911" s="96"/>
      <c r="T911" s="96"/>
      <c r="U911" s="96"/>
      <c r="V911" s="96"/>
      <c r="W911" s="96"/>
      <c r="X911" s="126">
        <f>Y911+AN911+AQ911+AT911+AW911</f>
        <v>0</v>
      </c>
      <c r="Y911" s="96"/>
      <c r="Z911" s="96"/>
      <c r="AA911" s="96"/>
      <c r="AB911" s="96"/>
      <c r="AC911" s="96"/>
      <c r="AD911" s="96"/>
      <c r="AE911" s="96"/>
      <c r="AF911" s="96"/>
      <c r="AG911" s="96"/>
      <c r="AH911" s="96"/>
      <c r="AI911" s="96"/>
      <c r="AJ911" s="96"/>
      <c r="AK911" s="96"/>
      <c r="AL911" s="96"/>
      <c r="AM911" s="96"/>
      <c r="AN911" s="96"/>
      <c r="AO911" s="96"/>
      <c r="AP911" s="96"/>
      <c r="AQ911" s="96"/>
      <c r="AR911" s="96"/>
      <c r="AS911" s="96"/>
      <c r="AT911" s="96"/>
      <c r="AU911" s="96"/>
      <c r="AV911" s="96"/>
      <c r="AW911" s="96"/>
      <c r="AX911" s="96"/>
      <c r="AY911" s="96"/>
      <c r="AZ911" s="96"/>
      <c r="BA911" s="96"/>
      <c r="BB911" s="96"/>
      <c r="BC911" s="96"/>
      <c r="BD911" s="126">
        <f>SUM(BE911:BI911)</f>
        <v>0</v>
      </c>
      <c r="BE911" s="96"/>
      <c r="BF911" s="96"/>
      <c r="BG911" s="96"/>
      <c r="BH911" s="96"/>
      <c r="BI911" s="96"/>
      <c r="BJ911" s="126">
        <f>SUM(BK911:BO911)</f>
        <v>0</v>
      </c>
      <c r="BK911" s="96"/>
      <c r="BL911" s="96"/>
      <c r="BM911" s="96"/>
      <c r="BN911" s="96"/>
      <c r="BO911" s="96"/>
      <c r="BP911" s="133"/>
      <c r="BQ911" s="133"/>
      <c r="BR911" s="133"/>
    </row>
    <row r="912" spans="1:70" hidden="1" outlineLevel="1">
      <c r="A912" s="133"/>
      <c r="B912" s="133"/>
      <c r="C912" s="118" t="s">
        <v>109</v>
      </c>
      <c r="D912" s="24"/>
      <c r="E912" s="133"/>
      <c r="F912" s="133"/>
      <c r="G912" s="126">
        <f>H912+M912+N912+O912+P912</f>
        <v>0</v>
      </c>
      <c r="H912" s="126">
        <f>SUM(I912:L912)</f>
        <v>0</v>
      </c>
      <c r="I912" s="102"/>
      <c r="J912" s="102"/>
      <c r="K912" s="102"/>
      <c r="L912" s="102"/>
      <c r="M912" s="102"/>
      <c r="N912" s="102"/>
      <c r="O912" s="102"/>
      <c r="P912" s="102"/>
      <c r="Q912" s="96"/>
      <c r="R912" s="96"/>
      <c r="S912" s="96"/>
      <c r="T912" s="96"/>
      <c r="U912" s="96"/>
      <c r="V912" s="96"/>
      <c r="W912" s="96"/>
      <c r="X912" s="126">
        <f>Y912+AN912+AQ912+AT912+AW912</f>
        <v>0</v>
      </c>
      <c r="Y912" s="96"/>
      <c r="Z912" s="96"/>
      <c r="AA912" s="96"/>
      <c r="AB912" s="96"/>
      <c r="AC912" s="96"/>
      <c r="AD912" s="96"/>
      <c r="AE912" s="96"/>
      <c r="AF912" s="96"/>
      <c r="AG912" s="96"/>
      <c r="AH912" s="96"/>
      <c r="AI912" s="96"/>
      <c r="AJ912" s="96"/>
      <c r="AK912" s="96"/>
      <c r="AL912" s="96"/>
      <c r="AM912" s="96"/>
      <c r="AN912" s="96"/>
      <c r="AO912" s="96"/>
      <c r="AP912" s="96"/>
      <c r="AQ912" s="96"/>
      <c r="AR912" s="96"/>
      <c r="AS912" s="96"/>
      <c r="AT912" s="96"/>
      <c r="AU912" s="96"/>
      <c r="AV912" s="96"/>
      <c r="AW912" s="96"/>
      <c r="AX912" s="96"/>
      <c r="AY912" s="96"/>
      <c r="AZ912" s="96"/>
      <c r="BA912" s="96"/>
      <c r="BB912" s="96"/>
      <c r="BC912" s="96"/>
      <c r="BD912" s="126">
        <f>SUM(BE912:BI912)</f>
        <v>0</v>
      </c>
      <c r="BE912" s="96"/>
      <c r="BF912" s="96"/>
      <c r="BG912" s="96"/>
      <c r="BH912" s="96"/>
      <c r="BI912" s="96"/>
      <c r="BJ912" s="126">
        <f>SUM(BK912:BO912)</f>
        <v>0</v>
      </c>
      <c r="BK912" s="96"/>
      <c r="BL912" s="96"/>
      <c r="BM912" s="96"/>
      <c r="BN912" s="96"/>
      <c r="BO912" s="96"/>
      <c r="BP912" s="133"/>
      <c r="BQ912" s="133"/>
      <c r="BR912" s="133"/>
    </row>
    <row r="913" spans="1:70" hidden="1" outlineLevel="1">
      <c r="A913" s="133"/>
      <c r="B913" s="133"/>
      <c r="C913" s="118"/>
      <c r="D913" s="38" t="s">
        <v>112</v>
      </c>
      <c r="E913" s="127"/>
      <c r="F913" s="127"/>
      <c r="G913" s="127"/>
      <c r="H913" s="127"/>
      <c r="I913" s="127"/>
      <c r="J913" s="127"/>
      <c r="K913" s="127"/>
      <c r="L913" s="127"/>
      <c r="M913" s="127"/>
      <c r="N913" s="127"/>
      <c r="O913" s="127"/>
      <c r="P913" s="127"/>
      <c r="Q913" s="127"/>
      <c r="R913" s="127"/>
      <c r="S913" s="127"/>
      <c r="T913" s="127"/>
      <c r="U913" s="127"/>
      <c r="V913" s="127"/>
      <c r="W913" s="140"/>
      <c r="X913" s="126">
        <f>SUM(X910:X912)</f>
        <v>0</v>
      </c>
      <c r="Y913" s="126">
        <f>SUM(Y910:Y912)</f>
        <v>0</v>
      </c>
      <c r="Z913" s="126">
        <f>SUM(Z910:Z912)</f>
        <v>0</v>
      </c>
      <c r="AA913" s="126">
        <f t="shared" ref="AA913:AY913" si="425">SUM(AA910:AA912)</f>
        <v>0</v>
      </c>
      <c r="AB913" s="126">
        <f t="shared" si="425"/>
        <v>0</v>
      </c>
      <c r="AC913" s="126">
        <f t="shared" si="425"/>
        <v>0</v>
      </c>
      <c r="AD913" s="126">
        <f t="shared" si="425"/>
        <v>0</v>
      </c>
      <c r="AE913" s="126">
        <f t="shared" si="425"/>
        <v>0</v>
      </c>
      <c r="AF913" s="126">
        <f t="shared" si="425"/>
        <v>0</v>
      </c>
      <c r="AG913" s="126">
        <f t="shared" si="425"/>
        <v>0</v>
      </c>
      <c r="AH913" s="126">
        <f t="shared" si="425"/>
        <v>0</v>
      </c>
      <c r="AI913" s="126">
        <f t="shared" si="425"/>
        <v>0</v>
      </c>
      <c r="AJ913" s="126">
        <f t="shared" si="425"/>
        <v>0</v>
      </c>
      <c r="AK913" s="126">
        <f t="shared" si="425"/>
        <v>0</v>
      </c>
      <c r="AL913" s="126">
        <f t="shared" si="425"/>
        <v>0</v>
      </c>
      <c r="AM913" s="126">
        <f t="shared" si="425"/>
        <v>0</v>
      </c>
      <c r="AN913" s="126">
        <f t="shared" si="425"/>
        <v>0</v>
      </c>
      <c r="AO913" s="126">
        <f t="shared" si="425"/>
        <v>0</v>
      </c>
      <c r="AP913" s="126">
        <f t="shared" si="425"/>
        <v>0</v>
      </c>
      <c r="AQ913" s="126">
        <f t="shared" si="425"/>
        <v>0</v>
      </c>
      <c r="AR913" s="126">
        <f t="shared" si="425"/>
        <v>0</v>
      </c>
      <c r="AS913" s="126">
        <f t="shared" si="425"/>
        <v>0</v>
      </c>
      <c r="AT913" s="126">
        <f t="shared" si="425"/>
        <v>0</v>
      </c>
      <c r="AU913" s="126">
        <f t="shared" si="425"/>
        <v>0</v>
      </c>
      <c r="AV913" s="126">
        <f t="shared" si="425"/>
        <v>0</v>
      </c>
      <c r="AW913" s="126">
        <f t="shared" si="425"/>
        <v>0</v>
      </c>
      <c r="AX913" s="126">
        <f t="shared" si="425"/>
        <v>0</v>
      </c>
      <c r="AY913" s="126">
        <f t="shared" si="425"/>
        <v>0</v>
      </c>
      <c r="AZ913" s="127"/>
      <c r="BA913" s="127"/>
      <c r="BB913" s="127"/>
      <c r="BC913" s="127"/>
      <c r="BD913" s="126">
        <f t="shared" ref="BD913:BO913" si="426">SUM(BD910:BD912)</f>
        <v>0</v>
      </c>
      <c r="BE913" s="126">
        <f t="shared" si="426"/>
        <v>0</v>
      </c>
      <c r="BF913" s="126">
        <f t="shared" si="426"/>
        <v>0</v>
      </c>
      <c r="BG913" s="126">
        <f t="shared" si="426"/>
        <v>0</v>
      </c>
      <c r="BH913" s="126">
        <f t="shared" si="426"/>
        <v>0</v>
      </c>
      <c r="BI913" s="126">
        <f t="shared" si="426"/>
        <v>0</v>
      </c>
      <c r="BJ913" s="126">
        <f t="shared" si="426"/>
        <v>0</v>
      </c>
      <c r="BK913" s="126">
        <f t="shared" si="426"/>
        <v>0</v>
      </c>
      <c r="BL913" s="126">
        <f t="shared" si="426"/>
        <v>0</v>
      </c>
      <c r="BM913" s="126">
        <f t="shared" si="426"/>
        <v>0</v>
      </c>
      <c r="BN913" s="126">
        <f t="shared" si="426"/>
        <v>0</v>
      </c>
      <c r="BO913" s="126">
        <f t="shared" si="426"/>
        <v>0</v>
      </c>
      <c r="BP913" s="127"/>
      <c r="BQ913" s="127"/>
      <c r="BR913" s="127"/>
    </row>
    <row r="914" spans="1:70" hidden="1" outlineLevel="1">
      <c r="A914" s="133"/>
      <c r="B914" s="133"/>
      <c r="C914" s="117" t="s">
        <v>142</v>
      </c>
      <c r="D914" s="37" t="s">
        <v>223</v>
      </c>
      <c r="E914" s="127"/>
      <c r="F914" s="127"/>
      <c r="G914" s="127"/>
      <c r="H914" s="127"/>
      <c r="I914" s="127"/>
      <c r="J914" s="127"/>
      <c r="K914" s="127"/>
      <c r="L914" s="127"/>
      <c r="M914" s="127"/>
      <c r="N914" s="127"/>
      <c r="O914" s="127"/>
      <c r="P914" s="127"/>
      <c r="Q914" s="127"/>
      <c r="R914" s="127"/>
      <c r="S914" s="127"/>
      <c r="T914" s="127"/>
      <c r="U914" s="127"/>
      <c r="V914" s="127"/>
      <c r="W914" s="133"/>
      <c r="X914" s="127"/>
      <c r="Y914" s="127"/>
      <c r="Z914" s="127"/>
      <c r="AA914" s="127"/>
      <c r="AB914" s="127"/>
      <c r="AC914" s="127"/>
      <c r="AD914" s="127"/>
      <c r="AE914" s="127"/>
      <c r="AF914" s="127"/>
      <c r="AG914" s="127"/>
      <c r="AH914" s="127"/>
      <c r="AI914" s="127"/>
      <c r="AJ914" s="127"/>
      <c r="AK914" s="127"/>
      <c r="AL914" s="127"/>
      <c r="AM914" s="127"/>
      <c r="AN914" s="127"/>
      <c r="AO914" s="127"/>
      <c r="AP914" s="127"/>
      <c r="AQ914" s="127"/>
      <c r="AR914" s="127"/>
      <c r="AS914" s="127"/>
      <c r="AT914" s="127"/>
      <c r="AU914" s="127"/>
      <c r="AV914" s="127"/>
      <c r="AW914" s="127"/>
      <c r="AX914" s="127"/>
      <c r="AY914" s="127"/>
      <c r="AZ914" s="127"/>
      <c r="BA914" s="127"/>
      <c r="BB914" s="127"/>
      <c r="BC914" s="127"/>
      <c r="BD914" s="127"/>
      <c r="BE914" s="127"/>
      <c r="BF914" s="127"/>
      <c r="BG914" s="127"/>
      <c r="BH914" s="127"/>
      <c r="BI914" s="127"/>
      <c r="BJ914" s="127"/>
      <c r="BK914" s="127"/>
      <c r="BL914" s="127"/>
      <c r="BM914" s="127"/>
      <c r="BN914" s="127"/>
      <c r="BO914" s="127"/>
      <c r="BP914" s="127"/>
      <c r="BQ914" s="127"/>
      <c r="BR914" s="127"/>
    </row>
    <row r="915" spans="1:70" hidden="1" outlineLevel="1">
      <c r="A915" s="133"/>
      <c r="B915" s="133"/>
      <c r="C915" s="118"/>
      <c r="D915" s="24"/>
      <c r="E915" s="133"/>
      <c r="F915" s="133"/>
      <c r="G915" s="126">
        <f>H915+M915+N915+O915+P915</f>
        <v>0</v>
      </c>
      <c r="H915" s="126">
        <f>SUM(I915:L915)</f>
        <v>0</v>
      </c>
      <c r="I915" s="139"/>
      <c r="J915" s="139"/>
      <c r="K915" s="139"/>
      <c r="L915" s="139"/>
      <c r="M915" s="139"/>
      <c r="N915" s="139"/>
      <c r="O915" s="139"/>
      <c r="P915" s="139"/>
      <c r="Q915" s="139"/>
      <c r="R915" s="139"/>
      <c r="S915" s="139"/>
      <c r="T915" s="139"/>
      <c r="U915" s="139"/>
      <c r="V915" s="139"/>
      <c r="W915" s="139"/>
      <c r="X915" s="126">
        <f>Y915+AN915+AQ915+AT915+AW915</f>
        <v>0</v>
      </c>
      <c r="Y915" s="139"/>
      <c r="Z915" s="139"/>
      <c r="AA915" s="139"/>
      <c r="AB915" s="139"/>
      <c r="AC915" s="139"/>
      <c r="AD915" s="139"/>
      <c r="AE915" s="139"/>
      <c r="AF915" s="139"/>
      <c r="AG915" s="139"/>
      <c r="AH915" s="139"/>
      <c r="AI915" s="139"/>
      <c r="AJ915" s="139"/>
      <c r="AK915" s="139"/>
      <c r="AL915" s="139"/>
      <c r="AM915" s="139"/>
      <c r="AN915" s="139"/>
      <c r="AO915" s="139"/>
      <c r="AP915" s="139"/>
      <c r="AQ915" s="139"/>
      <c r="AR915" s="139"/>
      <c r="AS915" s="139"/>
      <c r="AT915" s="139"/>
      <c r="AU915" s="139"/>
      <c r="AV915" s="139"/>
      <c r="AW915" s="139"/>
      <c r="AX915" s="139"/>
      <c r="AY915" s="139"/>
      <c r="AZ915" s="139"/>
      <c r="BA915" s="139"/>
      <c r="BB915" s="139"/>
      <c r="BC915" s="139"/>
      <c r="BD915" s="126">
        <f>SUM(BE915:BI915)</f>
        <v>0</v>
      </c>
      <c r="BE915" s="139"/>
      <c r="BF915" s="139"/>
      <c r="BG915" s="139"/>
      <c r="BH915" s="139"/>
      <c r="BI915" s="139"/>
      <c r="BJ915" s="126">
        <f>SUM(BK915:BO915)</f>
        <v>0</v>
      </c>
      <c r="BK915" s="139"/>
      <c r="BL915" s="139"/>
      <c r="BM915" s="139"/>
      <c r="BN915" s="139"/>
      <c r="BO915" s="139"/>
      <c r="BP915" s="133"/>
      <c r="BQ915" s="133"/>
      <c r="BR915" s="133"/>
    </row>
    <row r="916" spans="1:70" hidden="1" outlineLevel="1">
      <c r="A916" s="133"/>
      <c r="B916" s="133"/>
      <c r="C916" s="118"/>
      <c r="D916" s="24"/>
      <c r="E916" s="133"/>
      <c r="F916" s="133"/>
      <c r="G916" s="126">
        <f>H916+M916+N916+O916+P916</f>
        <v>0</v>
      </c>
      <c r="H916" s="126">
        <f>SUM(I916:L916)</f>
        <v>0</v>
      </c>
      <c r="I916" s="102"/>
      <c r="J916" s="102"/>
      <c r="K916" s="102"/>
      <c r="L916" s="102"/>
      <c r="M916" s="102"/>
      <c r="N916" s="102"/>
      <c r="O916" s="102"/>
      <c r="P916" s="102"/>
      <c r="Q916" s="96"/>
      <c r="R916" s="96"/>
      <c r="S916" s="96"/>
      <c r="T916" s="96"/>
      <c r="U916" s="96"/>
      <c r="V916" s="96"/>
      <c r="W916" s="96"/>
      <c r="X916" s="126">
        <f>Y916+AN916+AQ916+AT916+AW916</f>
        <v>0</v>
      </c>
      <c r="Y916" s="96"/>
      <c r="Z916" s="96"/>
      <c r="AA916" s="96"/>
      <c r="AB916" s="96"/>
      <c r="AC916" s="96"/>
      <c r="AD916" s="96"/>
      <c r="AE916" s="96"/>
      <c r="AF916" s="96"/>
      <c r="AG916" s="96"/>
      <c r="AH916" s="96"/>
      <c r="AI916" s="96"/>
      <c r="AJ916" s="96"/>
      <c r="AK916" s="96"/>
      <c r="AL916" s="96"/>
      <c r="AM916" s="96"/>
      <c r="AN916" s="96"/>
      <c r="AO916" s="96"/>
      <c r="AP916" s="96"/>
      <c r="AQ916" s="96"/>
      <c r="AR916" s="96"/>
      <c r="AS916" s="96"/>
      <c r="AT916" s="96"/>
      <c r="AU916" s="96"/>
      <c r="AV916" s="96"/>
      <c r="AW916" s="96"/>
      <c r="AX916" s="96"/>
      <c r="AY916" s="96"/>
      <c r="AZ916" s="96"/>
      <c r="BA916" s="96"/>
      <c r="BB916" s="96"/>
      <c r="BC916" s="96"/>
      <c r="BD916" s="126">
        <f>SUM(BE916:BI916)</f>
        <v>0</v>
      </c>
      <c r="BE916" s="96"/>
      <c r="BF916" s="96"/>
      <c r="BG916" s="96"/>
      <c r="BH916" s="96"/>
      <c r="BI916" s="96"/>
      <c r="BJ916" s="126">
        <f>SUM(BK916:BO916)</f>
        <v>0</v>
      </c>
      <c r="BK916" s="96"/>
      <c r="BL916" s="96"/>
      <c r="BM916" s="96"/>
      <c r="BN916" s="96"/>
      <c r="BO916" s="96"/>
      <c r="BP916" s="133"/>
      <c r="BQ916" s="133"/>
      <c r="BR916" s="133"/>
    </row>
    <row r="917" spans="1:70" hidden="1" outlineLevel="1">
      <c r="A917" s="133"/>
      <c r="B917" s="133"/>
      <c r="C917" s="118" t="s">
        <v>109</v>
      </c>
      <c r="D917" s="24"/>
      <c r="E917" s="133"/>
      <c r="F917" s="133"/>
      <c r="G917" s="126">
        <f>H917+M917+N917+O917+P917</f>
        <v>0</v>
      </c>
      <c r="H917" s="126">
        <f>SUM(I917:L917)</f>
        <v>0</v>
      </c>
      <c r="I917" s="102"/>
      <c r="J917" s="102"/>
      <c r="K917" s="102"/>
      <c r="L917" s="102"/>
      <c r="M917" s="102"/>
      <c r="N917" s="102"/>
      <c r="O917" s="102"/>
      <c r="P917" s="102"/>
      <c r="Q917" s="96"/>
      <c r="R917" s="96"/>
      <c r="S917" s="96"/>
      <c r="T917" s="96"/>
      <c r="U917" s="96"/>
      <c r="V917" s="96"/>
      <c r="W917" s="96"/>
      <c r="X917" s="126">
        <f>Y917+AN917+AQ917+AT917+AW917</f>
        <v>0</v>
      </c>
      <c r="Y917" s="96"/>
      <c r="Z917" s="96"/>
      <c r="AA917" s="96"/>
      <c r="AB917" s="96"/>
      <c r="AC917" s="96"/>
      <c r="AD917" s="96"/>
      <c r="AE917" s="96"/>
      <c r="AF917" s="96"/>
      <c r="AG917" s="96"/>
      <c r="AH917" s="96"/>
      <c r="AI917" s="96"/>
      <c r="AJ917" s="96"/>
      <c r="AK917" s="96"/>
      <c r="AL917" s="96"/>
      <c r="AM917" s="96"/>
      <c r="AN917" s="96"/>
      <c r="AO917" s="96"/>
      <c r="AP917" s="96"/>
      <c r="AQ917" s="96"/>
      <c r="AR917" s="96"/>
      <c r="AS917" s="96"/>
      <c r="AT917" s="96"/>
      <c r="AU917" s="96"/>
      <c r="AV917" s="96"/>
      <c r="AW917" s="96"/>
      <c r="AX917" s="96"/>
      <c r="AY917" s="96"/>
      <c r="AZ917" s="96"/>
      <c r="BA917" s="96"/>
      <c r="BB917" s="96"/>
      <c r="BC917" s="96"/>
      <c r="BD917" s="126">
        <f>SUM(BE917:BI917)</f>
        <v>0</v>
      </c>
      <c r="BE917" s="96"/>
      <c r="BF917" s="96"/>
      <c r="BG917" s="96"/>
      <c r="BH917" s="96"/>
      <c r="BI917" s="96"/>
      <c r="BJ917" s="126">
        <f>SUM(BK917:BO917)</f>
        <v>0</v>
      </c>
      <c r="BK917" s="96"/>
      <c r="BL917" s="96"/>
      <c r="BM917" s="96"/>
      <c r="BN917" s="96"/>
      <c r="BO917" s="96"/>
      <c r="BP917" s="133"/>
      <c r="BQ917" s="133"/>
      <c r="BR917" s="133"/>
    </row>
    <row r="918" spans="1:70" hidden="1" outlineLevel="1">
      <c r="A918" s="133"/>
      <c r="B918" s="133"/>
      <c r="C918" s="118"/>
      <c r="D918" s="38" t="s">
        <v>112</v>
      </c>
      <c r="E918" s="127"/>
      <c r="F918" s="127"/>
      <c r="G918" s="127"/>
      <c r="H918" s="127"/>
      <c r="I918" s="127"/>
      <c r="J918" s="127"/>
      <c r="K918" s="127"/>
      <c r="L918" s="127"/>
      <c r="M918" s="127"/>
      <c r="N918" s="127"/>
      <c r="O918" s="127"/>
      <c r="P918" s="127"/>
      <c r="Q918" s="127"/>
      <c r="R918" s="127"/>
      <c r="S918" s="127"/>
      <c r="T918" s="127"/>
      <c r="U918" s="127"/>
      <c r="V918" s="127"/>
      <c r="W918" s="140"/>
      <c r="X918" s="127"/>
      <c r="Y918" s="127"/>
      <c r="Z918" s="126">
        <f>SUM(Z915:Z917)</f>
        <v>0</v>
      </c>
      <c r="AA918" s="126">
        <f>SUM(AA915:AA917)</f>
        <v>0</v>
      </c>
      <c r="AB918" s="127"/>
      <c r="AC918" s="126">
        <f>SUM(AC915:AC917)</f>
        <v>0</v>
      </c>
      <c r="AD918" s="126">
        <f>SUM(AD915:AD917)</f>
        <v>0</v>
      </c>
      <c r="AE918" s="127"/>
      <c r="AF918" s="126">
        <f>SUM(AF915:AF917)</f>
        <v>0</v>
      </c>
      <c r="AG918" s="126">
        <f>SUM(AG915:AG917)</f>
        <v>0</v>
      </c>
      <c r="AH918" s="127"/>
      <c r="AI918" s="126">
        <f>SUM(AI915:AI917)</f>
        <v>0</v>
      </c>
      <c r="AJ918" s="126">
        <f>SUM(AJ915:AJ917)</f>
        <v>0</v>
      </c>
      <c r="AK918" s="127"/>
      <c r="AL918" s="126">
        <f>SUM(AL915:AL917)</f>
        <v>0</v>
      </c>
      <c r="AM918" s="126">
        <f>SUM(AM915:AM917)</f>
        <v>0</v>
      </c>
      <c r="AN918" s="127"/>
      <c r="AO918" s="126">
        <f>SUM(AO915:AO917)</f>
        <v>0</v>
      </c>
      <c r="AP918" s="126">
        <f>SUM(AP915:AP917)</f>
        <v>0</v>
      </c>
      <c r="AQ918" s="127"/>
      <c r="AR918" s="126">
        <f>SUM(AR915:AR917)</f>
        <v>0</v>
      </c>
      <c r="AS918" s="126">
        <f>SUM(AS915:AS917)</f>
        <v>0</v>
      </c>
      <c r="AT918" s="127"/>
      <c r="AU918" s="126">
        <f>SUM(AU915:AU917)</f>
        <v>0</v>
      </c>
      <c r="AV918" s="126">
        <f>SUM(AV915:AV917)</f>
        <v>0</v>
      </c>
      <c r="AW918" s="127"/>
      <c r="AX918" s="126">
        <f>SUM(AX915:AX917)</f>
        <v>0</v>
      </c>
      <c r="AY918" s="126">
        <f>SUM(AY915:AY917)</f>
        <v>0</v>
      </c>
      <c r="AZ918" s="127"/>
      <c r="BA918" s="127"/>
      <c r="BB918" s="127"/>
      <c r="BC918" s="127"/>
      <c r="BD918" s="126">
        <f t="shared" ref="BD918:BO918" si="427">SUM(BD915:BD917)</f>
        <v>0</v>
      </c>
      <c r="BE918" s="126">
        <f t="shared" si="427"/>
        <v>0</v>
      </c>
      <c r="BF918" s="126">
        <f t="shared" si="427"/>
        <v>0</v>
      </c>
      <c r="BG918" s="126">
        <f t="shared" si="427"/>
        <v>0</v>
      </c>
      <c r="BH918" s="126">
        <f t="shared" si="427"/>
        <v>0</v>
      </c>
      <c r="BI918" s="126">
        <f t="shared" si="427"/>
        <v>0</v>
      </c>
      <c r="BJ918" s="126">
        <f t="shared" si="427"/>
        <v>0</v>
      </c>
      <c r="BK918" s="126">
        <f t="shared" si="427"/>
        <v>0</v>
      </c>
      <c r="BL918" s="126">
        <f t="shared" si="427"/>
        <v>0</v>
      </c>
      <c r="BM918" s="126">
        <f t="shared" si="427"/>
        <v>0</v>
      </c>
      <c r="BN918" s="126">
        <f t="shared" si="427"/>
        <v>0</v>
      </c>
      <c r="BO918" s="126">
        <f t="shared" si="427"/>
        <v>0</v>
      </c>
      <c r="BP918" s="127"/>
      <c r="BQ918" s="127"/>
      <c r="BR918" s="127"/>
    </row>
    <row r="919" spans="1:70" hidden="1" outlineLevel="1">
      <c r="A919" s="133"/>
      <c r="B919" s="133"/>
      <c r="C919" s="117" t="s">
        <v>143</v>
      </c>
      <c r="D919" s="37" t="s">
        <v>64</v>
      </c>
      <c r="E919" s="127"/>
      <c r="F919" s="127"/>
      <c r="G919" s="127"/>
      <c r="H919" s="127"/>
      <c r="I919" s="127"/>
      <c r="J919" s="127"/>
      <c r="K919" s="127"/>
      <c r="L919" s="127"/>
      <c r="M919" s="127"/>
      <c r="N919" s="127"/>
      <c r="O919" s="127"/>
      <c r="P919" s="127"/>
      <c r="Q919" s="127"/>
      <c r="R919" s="127"/>
      <c r="S919" s="127"/>
      <c r="T919" s="127"/>
      <c r="U919" s="127"/>
      <c r="V919" s="127"/>
      <c r="W919" s="133"/>
      <c r="X919" s="127"/>
      <c r="Y919" s="127"/>
      <c r="Z919" s="127"/>
      <c r="AA919" s="127"/>
      <c r="AB919" s="127"/>
      <c r="AC919" s="127"/>
      <c r="AD919" s="127"/>
      <c r="AE919" s="127"/>
      <c r="AF919" s="127"/>
      <c r="AG919" s="127"/>
      <c r="AH919" s="127"/>
      <c r="AI919" s="127"/>
      <c r="AJ919" s="127"/>
      <c r="AK919" s="127"/>
      <c r="AL919" s="127"/>
      <c r="AM919" s="127"/>
      <c r="AN919" s="127"/>
      <c r="AO919" s="127"/>
      <c r="AP919" s="127"/>
      <c r="AQ919" s="127"/>
      <c r="AR919" s="127"/>
      <c r="AS919" s="127"/>
      <c r="AT919" s="127"/>
      <c r="AU919" s="127"/>
      <c r="AV919" s="127"/>
      <c r="AW919" s="127"/>
      <c r="AX919" s="127"/>
      <c r="AY919" s="127"/>
      <c r="AZ919" s="127"/>
      <c r="BA919" s="127"/>
      <c r="BB919" s="127"/>
      <c r="BC919" s="127"/>
      <c r="BD919" s="127"/>
      <c r="BE919" s="127"/>
      <c r="BF919" s="127"/>
      <c r="BG919" s="127"/>
      <c r="BH919" s="127"/>
      <c r="BI919" s="127"/>
      <c r="BJ919" s="127"/>
      <c r="BK919" s="127"/>
      <c r="BL919" s="127"/>
      <c r="BM919" s="127"/>
      <c r="BN919" s="127"/>
      <c r="BO919" s="127"/>
      <c r="BP919" s="127"/>
      <c r="BQ919" s="127"/>
      <c r="BR919" s="127"/>
    </row>
    <row r="920" spans="1:70" hidden="1" outlineLevel="1">
      <c r="A920" s="133"/>
      <c r="B920" s="133"/>
      <c r="C920" s="118"/>
      <c r="D920" s="24"/>
      <c r="E920" s="133"/>
      <c r="F920" s="133"/>
      <c r="G920" s="126">
        <f>H920+M920+N920+O920+P920</f>
        <v>0</v>
      </c>
      <c r="H920" s="126">
        <f>SUM(I920:L920)</f>
        <v>0</v>
      </c>
      <c r="I920" s="139"/>
      <c r="J920" s="139"/>
      <c r="K920" s="139"/>
      <c r="L920" s="139"/>
      <c r="M920" s="139"/>
      <c r="N920" s="139"/>
      <c r="O920" s="139"/>
      <c r="P920" s="139"/>
      <c r="Q920" s="139"/>
      <c r="R920" s="139"/>
      <c r="S920" s="139"/>
      <c r="T920" s="139"/>
      <c r="U920" s="139"/>
      <c r="V920" s="139"/>
      <c r="W920" s="139"/>
      <c r="X920" s="126">
        <f>Y920+AN920+AQ920+AT920+AW920</f>
        <v>0</v>
      </c>
      <c r="Y920" s="139"/>
      <c r="Z920" s="139"/>
      <c r="AA920" s="139"/>
      <c r="AB920" s="139"/>
      <c r="AC920" s="139"/>
      <c r="AD920" s="139"/>
      <c r="AE920" s="139"/>
      <c r="AF920" s="139"/>
      <c r="AG920" s="139"/>
      <c r="AH920" s="139"/>
      <c r="AI920" s="139"/>
      <c r="AJ920" s="139"/>
      <c r="AK920" s="139"/>
      <c r="AL920" s="139"/>
      <c r="AM920" s="139"/>
      <c r="AN920" s="139"/>
      <c r="AO920" s="139"/>
      <c r="AP920" s="139"/>
      <c r="AQ920" s="139"/>
      <c r="AR920" s="139"/>
      <c r="AS920" s="139"/>
      <c r="AT920" s="139"/>
      <c r="AU920" s="139"/>
      <c r="AV920" s="139"/>
      <c r="AW920" s="139"/>
      <c r="AX920" s="139"/>
      <c r="AY920" s="139"/>
      <c r="AZ920" s="139"/>
      <c r="BA920" s="139"/>
      <c r="BB920" s="139"/>
      <c r="BC920" s="139"/>
      <c r="BD920" s="126">
        <f>SUM(BE920:BI920)</f>
        <v>0</v>
      </c>
      <c r="BE920" s="139"/>
      <c r="BF920" s="139"/>
      <c r="BG920" s="139"/>
      <c r="BH920" s="139"/>
      <c r="BI920" s="139"/>
      <c r="BJ920" s="126">
        <f>SUM(BK920:BO920)</f>
        <v>0</v>
      </c>
      <c r="BK920" s="139"/>
      <c r="BL920" s="139"/>
      <c r="BM920" s="139"/>
      <c r="BN920" s="139"/>
      <c r="BO920" s="139"/>
      <c r="BP920" s="133"/>
      <c r="BQ920" s="133"/>
      <c r="BR920" s="133"/>
    </row>
    <row r="921" spans="1:70" hidden="1" outlineLevel="1">
      <c r="A921" s="133"/>
      <c r="B921" s="133"/>
      <c r="C921" s="118"/>
      <c r="D921" s="24"/>
      <c r="E921" s="133"/>
      <c r="F921" s="133"/>
      <c r="G921" s="126">
        <f>H921+M921+N921+O921+P921</f>
        <v>0</v>
      </c>
      <c r="H921" s="126">
        <f>SUM(I921:L921)</f>
        <v>0</v>
      </c>
      <c r="I921" s="102"/>
      <c r="J921" s="102"/>
      <c r="K921" s="102"/>
      <c r="L921" s="102"/>
      <c r="M921" s="102"/>
      <c r="N921" s="102"/>
      <c r="O921" s="102"/>
      <c r="P921" s="102"/>
      <c r="Q921" s="96"/>
      <c r="R921" s="96"/>
      <c r="S921" s="96"/>
      <c r="T921" s="96"/>
      <c r="U921" s="96"/>
      <c r="V921" s="96"/>
      <c r="W921" s="96"/>
      <c r="X921" s="126">
        <f>Y921+AN921+AQ921+AT921+AW921</f>
        <v>0</v>
      </c>
      <c r="Y921" s="96"/>
      <c r="Z921" s="96"/>
      <c r="AA921" s="96"/>
      <c r="AB921" s="96"/>
      <c r="AC921" s="96"/>
      <c r="AD921" s="96"/>
      <c r="AE921" s="96"/>
      <c r="AF921" s="96"/>
      <c r="AG921" s="96"/>
      <c r="AH921" s="96"/>
      <c r="AI921" s="96"/>
      <c r="AJ921" s="96"/>
      <c r="AK921" s="96"/>
      <c r="AL921" s="96"/>
      <c r="AM921" s="96"/>
      <c r="AN921" s="96"/>
      <c r="AO921" s="96"/>
      <c r="AP921" s="96"/>
      <c r="AQ921" s="96"/>
      <c r="AR921" s="96"/>
      <c r="AS921" s="96"/>
      <c r="AT921" s="96"/>
      <c r="AU921" s="96"/>
      <c r="AV921" s="96"/>
      <c r="AW921" s="96"/>
      <c r="AX921" s="96"/>
      <c r="AY921" s="96"/>
      <c r="AZ921" s="96"/>
      <c r="BA921" s="96"/>
      <c r="BB921" s="96"/>
      <c r="BC921" s="96"/>
      <c r="BD921" s="126">
        <f>SUM(BE921:BI921)</f>
        <v>0</v>
      </c>
      <c r="BE921" s="96"/>
      <c r="BF921" s="96"/>
      <c r="BG921" s="96"/>
      <c r="BH921" s="96"/>
      <c r="BI921" s="96"/>
      <c r="BJ921" s="126">
        <f>SUM(BK921:BO921)</f>
        <v>0</v>
      </c>
      <c r="BK921" s="96"/>
      <c r="BL921" s="96"/>
      <c r="BM921" s="96"/>
      <c r="BN921" s="96"/>
      <c r="BO921" s="96"/>
      <c r="BP921" s="133"/>
      <c r="BQ921" s="133"/>
      <c r="BR921" s="133"/>
    </row>
    <row r="922" spans="1:70" hidden="1" outlineLevel="1">
      <c r="A922" s="133"/>
      <c r="B922" s="133"/>
      <c r="C922" s="118" t="s">
        <v>109</v>
      </c>
      <c r="D922" s="24"/>
      <c r="E922" s="133"/>
      <c r="F922" s="133"/>
      <c r="G922" s="126">
        <f>H922+M922+N922+O922+P922</f>
        <v>0</v>
      </c>
      <c r="H922" s="126">
        <f>SUM(I922:L922)</f>
        <v>0</v>
      </c>
      <c r="I922" s="102"/>
      <c r="J922" s="102"/>
      <c r="K922" s="102"/>
      <c r="L922" s="102"/>
      <c r="M922" s="102"/>
      <c r="N922" s="102"/>
      <c r="O922" s="102"/>
      <c r="P922" s="102"/>
      <c r="Q922" s="96"/>
      <c r="R922" s="96"/>
      <c r="S922" s="96"/>
      <c r="T922" s="96"/>
      <c r="U922" s="96"/>
      <c r="V922" s="96"/>
      <c r="W922" s="96"/>
      <c r="X922" s="126">
        <f>Y922+AN922+AQ922+AT922+AW922</f>
        <v>0</v>
      </c>
      <c r="Y922" s="96"/>
      <c r="Z922" s="96"/>
      <c r="AA922" s="96"/>
      <c r="AB922" s="96"/>
      <c r="AC922" s="96"/>
      <c r="AD922" s="96"/>
      <c r="AE922" s="96"/>
      <c r="AF922" s="96"/>
      <c r="AG922" s="96"/>
      <c r="AH922" s="96"/>
      <c r="AI922" s="96"/>
      <c r="AJ922" s="96"/>
      <c r="AK922" s="96"/>
      <c r="AL922" s="96"/>
      <c r="AM922" s="96"/>
      <c r="AN922" s="96"/>
      <c r="AO922" s="96"/>
      <c r="AP922" s="96"/>
      <c r="AQ922" s="96"/>
      <c r="AR922" s="96"/>
      <c r="AS922" s="96"/>
      <c r="AT922" s="96"/>
      <c r="AU922" s="96"/>
      <c r="AV922" s="96"/>
      <c r="AW922" s="96"/>
      <c r="AX922" s="96"/>
      <c r="AY922" s="96"/>
      <c r="AZ922" s="96"/>
      <c r="BA922" s="96"/>
      <c r="BB922" s="96"/>
      <c r="BC922" s="96"/>
      <c r="BD922" s="126">
        <f>SUM(BE922:BI922)</f>
        <v>0</v>
      </c>
      <c r="BE922" s="96"/>
      <c r="BF922" s="96"/>
      <c r="BG922" s="96"/>
      <c r="BH922" s="96"/>
      <c r="BI922" s="96"/>
      <c r="BJ922" s="126">
        <f>SUM(BK922:BO922)</f>
        <v>0</v>
      </c>
      <c r="BK922" s="96"/>
      <c r="BL922" s="96"/>
      <c r="BM922" s="96"/>
      <c r="BN922" s="96"/>
      <c r="BO922" s="96"/>
      <c r="BP922" s="133"/>
      <c r="BQ922" s="133"/>
      <c r="BR922" s="133"/>
    </row>
    <row r="923" spans="1:70" hidden="1" outlineLevel="1">
      <c r="A923" s="133"/>
      <c r="B923" s="133"/>
      <c r="C923" s="118"/>
      <c r="D923" s="38" t="s">
        <v>112</v>
      </c>
      <c r="E923" s="127"/>
      <c r="F923" s="127"/>
      <c r="G923" s="127"/>
      <c r="H923" s="127"/>
      <c r="I923" s="127"/>
      <c r="J923" s="127"/>
      <c r="K923" s="127"/>
      <c r="L923" s="127"/>
      <c r="M923" s="127"/>
      <c r="N923" s="127"/>
      <c r="O923" s="127"/>
      <c r="P923" s="127"/>
      <c r="Q923" s="127"/>
      <c r="R923" s="127"/>
      <c r="S923" s="127"/>
      <c r="T923" s="127"/>
      <c r="U923" s="127"/>
      <c r="V923" s="127"/>
      <c r="W923" s="140"/>
      <c r="X923" s="126">
        <f>SUM(X920:X922)</f>
        <v>0</v>
      </c>
      <c r="Y923" s="126">
        <f>SUM(Y920:Y922)</f>
        <v>0</v>
      </c>
      <c r="Z923" s="126">
        <f>SUM(Z920:Z922)</f>
        <v>0</v>
      </c>
      <c r="AA923" s="126">
        <f t="shared" ref="AA923:AY923" si="428">SUM(AA920:AA922)</f>
        <v>0</v>
      </c>
      <c r="AB923" s="126">
        <f t="shared" si="428"/>
        <v>0</v>
      </c>
      <c r="AC923" s="126">
        <f t="shared" si="428"/>
        <v>0</v>
      </c>
      <c r="AD923" s="126">
        <f t="shared" si="428"/>
        <v>0</v>
      </c>
      <c r="AE923" s="126">
        <f t="shared" si="428"/>
        <v>0</v>
      </c>
      <c r="AF923" s="126">
        <f t="shared" si="428"/>
        <v>0</v>
      </c>
      <c r="AG923" s="126">
        <f t="shared" si="428"/>
        <v>0</v>
      </c>
      <c r="AH923" s="126">
        <f t="shared" si="428"/>
        <v>0</v>
      </c>
      <c r="AI923" s="126">
        <f t="shared" si="428"/>
        <v>0</v>
      </c>
      <c r="AJ923" s="126">
        <f t="shared" si="428"/>
        <v>0</v>
      </c>
      <c r="AK923" s="126">
        <f t="shared" si="428"/>
        <v>0</v>
      </c>
      <c r="AL923" s="126">
        <f t="shared" si="428"/>
        <v>0</v>
      </c>
      <c r="AM923" s="126">
        <f t="shared" si="428"/>
        <v>0</v>
      </c>
      <c r="AN923" s="126">
        <f t="shared" si="428"/>
        <v>0</v>
      </c>
      <c r="AO923" s="126">
        <f t="shared" si="428"/>
        <v>0</v>
      </c>
      <c r="AP923" s="126">
        <f t="shared" si="428"/>
        <v>0</v>
      </c>
      <c r="AQ923" s="126">
        <f t="shared" si="428"/>
        <v>0</v>
      </c>
      <c r="AR923" s="126">
        <f t="shared" si="428"/>
        <v>0</v>
      </c>
      <c r="AS923" s="126">
        <f t="shared" si="428"/>
        <v>0</v>
      </c>
      <c r="AT923" s="126">
        <f t="shared" si="428"/>
        <v>0</v>
      </c>
      <c r="AU923" s="126">
        <f t="shared" si="428"/>
        <v>0</v>
      </c>
      <c r="AV923" s="126">
        <f t="shared" si="428"/>
        <v>0</v>
      </c>
      <c r="AW923" s="126">
        <f t="shared" si="428"/>
        <v>0</v>
      </c>
      <c r="AX923" s="126">
        <f t="shared" si="428"/>
        <v>0</v>
      </c>
      <c r="AY923" s="126">
        <f t="shared" si="428"/>
        <v>0</v>
      </c>
      <c r="AZ923" s="127"/>
      <c r="BA923" s="127"/>
      <c r="BB923" s="127"/>
      <c r="BC923" s="127"/>
      <c r="BD923" s="126">
        <f t="shared" ref="BD923:BO923" si="429">SUM(BD920:BD922)</f>
        <v>0</v>
      </c>
      <c r="BE923" s="126">
        <f t="shared" si="429"/>
        <v>0</v>
      </c>
      <c r="BF923" s="126">
        <f t="shared" si="429"/>
        <v>0</v>
      </c>
      <c r="BG923" s="126">
        <f t="shared" si="429"/>
        <v>0</v>
      </c>
      <c r="BH923" s="126">
        <f t="shared" si="429"/>
        <v>0</v>
      </c>
      <c r="BI923" s="126">
        <f t="shared" si="429"/>
        <v>0</v>
      </c>
      <c r="BJ923" s="126">
        <f t="shared" si="429"/>
        <v>0</v>
      </c>
      <c r="BK923" s="126">
        <f t="shared" si="429"/>
        <v>0</v>
      </c>
      <c r="BL923" s="126">
        <f t="shared" si="429"/>
        <v>0</v>
      </c>
      <c r="BM923" s="126">
        <f t="shared" si="429"/>
        <v>0</v>
      </c>
      <c r="BN923" s="126">
        <f t="shared" si="429"/>
        <v>0</v>
      </c>
      <c r="BO923" s="126">
        <f t="shared" si="429"/>
        <v>0</v>
      </c>
      <c r="BP923" s="127"/>
      <c r="BQ923" s="127"/>
      <c r="BR923" s="127"/>
    </row>
    <row r="924" spans="1:70" hidden="1" outlineLevel="1">
      <c r="A924" s="133"/>
      <c r="B924" s="133"/>
      <c r="C924" s="117" t="s">
        <v>144</v>
      </c>
      <c r="D924" s="37" t="s">
        <v>65</v>
      </c>
      <c r="E924" s="127"/>
      <c r="F924" s="127"/>
      <c r="G924" s="127"/>
      <c r="H924" s="127"/>
      <c r="I924" s="127"/>
      <c r="J924" s="127"/>
      <c r="K924" s="127"/>
      <c r="L924" s="127"/>
      <c r="M924" s="127"/>
      <c r="N924" s="127"/>
      <c r="O924" s="127"/>
      <c r="P924" s="127"/>
      <c r="Q924" s="127"/>
      <c r="R924" s="127"/>
      <c r="S924" s="127"/>
      <c r="T924" s="127"/>
      <c r="U924" s="127"/>
      <c r="V924" s="127"/>
      <c r="W924" s="133"/>
      <c r="X924" s="127"/>
      <c r="Y924" s="127"/>
      <c r="Z924" s="127"/>
      <c r="AA924" s="127"/>
      <c r="AB924" s="127"/>
      <c r="AC924" s="127"/>
      <c r="AD924" s="127"/>
      <c r="AE924" s="127"/>
      <c r="AF924" s="127"/>
      <c r="AG924" s="127"/>
      <c r="AH924" s="127"/>
      <c r="AI924" s="127"/>
      <c r="AJ924" s="127"/>
      <c r="AK924" s="127"/>
      <c r="AL924" s="127"/>
      <c r="AM924" s="127"/>
      <c r="AN924" s="127"/>
      <c r="AO924" s="127"/>
      <c r="AP924" s="127"/>
      <c r="AQ924" s="127"/>
      <c r="AR924" s="127"/>
      <c r="AS924" s="127"/>
      <c r="AT924" s="127"/>
      <c r="AU924" s="127"/>
      <c r="AV924" s="127"/>
      <c r="AW924" s="127"/>
      <c r="AX924" s="127"/>
      <c r="AY924" s="127"/>
      <c r="AZ924" s="127"/>
      <c r="BA924" s="127"/>
      <c r="BB924" s="127"/>
      <c r="BC924" s="127"/>
      <c r="BD924" s="127"/>
      <c r="BE924" s="127"/>
      <c r="BF924" s="127"/>
      <c r="BG924" s="127"/>
      <c r="BH924" s="127"/>
      <c r="BI924" s="127"/>
      <c r="BJ924" s="127"/>
      <c r="BK924" s="127"/>
      <c r="BL924" s="127"/>
      <c r="BM924" s="127"/>
      <c r="BN924" s="127"/>
      <c r="BO924" s="127"/>
      <c r="BP924" s="127"/>
      <c r="BQ924" s="127"/>
      <c r="BR924" s="127"/>
    </row>
    <row r="925" spans="1:70" hidden="1" outlineLevel="1">
      <c r="A925" s="133"/>
      <c r="B925" s="133"/>
      <c r="C925" s="118"/>
      <c r="D925" s="24"/>
      <c r="E925" s="133"/>
      <c r="F925" s="133"/>
      <c r="G925" s="126">
        <f>H925+M925+N925+O925+P925</f>
        <v>0</v>
      </c>
      <c r="H925" s="126">
        <f>SUM(I925:L925)</f>
        <v>0</v>
      </c>
      <c r="I925" s="139"/>
      <c r="J925" s="139"/>
      <c r="K925" s="139"/>
      <c r="L925" s="139"/>
      <c r="M925" s="139"/>
      <c r="N925" s="139"/>
      <c r="O925" s="139"/>
      <c r="P925" s="139"/>
      <c r="Q925" s="139"/>
      <c r="R925" s="139"/>
      <c r="S925" s="139"/>
      <c r="T925" s="139"/>
      <c r="U925" s="139"/>
      <c r="V925" s="139"/>
      <c r="W925" s="139"/>
      <c r="X925" s="126">
        <f>Y925+AN925+AQ925+AT925+AW925</f>
        <v>0</v>
      </c>
      <c r="Y925" s="139"/>
      <c r="Z925" s="139"/>
      <c r="AA925" s="139"/>
      <c r="AB925" s="139"/>
      <c r="AC925" s="139"/>
      <c r="AD925" s="139"/>
      <c r="AE925" s="139"/>
      <c r="AF925" s="139"/>
      <c r="AG925" s="139"/>
      <c r="AH925" s="139"/>
      <c r="AI925" s="139"/>
      <c r="AJ925" s="139"/>
      <c r="AK925" s="139"/>
      <c r="AL925" s="139"/>
      <c r="AM925" s="139"/>
      <c r="AN925" s="139"/>
      <c r="AO925" s="139"/>
      <c r="AP925" s="139"/>
      <c r="AQ925" s="139"/>
      <c r="AR925" s="139"/>
      <c r="AS925" s="139"/>
      <c r="AT925" s="139"/>
      <c r="AU925" s="139"/>
      <c r="AV925" s="139"/>
      <c r="AW925" s="139"/>
      <c r="AX925" s="139"/>
      <c r="AY925" s="139"/>
      <c r="AZ925" s="139"/>
      <c r="BA925" s="139"/>
      <c r="BB925" s="139"/>
      <c r="BC925" s="139"/>
      <c r="BD925" s="126">
        <f>SUM(BE925:BI925)</f>
        <v>0</v>
      </c>
      <c r="BE925" s="139"/>
      <c r="BF925" s="139"/>
      <c r="BG925" s="139"/>
      <c r="BH925" s="139"/>
      <c r="BI925" s="139"/>
      <c r="BJ925" s="126">
        <f>SUM(BK925:BO925)</f>
        <v>0</v>
      </c>
      <c r="BK925" s="139"/>
      <c r="BL925" s="139"/>
      <c r="BM925" s="139"/>
      <c r="BN925" s="139"/>
      <c r="BO925" s="139"/>
      <c r="BP925" s="133"/>
      <c r="BQ925" s="133"/>
      <c r="BR925" s="133"/>
    </row>
    <row r="926" spans="1:70" hidden="1" outlineLevel="1">
      <c r="A926" s="133"/>
      <c r="B926" s="133"/>
      <c r="C926" s="118"/>
      <c r="D926" s="24"/>
      <c r="E926" s="133"/>
      <c r="F926" s="133"/>
      <c r="G926" s="126">
        <f>H926+M926+N926+O926+P926</f>
        <v>0</v>
      </c>
      <c r="H926" s="126">
        <f>SUM(I926:L926)</f>
        <v>0</v>
      </c>
      <c r="I926" s="102"/>
      <c r="J926" s="102"/>
      <c r="K926" s="102"/>
      <c r="L926" s="102"/>
      <c r="M926" s="102"/>
      <c r="N926" s="102"/>
      <c r="O926" s="102"/>
      <c r="P926" s="102"/>
      <c r="Q926" s="96"/>
      <c r="R926" s="96"/>
      <c r="S926" s="96"/>
      <c r="T926" s="96"/>
      <c r="U926" s="96"/>
      <c r="V926" s="96"/>
      <c r="W926" s="96"/>
      <c r="X926" s="126">
        <f>Y926+AN926+AQ926+AT926+AW926</f>
        <v>0</v>
      </c>
      <c r="Y926" s="96"/>
      <c r="Z926" s="96"/>
      <c r="AA926" s="96"/>
      <c r="AB926" s="96"/>
      <c r="AC926" s="96"/>
      <c r="AD926" s="96"/>
      <c r="AE926" s="96"/>
      <c r="AF926" s="96"/>
      <c r="AG926" s="96"/>
      <c r="AH926" s="96"/>
      <c r="AI926" s="96"/>
      <c r="AJ926" s="96"/>
      <c r="AK926" s="96"/>
      <c r="AL926" s="96"/>
      <c r="AM926" s="96"/>
      <c r="AN926" s="96"/>
      <c r="AO926" s="96"/>
      <c r="AP926" s="96"/>
      <c r="AQ926" s="96"/>
      <c r="AR926" s="96"/>
      <c r="AS926" s="96"/>
      <c r="AT926" s="96"/>
      <c r="AU926" s="96"/>
      <c r="AV926" s="96"/>
      <c r="AW926" s="96"/>
      <c r="AX926" s="96"/>
      <c r="AY926" s="96"/>
      <c r="AZ926" s="96"/>
      <c r="BA926" s="96"/>
      <c r="BB926" s="96"/>
      <c r="BC926" s="96"/>
      <c r="BD926" s="126">
        <f>SUM(BE926:BI926)</f>
        <v>0</v>
      </c>
      <c r="BE926" s="96"/>
      <c r="BF926" s="96"/>
      <c r="BG926" s="96"/>
      <c r="BH926" s="96"/>
      <c r="BI926" s="96"/>
      <c r="BJ926" s="126">
        <f>SUM(BK926:BO926)</f>
        <v>0</v>
      </c>
      <c r="BK926" s="96"/>
      <c r="BL926" s="96"/>
      <c r="BM926" s="96"/>
      <c r="BN926" s="96"/>
      <c r="BO926" s="96"/>
      <c r="BP926" s="133"/>
      <c r="BQ926" s="133"/>
      <c r="BR926" s="133"/>
    </row>
    <row r="927" spans="1:70" hidden="1" outlineLevel="1">
      <c r="A927" s="133"/>
      <c r="B927" s="133"/>
      <c r="C927" s="118" t="s">
        <v>109</v>
      </c>
      <c r="D927" s="24"/>
      <c r="E927" s="133"/>
      <c r="F927" s="133"/>
      <c r="G927" s="126">
        <f>H927+M927+N927+O927+P927</f>
        <v>0</v>
      </c>
      <c r="H927" s="126">
        <f>SUM(I927:L927)</f>
        <v>0</v>
      </c>
      <c r="I927" s="102"/>
      <c r="J927" s="102"/>
      <c r="K927" s="102"/>
      <c r="L927" s="102"/>
      <c r="M927" s="102"/>
      <c r="N927" s="102"/>
      <c r="O927" s="102"/>
      <c r="P927" s="102"/>
      <c r="Q927" s="96"/>
      <c r="R927" s="96"/>
      <c r="S927" s="96"/>
      <c r="T927" s="96"/>
      <c r="U927" s="96"/>
      <c r="V927" s="96"/>
      <c r="W927" s="96"/>
      <c r="X927" s="126">
        <f>Y927+AN927+AQ927+AT927+AW927</f>
        <v>0</v>
      </c>
      <c r="Y927" s="96"/>
      <c r="Z927" s="96"/>
      <c r="AA927" s="96"/>
      <c r="AB927" s="96"/>
      <c r="AC927" s="96"/>
      <c r="AD927" s="96"/>
      <c r="AE927" s="96"/>
      <c r="AF927" s="96"/>
      <c r="AG927" s="96"/>
      <c r="AH927" s="96"/>
      <c r="AI927" s="96"/>
      <c r="AJ927" s="96"/>
      <c r="AK927" s="96"/>
      <c r="AL927" s="96"/>
      <c r="AM927" s="96"/>
      <c r="AN927" s="96"/>
      <c r="AO927" s="96"/>
      <c r="AP927" s="96"/>
      <c r="AQ927" s="96"/>
      <c r="AR927" s="96"/>
      <c r="AS927" s="96"/>
      <c r="AT927" s="96"/>
      <c r="AU927" s="96"/>
      <c r="AV927" s="96"/>
      <c r="AW927" s="96"/>
      <c r="AX927" s="96"/>
      <c r="AY927" s="96"/>
      <c r="AZ927" s="96"/>
      <c r="BA927" s="96"/>
      <c r="BB927" s="96"/>
      <c r="BC927" s="96"/>
      <c r="BD927" s="126">
        <f>SUM(BE927:BI927)</f>
        <v>0</v>
      </c>
      <c r="BE927" s="96"/>
      <c r="BF927" s="96"/>
      <c r="BG927" s="96"/>
      <c r="BH927" s="96"/>
      <c r="BI927" s="96"/>
      <c r="BJ927" s="126">
        <f>SUM(BK927:BO927)</f>
        <v>0</v>
      </c>
      <c r="BK927" s="96"/>
      <c r="BL927" s="96"/>
      <c r="BM927" s="96"/>
      <c r="BN927" s="96"/>
      <c r="BO927" s="96"/>
      <c r="BP927" s="133"/>
      <c r="BQ927" s="133"/>
      <c r="BR927" s="133"/>
    </row>
    <row r="928" spans="1:70" hidden="1" outlineLevel="1">
      <c r="A928" s="144"/>
      <c r="B928" s="144"/>
      <c r="C928" s="119"/>
      <c r="D928" s="78" t="s">
        <v>112</v>
      </c>
      <c r="E928" s="127"/>
      <c r="F928" s="127"/>
      <c r="G928" s="127"/>
      <c r="H928" s="127"/>
      <c r="I928" s="127"/>
      <c r="J928" s="127"/>
      <c r="K928" s="127"/>
      <c r="L928" s="127"/>
      <c r="M928" s="127"/>
      <c r="N928" s="127"/>
      <c r="O928" s="127"/>
      <c r="P928" s="127"/>
      <c r="Q928" s="127"/>
      <c r="R928" s="127"/>
      <c r="S928" s="127"/>
      <c r="T928" s="127"/>
      <c r="U928" s="127"/>
      <c r="V928" s="127"/>
      <c r="W928" s="140"/>
      <c r="X928" s="126">
        <f>SUM(X925:X927)</f>
        <v>0</v>
      </c>
      <c r="Y928" s="126">
        <f>SUM(Y925:Y927)</f>
        <v>0</v>
      </c>
      <c r="Z928" s="126">
        <f>SUM(Z925:Z927)</f>
        <v>0</v>
      </c>
      <c r="AA928" s="126">
        <f t="shared" ref="AA928:AG928" si="430">SUM(AA925:AA927)</f>
        <v>0</v>
      </c>
      <c r="AB928" s="126">
        <f t="shared" si="430"/>
        <v>0</v>
      </c>
      <c r="AC928" s="126">
        <f t="shared" si="430"/>
        <v>0</v>
      </c>
      <c r="AD928" s="126">
        <f t="shared" si="430"/>
        <v>0</v>
      </c>
      <c r="AE928" s="126">
        <f t="shared" si="430"/>
        <v>0</v>
      </c>
      <c r="AF928" s="126">
        <f t="shared" si="430"/>
        <v>0</v>
      </c>
      <c r="AG928" s="126">
        <f t="shared" si="430"/>
        <v>0</v>
      </c>
      <c r="AH928" s="126">
        <f>SUM(AH925:AH927)</f>
        <v>0</v>
      </c>
      <c r="AI928" s="126">
        <f t="shared" ref="AI928:AY928" si="431">SUM(AI925:AI927)</f>
        <v>0</v>
      </c>
      <c r="AJ928" s="126">
        <f t="shared" si="431"/>
        <v>0</v>
      </c>
      <c r="AK928" s="126">
        <f t="shared" si="431"/>
        <v>0</v>
      </c>
      <c r="AL928" s="126">
        <f t="shared" si="431"/>
        <v>0</v>
      </c>
      <c r="AM928" s="126">
        <f t="shared" si="431"/>
        <v>0</v>
      </c>
      <c r="AN928" s="126">
        <f t="shared" si="431"/>
        <v>0</v>
      </c>
      <c r="AO928" s="126">
        <f t="shared" si="431"/>
        <v>0</v>
      </c>
      <c r="AP928" s="126">
        <f t="shared" si="431"/>
        <v>0</v>
      </c>
      <c r="AQ928" s="126">
        <f t="shared" si="431"/>
        <v>0</v>
      </c>
      <c r="AR928" s="126">
        <f t="shared" si="431"/>
        <v>0</v>
      </c>
      <c r="AS928" s="126">
        <f t="shared" si="431"/>
        <v>0</v>
      </c>
      <c r="AT928" s="126">
        <f t="shared" si="431"/>
        <v>0</v>
      </c>
      <c r="AU928" s="126">
        <f t="shared" si="431"/>
        <v>0</v>
      </c>
      <c r="AV928" s="126">
        <f t="shared" si="431"/>
        <v>0</v>
      </c>
      <c r="AW928" s="126">
        <f t="shared" si="431"/>
        <v>0</v>
      </c>
      <c r="AX928" s="126">
        <f t="shared" si="431"/>
        <v>0</v>
      </c>
      <c r="AY928" s="126">
        <f t="shared" si="431"/>
        <v>0</v>
      </c>
      <c r="AZ928" s="127"/>
      <c r="BA928" s="127"/>
      <c r="BB928" s="127"/>
      <c r="BC928" s="127"/>
      <c r="BD928" s="126">
        <f t="shared" ref="BD928:BO928" si="432">SUM(BD925:BD927)</f>
        <v>0</v>
      </c>
      <c r="BE928" s="126">
        <f t="shared" si="432"/>
        <v>0</v>
      </c>
      <c r="BF928" s="126">
        <f t="shared" si="432"/>
        <v>0</v>
      </c>
      <c r="BG928" s="126">
        <f t="shared" si="432"/>
        <v>0</v>
      </c>
      <c r="BH928" s="126">
        <f t="shared" si="432"/>
        <v>0</v>
      </c>
      <c r="BI928" s="126">
        <f t="shared" si="432"/>
        <v>0</v>
      </c>
      <c r="BJ928" s="126">
        <f t="shared" si="432"/>
        <v>0</v>
      </c>
      <c r="BK928" s="126">
        <f t="shared" si="432"/>
        <v>0</v>
      </c>
      <c r="BL928" s="126">
        <f t="shared" si="432"/>
        <v>0</v>
      </c>
      <c r="BM928" s="126">
        <f t="shared" si="432"/>
        <v>0</v>
      </c>
      <c r="BN928" s="126">
        <f t="shared" si="432"/>
        <v>0</v>
      </c>
      <c r="BO928" s="126">
        <f t="shared" si="432"/>
        <v>0</v>
      </c>
      <c r="BP928" s="127"/>
      <c r="BQ928" s="127"/>
      <c r="BR928" s="127"/>
    </row>
    <row r="929" spans="1:70" ht="47.25" hidden="1" outlineLevel="1">
      <c r="A929" s="135"/>
      <c r="B929" s="135"/>
      <c r="C929" s="116">
        <v>3</v>
      </c>
      <c r="D929" s="26" t="s">
        <v>303</v>
      </c>
      <c r="E929" s="207"/>
      <c r="F929" s="207"/>
      <c r="G929" s="207"/>
      <c r="H929" s="207"/>
      <c r="I929" s="207"/>
      <c r="J929" s="207"/>
      <c r="K929" s="207"/>
      <c r="L929" s="207"/>
      <c r="M929" s="207"/>
      <c r="N929" s="207"/>
      <c r="O929" s="207"/>
      <c r="P929" s="207"/>
      <c r="Q929" s="207"/>
      <c r="R929" s="207"/>
      <c r="S929" s="207"/>
      <c r="T929" s="207"/>
      <c r="U929" s="207"/>
      <c r="V929" s="207"/>
      <c r="W929" s="207"/>
      <c r="X929" s="207"/>
      <c r="Y929" s="207"/>
      <c r="Z929" s="196">
        <f>Z934+Z938+Z942+Z947+Z951+Z955</f>
        <v>0</v>
      </c>
      <c r="AA929" s="196">
        <f>AA934+AA938+AA942+AA947+AA951+AA955</f>
        <v>0</v>
      </c>
      <c r="AB929" s="207"/>
      <c r="AC929" s="196">
        <f>AC934+AC938+AC942+AC947+AC951+AC955</f>
        <v>0</v>
      </c>
      <c r="AD929" s="196">
        <f>AD934+AD938+AD942+AD947+AD951+AD955</f>
        <v>0</v>
      </c>
      <c r="AE929" s="207"/>
      <c r="AF929" s="196">
        <f>AF934+AF938+AF942+AF947+AF951+AF955</f>
        <v>0</v>
      </c>
      <c r="AG929" s="196">
        <f>AG934+AG938+AG942+AG947+AG951+AG955</f>
        <v>0</v>
      </c>
      <c r="AH929" s="207"/>
      <c r="AI929" s="196">
        <f>AI934+AI938+AI942+AI947+AI951+AI955</f>
        <v>0</v>
      </c>
      <c r="AJ929" s="196">
        <f>AJ934+AJ938+AJ942+AJ947+AJ951+AJ955</f>
        <v>0</v>
      </c>
      <c r="AK929" s="207"/>
      <c r="AL929" s="196">
        <f>AL934+AL938+AL942+AL947+AL951+AL955</f>
        <v>0</v>
      </c>
      <c r="AM929" s="196">
        <f>AM934+AM938+AM942+AM947+AM951+AM955</f>
        <v>0</v>
      </c>
      <c r="AN929" s="207"/>
      <c r="AO929" s="196">
        <f>AO934+AO938+AO942+AO947+AO951+AO955</f>
        <v>0</v>
      </c>
      <c r="AP929" s="196">
        <f>AP934+AP938+AP942+AP947+AP951+AP955</f>
        <v>0</v>
      </c>
      <c r="AQ929" s="207"/>
      <c r="AR929" s="196">
        <f>AR934+AR938+AR942+AR947+AR951+AR955</f>
        <v>0</v>
      </c>
      <c r="AS929" s="196">
        <f>AS934+AS938+AS942+AS947+AS951+AS955</f>
        <v>0</v>
      </c>
      <c r="AT929" s="207"/>
      <c r="AU929" s="196">
        <f>AU934+AU938+AU942+AU947+AU951+AU955</f>
        <v>0</v>
      </c>
      <c r="AV929" s="196">
        <f>AV934+AV938+AV942+AV947+AV951+AV955</f>
        <v>0</v>
      </c>
      <c r="AW929" s="207"/>
      <c r="AX929" s="196">
        <f>AX934+AX938+AX942+AX947+AX951+AX955</f>
        <v>0</v>
      </c>
      <c r="AY929" s="196">
        <f>AY934+AY938+AY942+AY947+AY951+AY955</f>
        <v>0</v>
      </c>
      <c r="AZ929" s="207"/>
      <c r="BA929" s="207"/>
      <c r="BB929" s="207"/>
      <c r="BC929" s="207"/>
      <c r="BD929" s="196">
        <f>BD934+BD938+BD942+BD947+BD951+BD955</f>
        <v>0</v>
      </c>
      <c r="BE929" s="196">
        <f>BE934+BE938+BE942+BE947+BE951+BE955</f>
        <v>0</v>
      </c>
      <c r="BF929" s="196">
        <f t="shared" ref="BF929:BO929" si="433">BF934+BF938+BF942+BF947+BF951+BF955</f>
        <v>0</v>
      </c>
      <c r="BG929" s="196">
        <f t="shared" si="433"/>
        <v>0</v>
      </c>
      <c r="BH929" s="196">
        <f t="shared" si="433"/>
        <v>0</v>
      </c>
      <c r="BI929" s="196">
        <f t="shared" si="433"/>
        <v>0</v>
      </c>
      <c r="BJ929" s="196">
        <f t="shared" si="433"/>
        <v>0</v>
      </c>
      <c r="BK929" s="196">
        <f t="shared" si="433"/>
        <v>0</v>
      </c>
      <c r="BL929" s="196">
        <f t="shared" si="433"/>
        <v>0</v>
      </c>
      <c r="BM929" s="196">
        <f t="shared" si="433"/>
        <v>0</v>
      </c>
      <c r="BN929" s="196">
        <f t="shared" si="433"/>
        <v>0</v>
      </c>
      <c r="BO929" s="196">
        <f t="shared" si="433"/>
        <v>0</v>
      </c>
      <c r="BP929" s="207"/>
      <c r="BQ929" s="207"/>
      <c r="BR929" s="207"/>
    </row>
    <row r="930" spans="1:70" hidden="1" outlineLevel="1">
      <c r="A930" s="143"/>
      <c r="B930" s="92"/>
      <c r="C930" s="120" t="s">
        <v>67</v>
      </c>
      <c r="D930" s="93" t="s">
        <v>106</v>
      </c>
      <c r="E930" s="127"/>
      <c r="F930" s="127"/>
      <c r="G930" s="127"/>
      <c r="H930" s="127"/>
      <c r="I930" s="127"/>
      <c r="J930" s="127"/>
      <c r="K930" s="127"/>
      <c r="L930" s="127"/>
      <c r="M930" s="127"/>
      <c r="N930" s="127"/>
      <c r="O930" s="127"/>
      <c r="P930" s="127"/>
      <c r="Q930" s="127"/>
      <c r="R930" s="127"/>
      <c r="S930" s="127"/>
      <c r="T930" s="127"/>
      <c r="U930" s="127"/>
      <c r="V930" s="127"/>
      <c r="W930" s="143"/>
      <c r="X930" s="127"/>
      <c r="Y930" s="127"/>
      <c r="Z930" s="127"/>
      <c r="AA930" s="127"/>
      <c r="AB930" s="127"/>
      <c r="AC930" s="127"/>
      <c r="AD930" s="127"/>
      <c r="AE930" s="127"/>
      <c r="AF930" s="127"/>
      <c r="AG930" s="127"/>
      <c r="AH930" s="127"/>
      <c r="AI930" s="127"/>
      <c r="AJ930" s="127"/>
      <c r="AK930" s="127"/>
      <c r="AL930" s="127"/>
      <c r="AM930" s="127"/>
      <c r="AN930" s="127"/>
      <c r="AO930" s="127"/>
      <c r="AP930" s="127"/>
      <c r="AQ930" s="127"/>
      <c r="AR930" s="127"/>
      <c r="AS930" s="127"/>
      <c r="AT930" s="127"/>
      <c r="AU930" s="127"/>
      <c r="AV930" s="127"/>
      <c r="AW930" s="127"/>
      <c r="AX930" s="127"/>
      <c r="AY930" s="127"/>
      <c r="AZ930" s="127"/>
      <c r="BA930" s="127"/>
      <c r="BB930" s="127"/>
      <c r="BC930" s="127"/>
      <c r="BD930" s="127"/>
      <c r="BE930" s="127"/>
      <c r="BF930" s="127"/>
      <c r="BG930" s="127"/>
      <c r="BH930" s="127"/>
      <c r="BI930" s="127"/>
      <c r="BJ930" s="127"/>
      <c r="BK930" s="127"/>
      <c r="BL930" s="127"/>
      <c r="BM930" s="127"/>
      <c r="BN930" s="127"/>
      <c r="BO930" s="127"/>
      <c r="BP930" s="127"/>
      <c r="BQ930" s="127"/>
      <c r="BR930" s="127"/>
    </row>
    <row r="931" spans="1:70" hidden="1" outlineLevel="1">
      <c r="A931" s="133"/>
      <c r="B931" s="137"/>
      <c r="C931" s="118" t="s">
        <v>286</v>
      </c>
      <c r="D931" s="147" t="s">
        <v>287</v>
      </c>
      <c r="E931" s="127"/>
      <c r="F931" s="127"/>
      <c r="G931" s="127"/>
      <c r="H931" s="127"/>
      <c r="I931" s="127"/>
      <c r="J931" s="127"/>
      <c r="K931" s="127"/>
      <c r="L931" s="127"/>
      <c r="M931" s="127"/>
      <c r="N931" s="127"/>
      <c r="O931" s="127"/>
      <c r="P931" s="127"/>
      <c r="Q931" s="127"/>
      <c r="R931" s="127"/>
      <c r="S931" s="127"/>
      <c r="T931" s="127"/>
      <c r="U931" s="127"/>
      <c r="V931" s="127"/>
      <c r="W931" s="133"/>
      <c r="X931" s="127"/>
      <c r="Y931" s="127"/>
      <c r="Z931" s="127"/>
      <c r="AA931" s="127"/>
      <c r="AB931" s="127"/>
      <c r="AC931" s="127"/>
      <c r="AD931" s="127"/>
      <c r="AE931" s="127"/>
      <c r="AF931" s="127"/>
      <c r="AG931" s="127"/>
      <c r="AH931" s="127"/>
      <c r="AI931" s="127"/>
      <c r="AJ931" s="127"/>
      <c r="AK931" s="127"/>
      <c r="AL931" s="127"/>
      <c r="AM931" s="127"/>
      <c r="AN931" s="127"/>
      <c r="AO931" s="127"/>
      <c r="AP931" s="127"/>
      <c r="AQ931" s="127"/>
      <c r="AR931" s="127"/>
      <c r="AS931" s="127"/>
      <c r="AT931" s="127"/>
      <c r="AU931" s="127"/>
      <c r="AV931" s="127"/>
      <c r="AW931" s="127"/>
      <c r="AX931" s="127"/>
      <c r="AY931" s="127"/>
      <c r="AZ931" s="127"/>
      <c r="BA931" s="127"/>
      <c r="BB931" s="127"/>
      <c r="BC931" s="127"/>
      <c r="BD931" s="127"/>
      <c r="BE931" s="127"/>
      <c r="BF931" s="127"/>
      <c r="BG931" s="127"/>
      <c r="BH931" s="127"/>
      <c r="BI931" s="127"/>
      <c r="BJ931" s="127"/>
      <c r="BK931" s="127"/>
      <c r="BL931" s="127"/>
      <c r="BM931" s="127"/>
      <c r="BN931" s="127"/>
      <c r="BO931" s="127"/>
      <c r="BP931" s="127"/>
      <c r="BQ931" s="127"/>
      <c r="BR931" s="127"/>
    </row>
    <row r="932" spans="1:70" hidden="1" outlineLevel="1">
      <c r="A932" s="133"/>
      <c r="B932" s="137"/>
      <c r="C932" s="118"/>
      <c r="D932" s="147"/>
      <c r="E932" s="133"/>
      <c r="F932" s="133"/>
      <c r="G932" s="126">
        <f>H932+M932+N932+O932+P932</f>
        <v>0</v>
      </c>
      <c r="H932" s="126">
        <f>SUM(I932:L932)</f>
        <v>0</v>
      </c>
      <c r="I932" s="102"/>
      <c r="J932" s="102"/>
      <c r="K932" s="102"/>
      <c r="L932" s="102"/>
      <c r="M932" s="102"/>
      <c r="N932" s="102"/>
      <c r="O932" s="102"/>
      <c r="P932" s="102"/>
      <c r="Q932" s="96"/>
      <c r="R932" s="96"/>
      <c r="S932" s="96"/>
      <c r="T932" s="96"/>
      <c r="U932" s="96"/>
      <c r="V932" s="96"/>
      <c r="W932" s="96"/>
      <c r="X932" s="126">
        <f>Y932+AN932+AQ932+AT932+AW932</f>
        <v>0</v>
      </c>
      <c r="Y932" s="96"/>
      <c r="Z932" s="96"/>
      <c r="AA932" s="96"/>
      <c r="AB932" s="96"/>
      <c r="AC932" s="96"/>
      <c r="AD932" s="96"/>
      <c r="AE932" s="96"/>
      <c r="AF932" s="96"/>
      <c r="AG932" s="96"/>
      <c r="AH932" s="96"/>
      <c r="AI932" s="96"/>
      <c r="AJ932" s="96"/>
      <c r="AK932" s="96"/>
      <c r="AL932" s="96"/>
      <c r="AM932" s="96"/>
      <c r="AN932" s="96"/>
      <c r="AO932" s="96"/>
      <c r="AP932" s="96"/>
      <c r="AQ932" s="96"/>
      <c r="AR932" s="96"/>
      <c r="AS932" s="96"/>
      <c r="AT932" s="96"/>
      <c r="AU932" s="96"/>
      <c r="AV932" s="96"/>
      <c r="AW932" s="96"/>
      <c r="AX932" s="96"/>
      <c r="AY932" s="96"/>
      <c r="AZ932" s="96"/>
      <c r="BA932" s="96"/>
      <c r="BB932" s="96"/>
      <c r="BC932" s="96"/>
      <c r="BD932" s="126">
        <f>SUM(BE932:BI932)</f>
        <v>0</v>
      </c>
      <c r="BE932" s="96"/>
      <c r="BF932" s="96"/>
      <c r="BG932" s="96"/>
      <c r="BH932" s="96"/>
      <c r="BI932" s="96"/>
      <c r="BJ932" s="126">
        <f>SUM(BK932:BO932)</f>
        <v>0</v>
      </c>
      <c r="BK932" s="96"/>
      <c r="BL932" s="96"/>
      <c r="BM932" s="96"/>
      <c r="BN932" s="96"/>
      <c r="BO932" s="96"/>
      <c r="BP932" s="133"/>
      <c r="BQ932" s="133"/>
      <c r="BR932" s="133"/>
    </row>
    <row r="933" spans="1:70" hidden="1" outlineLevel="1">
      <c r="A933" s="133"/>
      <c r="B933" s="137"/>
      <c r="C933" s="118"/>
      <c r="D933" s="137"/>
      <c r="E933" s="133"/>
      <c r="F933" s="133"/>
      <c r="G933" s="126">
        <f>H933+M933+N933+O933+P933</f>
        <v>0</v>
      </c>
      <c r="H933" s="126">
        <f>SUM(I933:L933)</f>
        <v>0</v>
      </c>
      <c r="I933" s="102"/>
      <c r="J933" s="102"/>
      <c r="K933" s="102"/>
      <c r="L933" s="102"/>
      <c r="M933" s="102"/>
      <c r="N933" s="102"/>
      <c r="O933" s="102"/>
      <c r="P933" s="102"/>
      <c r="Q933" s="96"/>
      <c r="R933" s="96"/>
      <c r="S933" s="96"/>
      <c r="T933" s="96"/>
      <c r="U933" s="96"/>
      <c r="V933" s="96"/>
      <c r="W933" s="96"/>
      <c r="X933" s="126">
        <f>Y933+AN933+AQ933+AT933+AW933</f>
        <v>0</v>
      </c>
      <c r="Y933" s="96"/>
      <c r="Z933" s="96"/>
      <c r="AA933" s="96"/>
      <c r="AB933" s="96"/>
      <c r="AC933" s="96"/>
      <c r="AD933" s="96"/>
      <c r="AE933" s="96"/>
      <c r="AF933" s="96"/>
      <c r="AG933" s="96"/>
      <c r="AH933" s="96"/>
      <c r="AI933" s="96"/>
      <c r="AJ933" s="96"/>
      <c r="AK933" s="96"/>
      <c r="AL933" s="96"/>
      <c r="AM933" s="96"/>
      <c r="AN933" s="96"/>
      <c r="AO933" s="96"/>
      <c r="AP933" s="96"/>
      <c r="AQ933" s="96"/>
      <c r="AR933" s="96"/>
      <c r="AS933" s="96"/>
      <c r="AT933" s="96"/>
      <c r="AU933" s="96"/>
      <c r="AV933" s="96"/>
      <c r="AW933" s="96"/>
      <c r="AX933" s="96"/>
      <c r="AY933" s="96"/>
      <c r="AZ933" s="96"/>
      <c r="BA933" s="96"/>
      <c r="BB933" s="96"/>
      <c r="BC933" s="96"/>
      <c r="BD933" s="126">
        <f>SUM(BE933:BI933)</f>
        <v>0</v>
      </c>
      <c r="BE933" s="96"/>
      <c r="BF933" s="96"/>
      <c r="BG933" s="96"/>
      <c r="BH933" s="96"/>
      <c r="BI933" s="96"/>
      <c r="BJ933" s="126">
        <f>SUM(BK933:BO933)</f>
        <v>0</v>
      </c>
      <c r="BK933" s="96"/>
      <c r="BL933" s="96"/>
      <c r="BM933" s="96"/>
      <c r="BN933" s="96"/>
      <c r="BO933" s="96"/>
      <c r="BP933" s="133"/>
      <c r="BQ933" s="133"/>
      <c r="BR933" s="133"/>
    </row>
    <row r="934" spans="1:70" hidden="1" outlineLevel="1">
      <c r="A934" s="133"/>
      <c r="B934" s="137"/>
      <c r="C934" s="118" t="s">
        <v>109</v>
      </c>
      <c r="D934" s="94" t="s">
        <v>15</v>
      </c>
      <c r="E934" s="127"/>
      <c r="F934" s="127"/>
      <c r="G934" s="127"/>
      <c r="H934" s="127"/>
      <c r="I934" s="127"/>
      <c r="J934" s="127"/>
      <c r="K934" s="127"/>
      <c r="L934" s="127"/>
      <c r="M934" s="127"/>
      <c r="N934" s="127"/>
      <c r="O934" s="127"/>
      <c r="P934" s="127"/>
      <c r="Q934" s="127"/>
      <c r="R934" s="127"/>
      <c r="S934" s="127"/>
      <c r="T934" s="127"/>
      <c r="U934" s="127"/>
      <c r="V934" s="127"/>
      <c r="W934" s="140"/>
      <c r="X934" s="126">
        <f>SUM(X932:X933)</f>
        <v>0</v>
      </c>
      <c r="Y934" s="126">
        <f>SUM(Y932:Y933)</f>
        <v>0</v>
      </c>
      <c r="Z934" s="126">
        <f>SUM(Z932:Z933)</f>
        <v>0</v>
      </c>
      <c r="AA934" s="126">
        <f t="shared" ref="AA934:AY934" si="434">SUM(AA932:AA933)</f>
        <v>0</v>
      </c>
      <c r="AB934" s="126">
        <f t="shared" si="434"/>
        <v>0</v>
      </c>
      <c r="AC934" s="126">
        <f t="shared" si="434"/>
        <v>0</v>
      </c>
      <c r="AD934" s="126">
        <f t="shared" si="434"/>
        <v>0</v>
      </c>
      <c r="AE934" s="126">
        <f t="shared" si="434"/>
        <v>0</v>
      </c>
      <c r="AF934" s="126">
        <f t="shared" si="434"/>
        <v>0</v>
      </c>
      <c r="AG934" s="126">
        <f t="shared" si="434"/>
        <v>0</v>
      </c>
      <c r="AH934" s="126">
        <f t="shared" si="434"/>
        <v>0</v>
      </c>
      <c r="AI934" s="126">
        <f t="shared" si="434"/>
        <v>0</v>
      </c>
      <c r="AJ934" s="126">
        <f t="shared" si="434"/>
        <v>0</v>
      </c>
      <c r="AK934" s="126">
        <f t="shared" si="434"/>
        <v>0</v>
      </c>
      <c r="AL934" s="126">
        <f t="shared" si="434"/>
        <v>0</v>
      </c>
      <c r="AM934" s="126">
        <f t="shared" si="434"/>
        <v>0</v>
      </c>
      <c r="AN934" s="126">
        <f t="shared" si="434"/>
        <v>0</v>
      </c>
      <c r="AO934" s="126">
        <f t="shared" si="434"/>
        <v>0</v>
      </c>
      <c r="AP934" s="126">
        <f t="shared" si="434"/>
        <v>0</v>
      </c>
      <c r="AQ934" s="126">
        <f t="shared" si="434"/>
        <v>0</v>
      </c>
      <c r="AR934" s="126">
        <f t="shared" si="434"/>
        <v>0</v>
      </c>
      <c r="AS934" s="126">
        <f t="shared" si="434"/>
        <v>0</v>
      </c>
      <c r="AT934" s="126">
        <f t="shared" si="434"/>
        <v>0</v>
      </c>
      <c r="AU934" s="126">
        <f t="shared" si="434"/>
        <v>0</v>
      </c>
      <c r="AV934" s="126">
        <f t="shared" si="434"/>
        <v>0</v>
      </c>
      <c r="AW934" s="126">
        <f t="shared" si="434"/>
        <v>0</v>
      </c>
      <c r="AX934" s="126">
        <f t="shared" si="434"/>
        <v>0</v>
      </c>
      <c r="AY934" s="126">
        <f t="shared" si="434"/>
        <v>0</v>
      </c>
      <c r="AZ934" s="127"/>
      <c r="BA934" s="127"/>
      <c r="BB934" s="127"/>
      <c r="BC934" s="127"/>
      <c r="BD934" s="126">
        <f>SUM(BD932:BD933)</f>
        <v>0</v>
      </c>
      <c r="BE934" s="126">
        <f t="shared" ref="BE934:BO934" si="435">SUM(BE932:BE933)</f>
        <v>0</v>
      </c>
      <c r="BF934" s="126">
        <f t="shared" si="435"/>
        <v>0</v>
      </c>
      <c r="BG934" s="126">
        <f t="shared" si="435"/>
        <v>0</v>
      </c>
      <c r="BH934" s="126">
        <f t="shared" si="435"/>
        <v>0</v>
      </c>
      <c r="BI934" s="126">
        <f t="shared" si="435"/>
        <v>0</v>
      </c>
      <c r="BJ934" s="126">
        <f t="shared" si="435"/>
        <v>0</v>
      </c>
      <c r="BK934" s="126">
        <f t="shared" si="435"/>
        <v>0</v>
      </c>
      <c r="BL934" s="126">
        <f t="shared" si="435"/>
        <v>0</v>
      </c>
      <c r="BM934" s="126">
        <f t="shared" si="435"/>
        <v>0</v>
      </c>
      <c r="BN934" s="126">
        <f t="shared" si="435"/>
        <v>0</v>
      </c>
      <c r="BO934" s="126">
        <f t="shared" si="435"/>
        <v>0</v>
      </c>
      <c r="BP934" s="127"/>
      <c r="BQ934" s="127"/>
      <c r="BR934" s="127"/>
    </row>
    <row r="935" spans="1:70" hidden="1" outlineLevel="1">
      <c r="A935" s="133"/>
      <c r="B935" s="137"/>
      <c r="C935" s="118" t="s">
        <v>288</v>
      </c>
      <c r="D935" s="147" t="s">
        <v>290</v>
      </c>
      <c r="E935" s="127"/>
      <c r="F935" s="127"/>
      <c r="G935" s="127"/>
      <c r="H935" s="127"/>
      <c r="I935" s="127"/>
      <c r="J935" s="127"/>
      <c r="K935" s="127"/>
      <c r="L935" s="127"/>
      <c r="M935" s="127"/>
      <c r="N935" s="127"/>
      <c r="O935" s="127"/>
      <c r="P935" s="127"/>
      <c r="Q935" s="127"/>
      <c r="R935" s="127"/>
      <c r="S935" s="127"/>
      <c r="T935" s="127"/>
      <c r="U935" s="127"/>
      <c r="V935" s="127"/>
      <c r="W935" s="133"/>
      <c r="X935" s="127"/>
      <c r="Y935" s="127"/>
      <c r="Z935" s="127"/>
      <c r="AA935" s="127"/>
      <c r="AB935" s="127"/>
      <c r="AC935" s="127"/>
      <c r="AD935" s="127"/>
      <c r="AE935" s="127"/>
      <c r="AF935" s="127"/>
      <c r="AG935" s="127"/>
      <c r="AH935" s="127"/>
      <c r="AI935" s="127"/>
      <c r="AJ935" s="127"/>
      <c r="AK935" s="127"/>
      <c r="AL935" s="127"/>
      <c r="AM935" s="127"/>
      <c r="AN935" s="127"/>
      <c r="AO935" s="127"/>
      <c r="AP935" s="127"/>
      <c r="AQ935" s="127"/>
      <c r="AR935" s="127"/>
      <c r="AS935" s="127"/>
      <c r="AT935" s="127"/>
      <c r="AU935" s="127"/>
      <c r="AV935" s="127"/>
      <c r="AW935" s="127"/>
      <c r="AX935" s="127"/>
      <c r="AY935" s="127"/>
      <c r="AZ935" s="127"/>
      <c r="BA935" s="127"/>
      <c r="BB935" s="127"/>
      <c r="BC935" s="127"/>
      <c r="BD935" s="127"/>
      <c r="BE935" s="127"/>
      <c r="BF935" s="127"/>
      <c r="BG935" s="127"/>
      <c r="BH935" s="127"/>
      <c r="BI935" s="127"/>
      <c r="BJ935" s="127"/>
      <c r="BK935" s="127"/>
      <c r="BL935" s="127"/>
      <c r="BM935" s="127"/>
      <c r="BN935" s="127"/>
      <c r="BO935" s="127"/>
      <c r="BP935" s="127"/>
      <c r="BQ935" s="127"/>
      <c r="BR935" s="127"/>
    </row>
    <row r="936" spans="1:70" hidden="1" outlineLevel="1">
      <c r="A936" s="133"/>
      <c r="B936" s="137"/>
      <c r="C936" s="118"/>
      <c r="D936" s="147"/>
      <c r="E936" s="133"/>
      <c r="F936" s="133"/>
      <c r="G936" s="126">
        <f>H936+M936+N936+O936+P936</f>
        <v>0</v>
      </c>
      <c r="H936" s="126">
        <f>SUM(I936:L936)</f>
        <v>0</v>
      </c>
      <c r="I936" s="102"/>
      <c r="J936" s="102"/>
      <c r="K936" s="102"/>
      <c r="L936" s="102"/>
      <c r="M936" s="102"/>
      <c r="N936" s="102"/>
      <c r="O936" s="102"/>
      <c r="P936" s="102"/>
      <c r="Q936" s="96"/>
      <c r="R936" s="96"/>
      <c r="S936" s="96"/>
      <c r="T936" s="96"/>
      <c r="U936" s="96"/>
      <c r="V936" s="96"/>
      <c r="W936" s="96"/>
      <c r="X936" s="126">
        <f>Y936+AN936+AQ936+AT936+AW936</f>
        <v>0</v>
      </c>
      <c r="Y936" s="96"/>
      <c r="Z936" s="96"/>
      <c r="AA936" s="96"/>
      <c r="AB936" s="96"/>
      <c r="AC936" s="96"/>
      <c r="AD936" s="96"/>
      <c r="AE936" s="96"/>
      <c r="AF936" s="96"/>
      <c r="AG936" s="96"/>
      <c r="AH936" s="96"/>
      <c r="AI936" s="96"/>
      <c r="AJ936" s="96"/>
      <c r="AK936" s="96"/>
      <c r="AL936" s="96"/>
      <c r="AM936" s="96"/>
      <c r="AN936" s="96"/>
      <c r="AO936" s="96"/>
      <c r="AP936" s="96"/>
      <c r="AQ936" s="96"/>
      <c r="AR936" s="96"/>
      <c r="AS936" s="96"/>
      <c r="AT936" s="96"/>
      <c r="AU936" s="96"/>
      <c r="AV936" s="96"/>
      <c r="AW936" s="96"/>
      <c r="AX936" s="96"/>
      <c r="AY936" s="96"/>
      <c r="AZ936" s="96"/>
      <c r="BA936" s="96"/>
      <c r="BB936" s="96"/>
      <c r="BC936" s="96"/>
      <c r="BD936" s="126">
        <f>SUM(BE936:BI936)</f>
        <v>0</v>
      </c>
      <c r="BE936" s="96"/>
      <c r="BF936" s="96"/>
      <c r="BG936" s="96"/>
      <c r="BH936" s="96"/>
      <c r="BI936" s="96"/>
      <c r="BJ936" s="126">
        <f>SUM(BK936:BO936)</f>
        <v>0</v>
      </c>
      <c r="BK936" s="96"/>
      <c r="BL936" s="96"/>
      <c r="BM936" s="96"/>
      <c r="BN936" s="96"/>
      <c r="BO936" s="96"/>
      <c r="BP936" s="133"/>
      <c r="BQ936" s="133"/>
      <c r="BR936" s="133"/>
    </row>
    <row r="937" spans="1:70" hidden="1" outlineLevel="1">
      <c r="A937" s="133"/>
      <c r="B937" s="137"/>
      <c r="C937" s="118"/>
      <c r="D937" s="137"/>
      <c r="E937" s="133"/>
      <c r="F937" s="133"/>
      <c r="G937" s="126">
        <f>H937+M937+N937+O937+P937</f>
        <v>0</v>
      </c>
      <c r="H937" s="126">
        <f>SUM(I937:L937)</f>
        <v>0</v>
      </c>
      <c r="I937" s="102"/>
      <c r="J937" s="102"/>
      <c r="K937" s="102"/>
      <c r="L937" s="102"/>
      <c r="M937" s="102"/>
      <c r="N937" s="102"/>
      <c r="O937" s="102"/>
      <c r="P937" s="102"/>
      <c r="Q937" s="96"/>
      <c r="R937" s="96"/>
      <c r="S937" s="96"/>
      <c r="T937" s="96"/>
      <c r="U937" s="96"/>
      <c r="V937" s="96"/>
      <c r="W937" s="96"/>
      <c r="X937" s="126">
        <f>Y937+AN937+AQ937+AT937+AW937</f>
        <v>0</v>
      </c>
      <c r="Y937" s="96"/>
      <c r="Z937" s="96"/>
      <c r="AA937" s="96"/>
      <c r="AB937" s="96"/>
      <c r="AC937" s="96"/>
      <c r="AD937" s="96"/>
      <c r="AE937" s="96"/>
      <c r="AF937" s="96"/>
      <c r="AG937" s="96"/>
      <c r="AH937" s="96"/>
      <c r="AI937" s="96"/>
      <c r="AJ937" s="96"/>
      <c r="AK937" s="96"/>
      <c r="AL937" s="96"/>
      <c r="AM937" s="96"/>
      <c r="AN937" s="96"/>
      <c r="AO937" s="96"/>
      <c r="AP937" s="96"/>
      <c r="AQ937" s="96"/>
      <c r="AR937" s="96"/>
      <c r="AS937" s="96"/>
      <c r="AT937" s="96"/>
      <c r="AU937" s="96"/>
      <c r="AV937" s="96"/>
      <c r="AW937" s="96"/>
      <c r="AX937" s="96"/>
      <c r="AY937" s="96"/>
      <c r="AZ937" s="96"/>
      <c r="BA937" s="96"/>
      <c r="BB937" s="96"/>
      <c r="BC937" s="96"/>
      <c r="BD937" s="126">
        <f>SUM(BE937:BI937)</f>
        <v>0</v>
      </c>
      <c r="BE937" s="96"/>
      <c r="BF937" s="96"/>
      <c r="BG937" s="96"/>
      <c r="BH937" s="96"/>
      <c r="BI937" s="96"/>
      <c r="BJ937" s="126">
        <f>SUM(BK937:BO937)</f>
        <v>0</v>
      </c>
      <c r="BK937" s="96"/>
      <c r="BL937" s="96"/>
      <c r="BM937" s="96"/>
      <c r="BN937" s="96"/>
      <c r="BO937" s="96"/>
      <c r="BP937" s="133"/>
      <c r="BQ937" s="133"/>
      <c r="BR937" s="133"/>
    </row>
    <row r="938" spans="1:70" hidden="1" outlineLevel="1">
      <c r="A938" s="133"/>
      <c r="B938" s="137"/>
      <c r="C938" s="118" t="s">
        <v>109</v>
      </c>
      <c r="D938" s="94" t="s">
        <v>15</v>
      </c>
      <c r="E938" s="127"/>
      <c r="F938" s="127"/>
      <c r="G938" s="127"/>
      <c r="H938" s="127"/>
      <c r="I938" s="127"/>
      <c r="J938" s="127"/>
      <c r="K938" s="127"/>
      <c r="L938" s="127"/>
      <c r="M938" s="127"/>
      <c r="N938" s="127"/>
      <c r="O938" s="127"/>
      <c r="P938" s="127"/>
      <c r="Q938" s="127"/>
      <c r="R938" s="127"/>
      <c r="S938" s="127"/>
      <c r="T938" s="127"/>
      <c r="U938" s="127"/>
      <c r="V938" s="127"/>
      <c r="W938" s="140"/>
      <c r="X938" s="126">
        <f>SUM(X936:X937)</f>
        <v>0</v>
      </c>
      <c r="Y938" s="126">
        <f>SUM(Y936:Y937)</f>
        <v>0</v>
      </c>
      <c r="Z938" s="126">
        <f>SUM(Z936:Z937)</f>
        <v>0</v>
      </c>
      <c r="AA938" s="126">
        <f t="shared" ref="AA938:AY938" si="436">SUM(AA936:AA937)</f>
        <v>0</v>
      </c>
      <c r="AB938" s="126">
        <f t="shared" si="436"/>
        <v>0</v>
      </c>
      <c r="AC938" s="126">
        <f t="shared" si="436"/>
        <v>0</v>
      </c>
      <c r="AD938" s="126">
        <f t="shared" si="436"/>
        <v>0</v>
      </c>
      <c r="AE938" s="126">
        <f t="shared" si="436"/>
        <v>0</v>
      </c>
      <c r="AF938" s="126">
        <f t="shared" si="436"/>
        <v>0</v>
      </c>
      <c r="AG938" s="126">
        <f t="shared" si="436"/>
        <v>0</v>
      </c>
      <c r="AH938" s="126">
        <f t="shared" si="436"/>
        <v>0</v>
      </c>
      <c r="AI938" s="126">
        <f t="shared" si="436"/>
        <v>0</v>
      </c>
      <c r="AJ938" s="126">
        <f t="shared" si="436"/>
        <v>0</v>
      </c>
      <c r="AK938" s="126">
        <f t="shared" si="436"/>
        <v>0</v>
      </c>
      <c r="AL938" s="126">
        <f t="shared" si="436"/>
        <v>0</v>
      </c>
      <c r="AM938" s="126">
        <f t="shared" si="436"/>
        <v>0</v>
      </c>
      <c r="AN938" s="126">
        <f t="shared" si="436"/>
        <v>0</v>
      </c>
      <c r="AO938" s="126">
        <f t="shared" si="436"/>
        <v>0</v>
      </c>
      <c r="AP938" s="126">
        <f t="shared" si="436"/>
        <v>0</v>
      </c>
      <c r="AQ938" s="126">
        <f t="shared" si="436"/>
        <v>0</v>
      </c>
      <c r="AR938" s="126">
        <f t="shared" si="436"/>
        <v>0</v>
      </c>
      <c r="AS938" s="126">
        <f t="shared" si="436"/>
        <v>0</v>
      </c>
      <c r="AT938" s="126">
        <f t="shared" si="436"/>
        <v>0</v>
      </c>
      <c r="AU938" s="126">
        <f t="shared" si="436"/>
        <v>0</v>
      </c>
      <c r="AV938" s="126">
        <f t="shared" si="436"/>
        <v>0</v>
      </c>
      <c r="AW938" s="126">
        <f t="shared" si="436"/>
        <v>0</v>
      </c>
      <c r="AX938" s="126">
        <f t="shared" si="436"/>
        <v>0</v>
      </c>
      <c r="AY938" s="126">
        <f t="shared" si="436"/>
        <v>0</v>
      </c>
      <c r="AZ938" s="127"/>
      <c r="BA938" s="127"/>
      <c r="BB938" s="127"/>
      <c r="BC938" s="127"/>
      <c r="BD938" s="126">
        <f>SUM(BD936:BD937)</f>
        <v>0</v>
      </c>
      <c r="BE938" s="126">
        <f t="shared" ref="BE938:BO938" si="437">SUM(BE936:BE937)</f>
        <v>0</v>
      </c>
      <c r="BF938" s="126">
        <f t="shared" si="437"/>
        <v>0</v>
      </c>
      <c r="BG938" s="126">
        <f t="shared" si="437"/>
        <v>0</v>
      </c>
      <c r="BH938" s="126">
        <f t="shared" si="437"/>
        <v>0</v>
      </c>
      <c r="BI938" s="126">
        <f t="shared" si="437"/>
        <v>0</v>
      </c>
      <c r="BJ938" s="126">
        <f t="shared" si="437"/>
        <v>0</v>
      </c>
      <c r="BK938" s="126">
        <f t="shared" si="437"/>
        <v>0</v>
      </c>
      <c r="BL938" s="126">
        <f t="shared" si="437"/>
        <v>0</v>
      </c>
      <c r="BM938" s="126">
        <f t="shared" si="437"/>
        <v>0</v>
      </c>
      <c r="BN938" s="126">
        <f t="shared" si="437"/>
        <v>0</v>
      </c>
      <c r="BO938" s="126">
        <f t="shared" si="437"/>
        <v>0</v>
      </c>
      <c r="BP938" s="127"/>
      <c r="BQ938" s="127"/>
      <c r="BR938" s="127"/>
    </row>
    <row r="939" spans="1:70" hidden="1" outlineLevel="1">
      <c r="A939" s="133"/>
      <c r="B939" s="137"/>
      <c r="C939" s="118" t="s">
        <v>289</v>
      </c>
      <c r="D939" s="147" t="s">
        <v>291</v>
      </c>
      <c r="E939" s="127"/>
      <c r="F939" s="127"/>
      <c r="G939" s="127"/>
      <c r="H939" s="127"/>
      <c r="I939" s="127"/>
      <c r="J939" s="127"/>
      <c r="K939" s="127"/>
      <c r="L939" s="127"/>
      <c r="M939" s="127"/>
      <c r="N939" s="127"/>
      <c r="O939" s="127"/>
      <c r="P939" s="127"/>
      <c r="Q939" s="127"/>
      <c r="R939" s="127"/>
      <c r="S939" s="127"/>
      <c r="T939" s="127"/>
      <c r="U939" s="127"/>
      <c r="V939" s="127"/>
      <c r="W939" s="133"/>
      <c r="X939" s="127"/>
      <c r="Y939" s="127"/>
      <c r="Z939" s="127"/>
      <c r="AA939" s="127"/>
      <c r="AB939" s="127"/>
      <c r="AC939" s="127"/>
      <c r="AD939" s="127"/>
      <c r="AE939" s="127"/>
      <c r="AF939" s="127"/>
      <c r="AG939" s="127"/>
      <c r="AH939" s="127"/>
      <c r="AI939" s="127"/>
      <c r="AJ939" s="127"/>
      <c r="AK939" s="127"/>
      <c r="AL939" s="127"/>
      <c r="AM939" s="127"/>
      <c r="AN939" s="127"/>
      <c r="AO939" s="127"/>
      <c r="AP939" s="127"/>
      <c r="AQ939" s="127"/>
      <c r="AR939" s="127"/>
      <c r="AS939" s="127"/>
      <c r="AT939" s="127"/>
      <c r="AU939" s="127"/>
      <c r="AV939" s="127"/>
      <c r="AW939" s="127"/>
      <c r="AX939" s="127"/>
      <c r="AY939" s="127"/>
      <c r="AZ939" s="127"/>
      <c r="BA939" s="127"/>
      <c r="BB939" s="127"/>
      <c r="BC939" s="127"/>
      <c r="BD939" s="127"/>
      <c r="BE939" s="127"/>
      <c r="BF939" s="127"/>
      <c r="BG939" s="127"/>
      <c r="BH939" s="127"/>
      <c r="BI939" s="127"/>
      <c r="BJ939" s="127"/>
      <c r="BK939" s="127"/>
      <c r="BL939" s="127"/>
      <c r="BM939" s="127"/>
      <c r="BN939" s="127"/>
      <c r="BO939" s="127"/>
      <c r="BP939" s="127"/>
      <c r="BQ939" s="127"/>
      <c r="BR939" s="127"/>
    </row>
    <row r="940" spans="1:70" hidden="1" outlineLevel="1">
      <c r="A940" s="133"/>
      <c r="B940" s="137"/>
      <c r="C940" s="118"/>
      <c r="D940" s="147"/>
      <c r="E940" s="133"/>
      <c r="F940" s="133"/>
      <c r="G940" s="126">
        <f>H940+M940+N940+O940+P940</f>
        <v>0</v>
      </c>
      <c r="H940" s="126">
        <f>SUM(I940:L940)</f>
        <v>0</v>
      </c>
      <c r="I940" s="102"/>
      <c r="J940" s="102"/>
      <c r="K940" s="102"/>
      <c r="L940" s="102"/>
      <c r="M940" s="102"/>
      <c r="N940" s="102"/>
      <c r="O940" s="102"/>
      <c r="P940" s="102"/>
      <c r="Q940" s="96"/>
      <c r="R940" s="96"/>
      <c r="S940" s="96"/>
      <c r="T940" s="96"/>
      <c r="U940" s="96"/>
      <c r="V940" s="96"/>
      <c r="W940" s="96"/>
      <c r="X940" s="126">
        <f>Y940+AN940+AQ940+AT940+AW940</f>
        <v>0</v>
      </c>
      <c r="Y940" s="96"/>
      <c r="Z940" s="96"/>
      <c r="AA940" s="96"/>
      <c r="AB940" s="96"/>
      <c r="AC940" s="96"/>
      <c r="AD940" s="96"/>
      <c r="AE940" s="96"/>
      <c r="AF940" s="96"/>
      <c r="AG940" s="96"/>
      <c r="AH940" s="96"/>
      <c r="AI940" s="96"/>
      <c r="AJ940" s="96"/>
      <c r="AK940" s="96"/>
      <c r="AL940" s="96"/>
      <c r="AM940" s="96"/>
      <c r="AN940" s="96"/>
      <c r="AO940" s="96"/>
      <c r="AP940" s="96"/>
      <c r="AQ940" s="96"/>
      <c r="AR940" s="96"/>
      <c r="AS940" s="96"/>
      <c r="AT940" s="96"/>
      <c r="AU940" s="96"/>
      <c r="AV940" s="96"/>
      <c r="AW940" s="96"/>
      <c r="AX940" s="96"/>
      <c r="AY940" s="96"/>
      <c r="AZ940" s="96"/>
      <c r="BA940" s="96"/>
      <c r="BB940" s="96"/>
      <c r="BC940" s="96"/>
      <c r="BD940" s="126">
        <f>SUM(BE940:BI940)</f>
        <v>0</v>
      </c>
      <c r="BE940" s="96"/>
      <c r="BF940" s="96"/>
      <c r="BG940" s="96"/>
      <c r="BH940" s="96"/>
      <c r="BI940" s="96"/>
      <c r="BJ940" s="126">
        <f>SUM(BK940:BO940)</f>
        <v>0</v>
      </c>
      <c r="BK940" s="96"/>
      <c r="BL940" s="96"/>
      <c r="BM940" s="96"/>
      <c r="BN940" s="96"/>
      <c r="BO940" s="96"/>
      <c r="BP940" s="133"/>
      <c r="BQ940" s="133"/>
      <c r="BR940" s="133"/>
    </row>
    <row r="941" spans="1:70" hidden="1" outlineLevel="1">
      <c r="A941" s="133"/>
      <c r="B941" s="137"/>
      <c r="C941" s="118"/>
      <c r="D941" s="137"/>
      <c r="E941" s="133"/>
      <c r="F941" s="133"/>
      <c r="G941" s="126">
        <f>H941+M941+N941+O941+P941</f>
        <v>0</v>
      </c>
      <c r="H941" s="126">
        <f>SUM(I941:L941)</f>
        <v>0</v>
      </c>
      <c r="I941" s="102"/>
      <c r="J941" s="102"/>
      <c r="K941" s="102"/>
      <c r="L941" s="102"/>
      <c r="M941" s="102"/>
      <c r="N941" s="102"/>
      <c r="O941" s="102"/>
      <c r="P941" s="102"/>
      <c r="Q941" s="96"/>
      <c r="R941" s="96"/>
      <c r="S941" s="96"/>
      <c r="T941" s="96"/>
      <c r="U941" s="96"/>
      <c r="V941" s="96"/>
      <c r="W941" s="96"/>
      <c r="X941" s="126">
        <f>Y941+AN941+AQ941+AT941+AW941</f>
        <v>0</v>
      </c>
      <c r="Y941" s="96"/>
      <c r="Z941" s="96"/>
      <c r="AA941" s="96"/>
      <c r="AB941" s="96"/>
      <c r="AC941" s="96"/>
      <c r="AD941" s="96"/>
      <c r="AE941" s="96"/>
      <c r="AF941" s="96"/>
      <c r="AG941" s="96"/>
      <c r="AH941" s="96"/>
      <c r="AI941" s="96"/>
      <c r="AJ941" s="96"/>
      <c r="AK941" s="96"/>
      <c r="AL941" s="96"/>
      <c r="AM941" s="96"/>
      <c r="AN941" s="96"/>
      <c r="AO941" s="96"/>
      <c r="AP941" s="96"/>
      <c r="AQ941" s="96"/>
      <c r="AR941" s="96"/>
      <c r="AS941" s="96"/>
      <c r="AT941" s="96"/>
      <c r="AU941" s="96"/>
      <c r="AV941" s="96"/>
      <c r="AW941" s="96"/>
      <c r="AX941" s="96"/>
      <c r="AY941" s="96"/>
      <c r="AZ941" s="96"/>
      <c r="BA941" s="96"/>
      <c r="BB941" s="96"/>
      <c r="BC941" s="96"/>
      <c r="BD941" s="126">
        <f>SUM(BE941:BI941)</f>
        <v>0</v>
      </c>
      <c r="BE941" s="96"/>
      <c r="BF941" s="96"/>
      <c r="BG941" s="96"/>
      <c r="BH941" s="96"/>
      <c r="BI941" s="96"/>
      <c r="BJ941" s="126">
        <f>SUM(BK941:BO941)</f>
        <v>0</v>
      </c>
      <c r="BK941" s="96"/>
      <c r="BL941" s="96"/>
      <c r="BM941" s="96"/>
      <c r="BN941" s="96"/>
      <c r="BO941" s="96"/>
      <c r="BP941" s="133"/>
      <c r="BQ941" s="133"/>
      <c r="BR941" s="133"/>
    </row>
    <row r="942" spans="1:70" hidden="1" outlineLevel="1">
      <c r="A942" s="133"/>
      <c r="B942" s="137"/>
      <c r="C942" s="118" t="s">
        <v>109</v>
      </c>
      <c r="D942" s="94" t="s">
        <v>15</v>
      </c>
      <c r="E942" s="127"/>
      <c r="F942" s="127"/>
      <c r="G942" s="127"/>
      <c r="H942" s="127"/>
      <c r="I942" s="127"/>
      <c r="J942" s="127"/>
      <c r="K942" s="127"/>
      <c r="L942" s="127"/>
      <c r="M942" s="127"/>
      <c r="N942" s="127"/>
      <c r="O942" s="127"/>
      <c r="P942" s="127"/>
      <c r="Q942" s="127"/>
      <c r="R942" s="127"/>
      <c r="S942" s="127"/>
      <c r="T942" s="127"/>
      <c r="U942" s="127"/>
      <c r="V942" s="127"/>
      <c r="W942" s="140"/>
      <c r="X942" s="127"/>
      <c r="Y942" s="127"/>
      <c r="Z942" s="126">
        <f>SUM(Z940:Z941)</f>
        <v>0</v>
      </c>
      <c r="AA942" s="126">
        <f>SUM(AA940:AA941)</f>
        <v>0</v>
      </c>
      <c r="AB942" s="127"/>
      <c r="AC942" s="126">
        <f>SUM(AC940:AC941)</f>
        <v>0</v>
      </c>
      <c r="AD942" s="126">
        <f>SUM(AD940:AD941)</f>
        <v>0</v>
      </c>
      <c r="AE942" s="127"/>
      <c r="AF942" s="126">
        <f>SUM(AF940:AF941)</f>
        <v>0</v>
      </c>
      <c r="AG942" s="126">
        <f>SUM(AG940:AG941)</f>
        <v>0</v>
      </c>
      <c r="AH942" s="127"/>
      <c r="AI942" s="126">
        <f>SUM(AI940:AI941)</f>
        <v>0</v>
      </c>
      <c r="AJ942" s="126">
        <f>SUM(AJ940:AJ941)</f>
        <v>0</v>
      </c>
      <c r="AK942" s="127"/>
      <c r="AL942" s="126">
        <f>SUM(AL940:AL941)</f>
        <v>0</v>
      </c>
      <c r="AM942" s="126">
        <f>SUM(AM940:AM941)</f>
        <v>0</v>
      </c>
      <c r="AN942" s="127"/>
      <c r="AO942" s="126">
        <f>SUM(AO940:AO941)</f>
        <v>0</v>
      </c>
      <c r="AP942" s="126">
        <f>SUM(AP940:AP941)</f>
        <v>0</v>
      </c>
      <c r="AQ942" s="127"/>
      <c r="AR942" s="126">
        <f>SUM(AR940:AR941)</f>
        <v>0</v>
      </c>
      <c r="AS942" s="126">
        <f>SUM(AS940:AS941)</f>
        <v>0</v>
      </c>
      <c r="AT942" s="127"/>
      <c r="AU942" s="126">
        <f>SUM(AU940:AU941)</f>
        <v>0</v>
      </c>
      <c r="AV942" s="126">
        <f>SUM(AV940:AV941)</f>
        <v>0</v>
      </c>
      <c r="AW942" s="127"/>
      <c r="AX942" s="126">
        <f>SUM(AX940:AX941)</f>
        <v>0</v>
      </c>
      <c r="AY942" s="126">
        <f>SUM(AY940:AY941)</f>
        <v>0</v>
      </c>
      <c r="AZ942" s="127"/>
      <c r="BA942" s="127"/>
      <c r="BB942" s="127"/>
      <c r="BC942" s="127"/>
      <c r="BD942" s="126">
        <f>SUM(BD940:BD941)</f>
        <v>0</v>
      </c>
      <c r="BE942" s="126">
        <f t="shared" ref="BE942:BO942" si="438">SUM(BE940:BE941)</f>
        <v>0</v>
      </c>
      <c r="BF942" s="126">
        <f t="shared" si="438"/>
        <v>0</v>
      </c>
      <c r="BG942" s="126">
        <f t="shared" si="438"/>
        <v>0</v>
      </c>
      <c r="BH942" s="126">
        <f t="shared" si="438"/>
        <v>0</v>
      </c>
      <c r="BI942" s="126">
        <f t="shared" si="438"/>
        <v>0</v>
      </c>
      <c r="BJ942" s="126">
        <f t="shared" si="438"/>
        <v>0</v>
      </c>
      <c r="BK942" s="126">
        <f t="shared" si="438"/>
        <v>0</v>
      </c>
      <c r="BL942" s="126">
        <f t="shared" si="438"/>
        <v>0</v>
      </c>
      <c r="BM942" s="126">
        <f t="shared" si="438"/>
        <v>0</v>
      </c>
      <c r="BN942" s="126">
        <f t="shared" si="438"/>
        <v>0</v>
      </c>
      <c r="BO942" s="126">
        <f t="shared" si="438"/>
        <v>0</v>
      </c>
      <c r="BP942" s="127"/>
      <c r="BQ942" s="127"/>
      <c r="BR942" s="127"/>
    </row>
    <row r="943" spans="1:70" hidden="1" outlineLevel="1">
      <c r="A943" s="133"/>
      <c r="B943" s="137"/>
      <c r="C943" s="121" t="s">
        <v>91</v>
      </c>
      <c r="D943" s="95" t="s">
        <v>110</v>
      </c>
      <c r="E943" s="127"/>
      <c r="F943" s="127"/>
      <c r="G943" s="127"/>
      <c r="H943" s="127"/>
      <c r="I943" s="127"/>
      <c r="J943" s="127"/>
      <c r="K943" s="127"/>
      <c r="L943" s="127"/>
      <c r="M943" s="127"/>
      <c r="N943" s="127"/>
      <c r="O943" s="127"/>
      <c r="P943" s="127"/>
      <c r="Q943" s="127"/>
      <c r="R943" s="127"/>
      <c r="S943" s="127"/>
      <c r="T943" s="127"/>
      <c r="U943" s="127"/>
      <c r="V943" s="127"/>
      <c r="W943" s="133"/>
      <c r="X943" s="127"/>
      <c r="Y943" s="127"/>
      <c r="Z943" s="127"/>
      <c r="AA943" s="127"/>
      <c r="AB943" s="127"/>
      <c r="AC943" s="127"/>
      <c r="AD943" s="127"/>
      <c r="AE943" s="127"/>
      <c r="AF943" s="127"/>
      <c r="AG943" s="127"/>
      <c r="AH943" s="127"/>
      <c r="AI943" s="127"/>
      <c r="AJ943" s="127"/>
      <c r="AK943" s="127"/>
      <c r="AL943" s="127"/>
      <c r="AM943" s="127"/>
      <c r="AN943" s="127"/>
      <c r="AO943" s="127"/>
      <c r="AP943" s="127"/>
      <c r="AQ943" s="127"/>
      <c r="AR943" s="127"/>
      <c r="AS943" s="127"/>
      <c r="AT943" s="127"/>
      <c r="AU943" s="127"/>
      <c r="AV943" s="127"/>
      <c r="AW943" s="127"/>
      <c r="AX943" s="127"/>
      <c r="AY943" s="127"/>
      <c r="AZ943" s="127"/>
      <c r="BA943" s="127"/>
      <c r="BB943" s="127"/>
      <c r="BC943" s="127"/>
      <c r="BD943" s="127"/>
      <c r="BE943" s="127"/>
      <c r="BF943" s="127"/>
      <c r="BG943" s="127"/>
      <c r="BH943" s="127"/>
      <c r="BI943" s="127"/>
      <c r="BJ943" s="127"/>
      <c r="BK943" s="127"/>
      <c r="BL943" s="127"/>
      <c r="BM943" s="127"/>
      <c r="BN943" s="127"/>
      <c r="BO943" s="127"/>
      <c r="BP943" s="127"/>
      <c r="BQ943" s="127"/>
      <c r="BR943" s="127"/>
    </row>
    <row r="944" spans="1:70" hidden="1" outlineLevel="1">
      <c r="A944" s="133"/>
      <c r="B944" s="137"/>
      <c r="C944" s="118" t="s">
        <v>292</v>
      </c>
      <c r="D944" s="147" t="s">
        <v>287</v>
      </c>
      <c r="E944" s="133"/>
      <c r="F944" s="133"/>
      <c r="G944" s="127"/>
      <c r="H944" s="127"/>
      <c r="I944" s="127"/>
      <c r="J944" s="127"/>
      <c r="K944" s="127"/>
      <c r="L944" s="127"/>
      <c r="M944" s="127"/>
      <c r="N944" s="127"/>
      <c r="O944" s="127"/>
      <c r="P944" s="127"/>
      <c r="Q944" s="127"/>
      <c r="R944" s="127"/>
      <c r="S944" s="127"/>
      <c r="T944" s="127"/>
      <c r="U944" s="127"/>
      <c r="V944" s="127"/>
      <c r="W944" s="133"/>
      <c r="X944" s="127"/>
      <c r="Y944" s="127"/>
      <c r="Z944" s="127"/>
      <c r="AA944" s="127"/>
      <c r="AB944" s="127"/>
      <c r="AC944" s="127"/>
      <c r="AD944" s="127"/>
      <c r="AE944" s="127"/>
      <c r="AF944" s="127"/>
      <c r="AG944" s="127"/>
      <c r="AH944" s="127"/>
      <c r="AI944" s="127"/>
      <c r="AJ944" s="127"/>
      <c r="AK944" s="127"/>
      <c r="AL944" s="127"/>
      <c r="AM944" s="127"/>
      <c r="AN944" s="127"/>
      <c r="AO944" s="127"/>
      <c r="AP944" s="127"/>
      <c r="AQ944" s="127"/>
      <c r="AR944" s="127"/>
      <c r="AS944" s="127"/>
      <c r="AT944" s="127"/>
      <c r="AU944" s="127"/>
      <c r="AV944" s="127"/>
      <c r="AW944" s="127"/>
      <c r="AX944" s="127"/>
      <c r="AY944" s="127"/>
      <c r="AZ944" s="127"/>
      <c r="BA944" s="127"/>
      <c r="BB944" s="127"/>
      <c r="BC944" s="127"/>
      <c r="BD944" s="127"/>
      <c r="BE944" s="127"/>
      <c r="BF944" s="127"/>
      <c r="BG944" s="127"/>
      <c r="BH944" s="127"/>
      <c r="BI944" s="127"/>
      <c r="BJ944" s="127"/>
      <c r="BK944" s="127"/>
      <c r="BL944" s="127"/>
      <c r="BM944" s="127"/>
      <c r="BN944" s="127"/>
      <c r="BO944" s="127"/>
      <c r="BP944" s="127"/>
      <c r="BQ944" s="127"/>
      <c r="BR944" s="127"/>
    </row>
    <row r="945" spans="1:70" hidden="1" outlineLevel="1">
      <c r="A945" s="133"/>
      <c r="B945" s="137"/>
      <c r="C945" s="118"/>
      <c r="D945" s="147"/>
      <c r="E945" s="133"/>
      <c r="F945" s="133"/>
      <c r="G945" s="126">
        <f>H945+M945+N945+O945+P945</f>
        <v>0</v>
      </c>
      <c r="H945" s="126">
        <f>SUM(I945:L945)</f>
        <v>0</v>
      </c>
      <c r="I945" s="102"/>
      <c r="J945" s="102"/>
      <c r="K945" s="102"/>
      <c r="L945" s="102"/>
      <c r="M945" s="102"/>
      <c r="N945" s="102"/>
      <c r="O945" s="102"/>
      <c r="P945" s="102"/>
      <c r="Q945" s="96"/>
      <c r="R945" s="96"/>
      <c r="S945" s="96"/>
      <c r="T945" s="96"/>
      <c r="U945" s="96"/>
      <c r="V945" s="96"/>
      <c r="W945" s="96"/>
      <c r="X945" s="126">
        <f>Y945+AN945+AQ945+AT945+AW945</f>
        <v>0</v>
      </c>
      <c r="Y945" s="96"/>
      <c r="Z945" s="96"/>
      <c r="AA945" s="96"/>
      <c r="AB945" s="96"/>
      <c r="AC945" s="96"/>
      <c r="AD945" s="96"/>
      <c r="AE945" s="96"/>
      <c r="AF945" s="96"/>
      <c r="AG945" s="96"/>
      <c r="AH945" s="96"/>
      <c r="AI945" s="96"/>
      <c r="AJ945" s="96"/>
      <c r="AK945" s="96"/>
      <c r="AL945" s="96"/>
      <c r="AM945" s="96"/>
      <c r="AN945" s="96"/>
      <c r="AO945" s="96"/>
      <c r="AP945" s="96"/>
      <c r="AQ945" s="96"/>
      <c r="AR945" s="96"/>
      <c r="AS945" s="96"/>
      <c r="AT945" s="96"/>
      <c r="AU945" s="96"/>
      <c r="AV945" s="96"/>
      <c r="AW945" s="96"/>
      <c r="AX945" s="96"/>
      <c r="AY945" s="96"/>
      <c r="AZ945" s="96"/>
      <c r="BA945" s="96"/>
      <c r="BB945" s="96"/>
      <c r="BC945" s="96"/>
      <c r="BD945" s="126">
        <f>SUM(BE945:BI945)</f>
        <v>0</v>
      </c>
      <c r="BE945" s="96"/>
      <c r="BF945" s="96"/>
      <c r="BG945" s="96"/>
      <c r="BH945" s="96"/>
      <c r="BI945" s="96"/>
      <c r="BJ945" s="126">
        <f>SUM(BK945:BO945)</f>
        <v>0</v>
      </c>
      <c r="BK945" s="96"/>
      <c r="BL945" s="96"/>
      <c r="BM945" s="96"/>
      <c r="BN945" s="96"/>
      <c r="BO945" s="96"/>
      <c r="BP945" s="133"/>
      <c r="BQ945" s="133"/>
      <c r="BR945" s="133"/>
    </row>
    <row r="946" spans="1:70" hidden="1" outlineLevel="1">
      <c r="A946" s="133"/>
      <c r="B946" s="137"/>
      <c r="C946" s="118"/>
      <c r="D946" s="137"/>
      <c r="E946" s="133"/>
      <c r="F946" s="133"/>
      <c r="G946" s="126">
        <f>H946+M946+N946+O946+P946</f>
        <v>0</v>
      </c>
      <c r="H946" s="126">
        <f>SUM(I946:L946)</f>
        <v>0</v>
      </c>
      <c r="I946" s="102"/>
      <c r="J946" s="102"/>
      <c r="K946" s="102"/>
      <c r="L946" s="102"/>
      <c r="M946" s="102"/>
      <c r="N946" s="102"/>
      <c r="O946" s="102"/>
      <c r="P946" s="102"/>
      <c r="Q946" s="96"/>
      <c r="R946" s="96"/>
      <c r="S946" s="96"/>
      <c r="T946" s="96"/>
      <c r="U946" s="96"/>
      <c r="V946" s="96"/>
      <c r="W946" s="96"/>
      <c r="X946" s="126">
        <f>Y946+AN946+AQ946+AT946+AW946</f>
        <v>0</v>
      </c>
      <c r="Y946" s="96"/>
      <c r="Z946" s="96"/>
      <c r="AA946" s="96"/>
      <c r="AB946" s="96"/>
      <c r="AC946" s="96"/>
      <c r="AD946" s="96"/>
      <c r="AE946" s="96"/>
      <c r="AF946" s="96"/>
      <c r="AG946" s="96"/>
      <c r="AH946" s="96"/>
      <c r="AI946" s="96"/>
      <c r="AJ946" s="96"/>
      <c r="AK946" s="96"/>
      <c r="AL946" s="96"/>
      <c r="AM946" s="96"/>
      <c r="AN946" s="96"/>
      <c r="AO946" s="96"/>
      <c r="AP946" s="96"/>
      <c r="AQ946" s="96"/>
      <c r="AR946" s="96"/>
      <c r="AS946" s="96"/>
      <c r="AT946" s="96"/>
      <c r="AU946" s="96"/>
      <c r="AV946" s="96"/>
      <c r="AW946" s="96"/>
      <c r="AX946" s="96"/>
      <c r="AY946" s="96"/>
      <c r="AZ946" s="96"/>
      <c r="BA946" s="96"/>
      <c r="BB946" s="96"/>
      <c r="BC946" s="96"/>
      <c r="BD946" s="126">
        <f>SUM(BE946:BI946)</f>
        <v>0</v>
      </c>
      <c r="BE946" s="96"/>
      <c r="BF946" s="96"/>
      <c r="BG946" s="96"/>
      <c r="BH946" s="96"/>
      <c r="BI946" s="96"/>
      <c r="BJ946" s="126">
        <f>SUM(BK946:BO946)</f>
        <v>0</v>
      </c>
      <c r="BK946" s="96"/>
      <c r="BL946" s="96"/>
      <c r="BM946" s="96"/>
      <c r="BN946" s="96"/>
      <c r="BO946" s="96"/>
      <c r="BP946" s="133"/>
      <c r="BQ946" s="133"/>
      <c r="BR946" s="133"/>
    </row>
    <row r="947" spans="1:70" hidden="1" outlineLevel="1">
      <c r="A947" s="133"/>
      <c r="B947" s="137"/>
      <c r="C947" s="118" t="s">
        <v>109</v>
      </c>
      <c r="D947" s="94" t="s">
        <v>15</v>
      </c>
      <c r="E947" s="127"/>
      <c r="F947" s="127"/>
      <c r="G947" s="127"/>
      <c r="H947" s="127"/>
      <c r="I947" s="127"/>
      <c r="J947" s="127"/>
      <c r="K947" s="127"/>
      <c r="L947" s="127"/>
      <c r="M947" s="127"/>
      <c r="N947" s="127"/>
      <c r="O947" s="127"/>
      <c r="P947" s="127"/>
      <c r="Q947" s="127"/>
      <c r="R947" s="127"/>
      <c r="S947" s="127"/>
      <c r="T947" s="127"/>
      <c r="U947" s="127"/>
      <c r="V947" s="127"/>
      <c r="W947" s="140"/>
      <c r="X947" s="126">
        <f>SUM(X945:X946)</f>
        <v>0</v>
      </c>
      <c r="Y947" s="126">
        <f>SUM(Y945:Y946)</f>
        <v>0</v>
      </c>
      <c r="Z947" s="126">
        <f>SUM(Z945:Z946)</f>
        <v>0</v>
      </c>
      <c r="AA947" s="126">
        <f t="shared" ref="AA947:AY947" si="439">SUM(AA945:AA946)</f>
        <v>0</v>
      </c>
      <c r="AB947" s="126">
        <f t="shared" si="439"/>
        <v>0</v>
      </c>
      <c r="AC947" s="126">
        <f t="shared" si="439"/>
        <v>0</v>
      </c>
      <c r="AD947" s="126">
        <f t="shared" si="439"/>
        <v>0</v>
      </c>
      <c r="AE947" s="126">
        <f t="shared" si="439"/>
        <v>0</v>
      </c>
      <c r="AF947" s="126">
        <f t="shared" si="439"/>
        <v>0</v>
      </c>
      <c r="AG947" s="126">
        <f t="shared" si="439"/>
        <v>0</v>
      </c>
      <c r="AH947" s="126">
        <f t="shared" si="439"/>
        <v>0</v>
      </c>
      <c r="AI947" s="126">
        <f t="shared" si="439"/>
        <v>0</v>
      </c>
      <c r="AJ947" s="126">
        <f t="shared" si="439"/>
        <v>0</v>
      </c>
      <c r="AK947" s="126">
        <f t="shared" si="439"/>
        <v>0</v>
      </c>
      <c r="AL947" s="126">
        <f t="shared" si="439"/>
        <v>0</v>
      </c>
      <c r="AM947" s="126">
        <f t="shared" si="439"/>
        <v>0</v>
      </c>
      <c r="AN947" s="126">
        <f t="shared" si="439"/>
        <v>0</v>
      </c>
      <c r="AO947" s="126">
        <f t="shared" si="439"/>
        <v>0</v>
      </c>
      <c r="AP947" s="126">
        <f t="shared" si="439"/>
        <v>0</v>
      </c>
      <c r="AQ947" s="126">
        <f t="shared" si="439"/>
        <v>0</v>
      </c>
      <c r="AR947" s="126">
        <f t="shared" si="439"/>
        <v>0</v>
      </c>
      <c r="AS947" s="126">
        <f t="shared" si="439"/>
        <v>0</v>
      </c>
      <c r="AT947" s="126">
        <f t="shared" si="439"/>
        <v>0</v>
      </c>
      <c r="AU947" s="126">
        <f t="shared" si="439"/>
        <v>0</v>
      </c>
      <c r="AV947" s="126">
        <f t="shared" si="439"/>
        <v>0</v>
      </c>
      <c r="AW947" s="126">
        <f t="shared" si="439"/>
        <v>0</v>
      </c>
      <c r="AX947" s="126">
        <f t="shared" si="439"/>
        <v>0</v>
      </c>
      <c r="AY947" s="126">
        <f t="shared" si="439"/>
        <v>0</v>
      </c>
      <c r="AZ947" s="127"/>
      <c r="BA947" s="127"/>
      <c r="BB947" s="127"/>
      <c r="BC947" s="127"/>
      <c r="BD947" s="126">
        <f>SUM(BD945:BD946)</f>
        <v>0</v>
      </c>
      <c r="BE947" s="126">
        <f t="shared" ref="BE947:BO947" si="440">SUM(BE945:BE946)</f>
        <v>0</v>
      </c>
      <c r="BF947" s="126">
        <f t="shared" si="440"/>
        <v>0</v>
      </c>
      <c r="BG947" s="126">
        <f t="shared" si="440"/>
        <v>0</v>
      </c>
      <c r="BH947" s="126">
        <f t="shared" si="440"/>
        <v>0</v>
      </c>
      <c r="BI947" s="126">
        <f t="shared" si="440"/>
        <v>0</v>
      </c>
      <c r="BJ947" s="126">
        <f t="shared" si="440"/>
        <v>0</v>
      </c>
      <c r="BK947" s="126">
        <f t="shared" si="440"/>
        <v>0</v>
      </c>
      <c r="BL947" s="126">
        <f t="shared" si="440"/>
        <v>0</v>
      </c>
      <c r="BM947" s="126">
        <f t="shared" si="440"/>
        <v>0</v>
      </c>
      <c r="BN947" s="126">
        <f t="shared" si="440"/>
        <v>0</v>
      </c>
      <c r="BO947" s="126">
        <f t="shared" si="440"/>
        <v>0</v>
      </c>
      <c r="BP947" s="127"/>
      <c r="BQ947" s="127"/>
      <c r="BR947" s="127"/>
    </row>
    <row r="948" spans="1:70" hidden="1" outlineLevel="1">
      <c r="A948" s="133"/>
      <c r="B948" s="137"/>
      <c r="C948" s="118" t="s">
        <v>293</v>
      </c>
      <c r="D948" s="147" t="s">
        <v>290</v>
      </c>
      <c r="E948" s="127"/>
      <c r="F948" s="127"/>
      <c r="G948" s="127"/>
      <c r="H948" s="127"/>
      <c r="I948" s="127"/>
      <c r="J948" s="127"/>
      <c r="K948" s="127"/>
      <c r="L948" s="127"/>
      <c r="M948" s="127"/>
      <c r="N948" s="127"/>
      <c r="O948" s="127"/>
      <c r="P948" s="127"/>
      <c r="Q948" s="127"/>
      <c r="R948" s="127"/>
      <c r="S948" s="127"/>
      <c r="T948" s="127"/>
      <c r="U948" s="127"/>
      <c r="V948" s="127"/>
      <c r="W948" s="133"/>
      <c r="X948" s="127"/>
      <c r="Y948" s="127"/>
      <c r="Z948" s="127"/>
      <c r="AA948" s="127"/>
      <c r="AB948" s="127"/>
      <c r="AC948" s="127"/>
      <c r="AD948" s="127"/>
      <c r="AE948" s="127"/>
      <c r="AF948" s="127"/>
      <c r="AG948" s="127"/>
      <c r="AH948" s="127"/>
      <c r="AI948" s="127"/>
      <c r="AJ948" s="127"/>
      <c r="AK948" s="127"/>
      <c r="AL948" s="127"/>
      <c r="AM948" s="127"/>
      <c r="AN948" s="127"/>
      <c r="AO948" s="127"/>
      <c r="AP948" s="127"/>
      <c r="AQ948" s="127"/>
      <c r="AR948" s="127"/>
      <c r="AS948" s="127"/>
      <c r="AT948" s="127"/>
      <c r="AU948" s="127"/>
      <c r="AV948" s="127"/>
      <c r="AW948" s="127"/>
      <c r="AX948" s="127"/>
      <c r="AY948" s="127"/>
      <c r="AZ948" s="127"/>
      <c r="BA948" s="127"/>
      <c r="BB948" s="127"/>
      <c r="BC948" s="127"/>
      <c r="BD948" s="127"/>
      <c r="BE948" s="127"/>
      <c r="BF948" s="127"/>
      <c r="BG948" s="127"/>
      <c r="BH948" s="127"/>
      <c r="BI948" s="127"/>
      <c r="BJ948" s="127"/>
      <c r="BK948" s="127"/>
      <c r="BL948" s="127"/>
      <c r="BM948" s="127"/>
      <c r="BN948" s="127"/>
      <c r="BO948" s="127"/>
      <c r="BP948" s="127"/>
      <c r="BQ948" s="127"/>
      <c r="BR948" s="127"/>
    </row>
    <row r="949" spans="1:70" hidden="1" outlineLevel="1">
      <c r="A949" s="133"/>
      <c r="B949" s="137"/>
      <c r="C949" s="118"/>
      <c r="D949" s="147"/>
      <c r="E949" s="133"/>
      <c r="F949" s="133"/>
      <c r="G949" s="126">
        <f>H949+M949+N949+O949+P949</f>
        <v>0</v>
      </c>
      <c r="H949" s="126">
        <f>SUM(I949:L949)</f>
        <v>0</v>
      </c>
      <c r="I949" s="102"/>
      <c r="J949" s="102"/>
      <c r="K949" s="102"/>
      <c r="L949" s="102"/>
      <c r="M949" s="102"/>
      <c r="N949" s="102"/>
      <c r="O949" s="102"/>
      <c r="P949" s="102"/>
      <c r="Q949" s="96"/>
      <c r="R949" s="96"/>
      <c r="S949" s="96"/>
      <c r="T949" s="96"/>
      <c r="U949" s="96"/>
      <c r="V949" s="96"/>
      <c r="W949" s="96"/>
      <c r="X949" s="126">
        <f>Y949+AN949+AQ949+AT949+AW949</f>
        <v>0</v>
      </c>
      <c r="Y949" s="96"/>
      <c r="Z949" s="96"/>
      <c r="AA949" s="96"/>
      <c r="AB949" s="96"/>
      <c r="AC949" s="96"/>
      <c r="AD949" s="96"/>
      <c r="AE949" s="96"/>
      <c r="AF949" s="96"/>
      <c r="AG949" s="96"/>
      <c r="AH949" s="96"/>
      <c r="AI949" s="96"/>
      <c r="AJ949" s="96"/>
      <c r="AK949" s="96"/>
      <c r="AL949" s="96"/>
      <c r="AM949" s="96"/>
      <c r="AN949" s="96"/>
      <c r="AO949" s="96"/>
      <c r="AP949" s="96"/>
      <c r="AQ949" s="96"/>
      <c r="AR949" s="96"/>
      <c r="AS949" s="96"/>
      <c r="AT949" s="96"/>
      <c r="AU949" s="96"/>
      <c r="AV949" s="96"/>
      <c r="AW949" s="96"/>
      <c r="AX949" s="96"/>
      <c r="AY949" s="96"/>
      <c r="AZ949" s="96"/>
      <c r="BA949" s="96"/>
      <c r="BB949" s="96"/>
      <c r="BC949" s="96"/>
      <c r="BD949" s="126">
        <f>SUM(BE949:BI949)</f>
        <v>0</v>
      </c>
      <c r="BE949" s="96"/>
      <c r="BF949" s="96"/>
      <c r="BG949" s="96"/>
      <c r="BH949" s="96"/>
      <c r="BI949" s="96"/>
      <c r="BJ949" s="126">
        <f>SUM(BK949:BO949)</f>
        <v>0</v>
      </c>
      <c r="BK949" s="96"/>
      <c r="BL949" s="96"/>
      <c r="BM949" s="96"/>
      <c r="BN949" s="96"/>
      <c r="BO949" s="96"/>
      <c r="BP949" s="133"/>
      <c r="BQ949" s="133"/>
      <c r="BR949" s="133"/>
    </row>
    <row r="950" spans="1:70" hidden="1" outlineLevel="1">
      <c r="A950" s="133"/>
      <c r="B950" s="137"/>
      <c r="C950" s="118"/>
      <c r="D950" s="137"/>
      <c r="E950" s="133"/>
      <c r="F950" s="133"/>
      <c r="G950" s="126">
        <f>H950+M950+N950+O950+P950</f>
        <v>0</v>
      </c>
      <c r="H950" s="126">
        <f>SUM(I950:L950)</f>
        <v>0</v>
      </c>
      <c r="I950" s="102"/>
      <c r="J950" s="102"/>
      <c r="K950" s="102"/>
      <c r="L950" s="102"/>
      <c r="M950" s="102"/>
      <c r="N950" s="102"/>
      <c r="O950" s="102"/>
      <c r="P950" s="102"/>
      <c r="Q950" s="96"/>
      <c r="R950" s="96"/>
      <c r="S950" s="96"/>
      <c r="T950" s="96"/>
      <c r="U950" s="96"/>
      <c r="V950" s="96"/>
      <c r="W950" s="96"/>
      <c r="X950" s="126">
        <f>Y950+AN950+AQ950+AT950+AW950</f>
        <v>0</v>
      </c>
      <c r="Y950" s="96"/>
      <c r="Z950" s="96"/>
      <c r="AA950" s="96"/>
      <c r="AB950" s="96"/>
      <c r="AC950" s="96"/>
      <c r="AD950" s="96"/>
      <c r="AE950" s="96"/>
      <c r="AF950" s="96"/>
      <c r="AG950" s="96"/>
      <c r="AH950" s="96"/>
      <c r="AI950" s="96"/>
      <c r="AJ950" s="96"/>
      <c r="AK950" s="96"/>
      <c r="AL950" s="96"/>
      <c r="AM950" s="96"/>
      <c r="AN950" s="96"/>
      <c r="AO950" s="96"/>
      <c r="AP950" s="96"/>
      <c r="AQ950" s="96"/>
      <c r="AR950" s="96"/>
      <c r="AS950" s="96"/>
      <c r="AT950" s="96"/>
      <c r="AU950" s="96"/>
      <c r="AV950" s="96"/>
      <c r="AW950" s="96"/>
      <c r="AX950" s="96"/>
      <c r="AY950" s="96"/>
      <c r="AZ950" s="96"/>
      <c r="BA950" s="96"/>
      <c r="BB950" s="96"/>
      <c r="BC950" s="96"/>
      <c r="BD950" s="126">
        <f>SUM(BE950:BI950)</f>
        <v>0</v>
      </c>
      <c r="BE950" s="96"/>
      <c r="BF950" s="96"/>
      <c r="BG950" s="96"/>
      <c r="BH950" s="96"/>
      <c r="BI950" s="96"/>
      <c r="BJ950" s="126">
        <f>SUM(BK950:BO950)</f>
        <v>0</v>
      </c>
      <c r="BK950" s="96"/>
      <c r="BL950" s="96"/>
      <c r="BM950" s="96"/>
      <c r="BN950" s="96"/>
      <c r="BO950" s="96"/>
      <c r="BP950" s="133"/>
      <c r="BQ950" s="133"/>
      <c r="BR950" s="133"/>
    </row>
    <row r="951" spans="1:70" hidden="1" outlineLevel="1">
      <c r="A951" s="133"/>
      <c r="B951" s="137"/>
      <c r="C951" s="118" t="s">
        <v>109</v>
      </c>
      <c r="D951" s="94" t="s">
        <v>15</v>
      </c>
      <c r="E951" s="127"/>
      <c r="F951" s="127"/>
      <c r="G951" s="127"/>
      <c r="H951" s="127"/>
      <c r="I951" s="127"/>
      <c r="J951" s="127"/>
      <c r="K951" s="127"/>
      <c r="L951" s="127"/>
      <c r="M951" s="127"/>
      <c r="N951" s="127"/>
      <c r="O951" s="127"/>
      <c r="P951" s="127"/>
      <c r="Q951" s="127"/>
      <c r="R951" s="127"/>
      <c r="S951" s="127"/>
      <c r="T951" s="127"/>
      <c r="U951" s="127"/>
      <c r="V951" s="127"/>
      <c r="W951" s="140"/>
      <c r="X951" s="126">
        <f>SUM(X949:X950)</f>
        <v>0</v>
      </c>
      <c r="Y951" s="126">
        <f>SUM(Y949:Y950)</f>
        <v>0</v>
      </c>
      <c r="Z951" s="126">
        <f>SUM(Z949:Z950)</f>
        <v>0</v>
      </c>
      <c r="AA951" s="126">
        <f t="shared" ref="AA951:AW951" si="441">SUM(AA949:AA950)</f>
        <v>0</v>
      </c>
      <c r="AB951" s="126">
        <f t="shared" si="441"/>
        <v>0</v>
      </c>
      <c r="AC951" s="126">
        <f t="shared" si="441"/>
        <v>0</v>
      </c>
      <c r="AD951" s="126">
        <f t="shared" si="441"/>
        <v>0</v>
      </c>
      <c r="AE951" s="126">
        <f t="shared" si="441"/>
        <v>0</v>
      </c>
      <c r="AF951" s="126">
        <f t="shared" si="441"/>
        <v>0</v>
      </c>
      <c r="AG951" s="126">
        <f t="shared" si="441"/>
        <v>0</v>
      </c>
      <c r="AH951" s="126">
        <f t="shared" si="441"/>
        <v>0</v>
      </c>
      <c r="AI951" s="126">
        <f t="shared" si="441"/>
        <v>0</v>
      </c>
      <c r="AJ951" s="126">
        <f t="shared" si="441"/>
        <v>0</v>
      </c>
      <c r="AK951" s="126">
        <f t="shared" si="441"/>
        <v>0</v>
      </c>
      <c r="AL951" s="126">
        <f t="shared" si="441"/>
        <v>0</v>
      </c>
      <c r="AM951" s="126">
        <f t="shared" si="441"/>
        <v>0</v>
      </c>
      <c r="AN951" s="126">
        <f t="shared" si="441"/>
        <v>0</v>
      </c>
      <c r="AO951" s="126">
        <f t="shared" si="441"/>
        <v>0</v>
      </c>
      <c r="AP951" s="126">
        <f t="shared" si="441"/>
        <v>0</v>
      </c>
      <c r="AQ951" s="126">
        <f t="shared" si="441"/>
        <v>0</v>
      </c>
      <c r="AR951" s="126">
        <f t="shared" si="441"/>
        <v>0</v>
      </c>
      <c r="AS951" s="126">
        <f t="shared" si="441"/>
        <v>0</v>
      </c>
      <c r="AT951" s="126">
        <f t="shared" si="441"/>
        <v>0</v>
      </c>
      <c r="AU951" s="126">
        <f t="shared" si="441"/>
        <v>0</v>
      </c>
      <c r="AV951" s="126">
        <f t="shared" si="441"/>
        <v>0</v>
      </c>
      <c r="AW951" s="126">
        <f t="shared" si="441"/>
        <v>0</v>
      </c>
      <c r="AX951" s="126">
        <v>0</v>
      </c>
      <c r="AY951" s="126">
        <f>SUM(AY949:AY950)</f>
        <v>0</v>
      </c>
      <c r="AZ951" s="127"/>
      <c r="BA951" s="127"/>
      <c r="BB951" s="127"/>
      <c r="BC951" s="127"/>
      <c r="BD951" s="126">
        <f>SUM(BD949:BD950)</f>
        <v>0</v>
      </c>
      <c r="BE951" s="126">
        <f t="shared" ref="BE951:BO951" si="442">SUM(BE949:BE950)</f>
        <v>0</v>
      </c>
      <c r="BF951" s="126">
        <f t="shared" si="442"/>
        <v>0</v>
      </c>
      <c r="BG951" s="126">
        <f t="shared" si="442"/>
        <v>0</v>
      </c>
      <c r="BH951" s="126">
        <f t="shared" si="442"/>
        <v>0</v>
      </c>
      <c r="BI951" s="126">
        <f t="shared" si="442"/>
        <v>0</v>
      </c>
      <c r="BJ951" s="126">
        <f t="shared" si="442"/>
        <v>0</v>
      </c>
      <c r="BK951" s="126">
        <f t="shared" si="442"/>
        <v>0</v>
      </c>
      <c r="BL951" s="126">
        <f t="shared" si="442"/>
        <v>0</v>
      </c>
      <c r="BM951" s="126">
        <f t="shared" si="442"/>
        <v>0</v>
      </c>
      <c r="BN951" s="126">
        <f t="shared" si="442"/>
        <v>0</v>
      </c>
      <c r="BO951" s="126">
        <f t="shared" si="442"/>
        <v>0</v>
      </c>
      <c r="BP951" s="127"/>
      <c r="BQ951" s="127"/>
      <c r="BR951" s="127"/>
    </row>
    <row r="952" spans="1:70" hidden="1" outlineLevel="1">
      <c r="A952" s="133"/>
      <c r="B952" s="137"/>
      <c r="C952" s="118" t="s">
        <v>294</v>
      </c>
      <c r="D952" s="147" t="s">
        <v>291</v>
      </c>
      <c r="E952" s="127"/>
      <c r="F952" s="127"/>
      <c r="G952" s="127"/>
      <c r="H952" s="127"/>
      <c r="I952" s="127"/>
      <c r="J952" s="127"/>
      <c r="K952" s="127"/>
      <c r="L952" s="127"/>
      <c r="M952" s="127"/>
      <c r="N952" s="127"/>
      <c r="O952" s="127"/>
      <c r="P952" s="127"/>
      <c r="Q952" s="127"/>
      <c r="R952" s="127"/>
      <c r="S952" s="127"/>
      <c r="T952" s="127"/>
      <c r="U952" s="127"/>
      <c r="V952" s="127"/>
      <c r="W952" s="133"/>
      <c r="X952" s="127"/>
      <c r="Y952" s="127"/>
      <c r="Z952" s="127"/>
      <c r="AA952" s="127"/>
      <c r="AB952" s="127"/>
      <c r="AC952" s="127"/>
      <c r="AD952" s="127"/>
      <c r="AE952" s="127"/>
      <c r="AF952" s="127"/>
      <c r="AG952" s="127"/>
      <c r="AH952" s="127"/>
      <c r="AI952" s="127"/>
      <c r="AJ952" s="127"/>
      <c r="AK952" s="127"/>
      <c r="AL952" s="127"/>
      <c r="AM952" s="127"/>
      <c r="AN952" s="127"/>
      <c r="AO952" s="127"/>
      <c r="AP952" s="127"/>
      <c r="AQ952" s="127"/>
      <c r="AR952" s="127"/>
      <c r="AS952" s="127"/>
      <c r="AT952" s="127"/>
      <c r="AU952" s="127"/>
      <c r="AV952" s="127"/>
      <c r="AW952" s="127"/>
      <c r="AX952" s="127"/>
      <c r="AY952" s="127"/>
      <c r="AZ952" s="127"/>
      <c r="BA952" s="127"/>
      <c r="BB952" s="127"/>
      <c r="BC952" s="127"/>
      <c r="BD952" s="127"/>
      <c r="BE952" s="127"/>
      <c r="BF952" s="127"/>
      <c r="BG952" s="127"/>
      <c r="BH952" s="127"/>
      <c r="BI952" s="127"/>
      <c r="BJ952" s="127"/>
      <c r="BK952" s="127"/>
      <c r="BL952" s="127"/>
      <c r="BM952" s="127"/>
      <c r="BN952" s="127"/>
      <c r="BO952" s="127"/>
      <c r="BP952" s="127"/>
      <c r="BQ952" s="127"/>
      <c r="BR952" s="127"/>
    </row>
    <row r="953" spans="1:70" hidden="1" outlineLevel="1">
      <c r="A953" s="133"/>
      <c r="B953" s="137"/>
      <c r="C953" s="118"/>
      <c r="D953" s="147"/>
      <c r="E953" s="133"/>
      <c r="F953" s="133"/>
      <c r="G953" s="126">
        <f>H953+M953+N953+O953+P953</f>
        <v>0</v>
      </c>
      <c r="H953" s="126">
        <f>SUM(I953:L953)</f>
        <v>0</v>
      </c>
      <c r="I953" s="102"/>
      <c r="J953" s="102"/>
      <c r="K953" s="102"/>
      <c r="L953" s="102"/>
      <c r="M953" s="102"/>
      <c r="N953" s="102"/>
      <c r="O953" s="102"/>
      <c r="P953" s="102"/>
      <c r="Q953" s="96"/>
      <c r="R953" s="96"/>
      <c r="S953" s="96"/>
      <c r="T953" s="96"/>
      <c r="U953" s="96"/>
      <c r="V953" s="96"/>
      <c r="W953" s="96"/>
      <c r="X953" s="126">
        <f>Y953+AN953+AQ953+AT953+AW953</f>
        <v>0</v>
      </c>
      <c r="Y953" s="96"/>
      <c r="Z953" s="96"/>
      <c r="AA953" s="96"/>
      <c r="AB953" s="96"/>
      <c r="AC953" s="96"/>
      <c r="AD953" s="96"/>
      <c r="AE953" s="96"/>
      <c r="AF953" s="96"/>
      <c r="AG953" s="96"/>
      <c r="AH953" s="96"/>
      <c r="AI953" s="96"/>
      <c r="AJ953" s="96"/>
      <c r="AK953" s="96"/>
      <c r="AL953" s="96"/>
      <c r="AM953" s="96"/>
      <c r="AN953" s="96"/>
      <c r="AO953" s="96"/>
      <c r="AP953" s="96"/>
      <c r="AQ953" s="96"/>
      <c r="AR953" s="96"/>
      <c r="AS953" s="96"/>
      <c r="AT953" s="96"/>
      <c r="AU953" s="96"/>
      <c r="AV953" s="96"/>
      <c r="AW953" s="96"/>
      <c r="AX953" s="96"/>
      <c r="AY953" s="96"/>
      <c r="AZ953" s="96"/>
      <c r="BA953" s="96"/>
      <c r="BB953" s="96"/>
      <c r="BC953" s="96"/>
      <c r="BD953" s="126">
        <f>SUM(BE953:BI953)</f>
        <v>0</v>
      </c>
      <c r="BE953" s="96"/>
      <c r="BF953" s="96"/>
      <c r="BG953" s="96"/>
      <c r="BH953" s="96"/>
      <c r="BI953" s="96"/>
      <c r="BJ953" s="126">
        <f>SUM(BK953:BO953)</f>
        <v>0</v>
      </c>
      <c r="BK953" s="96"/>
      <c r="BL953" s="96"/>
      <c r="BM953" s="96"/>
      <c r="BN953" s="96"/>
      <c r="BO953" s="96"/>
      <c r="BP953" s="133"/>
      <c r="BQ953" s="133"/>
      <c r="BR953" s="133"/>
    </row>
    <row r="954" spans="1:70" hidden="1" outlineLevel="1">
      <c r="A954" s="133"/>
      <c r="B954" s="137"/>
      <c r="C954" s="118"/>
      <c r="D954" s="137"/>
      <c r="E954" s="133"/>
      <c r="F954" s="133"/>
      <c r="G954" s="126">
        <f>H954+M954+N954+O954+P954</f>
        <v>0</v>
      </c>
      <c r="H954" s="126">
        <f>SUM(I954:L954)</f>
        <v>0</v>
      </c>
      <c r="I954" s="102"/>
      <c r="J954" s="102"/>
      <c r="K954" s="102"/>
      <c r="L954" s="102"/>
      <c r="M954" s="102"/>
      <c r="N954" s="102"/>
      <c r="O954" s="102"/>
      <c r="P954" s="102"/>
      <c r="Q954" s="96"/>
      <c r="R954" s="96"/>
      <c r="S954" s="96"/>
      <c r="T954" s="96"/>
      <c r="U954" s="96"/>
      <c r="V954" s="96"/>
      <c r="W954" s="96"/>
      <c r="X954" s="126">
        <f>Y954+AN954+AQ954+AT954+AW954</f>
        <v>0</v>
      </c>
      <c r="Y954" s="96"/>
      <c r="Z954" s="96"/>
      <c r="AA954" s="96"/>
      <c r="AB954" s="96"/>
      <c r="AC954" s="96"/>
      <c r="AD954" s="96"/>
      <c r="AE954" s="96"/>
      <c r="AF954" s="96"/>
      <c r="AG954" s="96"/>
      <c r="AH954" s="96"/>
      <c r="AI954" s="96"/>
      <c r="AJ954" s="96"/>
      <c r="AK954" s="96"/>
      <c r="AL954" s="96"/>
      <c r="AM954" s="96"/>
      <c r="AN954" s="96"/>
      <c r="AO954" s="96"/>
      <c r="AP954" s="96"/>
      <c r="AQ954" s="96"/>
      <c r="AR954" s="96"/>
      <c r="AS954" s="96"/>
      <c r="AT954" s="96"/>
      <c r="AU954" s="96"/>
      <c r="AV954" s="96"/>
      <c r="AW954" s="96"/>
      <c r="AX954" s="96"/>
      <c r="AY954" s="96"/>
      <c r="AZ954" s="96"/>
      <c r="BA954" s="96"/>
      <c r="BB954" s="96"/>
      <c r="BC954" s="96"/>
      <c r="BD954" s="126">
        <f>SUM(BE954:BI954)</f>
        <v>0</v>
      </c>
      <c r="BE954" s="96"/>
      <c r="BF954" s="96"/>
      <c r="BG954" s="96"/>
      <c r="BH954" s="96"/>
      <c r="BI954" s="96"/>
      <c r="BJ954" s="126">
        <f>SUM(BK954:BO954)</f>
        <v>0</v>
      </c>
      <c r="BK954" s="96"/>
      <c r="BL954" s="96"/>
      <c r="BM954" s="96"/>
      <c r="BN954" s="96"/>
      <c r="BO954" s="96"/>
      <c r="BP954" s="133"/>
      <c r="BQ954" s="133"/>
      <c r="BR954" s="133"/>
    </row>
    <row r="955" spans="1:70" ht="15.75" hidden="1" outlineLevel="1" thickBot="1">
      <c r="A955" s="144"/>
      <c r="B955" s="211"/>
      <c r="C955" s="119" t="s">
        <v>109</v>
      </c>
      <c r="D955" s="212" t="s">
        <v>15</v>
      </c>
      <c r="E955" s="213"/>
      <c r="F955" s="213"/>
      <c r="G955" s="213"/>
      <c r="H955" s="213"/>
      <c r="I955" s="213"/>
      <c r="J955" s="213"/>
      <c r="K955" s="213"/>
      <c r="L955" s="213"/>
      <c r="M955" s="213"/>
      <c r="N955" s="213"/>
      <c r="O955" s="213"/>
      <c r="P955" s="213"/>
      <c r="Q955" s="213"/>
      <c r="R955" s="213"/>
      <c r="S955" s="213"/>
      <c r="T955" s="213"/>
      <c r="U955" s="213"/>
      <c r="V955" s="213"/>
      <c r="W955" s="214"/>
      <c r="X955" s="213"/>
      <c r="Y955" s="213"/>
      <c r="Z955" s="215">
        <f>SUM(Z953:Z954)</f>
        <v>0</v>
      </c>
      <c r="AA955" s="215">
        <f>SUM(AA953:AA954)</f>
        <v>0</v>
      </c>
      <c r="AB955" s="213"/>
      <c r="AC955" s="215">
        <f>SUM(AC953:AC954)</f>
        <v>0</v>
      </c>
      <c r="AD955" s="215">
        <f>SUM(AD953:AD954)</f>
        <v>0</v>
      </c>
      <c r="AE955" s="213"/>
      <c r="AF955" s="215">
        <f>SUM(AF953:AF954)</f>
        <v>0</v>
      </c>
      <c r="AG955" s="215">
        <f>SUM(AG953:AG954)</f>
        <v>0</v>
      </c>
      <c r="AH955" s="213"/>
      <c r="AI955" s="215">
        <f>SUM(AI953:AI954)</f>
        <v>0</v>
      </c>
      <c r="AJ955" s="215">
        <f>SUM(AJ953:AJ954)</f>
        <v>0</v>
      </c>
      <c r="AK955" s="213"/>
      <c r="AL955" s="215">
        <f>SUM(AL953:AL954)</f>
        <v>0</v>
      </c>
      <c r="AM955" s="215">
        <f>SUM(AM953:AM954)</f>
        <v>0</v>
      </c>
      <c r="AN955" s="213"/>
      <c r="AO955" s="215">
        <f>SUM(AO953:AO954)</f>
        <v>0</v>
      </c>
      <c r="AP955" s="215">
        <f>SUM(AP953:AP954)</f>
        <v>0</v>
      </c>
      <c r="AQ955" s="213"/>
      <c r="AR955" s="215">
        <f>SUM(AR953:AR954)</f>
        <v>0</v>
      </c>
      <c r="AS955" s="215">
        <f>SUM(AS953:AS954)</f>
        <v>0</v>
      </c>
      <c r="AT955" s="213"/>
      <c r="AU955" s="215">
        <f>SUM(AU953:AU954)</f>
        <v>0</v>
      </c>
      <c r="AV955" s="215">
        <f>SUM(AV953:AV954)</f>
        <v>0</v>
      </c>
      <c r="AW955" s="213"/>
      <c r="AX955" s="215">
        <f>SUM(AX953:AX954)</f>
        <v>0</v>
      </c>
      <c r="AY955" s="215">
        <f>SUM(AY953:AY954)</f>
        <v>0</v>
      </c>
      <c r="AZ955" s="213"/>
      <c r="BA955" s="213"/>
      <c r="BB955" s="213"/>
      <c r="BC955" s="213"/>
      <c r="BD955" s="215">
        <f t="shared" ref="BD955:BO955" si="443">SUM(BD953:BD954)</f>
        <v>0</v>
      </c>
      <c r="BE955" s="215">
        <f t="shared" si="443"/>
        <v>0</v>
      </c>
      <c r="BF955" s="215">
        <f t="shared" si="443"/>
        <v>0</v>
      </c>
      <c r="BG955" s="215">
        <f t="shared" si="443"/>
        <v>0</v>
      </c>
      <c r="BH955" s="215">
        <f t="shared" si="443"/>
        <v>0</v>
      </c>
      <c r="BI955" s="215">
        <f t="shared" si="443"/>
        <v>0</v>
      </c>
      <c r="BJ955" s="215">
        <f t="shared" si="443"/>
        <v>0</v>
      </c>
      <c r="BK955" s="215">
        <f t="shared" si="443"/>
        <v>0</v>
      </c>
      <c r="BL955" s="215">
        <f t="shared" si="443"/>
        <v>0</v>
      </c>
      <c r="BM955" s="215">
        <f t="shared" si="443"/>
        <v>0</v>
      </c>
      <c r="BN955" s="215">
        <f t="shared" si="443"/>
        <v>0</v>
      </c>
      <c r="BO955" s="215">
        <f t="shared" si="443"/>
        <v>0</v>
      </c>
      <c r="BP955" s="127"/>
      <c r="BQ955" s="127"/>
      <c r="BR955" s="127"/>
    </row>
    <row r="956" spans="1:70" ht="21.75" hidden="1" outlineLevel="1" thickBot="1">
      <c r="A956" s="216"/>
      <c r="B956" s="217"/>
      <c r="C956" s="218"/>
      <c r="D956" s="219" t="s">
        <v>15</v>
      </c>
      <c r="E956" s="220"/>
      <c r="F956" s="220"/>
      <c r="G956" s="220"/>
      <c r="H956" s="220"/>
      <c r="I956" s="220"/>
      <c r="J956" s="220"/>
      <c r="K956" s="220"/>
      <c r="L956" s="220"/>
      <c r="M956" s="220"/>
      <c r="N956" s="220"/>
      <c r="O956" s="220"/>
      <c r="P956" s="220"/>
      <c r="Q956" s="220"/>
      <c r="R956" s="220"/>
      <c r="S956" s="220"/>
      <c r="T956" s="220"/>
      <c r="U956" s="220"/>
      <c r="V956" s="220"/>
      <c r="W956" s="220"/>
      <c r="X956" s="220"/>
      <c r="Y956" s="220"/>
      <c r="Z956" s="221">
        <f>Z849+Z854+Z860+Z865+Z872+Z877+Z882+Z887+Z892+Z897+Z903+Z908+Z913+Z918+Z923+Z928+Z934+Z938+Z942+Z947+Z951+Z955</f>
        <v>0</v>
      </c>
      <c r="AA956" s="221">
        <f>AA849+AA854+AA860+AA865+AA872+AA877+AA882+AA887+AA892+AA897+AA903+AA908+AA913+AA918+AA923+AA928+AA934+AA938+AA942+AA947+AA951+AA955</f>
        <v>0</v>
      </c>
      <c r="AB956" s="220"/>
      <c r="AC956" s="221">
        <f>AC849+AC854+AC860+AC865+AC872+AC877+AC882+AC887+AC892+AC897+AC903+AC908+AC913+AC918+AC923+AC928+AC934+AC938+AC942+AC947+AC951+AC955</f>
        <v>0</v>
      </c>
      <c r="AD956" s="221">
        <f>AD849+AD854+AD860+AD865+AD872+AD877+AD882+AD887+AD892+AD897+AD903+AD908+AD913+AD918+AD923+AD928+AD934+AD938+AD942+AD947+AD951+AD955</f>
        <v>0</v>
      </c>
      <c r="AE956" s="220"/>
      <c r="AF956" s="221">
        <f>AF849+AF854+AF860+AF865+AF872+AF877+AF882+AF887+AF892+AF897+AF903+AF908+AF913+AF918+AF923+AF928+AF934+AF938+AF942+AF947+AF951+AF955</f>
        <v>0</v>
      </c>
      <c r="AG956" s="221">
        <f>AG849+AG854+AG860+AG865+AG872+AG877+AG882+AG887+AG892+AG897+AG903+AG908+AG913+AG918+AG923+AG928+AG934+AG938+AG942+AG947+AG951+AG955</f>
        <v>0</v>
      </c>
      <c r="AH956" s="220"/>
      <c r="AI956" s="221">
        <f>AI849+AI854+AI860+AI865+AI872+AI877+AI882+AI887+AI892+AI897+AI903+AI908+AI913+AI918+AI923+AI928+AI934+AI938+AI942+AI947+AI951+AI955</f>
        <v>0</v>
      </c>
      <c r="AJ956" s="221">
        <f>AJ849+AJ854+AJ860+AJ865+AJ872+AJ877+AJ882+AJ887+AJ892+AJ897+AJ903+AJ908+AJ913+AJ918+AJ923+AJ928+AJ934+AJ938+AJ942+AJ947+AJ951+AJ955</f>
        <v>0</v>
      </c>
      <c r="AK956" s="220"/>
      <c r="AL956" s="221">
        <f>AL849+AL854+AL860+AL865+AL872+AL877+AL882+AL887+AL892+AL897+AL903+AL908+AL913+AL918+AL923+AL928+AL934+AL938+AL942+AL947+AL951+AL955</f>
        <v>0</v>
      </c>
      <c r="AM956" s="221">
        <f>AM849+AM854+AM860+AM865+AM872+AM877+AM882+AM887+AM892+AM897+AM903+AM908+AM913+AM918+AM923+AM928+AM934+AM938+AM942+AM947+AM951+AM955</f>
        <v>0</v>
      </c>
      <c r="AN956" s="220"/>
      <c r="AO956" s="221">
        <f>AO849+AO854+AO860+AO865+AO872+AO877+AO882+AO887+AO892+AO897+AO903+AO908+AO913+AO918+AO923+AO928+AO934+AO938+AO942+AO947+AO951+AO955</f>
        <v>0</v>
      </c>
      <c r="AP956" s="221">
        <f>AP849+AP854+AP860+AP865+AP872+AP877+AP882+AP887+AP892+AP897+AP903+AP908+AP913+AP918+AP923+AP928+AP934+AP938+AP942+AP947+AP951+AP955</f>
        <v>0</v>
      </c>
      <c r="AQ956" s="220"/>
      <c r="AR956" s="221">
        <f>AR849+AR854+AR860+AR865+AR872+AR877+AR882+AR887+AR892+AR897+AR903+AR908+AR913+AR918+AR923+AR928+AR934+AR938+AR942+AR947+AR951+AR955</f>
        <v>0</v>
      </c>
      <c r="AS956" s="221">
        <f>AS849+AS854+AS860+AS865+AS872+AS877+AS882+AS887+AS892+AS897+AS903+AS908+AS913+AS918+AS923+AS928+AS934+AS938+AS942+AS947+AS951+AS955</f>
        <v>0</v>
      </c>
      <c r="AT956" s="220"/>
      <c r="AU956" s="221">
        <f>AU849+AU854+AU860+AU865+AU872+AU877+AU882+AU887+AU892+AU897+AU903+AU908+AU913+AU918+AU923+AU928+AU934+AU938+AU942+AU947+AU951+AU955</f>
        <v>0</v>
      </c>
      <c r="AV956" s="221">
        <f>AV849+AV854+AV860+AV865+AV872+AV877+AV882+AV887+AV892+AV897+AV903+AV908+AV913+AV918+AV923+AV928+AV934+AV938+AV942+AV947+AV951+AV955</f>
        <v>0</v>
      </c>
      <c r="AW956" s="220"/>
      <c r="AX956" s="221">
        <f>AX849+AX854+AX860+AX865+AX872+AX877+AX882+AX887+AX892+AX897+AX903+AX908+AX913+AX918+AX923+AX928+AX934+AX938+AX942+AX947+AX951+AX955</f>
        <v>0</v>
      </c>
      <c r="AY956" s="221">
        <f>AY849+AY854+AY860+AY865+AY872+AY877+AY882+AY887+AY892+AY897+AY903+AY908+AY913+AY918+AY923+AY928+AY934+AY938+AY942+AY947+AY951+AY955</f>
        <v>0</v>
      </c>
      <c r="AZ956" s="220"/>
      <c r="BA956" s="220"/>
      <c r="BB956" s="220"/>
      <c r="BC956" s="220"/>
      <c r="BD956" s="221">
        <f t="shared" ref="BD956:BO956" si="444">BD849+BD854+BD860+BD865+BD872+BD877+BD882+BD887+BD892+BD897+BD903+BD908+BD913+BD918+BD923+BD928+BD934+BD938+BD942+BD947+BD951+BD955</f>
        <v>0</v>
      </c>
      <c r="BE956" s="221">
        <f t="shared" si="444"/>
        <v>0</v>
      </c>
      <c r="BF956" s="221">
        <f t="shared" si="444"/>
        <v>0</v>
      </c>
      <c r="BG956" s="221">
        <f t="shared" si="444"/>
        <v>0</v>
      </c>
      <c r="BH956" s="221">
        <f t="shared" si="444"/>
        <v>0</v>
      </c>
      <c r="BI956" s="221">
        <f t="shared" si="444"/>
        <v>0</v>
      </c>
      <c r="BJ956" s="221">
        <f t="shared" si="444"/>
        <v>0</v>
      </c>
      <c r="BK956" s="221">
        <f t="shared" si="444"/>
        <v>0</v>
      </c>
      <c r="BL956" s="221">
        <f t="shared" si="444"/>
        <v>0</v>
      </c>
      <c r="BM956" s="221">
        <f t="shared" si="444"/>
        <v>0</v>
      </c>
      <c r="BN956" s="221">
        <f t="shared" si="444"/>
        <v>0</v>
      </c>
      <c r="BO956" s="221">
        <f t="shared" si="444"/>
        <v>0</v>
      </c>
      <c r="BP956" s="220"/>
      <c r="BQ956" s="220"/>
      <c r="BR956" s="222"/>
    </row>
    <row r="957" spans="1:70" collapsed="1">
      <c r="A957" s="189" t="s">
        <v>335</v>
      </c>
      <c r="B957" s="190"/>
      <c r="C957" s="191"/>
      <c r="D957" s="190"/>
      <c r="E957" s="190"/>
      <c r="F957" s="190"/>
      <c r="G957" s="190"/>
      <c r="H957" s="190"/>
      <c r="I957" s="190"/>
      <c r="J957" s="190"/>
      <c r="K957" s="190"/>
      <c r="L957" s="190"/>
      <c r="M957" s="190"/>
      <c r="N957" s="190"/>
      <c r="O957" s="190"/>
      <c r="P957" s="190"/>
      <c r="Q957" s="190"/>
      <c r="R957" s="190"/>
      <c r="S957" s="190"/>
      <c r="T957" s="190"/>
      <c r="U957" s="190"/>
      <c r="V957" s="190"/>
      <c r="W957" s="190"/>
      <c r="X957" s="190"/>
      <c r="Y957" s="190"/>
      <c r="Z957" s="190"/>
      <c r="AA957" s="190"/>
      <c r="AB957" s="190"/>
      <c r="AC957" s="190"/>
      <c r="AD957" s="190"/>
      <c r="AE957" s="190"/>
      <c r="AF957" s="190"/>
      <c r="AG957" s="190"/>
      <c r="AH957" s="190"/>
      <c r="AI957" s="190"/>
      <c r="AJ957" s="190"/>
      <c r="AK957" s="190"/>
      <c r="AL957" s="190"/>
      <c r="AM957" s="190"/>
      <c r="AN957" s="190"/>
      <c r="AO957" s="190"/>
      <c r="AP957" s="190"/>
      <c r="AQ957" s="190"/>
      <c r="AR957" s="190"/>
      <c r="AS957" s="190"/>
      <c r="AT957" s="190"/>
      <c r="AU957" s="190"/>
      <c r="AV957" s="190"/>
      <c r="AW957" s="190"/>
      <c r="AX957" s="190"/>
      <c r="AY957" s="190"/>
      <c r="AZ957" s="190"/>
      <c r="BA957" s="190"/>
      <c r="BB957" s="190"/>
      <c r="BC957" s="190"/>
      <c r="BD957" s="190"/>
      <c r="BE957" s="190"/>
      <c r="BF957" s="190"/>
      <c r="BG957" s="190"/>
      <c r="BH957" s="190"/>
      <c r="BI957" s="190"/>
      <c r="BJ957" s="190"/>
      <c r="BK957" s="190"/>
      <c r="BL957" s="190"/>
      <c r="BM957" s="190"/>
      <c r="BN957" s="190"/>
      <c r="BO957" s="190"/>
      <c r="BP957" s="190"/>
      <c r="BQ957" s="190"/>
      <c r="BR957" s="190"/>
    </row>
    <row r="958" spans="1:70" ht="31.5" hidden="1" outlineLevel="1">
      <c r="A958" s="79"/>
      <c r="B958" s="79"/>
      <c r="C958" s="109">
        <v>1</v>
      </c>
      <c r="D958" s="145" t="s">
        <v>300</v>
      </c>
      <c r="E958" s="223"/>
      <c r="F958" s="223"/>
      <c r="G958" s="223"/>
      <c r="H958" s="223"/>
      <c r="I958" s="223"/>
      <c r="J958" s="223"/>
      <c r="K958" s="223"/>
      <c r="L958" s="223"/>
      <c r="M958" s="223"/>
      <c r="N958" s="223"/>
      <c r="O958" s="223"/>
      <c r="P958" s="223"/>
      <c r="Q958" s="223"/>
      <c r="R958" s="223"/>
      <c r="S958" s="223"/>
      <c r="T958" s="223"/>
      <c r="U958" s="223"/>
      <c r="V958" s="223"/>
      <c r="W958" s="223"/>
      <c r="X958" s="195">
        <f t="shared" ref="X958:AY958" si="445">X963+X968+X974+X979</f>
        <v>0</v>
      </c>
      <c r="Y958" s="195">
        <f t="shared" si="445"/>
        <v>0</v>
      </c>
      <c r="Z958" s="195">
        <f t="shared" si="445"/>
        <v>0</v>
      </c>
      <c r="AA958" s="195">
        <f t="shared" si="445"/>
        <v>0</v>
      </c>
      <c r="AB958" s="195">
        <f t="shared" si="445"/>
        <v>0</v>
      </c>
      <c r="AC958" s="195">
        <f t="shared" si="445"/>
        <v>0</v>
      </c>
      <c r="AD958" s="195">
        <f t="shared" si="445"/>
        <v>0</v>
      </c>
      <c r="AE958" s="195">
        <f t="shared" si="445"/>
        <v>0</v>
      </c>
      <c r="AF958" s="195">
        <f t="shared" si="445"/>
        <v>0</v>
      </c>
      <c r="AG958" s="195">
        <f t="shared" si="445"/>
        <v>0</v>
      </c>
      <c r="AH958" s="195">
        <f t="shared" si="445"/>
        <v>0</v>
      </c>
      <c r="AI958" s="195">
        <f t="shared" si="445"/>
        <v>0</v>
      </c>
      <c r="AJ958" s="195">
        <f t="shared" si="445"/>
        <v>0</v>
      </c>
      <c r="AK958" s="195">
        <f t="shared" si="445"/>
        <v>0</v>
      </c>
      <c r="AL958" s="195">
        <f t="shared" si="445"/>
        <v>0</v>
      </c>
      <c r="AM958" s="195">
        <f t="shared" si="445"/>
        <v>0</v>
      </c>
      <c r="AN958" s="195">
        <f t="shared" si="445"/>
        <v>0</v>
      </c>
      <c r="AO958" s="195">
        <f t="shared" si="445"/>
        <v>0</v>
      </c>
      <c r="AP958" s="195">
        <f t="shared" si="445"/>
        <v>0</v>
      </c>
      <c r="AQ958" s="195">
        <f t="shared" si="445"/>
        <v>0</v>
      </c>
      <c r="AR958" s="195">
        <f t="shared" si="445"/>
        <v>0</v>
      </c>
      <c r="AS958" s="195">
        <f t="shared" si="445"/>
        <v>0</v>
      </c>
      <c r="AT958" s="195">
        <f t="shared" si="445"/>
        <v>0</v>
      </c>
      <c r="AU958" s="195">
        <f t="shared" si="445"/>
        <v>0</v>
      </c>
      <c r="AV958" s="195">
        <f t="shared" si="445"/>
        <v>0</v>
      </c>
      <c r="AW958" s="195">
        <f t="shared" si="445"/>
        <v>0</v>
      </c>
      <c r="AX958" s="195">
        <f t="shared" si="445"/>
        <v>0</v>
      </c>
      <c r="AY958" s="195">
        <f t="shared" si="445"/>
        <v>0</v>
      </c>
      <c r="AZ958" s="223"/>
      <c r="BA958" s="223"/>
      <c r="BB958" s="223"/>
      <c r="BC958" s="223"/>
      <c r="BD958" s="195">
        <f>BD963+BD968+BD974+BD979</f>
        <v>0</v>
      </c>
      <c r="BE958" s="195">
        <f>BE963+BE968+BE974+BE979</f>
        <v>0</v>
      </c>
      <c r="BF958" s="195">
        <f t="shared" ref="BF958:BO958" si="446">BF963+BF968+BF974+BF979</f>
        <v>0</v>
      </c>
      <c r="BG958" s="195">
        <f t="shared" si="446"/>
        <v>0</v>
      </c>
      <c r="BH958" s="195">
        <f t="shared" si="446"/>
        <v>0</v>
      </c>
      <c r="BI958" s="195">
        <f t="shared" si="446"/>
        <v>0</v>
      </c>
      <c r="BJ958" s="195">
        <f t="shared" si="446"/>
        <v>0</v>
      </c>
      <c r="BK958" s="195">
        <f t="shared" si="446"/>
        <v>0</v>
      </c>
      <c r="BL958" s="195">
        <f t="shared" si="446"/>
        <v>0</v>
      </c>
      <c r="BM958" s="195">
        <f t="shared" si="446"/>
        <v>0</v>
      </c>
      <c r="BN958" s="195">
        <f t="shared" si="446"/>
        <v>0</v>
      </c>
      <c r="BO958" s="195">
        <f t="shared" si="446"/>
        <v>0</v>
      </c>
      <c r="BP958" s="223"/>
      <c r="BQ958" s="223"/>
      <c r="BR958" s="223"/>
    </row>
    <row r="959" spans="1:70" hidden="1" outlineLevel="1">
      <c r="A959" s="133"/>
      <c r="B959" s="133"/>
      <c r="C959" s="110" t="s">
        <v>46</v>
      </c>
      <c r="D959" s="138" t="s">
        <v>106</v>
      </c>
      <c r="E959" s="127"/>
      <c r="F959" s="127"/>
      <c r="G959" s="127"/>
      <c r="H959" s="127"/>
      <c r="I959" s="127"/>
      <c r="J959" s="127"/>
      <c r="K959" s="127"/>
      <c r="L959" s="127"/>
      <c r="M959" s="127"/>
      <c r="N959" s="127"/>
      <c r="O959" s="127"/>
      <c r="P959" s="127"/>
      <c r="Q959" s="127"/>
      <c r="R959" s="127"/>
      <c r="S959" s="127"/>
      <c r="T959" s="127"/>
      <c r="U959" s="127"/>
      <c r="V959" s="127"/>
      <c r="W959" s="139"/>
      <c r="X959" s="127"/>
      <c r="Y959" s="127"/>
      <c r="Z959" s="127"/>
      <c r="AA959" s="127"/>
      <c r="AB959" s="127"/>
      <c r="AC959" s="127"/>
      <c r="AD959" s="127"/>
      <c r="AE959" s="127"/>
      <c r="AF959" s="127"/>
      <c r="AG959" s="127"/>
      <c r="AH959" s="127"/>
      <c r="AI959" s="127"/>
      <c r="AJ959" s="127"/>
      <c r="AK959" s="127"/>
      <c r="AL959" s="127"/>
      <c r="AM959" s="127"/>
      <c r="AN959" s="127"/>
      <c r="AO959" s="127"/>
      <c r="AP959" s="127"/>
      <c r="AQ959" s="127"/>
      <c r="AR959" s="127"/>
      <c r="AS959" s="127"/>
      <c r="AT959" s="127"/>
      <c r="AU959" s="127"/>
      <c r="AV959" s="127"/>
      <c r="AW959" s="127"/>
      <c r="AX959" s="127"/>
      <c r="AY959" s="127"/>
      <c r="AZ959" s="127"/>
      <c r="BA959" s="127"/>
      <c r="BB959" s="127"/>
      <c r="BC959" s="127"/>
      <c r="BD959" s="127"/>
      <c r="BE959" s="127"/>
      <c r="BF959" s="127"/>
      <c r="BG959" s="127"/>
      <c r="BH959" s="127"/>
      <c r="BI959" s="127"/>
      <c r="BJ959" s="127"/>
      <c r="BK959" s="127"/>
      <c r="BL959" s="127"/>
      <c r="BM959" s="127"/>
      <c r="BN959" s="127"/>
      <c r="BO959" s="127"/>
      <c r="BP959" s="127"/>
      <c r="BQ959" s="127"/>
      <c r="BR959" s="127"/>
    </row>
    <row r="960" spans="1:70" hidden="1" outlineLevel="1">
      <c r="A960" s="133"/>
      <c r="B960" s="133"/>
      <c r="C960" s="110"/>
      <c r="D960" s="138"/>
      <c r="E960" s="139"/>
      <c r="F960" s="139"/>
      <c r="G960" s="126">
        <f>H960+M960+N960+O960+P960</f>
        <v>0</v>
      </c>
      <c r="H960" s="126">
        <f>SUM(I960:L960)</f>
        <v>0</v>
      </c>
      <c r="I960" s="139"/>
      <c r="J960" s="139"/>
      <c r="K960" s="139"/>
      <c r="L960" s="139"/>
      <c r="M960" s="139"/>
      <c r="N960" s="139"/>
      <c r="O960" s="139"/>
      <c r="P960" s="139"/>
      <c r="Q960" s="139"/>
      <c r="R960" s="139"/>
      <c r="S960" s="139"/>
      <c r="T960" s="139"/>
      <c r="U960" s="139"/>
      <c r="V960" s="139"/>
      <c r="W960" s="139"/>
      <c r="X960" s="126">
        <f>Y960+AN960+AQ960+AT960+AW960</f>
        <v>0</v>
      </c>
      <c r="Y960" s="139"/>
      <c r="Z960" s="139"/>
      <c r="AA960" s="139"/>
      <c r="AB960" s="139"/>
      <c r="AC960" s="139"/>
      <c r="AD960" s="139"/>
      <c r="AE960" s="139"/>
      <c r="AF960" s="139"/>
      <c r="AG960" s="139"/>
      <c r="AH960" s="139"/>
      <c r="AI960" s="139"/>
      <c r="AJ960" s="139"/>
      <c r="AK960" s="139"/>
      <c r="AL960" s="139"/>
      <c r="AM960" s="139"/>
      <c r="AN960" s="139"/>
      <c r="AO960" s="139"/>
      <c r="AP960" s="139"/>
      <c r="AQ960" s="139"/>
      <c r="AR960" s="139"/>
      <c r="AS960" s="139"/>
      <c r="AT960" s="139"/>
      <c r="AU960" s="139"/>
      <c r="AV960" s="139"/>
      <c r="AW960" s="139"/>
      <c r="AX960" s="139"/>
      <c r="AY960" s="139"/>
      <c r="AZ960" s="139"/>
      <c r="BA960" s="139"/>
      <c r="BB960" s="139"/>
      <c r="BC960" s="139"/>
      <c r="BD960" s="126">
        <f>SUM(BE960:BI960)</f>
        <v>0</v>
      </c>
      <c r="BE960" s="139"/>
      <c r="BF960" s="139"/>
      <c r="BG960" s="139"/>
      <c r="BH960" s="139"/>
      <c r="BI960" s="139"/>
      <c r="BJ960" s="126">
        <f>SUM(BK960:BO960)</f>
        <v>0</v>
      </c>
      <c r="BK960" s="139"/>
      <c r="BL960" s="139"/>
      <c r="BM960" s="139"/>
      <c r="BN960" s="139"/>
      <c r="BO960" s="139"/>
      <c r="BP960" s="139"/>
      <c r="BQ960" s="139"/>
      <c r="BR960" s="133"/>
    </row>
    <row r="961" spans="1:70" hidden="1" outlineLevel="1">
      <c r="A961" s="96"/>
      <c r="B961" s="96"/>
      <c r="C961" s="111"/>
      <c r="D961" s="96"/>
      <c r="E961" s="96"/>
      <c r="F961" s="96"/>
      <c r="G961" s="126">
        <f>H961+M961+N961+O961+P961</f>
        <v>0</v>
      </c>
      <c r="H961" s="126">
        <f>SUM(I961:L961)</f>
        <v>0</v>
      </c>
      <c r="I961" s="102"/>
      <c r="J961" s="102"/>
      <c r="K961" s="102"/>
      <c r="L961" s="102"/>
      <c r="M961" s="102"/>
      <c r="N961" s="102"/>
      <c r="O961" s="102"/>
      <c r="P961" s="102"/>
      <c r="Q961" s="96"/>
      <c r="R961" s="96"/>
      <c r="S961" s="96"/>
      <c r="T961" s="96"/>
      <c r="U961" s="96"/>
      <c r="V961" s="96"/>
      <c r="W961" s="96"/>
      <c r="X961" s="126">
        <f>Y961+AN961+AQ961+AT961+AW961</f>
        <v>0</v>
      </c>
      <c r="Y961" s="96"/>
      <c r="Z961" s="96"/>
      <c r="AA961" s="96"/>
      <c r="AB961" s="96"/>
      <c r="AC961" s="96"/>
      <c r="AD961" s="96"/>
      <c r="AE961" s="96"/>
      <c r="AF961" s="96"/>
      <c r="AG961" s="96"/>
      <c r="AH961" s="96"/>
      <c r="AI961" s="96"/>
      <c r="AJ961" s="96"/>
      <c r="AK961" s="96"/>
      <c r="AL961" s="96"/>
      <c r="AM961" s="96"/>
      <c r="AN961" s="96"/>
      <c r="AO961" s="96"/>
      <c r="AP961" s="96"/>
      <c r="AQ961" s="96"/>
      <c r="AR961" s="96"/>
      <c r="AS961" s="96"/>
      <c r="AT961" s="96"/>
      <c r="AU961" s="96"/>
      <c r="AV961" s="96"/>
      <c r="AW961" s="96"/>
      <c r="AX961" s="96"/>
      <c r="AY961" s="96"/>
      <c r="AZ961" s="96"/>
      <c r="BA961" s="96"/>
      <c r="BB961" s="96"/>
      <c r="BC961" s="96"/>
      <c r="BD961" s="126">
        <f>SUM(BE961:BI961)</f>
        <v>0</v>
      </c>
      <c r="BE961" s="96"/>
      <c r="BF961" s="96"/>
      <c r="BG961" s="96"/>
      <c r="BH961" s="96"/>
      <c r="BI961" s="96"/>
      <c r="BJ961" s="126">
        <f>SUM(BK961:BO961)</f>
        <v>0</v>
      </c>
      <c r="BK961" s="96"/>
      <c r="BL961" s="96"/>
      <c r="BM961" s="96"/>
      <c r="BN961" s="96"/>
      <c r="BO961" s="96"/>
      <c r="BP961" s="101"/>
      <c r="BQ961" s="101"/>
      <c r="BR961" s="96"/>
    </row>
    <row r="962" spans="1:70" hidden="1" outlineLevel="1">
      <c r="A962" s="96"/>
      <c r="B962" s="96"/>
      <c r="C962" s="111" t="s">
        <v>109</v>
      </c>
      <c r="D962" s="96"/>
      <c r="E962" s="96"/>
      <c r="F962" s="96"/>
      <c r="G962" s="126">
        <f>H962+M962+N962+O962+P962</f>
        <v>0</v>
      </c>
      <c r="H962" s="126">
        <f>SUM(I962:L962)</f>
        <v>0</v>
      </c>
      <c r="I962" s="102"/>
      <c r="J962" s="102"/>
      <c r="K962" s="102"/>
      <c r="L962" s="102"/>
      <c r="M962" s="102"/>
      <c r="N962" s="102"/>
      <c r="O962" s="102"/>
      <c r="P962" s="102"/>
      <c r="Q962" s="96"/>
      <c r="R962" s="96"/>
      <c r="S962" s="96"/>
      <c r="T962" s="96"/>
      <c r="U962" s="96"/>
      <c r="V962" s="96"/>
      <c r="W962" s="96"/>
      <c r="X962" s="126">
        <f>Y962+AN962+AQ962+AT962+AW962</f>
        <v>0</v>
      </c>
      <c r="Y962" s="96"/>
      <c r="Z962" s="96"/>
      <c r="AA962" s="96"/>
      <c r="AB962" s="96"/>
      <c r="AC962" s="96"/>
      <c r="AD962" s="96"/>
      <c r="AE962" s="96"/>
      <c r="AF962" s="96"/>
      <c r="AG962" s="96"/>
      <c r="AH962" s="96"/>
      <c r="AI962" s="96"/>
      <c r="AJ962" s="96"/>
      <c r="AK962" s="96"/>
      <c r="AL962" s="96"/>
      <c r="AM962" s="96"/>
      <c r="AN962" s="96"/>
      <c r="AO962" s="96"/>
      <c r="AP962" s="96"/>
      <c r="AQ962" s="96"/>
      <c r="AR962" s="96"/>
      <c r="AS962" s="96"/>
      <c r="AT962" s="96"/>
      <c r="AU962" s="96"/>
      <c r="AV962" s="96"/>
      <c r="AW962" s="96"/>
      <c r="AX962" s="96"/>
      <c r="AY962" s="96"/>
      <c r="AZ962" s="96"/>
      <c r="BA962" s="96"/>
      <c r="BB962" s="96"/>
      <c r="BC962" s="96"/>
      <c r="BD962" s="126">
        <f>SUM(BE962:BI962)</f>
        <v>0</v>
      </c>
      <c r="BE962" s="96"/>
      <c r="BF962" s="96"/>
      <c r="BG962" s="96"/>
      <c r="BH962" s="96"/>
      <c r="BI962" s="96"/>
      <c r="BJ962" s="126">
        <f>SUM(BK962:BO962)</f>
        <v>0</v>
      </c>
      <c r="BK962" s="96"/>
      <c r="BL962" s="96"/>
      <c r="BM962" s="96"/>
      <c r="BN962" s="96"/>
      <c r="BO962" s="96"/>
      <c r="BP962" s="101"/>
      <c r="BQ962" s="101"/>
      <c r="BR962" s="96"/>
    </row>
    <row r="963" spans="1:70" hidden="1" outlineLevel="1">
      <c r="A963" s="133"/>
      <c r="B963" s="133"/>
      <c r="C963" s="112"/>
      <c r="D963" s="140" t="s">
        <v>15</v>
      </c>
      <c r="E963" s="127"/>
      <c r="F963" s="127"/>
      <c r="G963" s="127"/>
      <c r="H963" s="127"/>
      <c r="I963" s="127"/>
      <c r="J963" s="127"/>
      <c r="K963" s="127"/>
      <c r="L963" s="127"/>
      <c r="M963" s="127"/>
      <c r="N963" s="127"/>
      <c r="O963" s="127"/>
      <c r="P963" s="127"/>
      <c r="Q963" s="127"/>
      <c r="R963" s="127"/>
      <c r="S963" s="127"/>
      <c r="T963" s="127"/>
      <c r="U963" s="127"/>
      <c r="V963" s="127"/>
      <c r="W963" s="140"/>
      <c r="X963" s="126">
        <f>SUM(X960:X962)</f>
        <v>0</v>
      </c>
      <c r="Y963" s="126">
        <f>SUM(Y960:Y962)</f>
        <v>0</v>
      </c>
      <c r="Z963" s="126">
        <f>SUM(Z960:Z962)</f>
        <v>0</v>
      </c>
      <c r="AA963" s="126">
        <f t="shared" ref="AA963:AY963" si="447">SUM(AA960:AA962)</f>
        <v>0</v>
      </c>
      <c r="AB963" s="126">
        <f t="shared" si="447"/>
        <v>0</v>
      </c>
      <c r="AC963" s="126">
        <f t="shared" si="447"/>
        <v>0</v>
      </c>
      <c r="AD963" s="126">
        <f t="shared" si="447"/>
        <v>0</v>
      </c>
      <c r="AE963" s="126">
        <f t="shared" si="447"/>
        <v>0</v>
      </c>
      <c r="AF963" s="126">
        <f t="shared" si="447"/>
        <v>0</v>
      </c>
      <c r="AG963" s="126">
        <f t="shared" si="447"/>
        <v>0</v>
      </c>
      <c r="AH963" s="126">
        <f t="shared" si="447"/>
        <v>0</v>
      </c>
      <c r="AI963" s="126">
        <f t="shared" si="447"/>
        <v>0</v>
      </c>
      <c r="AJ963" s="126">
        <f t="shared" si="447"/>
        <v>0</v>
      </c>
      <c r="AK963" s="126">
        <f t="shared" si="447"/>
        <v>0</v>
      </c>
      <c r="AL963" s="126">
        <f t="shared" si="447"/>
        <v>0</v>
      </c>
      <c r="AM963" s="126">
        <f t="shared" si="447"/>
        <v>0</v>
      </c>
      <c r="AN963" s="126">
        <f t="shared" si="447"/>
        <v>0</v>
      </c>
      <c r="AO963" s="126">
        <f t="shared" si="447"/>
        <v>0</v>
      </c>
      <c r="AP963" s="126">
        <f t="shared" si="447"/>
        <v>0</v>
      </c>
      <c r="AQ963" s="126">
        <f t="shared" si="447"/>
        <v>0</v>
      </c>
      <c r="AR963" s="126">
        <f t="shared" si="447"/>
        <v>0</v>
      </c>
      <c r="AS963" s="126">
        <f t="shared" si="447"/>
        <v>0</v>
      </c>
      <c r="AT963" s="126">
        <f t="shared" si="447"/>
        <v>0</v>
      </c>
      <c r="AU963" s="126">
        <f t="shared" si="447"/>
        <v>0</v>
      </c>
      <c r="AV963" s="126">
        <f t="shared" si="447"/>
        <v>0</v>
      </c>
      <c r="AW963" s="126">
        <f t="shared" si="447"/>
        <v>0</v>
      </c>
      <c r="AX963" s="126">
        <f t="shared" si="447"/>
        <v>0</v>
      </c>
      <c r="AY963" s="126">
        <f t="shared" si="447"/>
        <v>0</v>
      </c>
      <c r="AZ963" s="127"/>
      <c r="BA963" s="127"/>
      <c r="BB963" s="127"/>
      <c r="BC963" s="127"/>
      <c r="BD963" s="126">
        <f t="shared" ref="BD963:BO963" si="448">SUM(BD960:BD962)</f>
        <v>0</v>
      </c>
      <c r="BE963" s="126">
        <f t="shared" si="448"/>
        <v>0</v>
      </c>
      <c r="BF963" s="126">
        <f t="shared" si="448"/>
        <v>0</v>
      </c>
      <c r="BG963" s="126">
        <f t="shared" si="448"/>
        <v>0</v>
      </c>
      <c r="BH963" s="126">
        <f t="shared" si="448"/>
        <v>0</v>
      </c>
      <c r="BI963" s="126">
        <f t="shared" si="448"/>
        <v>0</v>
      </c>
      <c r="BJ963" s="126">
        <f t="shared" si="448"/>
        <v>0</v>
      </c>
      <c r="BK963" s="126">
        <f t="shared" si="448"/>
        <v>0</v>
      </c>
      <c r="BL963" s="126">
        <f t="shared" si="448"/>
        <v>0</v>
      </c>
      <c r="BM963" s="126">
        <f t="shared" si="448"/>
        <v>0</v>
      </c>
      <c r="BN963" s="126">
        <f t="shared" si="448"/>
        <v>0</v>
      </c>
      <c r="BO963" s="126">
        <f t="shared" si="448"/>
        <v>0</v>
      </c>
      <c r="BP963" s="127"/>
      <c r="BQ963" s="127"/>
      <c r="BR963" s="127"/>
    </row>
    <row r="964" spans="1:70" hidden="1" outlineLevel="1">
      <c r="A964" s="133"/>
      <c r="B964" s="133"/>
      <c r="C964" s="110" t="s">
        <v>47</v>
      </c>
      <c r="D964" s="138" t="s">
        <v>110</v>
      </c>
      <c r="E964" s="127"/>
      <c r="F964" s="127"/>
      <c r="G964" s="127"/>
      <c r="H964" s="127"/>
      <c r="I964" s="127"/>
      <c r="J964" s="127"/>
      <c r="K964" s="127"/>
      <c r="L964" s="127"/>
      <c r="M964" s="127"/>
      <c r="N964" s="127"/>
      <c r="O964" s="127"/>
      <c r="P964" s="127"/>
      <c r="Q964" s="127"/>
      <c r="R964" s="127"/>
      <c r="S964" s="127"/>
      <c r="T964" s="127"/>
      <c r="U964" s="127"/>
      <c r="V964" s="127"/>
      <c r="W964" s="139"/>
      <c r="X964" s="127"/>
      <c r="Y964" s="127"/>
      <c r="Z964" s="127"/>
      <c r="AA964" s="127"/>
      <c r="AB964" s="127"/>
      <c r="AC964" s="127"/>
      <c r="AD964" s="127"/>
      <c r="AE964" s="127"/>
      <c r="AF964" s="127"/>
      <c r="AG964" s="127"/>
      <c r="AH964" s="127"/>
      <c r="AI964" s="127"/>
      <c r="AJ964" s="127"/>
      <c r="AK964" s="127"/>
      <c r="AL964" s="127"/>
      <c r="AM964" s="127"/>
      <c r="AN964" s="127"/>
      <c r="AO964" s="127"/>
      <c r="AP964" s="127"/>
      <c r="AQ964" s="127"/>
      <c r="AR964" s="127"/>
      <c r="AS964" s="127"/>
      <c r="AT964" s="127"/>
      <c r="AU964" s="127"/>
      <c r="AV964" s="127"/>
      <c r="AW964" s="127"/>
      <c r="AX964" s="127"/>
      <c r="AY964" s="127"/>
      <c r="AZ964" s="127"/>
      <c r="BA964" s="127"/>
      <c r="BB964" s="127"/>
      <c r="BC964" s="127"/>
      <c r="BD964" s="127"/>
      <c r="BE964" s="127"/>
      <c r="BF964" s="127"/>
      <c r="BG964" s="127"/>
      <c r="BH964" s="127"/>
      <c r="BI964" s="127"/>
      <c r="BJ964" s="127"/>
      <c r="BK964" s="127"/>
      <c r="BL964" s="127"/>
      <c r="BM964" s="127"/>
      <c r="BN964" s="127"/>
      <c r="BO964" s="127"/>
      <c r="BP964" s="127"/>
      <c r="BQ964" s="127"/>
      <c r="BR964" s="127"/>
    </row>
    <row r="965" spans="1:70" hidden="1" outlineLevel="1">
      <c r="A965" s="133"/>
      <c r="B965" s="133"/>
      <c r="C965" s="110"/>
      <c r="D965" s="138"/>
      <c r="E965" s="139"/>
      <c r="F965" s="139"/>
      <c r="G965" s="126">
        <f>H965+M965+N965+O965+P965</f>
        <v>0</v>
      </c>
      <c r="H965" s="126">
        <f>SUM(I965:L965)</f>
        <v>0</v>
      </c>
      <c r="I965" s="139"/>
      <c r="J965" s="139"/>
      <c r="K965" s="139"/>
      <c r="L965" s="139"/>
      <c r="M965" s="139"/>
      <c r="N965" s="139"/>
      <c r="O965" s="139"/>
      <c r="P965" s="139"/>
      <c r="Q965" s="139"/>
      <c r="R965" s="139"/>
      <c r="S965" s="139"/>
      <c r="T965" s="139"/>
      <c r="U965" s="139"/>
      <c r="V965" s="139"/>
      <c r="W965" s="139"/>
      <c r="X965" s="126">
        <f>Y965+AN965+AQ965+AT965+AW965</f>
        <v>0</v>
      </c>
      <c r="Y965" s="139"/>
      <c r="Z965" s="139"/>
      <c r="AA965" s="139"/>
      <c r="AB965" s="139"/>
      <c r="AC965" s="139"/>
      <c r="AD965" s="139"/>
      <c r="AE965" s="139"/>
      <c r="AF965" s="139"/>
      <c r="AG965" s="139"/>
      <c r="AH965" s="139"/>
      <c r="AI965" s="139"/>
      <c r="AJ965" s="139"/>
      <c r="AK965" s="139"/>
      <c r="AL965" s="139"/>
      <c r="AM965" s="139"/>
      <c r="AN965" s="139"/>
      <c r="AO965" s="139"/>
      <c r="AP965" s="139"/>
      <c r="AQ965" s="139"/>
      <c r="AR965" s="139"/>
      <c r="AS965" s="139"/>
      <c r="AT965" s="139"/>
      <c r="AU965" s="139"/>
      <c r="AV965" s="139"/>
      <c r="AW965" s="139"/>
      <c r="AX965" s="139"/>
      <c r="AY965" s="139"/>
      <c r="AZ965" s="140"/>
      <c r="BA965" s="140"/>
      <c r="BB965" s="140"/>
      <c r="BC965" s="140"/>
      <c r="BD965" s="126">
        <f>SUM(BE965:BI965)</f>
        <v>0</v>
      </c>
      <c r="BE965" s="139"/>
      <c r="BF965" s="139"/>
      <c r="BG965" s="139"/>
      <c r="BH965" s="139"/>
      <c r="BI965" s="139"/>
      <c r="BJ965" s="126">
        <f>SUM(BK965:BO965)</f>
        <v>0</v>
      </c>
      <c r="BK965" s="139"/>
      <c r="BL965" s="139"/>
      <c r="BM965" s="139"/>
      <c r="BN965" s="139"/>
      <c r="BO965" s="139"/>
      <c r="BP965" s="139"/>
      <c r="BQ965" s="139"/>
      <c r="BR965" s="133"/>
    </row>
    <row r="966" spans="1:70" hidden="1" outlineLevel="1">
      <c r="A966" s="133"/>
      <c r="B966" s="133"/>
      <c r="C966" s="110"/>
      <c r="D966" s="138"/>
      <c r="E966" s="139"/>
      <c r="F966" s="139"/>
      <c r="G966" s="126">
        <f>H966+M966+N966+O966+P966</f>
        <v>0</v>
      </c>
      <c r="H966" s="126">
        <f>SUM(I966:L966)</f>
        <v>0</v>
      </c>
      <c r="I966" s="102"/>
      <c r="J966" s="102"/>
      <c r="K966" s="102"/>
      <c r="L966" s="102"/>
      <c r="M966" s="102"/>
      <c r="N966" s="102"/>
      <c r="O966" s="102"/>
      <c r="P966" s="102"/>
      <c r="Q966" s="96"/>
      <c r="R966" s="96"/>
      <c r="S966" s="96"/>
      <c r="T966" s="96"/>
      <c r="U966" s="96"/>
      <c r="V966" s="96"/>
      <c r="W966" s="139"/>
      <c r="X966" s="126">
        <f>Y966+AN966+AQ966+AT966+AW966</f>
        <v>0</v>
      </c>
      <c r="Y966" s="96"/>
      <c r="Z966" s="139"/>
      <c r="AA966" s="139"/>
      <c r="AB966" s="139"/>
      <c r="AC966" s="139"/>
      <c r="AD966" s="139"/>
      <c r="AE966" s="139"/>
      <c r="AF966" s="139"/>
      <c r="AG966" s="139"/>
      <c r="AH966" s="139"/>
      <c r="AI966" s="139"/>
      <c r="AJ966" s="139"/>
      <c r="AK966" s="139"/>
      <c r="AL966" s="139"/>
      <c r="AM966" s="139"/>
      <c r="AN966" s="139"/>
      <c r="AO966" s="139"/>
      <c r="AP966" s="139"/>
      <c r="AQ966" s="139"/>
      <c r="AR966" s="139"/>
      <c r="AS966" s="139"/>
      <c r="AT966" s="139"/>
      <c r="AU966" s="139"/>
      <c r="AV966" s="139"/>
      <c r="AW966" s="139"/>
      <c r="AX966" s="139"/>
      <c r="AY966" s="139"/>
      <c r="AZ966" s="140"/>
      <c r="BA966" s="140"/>
      <c r="BB966" s="140"/>
      <c r="BC966" s="140"/>
      <c r="BD966" s="126">
        <f>SUM(BE966:BI966)</f>
        <v>0</v>
      </c>
      <c r="BE966" s="139"/>
      <c r="BF966" s="139"/>
      <c r="BG966" s="139"/>
      <c r="BH966" s="139"/>
      <c r="BI966" s="139"/>
      <c r="BJ966" s="126">
        <f>SUM(BK966:BO966)</f>
        <v>0</v>
      </c>
      <c r="BK966" s="139"/>
      <c r="BL966" s="139"/>
      <c r="BM966" s="139"/>
      <c r="BN966" s="139"/>
      <c r="BO966" s="139"/>
      <c r="BP966" s="139"/>
      <c r="BQ966" s="139"/>
      <c r="BR966" s="133"/>
    </row>
    <row r="967" spans="1:70" hidden="1" outlineLevel="1">
      <c r="A967" s="133"/>
      <c r="B967" s="133"/>
      <c r="C967" s="110" t="s">
        <v>109</v>
      </c>
      <c r="D967" s="138"/>
      <c r="E967" s="139"/>
      <c r="F967" s="139"/>
      <c r="G967" s="126">
        <f>H967+M967+N967+O967+P967</f>
        <v>0</v>
      </c>
      <c r="H967" s="126">
        <f>SUM(I967:L967)</f>
        <v>0</v>
      </c>
      <c r="I967" s="102"/>
      <c r="J967" s="102"/>
      <c r="K967" s="102"/>
      <c r="L967" s="102"/>
      <c r="M967" s="102"/>
      <c r="N967" s="102"/>
      <c r="O967" s="102"/>
      <c r="P967" s="102"/>
      <c r="Q967" s="96"/>
      <c r="R967" s="96"/>
      <c r="S967" s="96"/>
      <c r="T967" s="96"/>
      <c r="U967" s="96"/>
      <c r="V967" s="96"/>
      <c r="W967" s="139"/>
      <c r="X967" s="126">
        <f>Y967+AN967+AQ967+AT967+AW967</f>
        <v>0</v>
      </c>
      <c r="Y967" s="96"/>
      <c r="Z967" s="139"/>
      <c r="AA967" s="139"/>
      <c r="AB967" s="139"/>
      <c r="AC967" s="139"/>
      <c r="AD967" s="139"/>
      <c r="AE967" s="139"/>
      <c r="AF967" s="139"/>
      <c r="AG967" s="139"/>
      <c r="AH967" s="139"/>
      <c r="AI967" s="139"/>
      <c r="AJ967" s="139"/>
      <c r="AK967" s="139"/>
      <c r="AL967" s="139"/>
      <c r="AM967" s="139"/>
      <c r="AN967" s="139"/>
      <c r="AO967" s="139"/>
      <c r="AP967" s="139"/>
      <c r="AQ967" s="139"/>
      <c r="AR967" s="139"/>
      <c r="AS967" s="139"/>
      <c r="AT967" s="139"/>
      <c r="AU967" s="139"/>
      <c r="AV967" s="139"/>
      <c r="AW967" s="139"/>
      <c r="AX967" s="139"/>
      <c r="AY967" s="139"/>
      <c r="AZ967" s="140"/>
      <c r="BA967" s="140"/>
      <c r="BB967" s="140"/>
      <c r="BC967" s="140"/>
      <c r="BD967" s="126">
        <f>SUM(BE967:BI967)</f>
        <v>0</v>
      </c>
      <c r="BE967" s="139"/>
      <c r="BF967" s="139"/>
      <c r="BG967" s="139"/>
      <c r="BH967" s="139"/>
      <c r="BI967" s="139"/>
      <c r="BJ967" s="126">
        <f>SUM(BK967:BO967)</f>
        <v>0</v>
      </c>
      <c r="BK967" s="139"/>
      <c r="BL967" s="139"/>
      <c r="BM967" s="139"/>
      <c r="BN967" s="139"/>
      <c r="BO967" s="139"/>
      <c r="BP967" s="139"/>
      <c r="BQ967" s="139"/>
      <c r="BR967" s="133"/>
    </row>
    <row r="968" spans="1:70" hidden="1" outlineLevel="1">
      <c r="A968" s="133"/>
      <c r="B968" s="133"/>
      <c r="C968" s="112"/>
      <c r="D968" s="140" t="s">
        <v>15</v>
      </c>
      <c r="E968" s="127"/>
      <c r="F968" s="127"/>
      <c r="G968" s="127"/>
      <c r="H968" s="127"/>
      <c r="I968" s="127"/>
      <c r="J968" s="127"/>
      <c r="K968" s="127"/>
      <c r="L968" s="127"/>
      <c r="M968" s="127"/>
      <c r="N968" s="127"/>
      <c r="O968" s="127"/>
      <c r="P968" s="127"/>
      <c r="Q968" s="127"/>
      <c r="R968" s="127"/>
      <c r="S968" s="127"/>
      <c r="T968" s="127"/>
      <c r="U968" s="127"/>
      <c r="V968" s="127"/>
      <c r="W968" s="140"/>
      <c r="X968" s="126">
        <f>SUM(X965:X967)</f>
        <v>0</v>
      </c>
      <c r="Y968" s="126">
        <f>SUM(Y965:Y967)</f>
        <v>0</v>
      </c>
      <c r="Z968" s="126">
        <f>SUM(Z965:Z967)</f>
        <v>0</v>
      </c>
      <c r="AA968" s="126">
        <f t="shared" ref="AA968:AY968" si="449">SUM(AA965:AA967)</f>
        <v>0</v>
      </c>
      <c r="AB968" s="126">
        <f t="shared" si="449"/>
        <v>0</v>
      </c>
      <c r="AC968" s="126">
        <f t="shared" si="449"/>
        <v>0</v>
      </c>
      <c r="AD968" s="126">
        <f t="shared" si="449"/>
        <v>0</v>
      </c>
      <c r="AE968" s="126">
        <f t="shared" si="449"/>
        <v>0</v>
      </c>
      <c r="AF968" s="126">
        <f t="shared" si="449"/>
        <v>0</v>
      </c>
      <c r="AG968" s="126">
        <f t="shared" si="449"/>
        <v>0</v>
      </c>
      <c r="AH968" s="126">
        <f t="shared" si="449"/>
        <v>0</v>
      </c>
      <c r="AI968" s="126">
        <f t="shared" si="449"/>
        <v>0</v>
      </c>
      <c r="AJ968" s="126">
        <f t="shared" si="449"/>
        <v>0</v>
      </c>
      <c r="AK968" s="126">
        <f t="shared" si="449"/>
        <v>0</v>
      </c>
      <c r="AL968" s="126">
        <f t="shared" si="449"/>
        <v>0</v>
      </c>
      <c r="AM968" s="126">
        <f t="shared" si="449"/>
        <v>0</v>
      </c>
      <c r="AN968" s="126">
        <f t="shared" si="449"/>
        <v>0</v>
      </c>
      <c r="AO968" s="126">
        <f t="shared" si="449"/>
        <v>0</v>
      </c>
      <c r="AP968" s="126">
        <f t="shared" si="449"/>
        <v>0</v>
      </c>
      <c r="AQ968" s="126">
        <f t="shared" si="449"/>
        <v>0</v>
      </c>
      <c r="AR968" s="126">
        <f t="shared" si="449"/>
        <v>0</v>
      </c>
      <c r="AS968" s="126">
        <f t="shared" si="449"/>
        <v>0</v>
      </c>
      <c r="AT968" s="126">
        <f t="shared" si="449"/>
        <v>0</v>
      </c>
      <c r="AU968" s="126">
        <f t="shared" si="449"/>
        <v>0</v>
      </c>
      <c r="AV968" s="126">
        <f t="shared" si="449"/>
        <v>0</v>
      </c>
      <c r="AW968" s="126">
        <f t="shared" si="449"/>
        <v>0</v>
      </c>
      <c r="AX968" s="126">
        <f t="shared" si="449"/>
        <v>0</v>
      </c>
      <c r="AY968" s="126">
        <f t="shared" si="449"/>
        <v>0</v>
      </c>
      <c r="AZ968" s="127"/>
      <c r="BA968" s="127"/>
      <c r="BB968" s="127"/>
      <c r="BC968" s="127"/>
      <c r="BD968" s="126">
        <f t="shared" ref="BD968:BO968" si="450">SUM(BD965:BD967)</f>
        <v>0</v>
      </c>
      <c r="BE968" s="126">
        <f t="shared" si="450"/>
        <v>0</v>
      </c>
      <c r="BF968" s="126">
        <f t="shared" si="450"/>
        <v>0</v>
      </c>
      <c r="BG968" s="126">
        <f t="shared" si="450"/>
        <v>0</v>
      </c>
      <c r="BH968" s="126">
        <f t="shared" si="450"/>
        <v>0</v>
      </c>
      <c r="BI968" s="126">
        <f t="shared" si="450"/>
        <v>0</v>
      </c>
      <c r="BJ968" s="126">
        <f t="shared" si="450"/>
        <v>0</v>
      </c>
      <c r="BK968" s="126">
        <f t="shared" si="450"/>
        <v>0</v>
      </c>
      <c r="BL968" s="126">
        <f t="shared" si="450"/>
        <v>0</v>
      </c>
      <c r="BM968" s="126">
        <f t="shared" si="450"/>
        <v>0</v>
      </c>
      <c r="BN968" s="126">
        <f t="shared" si="450"/>
        <v>0</v>
      </c>
      <c r="BO968" s="126">
        <f t="shared" si="450"/>
        <v>0</v>
      </c>
      <c r="BP968" s="127"/>
      <c r="BQ968" s="127"/>
      <c r="BR968" s="127"/>
    </row>
    <row r="969" spans="1:70" ht="45" hidden="1" outlineLevel="1">
      <c r="A969" s="133"/>
      <c r="B969" s="133"/>
      <c r="C969" s="113" t="s">
        <v>48</v>
      </c>
      <c r="D969" s="39" t="s">
        <v>301</v>
      </c>
      <c r="E969" s="127"/>
      <c r="F969" s="127"/>
      <c r="G969" s="127"/>
      <c r="H969" s="127"/>
      <c r="I969" s="127"/>
      <c r="J969" s="127"/>
      <c r="K969" s="127"/>
      <c r="L969" s="127"/>
      <c r="M969" s="127"/>
      <c r="N969" s="127"/>
      <c r="O969" s="127"/>
      <c r="P969" s="127"/>
      <c r="Q969" s="127"/>
      <c r="R969" s="127"/>
      <c r="S969" s="127"/>
      <c r="T969" s="127"/>
      <c r="U969" s="127"/>
      <c r="V969" s="127"/>
      <c r="W969" s="139"/>
      <c r="X969" s="127"/>
      <c r="Y969" s="127"/>
      <c r="Z969" s="127"/>
      <c r="AA969" s="127"/>
      <c r="AB969" s="127"/>
      <c r="AC969" s="127"/>
      <c r="AD969" s="127"/>
      <c r="AE969" s="127"/>
      <c r="AF969" s="127"/>
      <c r="AG969" s="127"/>
      <c r="AH969" s="127"/>
      <c r="AI969" s="127"/>
      <c r="AJ969" s="127"/>
      <c r="AK969" s="127"/>
      <c r="AL969" s="127"/>
      <c r="AM969" s="127"/>
      <c r="AN969" s="127"/>
      <c r="AO969" s="127"/>
      <c r="AP969" s="127"/>
      <c r="AQ969" s="127"/>
      <c r="AR969" s="127"/>
      <c r="AS969" s="127"/>
      <c r="AT969" s="127"/>
      <c r="AU969" s="127"/>
      <c r="AV969" s="127"/>
      <c r="AW969" s="127"/>
      <c r="AX969" s="127"/>
      <c r="AY969" s="127"/>
      <c r="AZ969" s="127"/>
      <c r="BA969" s="127"/>
      <c r="BB969" s="127"/>
      <c r="BC969" s="127"/>
      <c r="BD969" s="127"/>
      <c r="BE969" s="127"/>
      <c r="BF969" s="127"/>
      <c r="BG969" s="127"/>
      <c r="BH969" s="127"/>
      <c r="BI969" s="127"/>
      <c r="BJ969" s="127"/>
      <c r="BK969" s="127"/>
      <c r="BL969" s="127"/>
      <c r="BM969" s="127"/>
      <c r="BN969" s="127"/>
      <c r="BO969" s="127"/>
      <c r="BP969" s="127"/>
      <c r="BQ969" s="127"/>
      <c r="BR969" s="127"/>
    </row>
    <row r="970" spans="1:70" hidden="1" outlineLevel="1">
      <c r="A970" s="133"/>
      <c r="B970" s="133"/>
      <c r="C970" s="110" t="s">
        <v>131</v>
      </c>
      <c r="D970" s="138" t="s">
        <v>106</v>
      </c>
      <c r="E970" s="127"/>
      <c r="F970" s="127"/>
      <c r="G970" s="127"/>
      <c r="H970" s="127"/>
      <c r="I970" s="127"/>
      <c r="J970" s="127"/>
      <c r="K970" s="127"/>
      <c r="L970" s="127"/>
      <c r="M970" s="127"/>
      <c r="N970" s="127"/>
      <c r="O970" s="127"/>
      <c r="P970" s="127"/>
      <c r="Q970" s="127"/>
      <c r="R970" s="127"/>
      <c r="S970" s="127"/>
      <c r="T970" s="127"/>
      <c r="U970" s="127"/>
      <c r="V970" s="127"/>
      <c r="W970" s="140"/>
      <c r="X970" s="127"/>
      <c r="Y970" s="127"/>
      <c r="Z970" s="127"/>
      <c r="AA970" s="127"/>
      <c r="AB970" s="127"/>
      <c r="AC970" s="127"/>
      <c r="AD970" s="127"/>
      <c r="AE970" s="127"/>
      <c r="AF970" s="127"/>
      <c r="AG970" s="127"/>
      <c r="AH970" s="127"/>
      <c r="AI970" s="127"/>
      <c r="AJ970" s="127"/>
      <c r="AK970" s="127"/>
      <c r="AL970" s="127"/>
      <c r="AM970" s="127"/>
      <c r="AN970" s="127"/>
      <c r="AO970" s="127"/>
      <c r="AP970" s="127"/>
      <c r="AQ970" s="127"/>
      <c r="AR970" s="127"/>
      <c r="AS970" s="127"/>
      <c r="AT970" s="127"/>
      <c r="AU970" s="127"/>
      <c r="AV970" s="127"/>
      <c r="AW970" s="127"/>
      <c r="AX970" s="127"/>
      <c r="AY970" s="127"/>
      <c r="AZ970" s="127"/>
      <c r="BA970" s="127"/>
      <c r="BB970" s="127"/>
      <c r="BC970" s="127"/>
      <c r="BD970" s="127"/>
      <c r="BE970" s="127"/>
      <c r="BF970" s="127"/>
      <c r="BG970" s="127"/>
      <c r="BH970" s="127"/>
      <c r="BI970" s="127"/>
      <c r="BJ970" s="127"/>
      <c r="BK970" s="127"/>
      <c r="BL970" s="127"/>
      <c r="BM970" s="127"/>
      <c r="BN970" s="127"/>
      <c r="BO970" s="127"/>
      <c r="BP970" s="127"/>
      <c r="BQ970" s="127"/>
      <c r="BR970" s="127"/>
    </row>
    <row r="971" spans="1:70" hidden="1" outlineLevel="1">
      <c r="A971" s="133"/>
      <c r="B971" s="133"/>
      <c r="C971" s="114"/>
      <c r="D971" s="133"/>
      <c r="E971" s="140"/>
      <c r="F971" s="140"/>
      <c r="G971" s="126">
        <f>H971+M971+N971+O971+P971</f>
        <v>0</v>
      </c>
      <c r="H971" s="126">
        <f>SUM(I971:L971)</f>
        <v>0</v>
      </c>
      <c r="I971" s="139"/>
      <c r="J971" s="139"/>
      <c r="K971" s="139"/>
      <c r="L971" s="139"/>
      <c r="M971" s="139"/>
      <c r="N971" s="139"/>
      <c r="O971" s="139"/>
      <c r="P971" s="139"/>
      <c r="Q971" s="139"/>
      <c r="R971" s="139"/>
      <c r="S971" s="139"/>
      <c r="T971" s="139"/>
      <c r="U971" s="139"/>
      <c r="V971" s="139"/>
      <c r="W971" s="140"/>
      <c r="X971" s="126">
        <f>Y971+AN971+AQ971+AT971+AW971</f>
        <v>0</v>
      </c>
      <c r="Y971" s="139"/>
      <c r="Z971" s="139"/>
      <c r="AA971" s="139"/>
      <c r="AB971" s="139"/>
      <c r="AC971" s="139"/>
      <c r="AD971" s="139"/>
      <c r="AE971" s="139"/>
      <c r="AF971" s="139"/>
      <c r="AG971" s="139"/>
      <c r="AH971" s="139"/>
      <c r="AI971" s="139"/>
      <c r="AJ971" s="139"/>
      <c r="AK971" s="139"/>
      <c r="AL971" s="139"/>
      <c r="AM971" s="139"/>
      <c r="AN971" s="139"/>
      <c r="AO971" s="139"/>
      <c r="AP971" s="139"/>
      <c r="AQ971" s="139"/>
      <c r="AR971" s="139"/>
      <c r="AS971" s="139"/>
      <c r="AT971" s="139"/>
      <c r="AU971" s="139"/>
      <c r="AV971" s="139"/>
      <c r="AW971" s="139"/>
      <c r="AX971" s="139"/>
      <c r="AY971" s="139"/>
      <c r="AZ971" s="140"/>
      <c r="BA971" s="140"/>
      <c r="BB971" s="140"/>
      <c r="BC971" s="140"/>
      <c r="BD971" s="126">
        <f>SUM(BE971:BI971)</f>
        <v>0</v>
      </c>
      <c r="BE971" s="139"/>
      <c r="BF971" s="139"/>
      <c r="BG971" s="139"/>
      <c r="BH971" s="139"/>
      <c r="BI971" s="139"/>
      <c r="BJ971" s="126">
        <f>SUM(BK971:BO971)</f>
        <v>0</v>
      </c>
      <c r="BK971" s="139"/>
      <c r="BL971" s="139"/>
      <c r="BM971" s="139"/>
      <c r="BN971" s="139"/>
      <c r="BO971" s="139"/>
      <c r="BP971" s="140"/>
      <c r="BQ971" s="140"/>
      <c r="BR971" s="133"/>
    </row>
    <row r="972" spans="1:70" hidden="1" outlineLevel="1">
      <c r="A972" s="133"/>
      <c r="B972" s="133"/>
      <c r="C972" s="114"/>
      <c r="D972" s="133"/>
      <c r="E972" s="140"/>
      <c r="F972" s="140"/>
      <c r="G972" s="126">
        <f>H972+M972+N972+O972+P972</f>
        <v>0</v>
      </c>
      <c r="H972" s="126">
        <f>SUM(I972:L972)</f>
        <v>0</v>
      </c>
      <c r="I972" s="102"/>
      <c r="J972" s="102"/>
      <c r="K972" s="102"/>
      <c r="L972" s="102"/>
      <c r="M972" s="102"/>
      <c r="N972" s="102"/>
      <c r="O972" s="102"/>
      <c r="P972" s="102"/>
      <c r="Q972" s="96"/>
      <c r="R972" s="96"/>
      <c r="S972" s="96"/>
      <c r="T972" s="96"/>
      <c r="U972" s="96"/>
      <c r="V972" s="96"/>
      <c r="W972" s="140"/>
      <c r="X972" s="126">
        <f>Y972+AN972+AQ972+AT972+AW972</f>
        <v>0</v>
      </c>
      <c r="Y972" s="96"/>
      <c r="Z972" s="139"/>
      <c r="AA972" s="139"/>
      <c r="AB972" s="139"/>
      <c r="AC972" s="139"/>
      <c r="AD972" s="139"/>
      <c r="AE972" s="139"/>
      <c r="AF972" s="139"/>
      <c r="AG972" s="139"/>
      <c r="AH972" s="139"/>
      <c r="AI972" s="139"/>
      <c r="AJ972" s="139"/>
      <c r="AK972" s="139"/>
      <c r="AL972" s="139"/>
      <c r="AM972" s="139"/>
      <c r="AN972" s="139"/>
      <c r="AO972" s="139"/>
      <c r="AP972" s="139"/>
      <c r="AQ972" s="139"/>
      <c r="AR972" s="139"/>
      <c r="AS972" s="139"/>
      <c r="AT972" s="139"/>
      <c r="AU972" s="139"/>
      <c r="AV972" s="139"/>
      <c r="AW972" s="139"/>
      <c r="AX972" s="139"/>
      <c r="AY972" s="139"/>
      <c r="AZ972" s="140"/>
      <c r="BA972" s="140"/>
      <c r="BB972" s="140"/>
      <c r="BC972" s="140"/>
      <c r="BD972" s="126">
        <f>SUM(BE972:BI972)</f>
        <v>0</v>
      </c>
      <c r="BE972" s="96"/>
      <c r="BF972" s="96"/>
      <c r="BG972" s="96"/>
      <c r="BH972" s="96"/>
      <c r="BI972" s="96"/>
      <c r="BJ972" s="126">
        <f>SUM(BK972:BO972)</f>
        <v>0</v>
      </c>
      <c r="BK972" s="96"/>
      <c r="BL972" s="96"/>
      <c r="BM972" s="96"/>
      <c r="BN972" s="96"/>
      <c r="BO972" s="96"/>
      <c r="BP972" s="140"/>
      <c r="BQ972" s="140"/>
      <c r="BR972" s="133"/>
    </row>
    <row r="973" spans="1:70" hidden="1" outlineLevel="1">
      <c r="A973" s="133"/>
      <c r="B973" s="133"/>
      <c r="C973" s="114" t="s">
        <v>109</v>
      </c>
      <c r="D973" s="133"/>
      <c r="E973" s="140"/>
      <c r="F973" s="140"/>
      <c r="G973" s="126">
        <f>H973+M973+N973+O973+P973</f>
        <v>0</v>
      </c>
      <c r="H973" s="126">
        <f>SUM(I973:L973)</f>
        <v>0</v>
      </c>
      <c r="I973" s="102"/>
      <c r="J973" s="102"/>
      <c r="K973" s="102"/>
      <c r="L973" s="102"/>
      <c r="M973" s="102"/>
      <c r="N973" s="102"/>
      <c r="O973" s="102"/>
      <c r="P973" s="102"/>
      <c r="Q973" s="96"/>
      <c r="R973" s="96"/>
      <c r="S973" s="96"/>
      <c r="T973" s="96"/>
      <c r="U973" s="96"/>
      <c r="V973" s="96"/>
      <c r="W973" s="140"/>
      <c r="X973" s="126">
        <f>Y973+AN973+AQ973+AT973+AW973</f>
        <v>0</v>
      </c>
      <c r="Y973" s="96"/>
      <c r="Z973" s="139"/>
      <c r="AA973" s="139"/>
      <c r="AB973" s="139"/>
      <c r="AC973" s="139"/>
      <c r="AD973" s="139"/>
      <c r="AE973" s="139"/>
      <c r="AF973" s="139"/>
      <c r="AG973" s="139"/>
      <c r="AH973" s="139"/>
      <c r="AI973" s="139"/>
      <c r="AJ973" s="139"/>
      <c r="AK973" s="139"/>
      <c r="AL973" s="139"/>
      <c r="AM973" s="139"/>
      <c r="AN973" s="139"/>
      <c r="AO973" s="139"/>
      <c r="AP973" s="139"/>
      <c r="AQ973" s="139"/>
      <c r="AR973" s="139"/>
      <c r="AS973" s="139"/>
      <c r="AT973" s="139"/>
      <c r="AU973" s="139"/>
      <c r="AV973" s="139"/>
      <c r="AW973" s="139"/>
      <c r="AX973" s="139"/>
      <c r="AY973" s="139"/>
      <c r="AZ973" s="140"/>
      <c r="BA973" s="140"/>
      <c r="BB973" s="140"/>
      <c r="BC973" s="140"/>
      <c r="BD973" s="126">
        <f>SUM(BE973:BI973)</f>
        <v>0</v>
      </c>
      <c r="BE973" s="96"/>
      <c r="BF973" s="96"/>
      <c r="BG973" s="96"/>
      <c r="BH973" s="96"/>
      <c r="BI973" s="96"/>
      <c r="BJ973" s="126">
        <f>SUM(BK973:BO973)</f>
        <v>0</v>
      </c>
      <c r="BK973" s="96"/>
      <c r="BL973" s="96"/>
      <c r="BM973" s="96"/>
      <c r="BN973" s="96"/>
      <c r="BO973" s="96"/>
      <c r="BP973" s="140"/>
      <c r="BQ973" s="140"/>
      <c r="BR973" s="133"/>
    </row>
    <row r="974" spans="1:70" hidden="1" outlineLevel="1">
      <c r="A974" s="133"/>
      <c r="B974" s="133"/>
      <c r="C974" s="112"/>
      <c r="D974" s="140" t="s">
        <v>15</v>
      </c>
      <c r="E974" s="127"/>
      <c r="F974" s="127"/>
      <c r="G974" s="127"/>
      <c r="H974" s="127"/>
      <c r="I974" s="127"/>
      <c r="J974" s="127"/>
      <c r="K974" s="127"/>
      <c r="L974" s="127"/>
      <c r="M974" s="127"/>
      <c r="N974" s="127"/>
      <c r="O974" s="127"/>
      <c r="P974" s="127"/>
      <c r="Q974" s="127"/>
      <c r="R974" s="127"/>
      <c r="S974" s="127"/>
      <c r="T974" s="127"/>
      <c r="U974" s="127"/>
      <c r="V974" s="127"/>
      <c r="W974" s="140"/>
      <c r="X974" s="126">
        <f>SUM(X971:X973)</f>
        <v>0</v>
      </c>
      <c r="Y974" s="126">
        <f>SUM(Y971:Y973)</f>
        <v>0</v>
      </c>
      <c r="Z974" s="126">
        <f>SUM(Z971:Z973)</f>
        <v>0</v>
      </c>
      <c r="AA974" s="126">
        <f t="shared" ref="AA974:AY974" si="451">SUM(AA971:AA973)</f>
        <v>0</v>
      </c>
      <c r="AB974" s="126">
        <f t="shared" si="451"/>
        <v>0</v>
      </c>
      <c r="AC974" s="126">
        <f t="shared" si="451"/>
        <v>0</v>
      </c>
      <c r="AD974" s="126">
        <f t="shared" si="451"/>
        <v>0</v>
      </c>
      <c r="AE974" s="126">
        <f t="shared" si="451"/>
        <v>0</v>
      </c>
      <c r="AF974" s="126">
        <f t="shared" si="451"/>
        <v>0</v>
      </c>
      <c r="AG974" s="126">
        <f t="shared" si="451"/>
        <v>0</v>
      </c>
      <c r="AH974" s="126">
        <f t="shared" si="451"/>
        <v>0</v>
      </c>
      <c r="AI974" s="126">
        <f t="shared" si="451"/>
        <v>0</v>
      </c>
      <c r="AJ974" s="126">
        <f t="shared" si="451"/>
        <v>0</v>
      </c>
      <c r="AK974" s="126">
        <f t="shared" si="451"/>
        <v>0</v>
      </c>
      <c r="AL974" s="126">
        <f t="shared" si="451"/>
        <v>0</v>
      </c>
      <c r="AM974" s="126">
        <f t="shared" si="451"/>
        <v>0</v>
      </c>
      <c r="AN974" s="126">
        <f t="shared" si="451"/>
        <v>0</v>
      </c>
      <c r="AO974" s="126">
        <f t="shared" si="451"/>
        <v>0</v>
      </c>
      <c r="AP974" s="126">
        <f t="shared" si="451"/>
        <v>0</v>
      </c>
      <c r="AQ974" s="126">
        <f t="shared" si="451"/>
        <v>0</v>
      </c>
      <c r="AR974" s="126">
        <f t="shared" si="451"/>
        <v>0</v>
      </c>
      <c r="AS974" s="126">
        <f t="shared" si="451"/>
        <v>0</v>
      </c>
      <c r="AT974" s="126">
        <f t="shared" si="451"/>
        <v>0</v>
      </c>
      <c r="AU974" s="126">
        <f t="shared" si="451"/>
        <v>0</v>
      </c>
      <c r="AV974" s="126">
        <f t="shared" si="451"/>
        <v>0</v>
      </c>
      <c r="AW974" s="126">
        <f t="shared" si="451"/>
        <v>0</v>
      </c>
      <c r="AX974" s="126">
        <f t="shared" si="451"/>
        <v>0</v>
      </c>
      <c r="AY974" s="126">
        <f t="shared" si="451"/>
        <v>0</v>
      </c>
      <c r="AZ974" s="127"/>
      <c r="BA974" s="127"/>
      <c r="BB974" s="127"/>
      <c r="BC974" s="127"/>
      <c r="BD974" s="126">
        <f t="shared" ref="BD974:BO974" si="452">SUM(BD971:BD973)</f>
        <v>0</v>
      </c>
      <c r="BE974" s="126">
        <f t="shared" si="452"/>
        <v>0</v>
      </c>
      <c r="BF974" s="126">
        <f t="shared" si="452"/>
        <v>0</v>
      </c>
      <c r="BG974" s="126">
        <f t="shared" si="452"/>
        <v>0</v>
      </c>
      <c r="BH974" s="126">
        <f t="shared" si="452"/>
        <v>0</v>
      </c>
      <c r="BI974" s="126">
        <f t="shared" si="452"/>
        <v>0</v>
      </c>
      <c r="BJ974" s="126">
        <f t="shared" si="452"/>
        <v>0</v>
      </c>
      <c r="BK974" s="126">
        <f t="shared" si="452"/>
        <v>0</v>
      </c>
      <c r="BL974" s="126">
        <f t="shared" si="452"/>
        <v>0</v>
      </c>
      <c r="BM974" s="126">
        <f t="shared" si="452"/>
        <v>0</v>
      </c>
      <c r="BN974" s="126">
        <f t="shared" si="452"/>
        <v>0</v>
      </c>
      <c r="BO974" s="126">
        <f t="shared" si="452"/>
        <v>0</v>
      </c>
      <c r="BP974" s="127"/>
      <c r="BQ974" s="127"/>
      <c r="BR974" s="127"/>
    </row>
    <row r="975" spans="1:70" hidden="1" outlineLevel="1">
      <c r="A975" s="133"/>
      <c r="B975" s="133"/>
      <c r="C975" s="110" t="s">
        <v>132</v>
      </c>
      <c r="D975" s="138" t="s">
        <v>110</v>
      </c>
      <c r="E975" s="127"/>
      <c r="F975" s="127"/>
      <c r="G975" s="127"/>
      <c r="H975" s="127"/>
      <c r="I975" s="127"/>
      <c r="J975" s="127"/>
      <c r="K975" s="127"/>
      <c r="L975" s="127"/>
      <c r="M975" s="127"/>
      <c r="N975" s="127"/>
      <c r="O975" s="127"/>
      <c r="P975" s="127"/>
      <c r="Q975" s="127"/>
      <c r="R975" s="127"/>
      <c r="S975" s="127"/>
      <c r="T975" s="127"/>
      <c r="U975" s="127"/>
      <c r="V975" s="127"/>
      <c r="W975" s="140"/>
      <c r="X975" s="127"/>
      <c r="Y975" s="127"/>
      <c r="Z975" s="127"/>
      <c r="AA975" s="127"/>
      <c r="AB975" s="127"/>
      <c r="AC975" s="127"/>
      <c r="AD975" s="127"/>
      <c r="AE975" s="127"/>
      <c r="AF975" s="127"/>
      <c r="AG975" s="127"/>
      <c r="AH975" s="127"/>
      <c r="AI975" s="127"/>
      <c r="AJ975" s="127"/>
      <c r="AK975" s="127"/>
      <c r="AL975" s="127"/>
      <c r="AM975" s="127"/>
      <c r="AN975" s="127"/>
      <c r="AO975" s="127"/>
      <c r="AP975" s="127"/>
      <c r="AQ975" s="127"/>
      <c r="AR975" s="127"/>
      <c r="AS975" s="127"/>
      <c r="AT975" s="127"/>
      <c r="AU975" s="127"/>
      <c r="AV975" s="127"/>
      <c r="AW975" s="127"/>
      <c r="AX975" s="127"/>
      <c r="AY975" s="127"/>
      <c r="AZ975" s="127"/>
      <c r="BA975" s="127"/>
      <c r="BB975" s="127"/>
      <c r="BC975" s="127"/>
      <c r="BD975" s="127"/>
      <c r="BE975" s="127"/>
      <c r="BF975" s="127"/>
      <c r="BG975" s="127"/>
      <c r="BH975" s="127"/>
      <c r="BI975" s="127"/>
      <c r="BJ975" s="127"/>
      <c r="BK975" s="127"/>
      <c r="BL975" s="127"/>
      <c r="BM975" s="127"/>
      <c r="BN975" s="127"/>
      <c r="BO975" s="127"/>
      <c r="BP975" s="127"/>
      <c r="BQ975" s="127"/>
      <c r="BR975" s="127"/>
    </row>
    <row r="976" spans="1:70" hidden="1" outlineLevel="1">
      <c r="A976" s="133"/>
      <c r="B976" s="133"/>
      <c r="C976" s="115"/>
      <c r="D976" s="133"/>
      <c r="E976" s="140"/>
      <c r="F976" s="140"/>
      <c r="G976" s="126">
        <f>H976+M976+N976+O976+P976</f>
        <v>0</v>
      </c>
      <c r="H976" s="126">
        <f>SUM(I976:L976)</f>
        <v>0</v>
      </c>
      <c r="I976" s="139"/>
      <c r="J976" s="139"/>
      <c r="K976" s="139"/>
      <c r="L976" s="139"/>
      <c r="M976" s="139"/>
      <c r="N976" s="139"/>
      <c r="O976" s="139"/>
      <c r="P976" s="139"/>
      <c r="Q976" s="139"/>
      <c r="R976" s="139"/>
      <c r="S976" s="139"/>
      <c r="T976" s="139"/>
      <c r="U976" s="139"/>
      <c r="V976" s="139"/>
      <c r="W976" s="140"/>
      <c r="X976" s="126">
        <f>Y976+AN976+AQ976+AT976+AW976</f>
        <v>0</v>
      </c>
      <c r="Y976" s="139"/>
      <c r="Z976" s="139"/>
      <c r="AA976" s="139"/>
      <c r="AB976" s="139"/>
      <c r="AC976" s="139"/>
      <c r="AD976" s="139"/>
      <c r="AE976" s="139"/>
      <c r="AF976" s="139"/>
      <c r="AG976" s="139"/>
      <c r="AH976" s="139"/>
      <c r="AI976" s="139"/>
      <c r="AJ976" s="139"/>
      <c r="AK976" s="139"/>
      <c r="AL976" s="139"/>
      <c r="AM976" s="139"/>
      <c r="AN976" s="139"/>
      <c r="AO976" s="139"/>
      <c r="AP976" s="139"/>
      <c r="AQ976" s="139"/>
      <c r="AR976" s="139"/>
      <c r="AS976" s="139"/>
      <c r="AT976" s="139"/>
      <c r="AU976" s="139"/>
      <c r="AV976" s="139"/>
      <c r="AW976" s="139"/>
      <c r="AX976" s="139"/>
      <c r="AY976" s="139"/>
      <c r="AZ976" s="140"/>
      <c r="BA976" s="140"/>
      <c r="BB976" s="140"/>
      <c r="BC976" s="140"/>
      <c r="BD976" s="126">
        <f>SUM(BE976:BI976)</f>
        <v>0</v>
      </c>
      <c r="BE976" s="139"/>
      <c r="BF976" s="139"/>
      <c r="BG976" s="139"/>
      <c r="BH976" s="139"/>
      <c r="BI976" s="139"/>
      <c r="BJ976" s="126">
        <f>SUM(BK976:BO976)</f>
        <v>0</v>
      </c>
      <c r="BK976" s="139"/>
      <c r="BL976" s="139"/>
      <c r="BM976" s="139"/>
      <c r="BN976" s="139"/>
      <c r="BO976" s="139"/>
      <c r="BP976" s="140"/>
      <c r="BQ976" s="140"/>
      <c r="BR976" s="133"/>
    </row>
    <row r="977" spans="1:70" hidden="1" outlineLevel="1">
      <c r="A977" s="133"/>
      <c r="B977" s="133"/>
      <c r="C977" s="115"/>
      <c r="D977" s="133"/>
      <c r="E977" s="140"/>
      <c r="F977" s="140"/>
      <c r="G977" s="126">
        <f>H977+M977+N977+O977+P977</f>
        <v>0</v>
      </c>
      <c r="H977" s="126">
        <f>SUM(I977:L977)</f>
        <v>0</v>
      </c>
      <c r="I977" s="102"/>
      <c r="J977" s="102"/>
      <c r="K977" s="102"/>
      <c r="L977" s="102"/>
      <c r="M977" s="102"/>
      <c r="N977" s="102"/>
      <c r="O977" s="102"/>
      <c r="P977" s="102"/>
      <c r="Q977" s="96"/>
      <c r="R977" s="96"/>
      <c r="S977" s="96"/>
      <c r="T977" s="96"/>
      <c r="U977" s="96"/>
      <c r="V977" s="96"/>
      <c r="W977" s="140"/>
      <c r="X977" s="126">
        <f>Y977+AN977+AQ977+AT977+AW977</f>
        <v>0</v>
      </c>
      <c r="Y977" s="96"/>
      <c r="Z977" s="139"/>
      <c r="AA977" s="139"/>
      <c r="AB977" s="139"/>
      <c r="AC977" s="139"/>
      <c r="AD977" s="139"/>
      <c r="AE977" s="139"/>
      <c r="AF977" s="139"/>
      <c r="AG977" s="139"/>
      <c r="AH977" s="139"/>
      <c r="AI977" s="139"/>
      <c r="AJ977" s="139"/>
      <c r="AK977" s="139"/>
      <c r="AL977" s="139"/>
      <c r="AM977" s="139"/>
      <c r="AN977" s="139"/>
      <c r="AO977" s="139"/>
      <c r="AP977" s="139"/>
      <c r="AQ977" s="139"/>
      <c r="AR977" s="139"/>
      <c r="AS977" s="139"/>
      <c r="AT977" s="139"/>
      <c r="AU977" s="139"/>
      <c r="AV977" s="139"/>
      <c r="AW977" s="139"/>
      <c r="AX977" s="139"/>
      <c r="AY977" s="139"/>
      <c r="AZ977" s="140"/>
      <c r="BA977" s="140"/>
      <c r="BB977" s="140"/>
      <c r="BC977" s="140"/>
      <c r="BD977" s="126">
        <f>SUM(BE977:BI977)</f>
        <v>0</v>
      </c>
      <c r="BE977" s="139"/>
      <c r="BF977" s="139"/>
      <c r="BG977" s="139"/>
      <c r="BH977" s="139"/>
      <c r="BI977" s="139"/>
      <c r="BJ977" s="126">
        <f>SUM(BK977:BO977)</f>
        <v>0</v>
      </c>
      <c r="BK977" s="139"/>
      <c r="BL977" s="139"/>
      <c r="BM977" s="139"/>
      <c r="BN977" s="139"/>
      <c r="BO977" s="139"/>
      <c r="BP977" s="140"/>
      <c r="BQ977" s="140"/>
      <c r="BR977" s="133"/>
    </row>
    <row r="978" spans="1:70" hidden="1" outlineLevel="1">
      <c r="A978" s="133"/>
      <c r="B978" s="133"/>
      <c r="C978" s="115" t="s">
        <v>109</v>
      </c>
      <c r="D978" s="133"/>
      <c r="E978" s="140"/>
      <c r="F978" s="140"/>
      <c r="G978" s="126">
        <f>H978+M978+N978+O978+P978</f>
        <v>0</v>
      </c>
      <c r="H978" s="126">
        <f>SUM(I978:L978)</f>
        <v>0</v>
      </c>
      <c r="I978" s="102"/>
      <c r="J978" s="102"/>
      <c r="K978" s="102"/>
      <c r="L978" s="102"/>
      <c r="M978" s="102"/>
      <c r="N978" s="102"/>
      <c r="O978" s="102"/>
      <c r="P978" s="102"/>
      <c r="Q978" s="96"/>
      <c r="R978" s="96"/>
      <c r="S978" s="96"/>
      <c r="T978" s="96"/>
      <c r="U978" s="96"/>
      <c r="V978" s="96"/>
      <c r="W978" s="140"/>
      <c r="X978" s="126">
        <f>Y978+AN978+AQ978+AT978+AW978</f>
        <v>0</v>
      </c>
      <c r="Y978" s="96"/>
      <c r="Z978" s="139"/>
      <c r="AA978" s="139"/>
      <c r="AB978" s="139"/>
      <c r="AC978" s="139"/>
      <c r="AD978" s="139"/>
      <c r="AE978" s="139"/>
      <c r="AF978" s="139"/>
      <c r="AG978" s="139"/>
      <c r="AH978" s="139"/>
      <c r="AI978" s="139"/>
      <c r="AJ978" s="139"/>
      <c r="AK978" s="139"/>
      <c r="AL978" s="139"/>
      <c r="AM978" s="139"/>
      <c r="AN978" s="139"/>
      <c r="AO978" s="139"/>
      <c r="AP978" s="139"/>
      <c r="AQ978" s="139"/>
      <c r="AR978" s="139"/>
      <c r="AS978" s="139"/>
      <c r="AT978" s="139"/>
      <c r="AU978" s="139"/>
      <c r="AV978" s="139"/>
      <c r="AW978" s="139"/>
      <c r="AX978" s="139"/>
      <c r="AY978" s="139"/>
      <c r="AZ978" s="140"/>
      <c r="BA978" s="140"/>
      <c r="BB978" s="140"/>
      <c r="BC978" s="140"/>
      <c r="BD978" s="126">
        <f>SUM(BE978:BI978)</f>
        <v>0</v>
      </c>
      <c r="BE978" s="139"/>
      <c r="BF978" s="139"/>
      <c r="BG978" s="139"/>
      <c r="BH978" s="139"/>
      <c r="BI978" s="139"/>
      <c r="BJ978" s="126">
        <f>SUM(BK978:BO978)</f>
        <v>0</v>
      </c>
      <c r="BK978" s="139"/>
      <c r="BL978" s="139"/>
      <c r="BM978" s="139"/>
      <c r="BN978" s="139"/>
      <c r="BO978" s="139"/>
      <c r="BP978" s="140"/>
      <c r="BQ978" s="140"/>
      <c r="BR978" s="133"/>
    </row>
    <row r="979" spans="1:70" hidden="1" outlineLevel="1">
      <c r="A979" s="133"/>
      <c r="B979" s="133"/>
      <c r="C979" s="112"/>
      <c r="D979" s="140" t="s">
        <v>15</v>
      </c>
      <c r="E979" s="127"/>
      <c r="F979" s="127"/>
      <c r="G979" s="127"/>
      <c r="H979" s="127"/>
      <c r="I979" s="127"/>
      <c r="J979" s="127"/>
      <c r="K979" s="127"/>
      <c r="L979" s="127"/>
      <c r="M979" s="127"/>
      <c r="N979" s="127"/>
      <c r="O979" s="127"/>
      <c r="P979" s="127"/>
      <c r="Q979" s="127"/>
      <c r="R979" s="127"/>
      <c r="S979" s="127"/>
      <c r="T979" s="127"/>
      <c r="U979" s="127"/>
      <c r="V979" s="127"/>
      <c r="W979" s="140"/>
      <c r="X979" s="126">
        <f>SUM(X976:X978)</f>
        <v>0</v>
      </c>
      <c r="Y979" s="126">
        <f>SUM(Y976:Y978)</f>
        <v>0</v>
      </c>
      <c r="Z979" s="126">
        <f>SUM(Z976:Z978)</f>
        <v>0</v>
      </c>
      <c r="AA979" s="126">
        <f t="shared" ref="AA979:AY979" si="453">SUM(AA976:AA978)</f>
        <v>0</v>
      </c>
      <c r="AB979" s="126">
        <f t="shared" si="453"/>
        <v>0</v>
      </c>
      <c r="AC979" s="126">
        <f t="shared" si="453"/>
        <v>0</v>
      </c>
      <c r="AD979" s="126">
        <f t="shared" si="453"/>
        <v>0</v>
      </c>
      <c r="AE979" s="126">
        <f t="shared" si="453"/>
        <v>0</v>
      </c>
      <c r="AF979" s="126">
        <f t="shared" si="453"/>
        <v>0</v>
      </c>
      <c r="AG979" s="126">
        <f t="shared" si="453"/>
        <v>0</v>
      </c>
      <c r="AH979" s="126">
        <f t="shared" si="453"/>
        <v>0</v>
      </c>
      <c r="AI979" s="126">
        <f t="shared" si="453"/>
        <v>0</v>
      </c>
      <c r="AJ979" s="126">
        <f t="shared" si="453"/>
        <v>0</v>
      </c>
      <c r="AK979" s="126">
        <f t="shared" si="453"/>
        <v>0</v>
      </c>
      <c r="AL979" s="126">
        <f t="shared" si="453"/>
        <v>0</v>
      </c>
      <c r="AM979" s="126">
        <f t="shared" si="453"/>
        <v>0</v>
      </c>
      <c r="AN979" s="126">
        <f t="shared" si="453"/>
        <v>0</v>
      </c>
      <c r="AO979" s="126">
        <f t="shared" si="453"/>
        <v>0</v>
      </c>
      <c r="AP979" s="126">
        <f t="shared" si="453"/>
        <v>0</v>
      </c>
      <c r="AQ979" s="126">
        <f t="shared" si="453"/>
        <v>0</v>
      </c>
      <c r="AR979" s="126">
        <f t="shared" si="453"/>
        <v>0</v>
      </c>
      <c r="AS979" s="126">
        <f t="shared" si="453"/>
        <v>0</v>
      </c>
      <c r="AT979" s="126">
        <f t="shared" si="453"/>
        <v>0</v>
      </c>
      <c r="AU979" s="126">
        <f t="shared" si="453"/>
        <v>0</v>
      </c>
      <c r="AV979" s="126">
        <f t="shared" si="453"/>
        <v>0</v>
      </c>
      <c r="AW979" s="126">
        <f t="shared" si="453"/>
        <v>0</v>
      </c>
      <c r="AX979" s="126">
        <f t="shared" si="453"/>
        <v>0</v>
      </c>
      <c r="AY979" s="126">
        <f t="shared" si="453"/>
        <v>0</v>
      </c>
      <c r="AZ979" s="127"/>
      <c r="BA979" s="127"/>
      <c r="BB979" s="127"/>
      <c r="BC979" s="127"/>
      <c r="BD979" s="126">
        <f t="shared" ref="BD979:BO979" si="454">SUM(BD976:BD978)</f>
        <v>0</v>
      </c>
      <c r="BE979" s="126">
        <f t="shared" si="454"/>
        <v>0</v>
      </c>
      <c r="BF979" s="126">
        <f t="shared" si="454"/>
        <v>0</v>
      </c>
      <c r="BG979" s="126">
        <f t="shared" si="454"/>
        <v>0</v>
      </c>
      <c r="BH979" s="126">
        <f t="shared" si="454"/>
        <v>0</v>
      </c>
      <c r="BI979" s="126">
        <f t="shared" si="454"/>
        <v>0</v>
      </c>
      <c r="BJ979" s="126">
        <f t="shared" si="454"/>
        <v>0</v>
      </c>
      <c r="BK979" s="126">
        <f t="shared" si="454"/>
        <v>0</v>
      </c>
      <c r="BL979" s="126">
        <f t="shared" si="454"/>
        <v>0</v>
      </c>
      <c r="BM979" s="126">
        <f t="shared" si="454"/>
        <v>0</v>
      </c>
      <c r="BN979" s="126">
        <f t="shared" si="454"/>
        <v>0</v>
      </c>
      <c r="BO979" s="126">
        <f t="shared" si="454"/>
        <v>0</v>
      </c>
      <c r="BP979" s="127"/>
      <c r="BQ979" s="127"/>
      <c r="BR979" s="127"/>
    </row>
    <row r="980" spans="1:70" ht="78.75" hidden="1" outlineLevel="1">
      <c r="A980" s="135"/>
      <c r="B980" s="135"/>
      <c r="C980" s="116">
        <v>2</v>
      </c>
      <c r="D980" s="26" t="s">
        <v>302</v>
      </c>
      <c r="E980" s="207"/>
      <c r="F980" s="207"/>
      <c r="G980" s="207"/>
      <c r="H980" s="207"/>
      <c r="I980" s="207"/>
      <c r="J980" s="207"/>
      <c r="K980" s="207"/>
      <c r="L980" s="207"/>
      <c r="M980" s="207"/>
      <c r="N980" s="207"/>
      <c r="O980" s="207"/>
      <c r="P980" s="207"/>
      <c r="Q980" s="207"/>
      <c r="R980" s="207"/>
      <c r="S980" s="207"/>
      <c r="T980" s="207"/>
      <c r="U980" s="207"/>
      <c r="V980" s="207"/>
      <c r="W980" s="207"/>
      <c r="X980" s="207"/>
      <c r="Y980" s="207"/>
      <c r="Z980" s="196">
        <f>Z986+Z991+Z996+Z1001+Z1006+Z1011+Z1017+Z1022+Z1027+Z1032+Z1037+Z1042</f>
        <v>0</v>
      </c>
      <c r="AA980" s="196">
        <f>AA986+AA991+AA996+AA1001+AA1006+AA1011+AA1017+AA1022+AA1027+AA1032+AA1037+AA1042</f>
        <v>0</v>
      </c>
      <c r="AB980" s="207"/>
      <c r="AC980" s="196">
        <f>AC986+AC991+AC996+AC1001+AC1006+AC1011+AC1017+AC1022+AC1027+AC1032+AC1037+AC1042</f>
        <v>0</v>
      </c>
      <c r="AD980" s="196">
        <f>AD986+AD991+AD996+AD1001+AD1006+AD1011+AD1017+AD1022+AD1027+AD1032+AD1037+AD1042</f>
        <v>0</v>
      </c>
      <c r="AE980" s="207"/>
      <c r="AF980" s="196">
        <f>AF986+AF991+AF996+AF1001+AF1006+AF1011+AF1017+AF1022+AF1027+AF1032+AF1037+AF1042</f>
        <v>0</v>
      </c>
      <c r="AG980" s="196">
        <f>AG986+AG991+AG996+AG1001+AG1006+AG1011+AG1017+AG1022+AG1027+AG1032+AG1037+AG1042</f>
        <v>0</v>
      </c>
      <c r="AH980" s="207"/>
      <c r="AI980" s="196">
        <f>AI986+AI991+AI996+AI1001+AI1006+AI1011+AI1017+AI1022+AI1027+AI1032+AI1037+AI1042</f>
        <v>0</v>
      </c>
      <c r="AJ980" s="196">
        <f>AJ986+AJ991+AJ996+AJ1001+AJ1006+AJ1011+AJ1017+AJ1022+AJ1027+AJ1032+AJ1037+AJ1042</f>
        <v>0</v>
      </c>
      <c r="AK980" s="207"/>
      <c r="AL980" s="196">
        <f>AL986+AL991+AL996+AL1001+AL1006+AL1011+AL1017+AL1022+AL1027+AL1032+AL1037+AL1042</f>
        <v>0</v>
      </c>
      <c r="AM980" s="196">
        <f>AM986+AM991+AM996+AM1001+AM1006+AM1011+AM1017+AM1022+AM1027+AM1032+AM1037+AM1042</f>
        <v>0</v>
      </c>
      <c r="AN980" s="207"/>
      <c r="AO980" s="196">
        <f>AO986+AO991+AO996+AO1001+AO1006+AO1011+AO1017+AO1022+AO1027+AO1032+AO1037+AO1042</f>
        <v>0</v>
      </c>
      <c r="AP980" s="196">
        <f>AP986+AP991+AP996+AP1001+AP1006+AP1011+AP1017+AP1022+AP1027+AP1032+AP1037+AP1042</f>
        <v>0</v>
      </c>
      <c r="AQ980" s="207"/>
      <c r="AR980" s="196">
        <f>AR986+AR991+AR996+AR1001+AR1006+AR1011+AR1017+AR1022+AR1027+AR1032+AR1037+AR1042</f>
        <v>0</v>
      </c>
      <c r="AS980" s="196">
        <f>AS986+AS991+AS996+AS1001+AS1006+AS1011+AS1017+AS1022+AS1027+AS1032+AS1037+AS1042</f>
        <v>0</v>
      </c>
      <c r="AT980" s="207"/>
      <c r="AU980" s="196">
        <f>AU986+AU991+AU996+AU1001+AU1006+AU1011+AU1017+AU1022+AU1027+AU1032+AU1037+AU1042</f>
        <v>0</v>
      </c>
      <c r="AV980" s="196">
        <f>AV986+AV991+AV996+AV1001+AV1006+AV1011+AV1017+AV1022+AV1027+AV1032+AV1037+AV1042</f>
        <v>0</v>
      </c>
      <c r="AW980" s="207"/>
      <c r="AX980" s="196">
        <f>AX986+AX991+AX996+AX1001+AX1006+AX1011+AX1017+AX1022+AX1027+AX1032+AX1037+AX1042</f>
        <v>0</v>
      </c>
      <c r="AY980" s="196">
        <f>AY986+AY991+AY996+AY1001+AY1006+AY1011+AY1017+AY1022+AY1027+AY1032+AY1037+AY1042</f>
        <v>0</v>
      </c>
      <c r="AZ980" s="207"/>
      <c r="BA980" s="207"/>
      <c r="BB980" s="207"/>
      <c r="BC980" s="207"/>
      <c r="BD980" s="196">
        <f>BD986+BD991+BD996+BD1001+BD1006+BD1011+BD1017+BD1022+BD1027+BD1032+BD1037+BD1042</f>
        <v>0</v>
      </c>
      <c r="BE980" s="196">
        <f>BE986+BE991+BE996+BE1001+BE1006+BE1011+BE1017+BE1022+BE1027+BE1032+BE1037+BE1042</f>
        <v>0</v>
      </c>
      <c r="BF980" s="196">
        <f t="shared" ref="BF980:BO980" si="455">BF986+BF991+BF996+BF1001+BF1006+BF1011+BF1017+BF1022+BF1027+BF1032+BF1037+BF1042</f>
        <v>0</v>
      </c>
      <c r="BG980" s="196">
        <f t="shared" si="455"/>
        <v>0</v>
      </c>
      <c r="BH980" s="196">
        <f t="shared" si="455"/>
        <v>0</v>
      </c>
      <c r="BI980" s="196">
        <f t="shared" si="455"/>
        <v>0</v>
      </c>
      <c r="BJ980" s="196">
        <f t="shared" si="455"/>
        <v>0</v>
      </c>
      <c r="BK980" s="196">
        <f t="shared" si="455"/>
        <v>0</v>
      </c>
      <c r="BL980" s="196">
        <f t="shared" si="455"/>
        <v>0</v>
      </c>
      <c r="BM980" s="196">
        <f t="shared" si="455"/>
        <v>0</v>
      </c>
      <c r="BN980" s="196">
        <f t="shared" si="455"/>
        <v>0</v>
      </c>
      <c r="BO980" s="196">
        <f t="shared" si="455"/>
        <v>0</v>
      </c>
      <c r="BP980" s="207"/>
      <c r="BQ980" s="207"/>
      <c r="BR980" s="207"/>
    </row>
    <row r="981" spans="1:70" hidden="1" outlineLevel="1">
      <c r="A981" s="133"/>
      <c r="B981" s="133"/>
      <c r="C981" s="110" t="s">
        <v>53</v>
      </c>
      <c r="D981" s="138" t="s">
        <v>106</v>
      </c>
      <c r="E981" s="127"/>
      <c r="F981" s="127"/>
      <c r="G981" s="127"/>
      <c r="H981" s="127"/>
      <c r="I981" s="127"/>
      <c r="J981" s="127"/>
      <c r="K981" s="127"/>
      <c r="L981" s="127"/>
      <c r="M981" s="127"/>
      <c r="N981" s="127"/>
      <c r="O981" s="127"/>
      <c r="P981" s="127"/>
      <c r="Q981" s="127"/>
      <c r="R981" s="127"/>
      <c r="S981" s="127"/>
      <c r="T981" s="127"/>
      <c r="U981" s="127"/>
      <c r="V981" s="127"/>
      <c r="W981" s="139"/>
      <c r="X981" s="127"/>
      <c r="Y981" s="127"/>
      <c r="Z981" s="127"/>
      <c r="AA981" s="127"/>
      <c r="AB981" s="127"/>
      <c r="AC981" s="127"/>
      <c r="AD981" s="127"/>
      <c r="AE981" s="127"/>
      <c r="AF981" s="127"/>
      <c r="AG981" s="127"/>
      <c r="AH981" s="127"/>
      <c r="AI981" s="127"/>
      <c r="AJ981" s="127"/>
      <c r="AK981" s="127"/>
      <c r="AL981" s="127"/>
      <c r="AM981" s="127"/>
      <c r="AN981" s="127"/>
      <c r="AO981" s="127"/>
      <c r="AP981" s="127"/>
      <c r="AQ981" s="127"/>
      <c r="AR981" s="127"/>
      <c r="AS981" s="127"/>
      <c r="AT981" s="127"/>
      <c r="AU981" s="127"/>
      <c r="AV981" s="127"/>
      <c r="AW981" s="127"/>
      <c r="AX981" s="127"/>
      <c r="AY981" s="127"/>
      <c r="AZ981" s="127"/>
      <c r="BA981" s="127"/>
      <c r="BB981" s="127"/>
      <c r="BC981" s="127"/>
      <c r="BD981" s="127"/>
      <c r="BE981" s="127"/>
      <c r="BF981" s="127"/>
      <c r="BG981" s="127"/>
      <c r="BH981" s="127"/>
      <c r="BI981" s="127"/>
      <c r="BJ981" s="127"/>
      <c r="BK981" s="127"/>
      <c r="BL981" s="127"/>
      <c r="BM981" s="127"/>
      <c r="BN981" s="127"/>
      <c r="BO981" s="127"/>
      <c r="BP981" s="127"/>
      <c r="BQ981" s="127"/>
      <c r="BR981" s="127"/>
    </row>
    <row r="982" spans="1:70" hidden="1" outlineLevel="1">
      <c r="A982" s="133"/>
      <c r="B982" s="133"/>
      <c r="C982" s="117" t="s">
        <v>133</v>
      </c>
      <c r="D982" s="37" t="s">
        <v>111</v>
      </c>
      <c r="E982" s="127"/>
      <c r="F982" s="127"/>
      <c r="G982" s="127"/>
      <c r="H982" s="127"/>
      <c r="I982" s="127"/>
      <c r="J982" s="127"/>
      <c r="K982" s="127"/>
      <c r="L982" s="127"/>
      <c r="M982" s="127"/>
      <c r="N982" s="127"/>
      <c r="O982" s="127"/>
      <c r="P982" s="127"/>
      <c r="Q982" s="127"/>
      <c r="R982" s="127"/>
      <c r="S982" s="127"/>
      <c r="T982" s="127"/>
      <c r="U982" s="127"/>
      <c r="V982" s="127"/>
      <c r="W982" s="133"/>
      <c r="X982" s="127"/>
      <c r="Y982" s="127"/>
      <c r="Z982" s="127"/>
      <c r="AA982" s="127"/>
      <c r="AB982" s="127"/>
      <c r="AC982" s="127"/>
      <c r="AD982" s="127"/>
      <c r="AE982" s="127"/>
      <c r="AF982" s="127"/>
      <c r="AG982" s="127"/>
      <c r="AH982" s="127"/>
      <c r="AI982" s="127"/>
      <c r="AJ982" s="127"/>
      <c r="AK982" s="127"/>
      <c r="AL982" s="127"/>
      <c r="AM982" s="127"/>
      <c r="AN982" s="127"/>
      <c r="AO982" s="127"/>
      <c r="AP982" s="127"/>
      <c r="AQ982" s="127"/>
      <c r="AR982" s="127"/>
      <c r="AS982" s="127"/>
      <c r="AT982" s="127"/>
      <c r="AU982" s="127"/>
      <c r="AV982" s="127"/>
      <c r="AW982" s="127"/>
      <c r="AX982" s="127"/>
      <c r="AY982" s="127"/>
      <c r="AZ982" s="127"/>
      <c r="BA982" s="127"/>
      <c r="BB982" s="127"/>
      <c r="BC982" s="127"/>
      <c r="BD982" s="127"/>
      <c r="BE982" s="127"/>
      <c r="BF982" s="127"/>
      <c r="BG982" s="127"/>
      <c r="BH982" s="127"/>
      <c r="BI982" s="127"/>
      <c r="BJ982" s="127"/>
      <c r="BK982" s="127"/>
      <c r="BL982" s="127"/>
      <c r="BM982" s="127"/>
      <c r="BN982" s="127"/>
      <c r="BO982" s="127"/>
      <c r="BP982" s="127"/>
      <c r="BQ982" s="127"/>
      <c r="BR982" s="127"/>
    </row>
    <row r="983" spans="1:70" hidden="1" outlineLevel="1">
      <c r="A983" s="133"/>
      <c r="B983" s="133"/>
      <c r="C983" s="118"/>
      <c r="D983" s="147"/>
      <c r="E983" s="133"/>
      <c r="F983" s="133"/>
      <c r="G983" s="126">
        <f>H983+M983+N983+O983+P983</f>
        <v>0</v>
      </c>
      <c r="H983" s="126">
        <f>SUM(I983:L983)</f>
        <v>0</v>
      </c>
      <c r="I983" s="139"/>
      <c r="J983" s="139"/>
      <c r="K983" s="139"/>
      <c r="L983" s="139"/>
      <c r="M983" s="139"/>
      <c r="N983" s="139"/>
      <c r="O983" s="139"/>
      <c r="P983" s="139"/>
      <c r="Q983" s="139"/>
      <c r="R983" s="139"/>
      <c r="S983" s="139"/>
      <c r="T983" s="139"/>
      <c r="U983" s="139"/>
      <c r="V983" s="139"/>
      <c r="W983" s="139"/>
      <c r="X983" s="126">
        <f>Y983+AN983+AQ983+AT983+AW983</f>
        <v>0</v>
      </c>
      <c r="Y983" s="139"/>
      <c r="Z983" s="139"/>
      <c r="AA983" s="139"/>
      <c r="AB983" s="139"/>
      <c r="AC983" s="139"/>
      <c r="AD983" s="139"/>
      <c r="AE983" s="139"/>
      <c r="AF983" s="139"/>
      <c r="AG983" s="139"/>
      <c r="AH983" s="139"/>
      <c r="AI983" s="139"/>
      <c r="AJ983" s="139"/>
      <c r="AK983" s="139"/>
      <c r="AL983" s="139"/>
      <c r="AM983" s="139"/>
      <c r="AN983" s="139"/>
      <c r="AO983" s="139"/>
      <c r="AP983" s="139"/>
      <c r="AQ983" s="139"/>
      <c r="AR983" s="139"/>
      <c r="AS983" s="139"/>
      <c r="AT983" s="139"/>
      <c r="AU983" s="139"/>
      <c r="AV983" s="139"/>
      <c r="AW983" s="139"/>
      <c r="AX983" s="139"/>
      <c r="AY983" s="139"/>
      <c r="AZ983" s="139"/>
      <c r="BA983" s="139"/>
      <c r="BB983" s="139"/>
      <c r="BC983" s="139"/>
      <c r="BD983" s="126">
        <f>SUM(BE983:BI983)</f>
        <v>0</v>
      </c>
      <c r="BE983" s="139"/>
      <c r="BF983" s="139"/>
      <c r="BG983" s="139"/>
      <c r="BH983" s="139"/>
      <c r="BI983" s="139"/>
      <c r="BJ983" s="126">
        <f>SUM(BK983:BO983)</f>
        <v>0</v>
      </c>
      <c r="BK983" s="139"/>
      <c r="BL983" s="139"/>
      <c r="BM983" s="139"/>
      <c r="BN983" s="139"/>
      <c r="BO983" s="139"/>
      <c r="BP983" s="133"/>
      <c r="BQ983" s="133"/>
      <c r="BR983" s="133"/>
    </row>
    <row r="984" spans="1:70" hidden="1" outlineLevel="1">
      <c r="A984" s="133"/>
      <c r="B984" s="133"/>
      <c r="C984" s="118"/>
      <c r="D984" s="147"/>
      <c r="E984" s="133"/>
      <c r="F984" s="133"/>
      <c r="G984" s="126">
        <f>H984+M984+N984+O984+P984</f>
        <v>0</v>
      </c>
      <c r="H984" s="126">
        <f>SUM(I984:L984)</f>
        <v>0</v>
      </c>
      <c r="I984" s="102"/>
      <c r="J984" s="102"/>
      <c r="K984" s="102"/>
      <c r="L984" s="102"/>
      <c r="M984" s="102"/>
      <c r="N984" s="102"/>
      <c r="O984" s="102"/>
      <c r="P984" s="102"/>
      <c r="Q984" s="96"/>
      <c r="R984" s="96"/>
      <c r="S984" s="96"/>
      <c r="T984" s="96"/>
      <c r="U984" s="96"/>
      <c r="V984" s="96"/>
      <c r="W984" s="96"/>
      <c r="X984" s="126">
        <f>Y984+AN984+AQ984+AT984+AW984</f>
        <v>0</v>
      </c>
      <c r="Y984" s="96"/>
      <c r="Z984" s="96"/>
      <c r="AA984" s="96"/>
      <c r="AB984" s="96"/>
      <c r="AC984" s="96"/>
      <c r="AD984" s="96"/>
      <c r="AE984" s="96"/>
      <c r="AF984" s="96"/>
      <c r="AG984" s="96"/>
      <c r="AH984" s="96"/>
      <c r="AI984" s="96"/>
      <c r="AJ984" s="96"/>
      <c r="AK984" s="96"/>
      <c r="AL984" s="96"/>
      <c r="AM984" s="96"/>
      <c r="AN984" s="96"/>
      <c r="AO984" s="96"/>
      <c r="AP984" s="96"/>
      <c r="AQ984" s="96"/>
      <c r="AR984" s="96"/>
      <c r="AS984" s="96"/>
      <c r="AT984" s="96"/>
      <c r="AU984" s="96"/>
      <c r="AV984" s="96"/>
      <c r="AW984" s="96"/>
      <c r="AX984" s="96"/>
      <c r="AY984" s="96"/>
      <c r="AZ984" s="96"/>
      <c r="BA984" s="96"/>
      <c r="BB984" s="96"/>
      <c r="BC984" s="96"/>
      <c r="BD984" s="126">
        <f>SUM(BE984:BI984)</f>
        <v>0</v>
      </c>
      <c r="BE984" s="96"/>
      <c r="BF984" s="96"/>
      <c r="BG984" s="96"/>
      <c r="BH984" s="96"/>
      <c r="BI984" s="96"/>
      <c r="BJ984" s="126">
        <f>SUM(BK984:BO984)</f>
        <v>0</v>
      </c>
      <c r="BK984" s="96"/>
      <c r="BL984" s="96"/>
      <c r="BM984" s="96"/>
      <c r="BN984" s="96"/>
      <c r="BO984" s="96"/>
      <c r="BP984" s="133"/>
      <c r="BQ984" s="133"/>
      <c r="BR984" s="133"/>
    </row>
    <row r="985" spans="1:70" hidden="1" outlineLevel="1">
      <c r="A985" s="133"/>
      <c r="B985" s="133"/>
      <c r="C985" s="118"/>
      <c r="D985" s="147"/>
      <c r="E985" s="133"/>
      <c r="F985" s="133"/>
      <c r="G985" s="126">
        <f>H985+M985+N985+O985+P985</f>
        <v>0</v>
      </c>
      <c r="H985" s="126">
        <f>SUM(I985:L985)</f>
        <v>0</v>
      </c>
      <c r="I985" s="102"/>
      <c r="J985" s="102"/>
      <c r="K985" s="102"/>
      <c r="L985" s="102"/>
      <c r="M985" s="102"/>
      <c r="N985" s="102"/>
      <c r="O985" s="102"/>
      <c r="P985" s="102"/>
      <c r="Q985" s="96"/>
      <c r="R985" s="96"/>
      <c r="S985" s="96"/>
      <c r="T985" s="96"/>
      <c r="U985" s="96"/>
      <c r="V985" s="96"/>
      <c r="W985" s="96"/>
      <c r="X985" s="126">
        <f>Y985+AN985+AQ985+AT985+AW985</f>
        <v>0</v>
      </c>
      <c r="Y985" s="96"/>
      <c r="Z985" s="96"/>
      <c r="AA985" s="96"/>
      <c r="AB985" s="96"/>
      <c r="AC985" s="96"/>
      <c r="AD985" s="96"/>
      <c r="AE985" s="96"/>
      <c r="AF985" s="96"/>
      <c r="AG985" s="96"/>
      <c r="AH985" s="96"/>
      <c r="AI985" s="96"/>
      <c r="AJ985" s="96"/>
      <c r="AK985" s="96"/>
      <c r="AL985" s="96"/>
      <c r="AM985" s="96"/>
      <c r="AN985" s="96"/>
      <c r="AO985" s="96"/>
      <c r="AP985" s="96"/>
      <c r="AQ985" s="96"/>
      <c r="AR985" s="96"/>
      <c r="AS985" s="96"/>
      <c r="AT985" s="96"/>
      <c r="AU985" s="96"/>
      <c r="AV985" s="96"/>
      <c r="AW985" s="96"/>
      <c r="AX985" s="96"/>
      <c r="AY985" s="96"/>
      <c r="AZ985" s="96"/>
      <c r="BA985" s="96"/>
      <c r="BB985" s="96"/>
      <c r="BC985" s="96"/>
      <c r="BD985" s="126">
        <f>SUM(BE985:BI985)</f>
        <v>0</v>
      </c>
      <c r="BE985" s="96"/>
      <c r="BF985" s="96"/>
      <c r="BG985" s="96"/>
      <c r="BH985" s="96"/>
      <c r="BI985" s="96"/>
      <c r="BJ985" s="126">
        <f>SUM(BK985:BO985)</f>
        <v>0</v>
      </c>
      <c r="BK985" s="96"/>
      <c r="BL985" s="96"/>
      <c r="BM985" s="96"/>
      <c r="BN985" s="96"/>
      <c r="BO985" s="96"/>
      <c r="BP985" s="133"/>
      <c r="BQ985" s="133"/>
      <c r="BR985" s="133"/>
    </row>
    <row r="986" spans="1:70" hidden="1" outlineLevel="1">
      <c r="A986" s="133"/>
      <c r="B986" s="133"/>
      <c r="C986" s="118"/>
      <c r="D986" s="38" t="s">
        <v>112</v>
      </c>
      <c r="E986" s="127"/>
      <c r="F986" s="127"/>
      <c r="G986" s="127"/>
      <c r="H986" s="127"/>
      <c r="I986" s="127"/>
      <c r="J986" s="127"/>
      <c r="K986" s="127"/>
      <c r="L986" s="127"/>
      <c r="M986" s="127"/>
      <c r="N986" s="127"/>
      <c r="O986" s="127"/>
      <c r="P986" s="127"/>
      <c r="Q986" s="127"/>
      <c r="R986" s="127"/>
      <c r="S986" s="127"/>
      <c r="T986" s="127"/>
      <c r="U986" s="127"/>
      <c r="V986" s="127"/>
      <c r="W986" s="140"/>
      <c r="X986" s="126">
        <f>SUM(X983:X985)</f>
        <v>0</v>
      </c>
      <c r="Y986" s="126">
        <f>SUM(Y983:Y985)</f>
        <v>0</v>
      </c>
      <c r="Z986" s="126">
        <f>SUM(Z983:Z985)</f>
        <v>0</v>
      </c>
      <c r="AA986" s="126">
        <f t="shared" ref="AA986:AY986" si="456">SUM(AA983:AA985)</f>
        <v>0</v>
      </c>
      <c r="AB986" s="126">
        <f t="shared" si="456"/>
        <v>0</v>
      </c>
      <c r="AC986" s="126">
        <f t="shared" si="456"/>
        <v>0</v>
      </c>
      <c r="AD986" s="126">
        <f t="shared" si="456"/>
        <v>0</v>
      </c>
      <c r="AE986" s="126">
        <f t="shared" si="456"/>
        <v>0</v>
      </c>
      <c r="AF986" s="126">
        <f t="shared" si="456"/>
        <v>0</v>
      </c>
      <c r="AG986" s="126">
        <f t="shared" si="456"/>
        <v>0</v>
      </c>
      <c r="AH986" s="126">
        <f t="shared" si="456"/>
        <v>0</v>
      </c>
      <c r="AI986" s="126">
        <f t="shared" si="456"/>
        <v>0</v>
      </c>
      <c r="AJ986" s="126">
        <f t="shared" si="456"/>
        <v>0</v>
      </c>
      <c r="AK986" s="126">
        <f t="shared" si="456"/>
        <v>0</v>
      </c>
      <c r="AL986" s="126">
        <f t="shared" si="456"/>
        <v>0</v>
      </c>
      <c r="AM986" s="126">
        <f t="shared" si="456"/>
        <v>0</v>
      </c>
      <c r="AN986" s="126">
        <f t="shared" si="456"/>
        <v>0</v>
      </c>
      <c r="AO986" s="126">
        <f t="shared" si="456"/>
        <v>0</v>
      </c>
      <c r="AP986" s="126">
        <f t="shared" si="456"/>
        <v>0</v>
      </c>
      <c r="AQ986" s="126">
        <f t="shared" si="456"/>
        <v>0</v>
      </c>
      <c r="AR986" s="126">
        <f t="shared" si="456"/>
        <v>0</v>
      </c>
      <c r="AS986" s="126">
        <f t="shared" si="456"/>
        <v>0</v>
      </c>
      <c r="AT986" s="126">
        <f t="shared" si="456"/>
        <v>0</v>
      </c>
      <c r="AU986" s="126">
        <f t="shared" si="456"/>
        <v>0</v>
      </c>
      <c r="AV986" s="126">
        <f t="shared" si="456"/>
        <v>0</v>
      </c>
      <c r="AW986" s="126">
        <f t="shared" si="456"/>
        <v>0</v>
      </c>
      <c r="AX986" s="126">
        <f t="shared" si="456"/>
        <v>0</v>
      </c>
      <c r="AY986" s="126">
        <f t="shared" si="456"/>
        <v>0</v>
      </c>
      <c r="AZ986" s="127"/>
      <c r="BA986" s="127"/>
      <c r="BB986" s="127"/>
      <c r="BC986" s="127"/>
      <c r="BD986" s="126">
        <f t="shared" ref="BD986:BO986" si="457">SUM(BD983:BD985)</f>
        <v>0</v>
      </c>
      <c r="BE986" s="126">
        <f t="shared" si="457"/>
        <v>0</v>
      </c>
      <c r="BF986" s="126">
        <f t="shared" si="457"/>
        <v>0</v>
      </c>
      <c r="BG986" s="126">
        <f t="shared" si="457"/>
        <v>0</v>
      </c>
      <c r="BH986" s="126">
        <f t="shared" si="457"/>
        <v>0</v>
      </c>
      <c r="BI986" s="126">
        <f t="shared" si="457"/>
        <v>0</v>
      </c>
      <c r="BJ986" s="126">
        <f t="shared" si="457"/>
        <v>0</v>
      </c>
      <c r="BK986" s="126">
        <f t="shared" si="457"/>
        <v>0</v>
      </c>
      <c r="BL986" s="126">
        <f t="shared" si="457"/>
        <v>0</v>
      </c>
      <c r="BM986" s="126">
        <f t="shared" si="457"/>
        <v>0</v>
      </c>
      <c r="BN986" s="126">
        <f t="shared" si="457"/>
        <v>0</v>
      </c>
      <c r="BO986" s="126">
        <f t="shared" si="457"/>
        <v>0</v>
      </c>
      <c r="BP986" s="127"/>
      <c r="BQ986" s="127"/>
      <c r="BR986" s="127"/>
    </row>
    <row r="987" spans="1:70" hidden="1" outlineLevel="1">
      <c r="A987" s="133"/>
      <c r="B987" s="133"/>
      <c r="C987" s="117" t="s">
        <v>134</v>
      </c>
      <c r="D987" s="37" t="s">
        <v>284</v>
      </c>
      <c r="E987" s="127"/>
      <c r="F987" s="127"/>
      <c r="G987" s="127"/>
      <c r="H987" s="127"/>
      <c r="I987" s="127"/>
      <c r="J987" s="127"/>
      <c r="K987" s="127"/>
      <c r="L987" s="127"/>
      <c r="M987" s="127"/>
      <c r="N987" s="127"/>
      <c r="O987" s="127"/>
      <c r="P987" s="127"/>
      <c r="Q987" s="127"/>
      <c r="R987" s="127"/>
      <c r="S987" s="127"/>
      <c r="T987" s="127"/>
      <c r="U987" s="127"/>
      <c r="V987" s="127"/>
      <c r="W987" s="133"/>
      <c r="X987" s="127"/>
      <c r="Y987" s="127"/>
      <c r="Z987" s="127"/>
      <c r="AA987" s="127"/>
      <c r="AB987" s="127"/>
      <c r="AC987" s="127"/>
      <c r="AD987" s="127"/>
      <c r="AE987" s="127"/>
      <c r="AF987" s="127"/>
      <c r="AG987" s="127"/>
      <c r="AH987" s="127"/>
      <c r="AI987" s="127"/>
      <c r="AJ987" s="127"/>
      <c r="AK987" s="127"/>
      <c r="AL987" s="127"/>
      <c r="AM987" s="127"/>
      <c r="AN987" s="127"/>
      <c r="AO987" s="127"/>
      <c r="AP987" s="127"/>
      <c r="AQ987" s="127"/>
      <c r="AR987" s="127"/>
      <c r="AS987" s="127"/>
      <c r="AT987" s="127"/>
      <c r="AU987" s="127"/>
      <c r="AV987" s="127"/>
      <c r="AW987" s="127"/>
      <c r="AX987" s="127"/>
      <c r="AY987" s="127"/>
      <c r="AZ987" s="127"/>
      <c r="BA987" s="127"/>
      <c r="BB987" s="127"/>
      <c r="BC987" s="127"/>
      <c r="BD987" s="127"/>
      <c r="BE987" s="127"/>
      <c r="BF987" s="127"/>
      <c r="BG987" s="127"/>
      <c r="BH987" s="127"/>
      <c r="BI987" s="127"/>
      <c r="BJ987" s="127"/>
      <c r="BK987" s="127"/>
      <c r="BL987" s="127"/>
      <c r="BM987" s="127"/>
      <c r="BN987" s="127"/>
      <c r="BO987" s="127"/>
      <c r="BP987" s="127"/>
      <c r="BQ987" s="127"/>
      <c r="BR987" s="127"/>
    </row>
    <row r="988" spans="1:70" hidden="1" outlineLevel="1">
      <c r="A988" s="133"/>
      <c r="B988" s="133"/>
      <c r="C988" s="118"/>
      <c r="D988" s="24"/>
      <c r="E988" s="133"/>
      <c r="F988" s="133"/>
      <c r="G988" s="126">
        <f>H988+M988+N988+O988+P988</f>
        <v>0</v>
      </c>
      <c r="H988" s="126">
        <f>SUM(I988:L988)</f>
        <v>0</v>
      </c>
      <c r="I988" s="139"/>
      <c r="J988" s="139"/>
      <c r="K988" s="139"/>
      <c r="L988" s="139"/>
      <c r="M988" s="139"/>
      <c r="N988" s="139"/>
      <c r="O988" s="139"/>
      <c r="P988" s="139"/>
      <c r="Q988" s="139"/>
      <c r="R988" s="139"/>
      <c r="S988" s="139"/>
      <c r="T988" s="139"/>
      <c r="U988" s="139"/>
      <c r="V988" s="139"/>
      <c r="W988" s="139"/>
      <c r="X988" s="126">
        <f>Y988+AN988+AQ988+AT988+AW988</f>
        <v>0</v>
      </c>
      <c r="Y988" s="139"/>
      <c r="Z988" s="139"/>
      <c r="AA988" s="139"/>
      <c r="AB988" s="139"/>
      <c r="AC988" s="139"/>
      <c r="AD988" s="139"/>
      <c r="AE988" s="139"/>
      <c r="AF988" s="139"/>
      <c r="AG988" s="139"/>
      <c r="AH988" s="139"/>
      <c r="AI988" s="139"/>
      <c r="AJ988" s="139"/>
      <c r="AK988" s="139"/>
      <c r="AL988" s="139"/>
      <c r="AM988" s="139"/>
      <c r="AN988" s="139"/>
      <c r="AO988" s="139"/>
      <c r="AP988" s="139"/>
      <c r="AQ988" s="139"/>
      <c r="AR988" s="139"/>
      <c r="AS988" s="139"/>
      <c r="AT988" s="139"/>
      <c r="AU988" s="139"/>
      <c r="AV988" s="139"/>
      <c r="AW988" s="139"/>
      <c r="AX988" s="139"/>
      <c r="AY988" s="139"/>
      <c r="AZ988" s="139"/>
      <c r="BA988" s="139"/>
      <c r="BB988" s="139"/>
      <c r="BC988" s="139"/>
      <c r="BD988" s="126">
        <f>SUM(BE988:BI988)</f>
        <v>0</v>
      </c>
      <c r="BE988" s="139"/>
      <c r="BF988" s="139"/>
      <c r="BG988" s="139"/>
      <c r="BH988" s="139"/>
      <c r="BI988" s="139"/>
      <c r="BJ988" s="126">
        <f>SUM(BK988:BO988)</f>
        <v>0</v>
      </c>
      <c r="BK988" s="139"/>
      <c r="BL988" s="139"/>
      <c r="BM988" s="139"/>
      <c r="BN988" s="139"/>
      <c r="BO988" s="139"/>
      <c r="BP988" s="133"/>
      <c r="BQ988" s="133"/>
      <c r="BR988" s="133"/>
    </row>
    <row r="989" spans="1:70" hidden="1" outlineLevel="1">
      <c r="A989" s="133"/>
      <c r="B989" s="133"/>
      <c r="C989" s="118"/>
      <c r="D989" s="24"/>
      <c r="E989" s="133"/>
      <c r="F989" s="133"/>
      <c r="G989" s="126">
        <f>H989+M989+N989+O989+P989</f>
        <v>0</v>
      </c>
      <c r="H989" s="126">
        <f>SUM(I989:L989)</f>
        <v>0</v>
      </c>
      <c r="I989" s="102"/>
      <c r="J989" s="102"/>
      <c r="K989" s="102"/>
      <c r="L989" s="102"/>
      <c r="M989" s="102"/>
      <c r="N989" s="102"/>
      <c r="O989" s="102"/>
      <c r="P989" s="102"/>
      <c r="Q989" s="96"/>
      <c r="R989" s="96"/>
      <c r="S989" s="96"/>
      <c r="T989" s="96"/>
      <c r="U989" s="96"/>
      <c r="V989" s="96"/>
      <c r="W989" s="96"/>
      <c r="X989" s="126">
        <f>Y989+AN989+AQ989+AT989+AW989</f>
        <v>0</v>
      </c>
      <c r="Y989" s="96"/>
      <c r="Z989" s="96"/>
      <c r="AA989" s="96"/>
      <c r="AB989" s="96"/>
      <c r="AC989" s="96"/>
      <c r="AD989" s="96"/>
      <c r="AE989" s="96"/>
      <c r="AF989" s="96"/>
      <c r="AG989" s="96"/>
      <c r="AH989" s="96"/>
      <c r="AI989" s="96"/>
      <c r="AJ989" s="96"/>
      <c r="AK989" s="96"/>
      <c r="AL989" s="96"/>
      <c r="AM989" s="96"/>
      <c r="AN989" s="96"/>
      <c r="AO989" s="96"/>
      <c r="AP989" s="96"/>
      <c r="AQ989" s="96"/>
      <c r="AR989" s="96"/>
      <c r="AS989" s="96"/>
      <c r="AT989" s="96"/>
      <c r="AU989" s="96"/>
      <c r="AV989" s="96"/>
      <c r="AW989" s="96"/>
      <c r="AX989" s="96"/>
      <c r="AY989" s="96"/>
      <c r="AZ989" s="96"/>
      <c r="BA989" s="96"/>
      <c r="BB989" s="96"/>
      <c r="BC989" s="96"/>
      <c r="BD989" s="126">
        <f>SUM(BE989:BI989)</f>
        <v>0</v>
      </c>
      <c r="BE989" s="96"/>
      <c r="BF989" s="96"/>
      <c r="BG989" s="96"/>
      <c r="BH989" s="96"/>
      <c r="BI989" s="96"/>
      <c r="BJ989" s="126">
        <f>SUM(BK989:BO989)</f>
        <v>0</v>
      </c>
      <c r="BK989" s="96"/>
      <c r="BL989" s="96"/>
      <c r="BM989" s="96"/>
      <c r="BN989" s="96"/>
      <c r="BO989" s="96"/>
      <c r="BP989" s="133"/>
      <c r="BQ989" s="133"/>
      <c r="BR989" s="133"/>
    </row>
    <row r="990" spans="1:70" hidden="1" outlineLevel="1">
      <c r="A990" s="133"/>
      <c r="B990" s="133"/>
      <c r="C990" s="118" t="s">
        <v>109</v>
      </c>
      <c r="D990" s="24"/>
      <c r="E990" s="133"/>
      <c r="F990" s="133"/>
      <c r="G990" s="126">
        <f>H990+M990+N990+O990+P990</f>
        <v>0</v>
      </c>
      <c r="H990" s="126">
        <f>SUM(I990:L990)</f>
        <v>0</v>
      </c>
      <c r="I990" s="102"/>
      <c r="J990" s="102"/>
      <c r="K990" s="102"/>
      <c r="L990" s="102"/>
      <c r="M990" s="102"/>
      <c r="N990" s="102"/>
      <c r="O990" s="102"/>
      <c r="P990" s="102"/>
      <c r="Q990" s="96"/>
      <c r="R990" s="96"/>
      <c r="S990" s="96"/>
      <c r="T990" s="96"/>
      <c r="U990" s="96"/>
      <c r="V990" s="96"/>
      <c r="W990" s="96"/>
      <c r="X990" s="126">
        <f>Y990+AN990+AQ990+AT990+AW990</f>
        <v>0</v>
      </c>
      <c r="Y990" s="96"/>
      <c r="Z990" s="96"/>
      <c r="AA990" s="96"/>
      <c r="AB990" s="96"/>
      <c r="AC990" s="96"/>
      <c r="AD990" s="96"/>
      <c r="AE990" s="96"/>
      <c r="AF990" s="96"/>
      <c r="AG990" s="96"/>
      <c r="AH990" s="96"/>
      <c r="AI990" s="96"/>
      <c r="AJ990" s="96"/>
      <c r="AK990" s="96"/>
      <c r="AL990" s="96"/>
      <c r="AM990" s="96"/>
      <c r="AN990" s="96"/>
      <c r="AO990" s="96"/>
      <c r="AP990" s="96"/>
      <c r="AQ990" s="96"/>
      <c r="AR990" s="96"/>
      <c r="AS990" s="96"/>
      <c r="AT990" s="96"/>
      <c r="AU990" s="96"/>
      <c r="AV990" s="96"/>
      <c r="AW990" s="96"/>
      <c r="AX990" s="96"/>
      <c r="AY990" s="96"/>
      <c r="AZ990" s="96"/>
      <c r="BA990" s="96"/>
      <c r="BB990" s="96"/>
      <c r="BC990" s="96"/>
      <c r="BD990" s="126">
        <f>SUM(BE990:BI990)</f>
        <v>0</v>
      </c>
      <c r="BE990" s="96"/>
      <c r="BF990" s="96"/>
      <c r="BG990" s="96"/>
      <c r="BH990" s="96"/>
      <c r="BI990" s="96"/>
      <c r="BJ990" s="126">
        <f>SUM(BK990:BO990)</f>
        <v>0</v>
      </c>
      <c r="BK990" s="96"/>
      <c r="BL990" s="96"/>
      <c r="BM990" s="96"/>
      <c r="BN990" s="96"/>
      <c r="BO990" s="96"/>
      <c r="BP990" s="133"/>
      <c r="BQ990" s="133"/>
      <c r="BR990" s="133"/>
    </row>
    <row r="991" spans="1:70" hidden="1" outlineLevel="1">
      <c r="A991" s="133"/>
      <c r="B991" s="133"/>
      <c r="C991" s="118"/>
      <c r="D991" s="38" t="s">
        <v>112</v>
      </c>
      <c r="E991" s="127"/>
      <c r="F991" s="127"/>
      <c r="G991" s="127"/>
      <c r="H991" s="127"/>
      <c r="I991" s="127"/>
      <c r="J991" s="127"/>
      <c r="K991" s="127"/>
      <c r="L991" s="127"/>
      <c r="M991" s="127"/>
      <c r="N991" s="127"/>
      <c r="O991" s="127"/>
      <c r="P991" s="127"/>
      <c r="Q991" s="127"/>
      <c r="R991" s="127"/>
      <c r="S991" s="127"/>
      <c r="T991" s="127"/>
      <c r="U991" s="127"/>
      <c r="V991" s="127"/>
      <c r="W991" s="140"/>
      <c r="X991" s="126">
        <f>SUM(X988:X990)</f>
        <v>0</v>
      </c>
      <c r="Y991" s="126">
        <f>SUM(Y988:Y990)</f>
        <v>0</v>
      </c>
      <c r="Z991" s="126">
        <f>SUM(Z988:Z990)</f>
        <v>0</v>
      </c>
      <c r="AA991" s="126">
        <f t="shared" ref="AA991:AY991" si="458">SUM(AA988:AA990)</f>
        <v>0</v>
      </c>
      <c r="AB991" s="126">
        <f t="shared" si="458"/>
        <v>0</v>
      </c>
      <c r="AC991" s="126">
        <f t="shared" si="458"/>
        <v>0</v>
      </c>
      <c r="AD991" s="126">
        <f t="shared" si="458"/>
        <v>0</v>
      </c>
      <c r="AE991" s="126">
        <f t="shared" si="458"/>
        <v>0</v>
      </c>
      <c r="AF991" s="126">
        <f t="shared" si="458"/>
        <v>0</v>
      </c>
      <c r="AG991" s="126">
        <f t="shared" si="458"/>
        <v>0</v>
      </c>
      <c r="AH991" s="126">
        <f t="shared" si="458"/>
        <v>0</v>
      </c>
      <c r="AI991" s="126">
        <f t="shared" si="458"/>
        <v>0</v>
      </c>
      <c r="AJ991" s="126">
        <f t="shared" si="458"/>
        <v>0</v>
      </c>
      <c r="AK991" s="126">
        <f t="shared" si="458"/>
        <v>0</v>
      </c>
      <c r="AL991" s="126">
        <f t="shared" si="458"/>
        <v>0</v>
      </c>
      <c r="AM991" s="126">
        <f t="shared" si="458"/>
        <v>0</v>
      </c>
      <c r="AN991" s="126">
        <f t="shared" si="458"/>
        <v>0</v>
      </c>
      <c r="AO991" s="126">
        <f t="shared" si="458"/>
        <v>0</v>
      </c>
      <c r="AP991" s="126">
        <f t="shared" si="458"/>
        <v>0</v>
      </c>
      <c r="AQ991" s="126">
        <f t="shared" si="458"/>
        <v>0</v>
      </c>
      <c r="AR991" s="126">
        <f t="shared" si="458"/>
        <v>0</v>
      </c>
      <c r="AS991" s="126">
        <f t="shared" si="458"/>
        <v>0</v>
      </c>
      <c r="AT991" s="126">
        <f t="shared" si="458"/>
        <v>0</v>
      </c>
      <c r="AU991" s="126">
        <f t="shared" si="458"/>
        <v>0</v>
      </c>
      <c r="AV991" s="126">
        <f t="shared" si="458"/>
        <v>0</v>
      </c>
      <c r="AW991" s="126">
        <f t="shared" si="458"/>
        <v>0</v>
      </c>
      <c r="AX991" s="126">
        <f t="shared" si="458"/>
        <v>0</v>
      </c>
      <c r="AY991" s="126">
        <f t="shared" si="458"/>
        <v>0</v>
      </c>
      <c r="AZ991" s="127"/>
      <c r="BA991" s="127"/>
      <c r="BB991" s="127"/>
      <c r="BC991" s="127"/>
      <c r="BD991" s="126">
        <f t="shared" ref="BD991:BO991" si="459">SUM(BD988:BD990)</f>
        <v>0</v>
      </c>
      <c r="BE991" s="126">
        <f t="shared" si="459"/>
        <v>0</v>
      </c>
      <c r="BF991" s="126">
        <f t="shared" si="459"/>
        <v>0</v>
      </c>
      <c r="BG991" s="126">
        <f t="shared" si="459"/>
        <v>0</v>
      </c>
      <c r="BH991" s="126">
        <f t="shared" si="459"/>
        <v>0</v>
      </c>
      <c r="BI991" s="126">
        <f t="shared" si="459"/>
        <v>0</v>
      </c>
      <c r="BJ991" s="126">
        <f t="shared" si="459"/>
        <v>0</v>
      </c>
      <c r="BK991" s="126">
        <f t="shared" si="459"/>
        <v>0</v>
      </c>
      <c r="BL991" s="126">
        <f t="shared" si="459"/>
        <v>0</v>
      </c>
      <c r="BM991" s="126">
        <f t="shared" si="459"/>
        <v>0</v>
      </c>
      <c r="BN991" s="126">
        <f t="shared" si="459"/>
        <v>0</v>
      </c>
      <c r="BO991" s="126">
        <f t="shared" si="459"/>
        <v>0</v>
      </c>
      <c r="BP991" s="127"/>
      <c r="BQ991" s="127"/>
      <c r="BR991" s="127"/>
    </row>
    <row r="992" spans="1:70" hidden="1" outlineLevel="1">
      <c r="A992" s="133"/>
      <c r="B992" s="133"/>
      <c r="C992" s="117" t="s">
        <v>135</v>
      </c>
      <c r="D992" s="37" t="s">
        <v>285</v>
      </c>
      <c r="E992" s="127"/>
      <c r="F992" s="127"/>
      <c r="G992" s="127"/>
      <c r="H992" s="127"/>
      <c r="I992" s="127"/>
      <c r="J992" s="127"/>
      <c r="K992" s="127"/>
      <c r="L992" s="127"/>
      <c r="M992" s="127"/>
      <c r="N992" s="127"/>
      <c r="O992" s="127"/>
      <c r="P992" s="127"/>
      <c r="Q992" s="127"/>
      <c r="R992" s="127"/>
      <c r="S992" s="127"/>
      <c r="T992" s="127"/>
      <c r="U992" s="127"/>
      <c r="V992" s="127"/>
      <c r="W992" s="133"/>
      <c r="X992" s="127"/>
      <c r="Y992" s="127"/>
      <c r="Z992" s="127"/>
      <c r="AA992" s="127"/>
      <c r="AB992" s="127"/>
      <c r="AC992" s="127"/>
      <c r="AD992" s="127"/>
      <c r="AE992" s="127"/>
      <c r="AF992" s="127"/>
      <c r="AG992" s="127"/>
      <c r="AH992" s="127"/>
      <c r="AI992" s="127"/>
      <c r="AJ992" s="127"/>
      <c r="AK992" s="127"/>
      <c r="AL992" s="127"/>
      <c r="AM992" s="127"/>
      <c r="AN992" s="127"/>
      <c r="AO992" s="127"/>
      <c r="AP992" s="127"/>
      <c r="AQ992" s="127"/>
      <c r="AR992" s="127"/>
      <c r="AS992" s="127"/>
      <c r="AT992" s="127"/>
      <c r="AU992" s="127"/>
      <c r="AV992" s="127"/>
      <c r="AW992" s="127"/>
      <c r="AX992" s="127"/>
      <c r="AY992" s="127"/>
      <c r="AZ992" s="127"/>
      <c r="BA992" s="127"/>
      <c r="BB992" s="127"/>
      <c r="BC992" s="127"/>
      <c r="BD992" s="127"/>
      <c r="BE992" s="127"/>
      <c r="BF992" s="127"/>
      <c r="BG992" s="127"/>
      <c r="BH992" s="127"/>
      <c r="BI992" s="127"/>
      <c r="BJ992" s="127"/>
      <c r="BK992" s="127"/>
      <c r="BL992" s="127"/>
      <c r="BM992" s="127"/>
      <c r="BN992" s="127"/>
      <c r="BO992" s="127"/>
      <c r="BP992" s="127"/>
      <c r="BQ992" s="127"/>
      <c r="BR992" s="127"/>
    </row>
    <row r="993" spans="1:70" hidden="1" outlineLevel="1">
      <c r="A993" s="133"/>
      <c r="B993" s="133"/>
      <c r="C993" s="118"/>
      <c r="D993" s="24"/>
      <c r="E993" s="133"/>
      <c r="F993" s="133"/>
      <c r="G993" s="126">
        <f>H993+M993+N993+O993+P993</f>
        <v>0</v>
      </c>
      <c r="H993" s="126">
        <f>SUM(I993:L993)</f>
        <v>0</v>
      </c>
      <c r="I993" s="139"/>
      <c r="J993" s="139"/>
      <c r="K993" s="139"/>
      <c r="L993" s="139"/>
      <c r="M993" s="139"/>
      <c r="N993" s="139"/>
      <c r="O993" s="139"/>
      <c r="P993" s="139"/>
      <c r="Q993" s="139"/>
      <c r="R993" s="139"/>
      <c r="S993" s="139"/>
      <c r="T993" s="139"/>
      <c r="U993" s="139"/>
      <c r="V993" s="139"/>
      <c r="W993" s="139"/>
      <c r="X993" s="126">
        <f>Y993+AN993+AQ993+AT993+AW993</f>
        <v>0</v>
      </c>
      <c r="Y993" s="139"/>
      <c r="Z993" s="139"/>
      <c r="AA993" s="139"/>
      <c r="AB993" s="139"/>
      <c r="AC993" s="139"/>
      <c r="AD993" s="139"/>
      <c r="AE993" s="139"/>
      <c r="AF993" s="139"/>
      <c r="AG993" s="139"/>
      <c r="AH993" s="139"/>
      <c r="AI993" s="139"/>
      <c r="AJ993" s="139"/>
      <c r="AK993" s="139"/>
      <c r="AL993" s="139"/>
      <c r="AM993" s="139"/>
      <c r="AN993" s="139"/>
      <c r="AO993" s="139"/>
      <c r="AP993" s="139"/>
      <c r="AQ993" s="139"/>
      <c r="AR993" s="139"/>
      <c r="AS993" s="139"/>
      <c r="AT993" s="139"/>
      <c r="AU993" s="139"/>
      <c r="AV993" s="139"/>
      <c r="AW993" s="139"/>
      <c r="AX993" s="139"/>
      <c r="AY993" s="139"/>
      <c r="AZ993" s="139"/>
      <c r="BA993" s="139"/>
      <c r="BB993" s="139"/>
      <c r="BC993" s="139"/>
      <c r="BD993" s="126">
        <f>SUM(BE993:BI993)</f>
        <v>0</v>
      </c>
      <c r="BE993" s="139"/>
      <c r="BF993" s="139"/>
      <c r="BG993" s="139"/>
      <c r="BH993" s="139"/>
      <c r="BI993" s="139"/>
      <c r="BJ993" s="126">
        <f>SUM(BK993:BO993)</f>
        <v>0</v>
      </c>
      <c r="BK993" s="139"/>
      <c r="BL993" s="139"/>
      <c r="BM993" s="139"/>
      <c r="BN993" s="139"/>
      <c r="BO993" s="139"/>
      <c r="BP993" s="133"/>
      <c r="BQ993" s="133"/>
      <c r="BR993" s="133"/>
    </row>
    <row r="994" spans="1:70" hidden="1" outlineLevel="1">
      <c r="A994" s="133"/>
      <c r="B994" s="133"/>
      <c r="C994" s="118"/>
      <c r="D994" s="24"/>
      <c r="E994" s="133"/>
      <c r="F994" s="133"/>
      <c r="G994" s="126">
        <f>H994+M994+N994+O994+P994</f>
        <v>0</v>
      </c>
      <c r="H994" s="126">
        <f>SUM(I994:L994)</f>
        <v>0</v>
      </c>
      <c r="I994" s="102"/>
      <c r="J994" s="102"/>
      <c r="K994" s="102"/>
      <c r="L994" s="102"/>
      <c r="M994" s="102"/>
      <c r="N994" s="102"/>
      <c r="O994" s="102"/>
      <c r="P994" s="102"/>
      <c r="Q994" s="96"/>
      <c r="R994" s="96"/>
      <c r="S994" s="96"/>
      <c r="T994" s="96"/>
      <c r="U994" s="96"/>
      <c r="V994" s="96"/>
      <c r="W994" s="96"/>
      <c r="X994" s="126">
        <f>Y994+AN994+AQ994+AT994+AW994</f>
        <v>0</v>
      </c>
      <c r="Y994" s="96"/>
      <c r="Z994" s="96"/>
      <c r="AA994" s="96"/>
      <c r="AB994" s="96"/>
      <c r="AC994" s="96"/>
      <c r="AD994" s="96"/>
      <c r="AE994" s="96"/>
      <c r="AF994" s="96"/>
      <c r="AG994" s="96"/>
      <c r="AH994" s="96"/>
      <c r="AI994" s="96"/>
      <c r="AJ994" s="96"/>
      <c r="AK994" s="96"/>
      <c r="AL994" s="96"/>
      <c r="AM994" s="96"/>
      <c r="AN994" s="96"/>
      <c r="AO994" s="96"/>
      <c r="AP994" s="96"/>
      <c r="AQ994" s="96"/>
      <c r="AR994" s="96"/>
      <c r="AS994" s="96"/>
      <c r="AT994" s="96"/>
      <c r="AU994" s="96"/>
      <c r="AV994" s="96"/>
      <c r="AW994" s="96"/>
      <c r="AX994" s="96"/>
      <c r="AY994" s="96"/>
      <c r="AZ994" s="96"/>
      <c r="BA994" s="96"/>
      <c r="BB994" s="96"/>
      <c r="BC994" s="96"/>
      <c r="BD994" s="126">
        <f>SUM(BE994:BI994)</f>
        <v>0</v>
      </c>
      <c r="BE994" s="96"/>
      <c r="BF994" s="96"/>
      <c r="BG994" s="96"/>
      <c r="BH994" s="96"/>
      <c r="BI994" s="96"/>
      <c r="BJ994" s="126">
        <f>SUM(BK994:BO994)</f>
        <v>0</v>
      </c>
      <c r="BK994" s="96"/>
      <c r="BL994" s="96"/>
      <c r="BM994" s="96"/>
      <c r="BN994" s="96"/>
      <c r="BO994" s="96"/>
      <c r="BP994" s="133"/>
      <c r="BQ994" s="133"/>
      <c r="BR994" s="133"/>
    </row>
    <row r="995" spans="1:70" hidden="1" outlineLevel="1">
      <c r="A995" s="133"/>
      <c r="B995" s="133"/>
      <c r="C995" s="118" t="s">
        <v>109</v>
      </c>
      <c r="D995" s="24"/>
      <c r="E995" s="133"/>
      <c r="F995" s="133"/>
      <c r="G995" s="126">
        <f>H995+M995+N995+O995+P995</f>
        <v>0</v>
      </c>
      <c r="H995" s="126">
        <f>SUM(I995:L995)</f>
        <v>0</v>
      </c>
      <c r="I995" s="102"/>
      <c r="J995" s="102"/>
      <c r="K995" s="102"/>
      <c r="L995" s="102"/>
      <c r="M995" s="102"/>
      <c r="N995" s="102"/>
      <c r="O995" s="102"/>
      <c r="P995" s="102"/>
      <c r="Q995" s="96"/>
      <c r="R995" s="96"/>
      <c r="S995" s="96"/>
      <c r="T995" s="96"/>
      <c r="U995" s="96"/>
      <c r="V995" s="96"/>
      <c r="W995" s="96"/>
      <c r="X995" s="126">
        <f>Y995+AN995+AQ995+AT995+AW995</f>
        <v>0</v>
      </c>
      <c r="Y995" s="96"/>
      <c r="Z995" s="96"/>
      <c r="AA995" s="96"/>
      <c r="AB995" s="96"/>
      <c r="AC995" s="96"/>
      <c r="AD995" s="96"/>
      <c r="AE995" s="96"/>
      <c r="AF995" s="96"/>
      <c r="AG995" s="96"/>
      <c r="AH995" s="96"/>
      <c r="AI995" s="96"/>
      <c r="AJ995" s="96"/>
      <c r="AK995" s="96"/>
      <c r="AL995" s="96"/>
      <c r="AM995" s="96"/>
      <c r="AN995" s="96"/>
      <c r="AO995" s="96"/>
      <c r="AP995" s="96"/>
      <c r="AQ995" s="96"/>
      <c r="AR995" s="96"/>
      <c r="AS995" s="96"/>
      <c r="AT995" s="96"/>
      <c r="AU995" s="96"/>
      <c r="AV995" s="96"/>
      <c r="AW995" s="96"/>
      <c r="AX995" s="96"/>
      <c r="AY995" s="96"/>
      <c r="AZ995" s="96"/>
      <c r="BA995" s="96"/>
      <c r="BB995" s="96"/>
      <c r="BC995" s="96"/>
      <c r="BD995" s="126">
        <f>SUM(BE995:BI995)</f>
        <v>0</v>
      </c>
      <c r="BE995" s="96"/>
      <c r="BF995" s="96"/>
      <c r="BG995" s="96"/>
      <c r="BH995" s="96"/>
      <c r="BI995" s="96"/>
      <c r="BJ995" s="126">
        <f>SUM(BK995:BO995)</f>
        <v>0</v>
      </c>
      <c r="BK995" s="96"/>
      <c r="BL995" s="96"/>
      <c r="BM995" s="96"/>
      <c r="BN995" s="96"/>
      <c r="BO995" s="96"/>
      <c r="BP995" s="133"/>
      <c r="BQ995" s="133"/>
      <c r="BR995" s="133"/>
    </row>
    <row r="996" spans="1:70" hidden="1" outlineLevel="1">
      <c r="A996" s="133"/>
      <c r="B996" s="133"/>
      <c r="C996" s="118"/>
      <c r="D996" s="38" t="s">
        <v>112</v>
      </c>
      <c r="E996" s="127"/>
      <c r="F996" s="127"/>
      <c r="G996" s="127"/>
      <c r="H996" s="127"/>
      <c r="I996" s="127"/>
      <c r="J996" s="127"/>
      <c r="K996" s="127"/>
      <c r="L996" s="127"/>
      <c r="M996" s="127"/>
      <c r="N996" s="127"/>
      <c r="O996" s="127"/>
      <c r="P996" s="127"/>
      <c r="Q996" s="127"/>
      <c r="R996" s="127"/>
      <c r="S996" s="127"/>
      <c r="T996" s="127"/>
      <c r="U996" s="127"/>
      <c r="V996" s="127"/>
      <c r="W996" s="140"/>
      <c r="X996" s="126">
        <f>SUM(X993:X995)</f>
        <v>0</v>
      </c>
      <c r="Y996" s="126">
        <f>SUM(Y993:Y995)</f>
        <v>0</v>
      </c>
      <c r="Z996" s="126">
        <f>SUM(Z993:Z995)</f>
        <v>0</v>
      </c>
      <c r="AA996" s="126">
        <f t="shared" ref="AA996:AY996" si="460">SUM(AA993:AA995)</f>
        <v>0</v>
      </c>
      <c r="AB996" s="126">
        <f t="shared" si="460"/>
        <v>0</v>
      </c>
      <c r="AC996" s="126">
        <f t="shared" si="460"/>
        <v>0</v>
      </c>
      <c r="AD996" s="126">
        <f t="shared" si="460"/>
        <v>0</v>
      </c>
      <c r="AE996" s="126">
        <f t="shared" si="460"/>
        <v>0</v>
      </c>
      <c r="AF996" s="126">
        <f t="shared" si="460"/>
        <v>0</v>
      </c>
      <c r="AG996" s="126">
        <f t="shared" si="460"/>
        <v>0</v>
      </c>
      <c r="AH996" s="126">
        <f t="shared" si="460"/>
        <v>0</v>
      </c>
      <c r="AI996" s="126">
        <f t="shared" si="460"/>
        <v>0</v>
      </c>
      <c r="AJ996" s="126">
        <f t="shared" si="460"/>
        <v>0</v>
      </c>
      <c r="AK996" s="126">
        <f t="shared" si="460"/>
        <v>0</v>
      </c>
      <c r="AL996" s="126">
        <f t="shared" si="460"/>
        <v>0</v>
      </c>
      <c r="AM996" s="126">
        <f t="shared" si="460"/>
        <v>0</v>
      </c>
      <c r="AN996" s="126">
        <f t="shared" si="460"/>
        <v>0</v>
      </c>
      <c r="AO996" s="126">
        <f t="shared" si="460"/>
        <v>0</v>
      </c>
      <c r="AP996" s="126">
        <f t="shared" si="460"/>
        <v>0</v>
      </c>
      <c r="AQ996" s="126">
        <f t="shared" si="460"/>
        <v>0</v>
      </c>
      <c r="AR996" s="126">
        <f t="shared" si="460"/>
        <v>0</v>
      </c>
      <c r="AS996" s="126">
        <f t="shared" si="460"/>
        <v>0</v>
      </c>
      <c r="AT996" s="126">
        <f t="shared" si="460"/>
        <v>0</v>
      </c>
      <c r="AU996" s="126">
        <f t="shared" si="460"/>
        <v>0</v>
      </c>
      <c r="AV996" s="126">
        <f t="shared" si="460"/>
        <v>0</v>
      </c>
      <c r="AW996" s="126">
        <f t="shared" si="460"/>
        <v>0</v>
      </c>
      <c r="AX996" s="126">
        <f t="shared" si="460"/>
        <v>0</v>
      </c>
      <c r="AY996" s="126">
        <f t="shared" si="460"/>
        <v>0</v>
      </c>
      <c r="AZ996" s="127"/>
      <c r="BA996" s="127"/>
      <c r="BB996" s="127"/>
      <c r="BC996" s="127"/>
      <c r="BD996" s="126">
        <f t="shared" ref="BD996:BO996" si="461">SUM(BD993:BD995)</f>
        <v>0</v>
      </c>
      <c r="BE996" s="126">
        <f t="shared" si="461"/>
        <v>0</v>
      </c>
      <c r="BF996" s="126">
        <f t="shared" si="461"/>
        <v>0</v>
      </c>
      <c r="BG996" s="126">
        <f t="shared" si="461"/>
        <v>0</v>
      </c>
      <c r="BH996" s="126">
        <f t="shared" si="461"/>
        <v>0</v>
      </c>
      <c r="BI996" s="126">
        <f t="shared" si="461"/>
        <v>0</v>
      </c>
      <c r="BJ996" s="126">
        <f t="shared" si="461"/>
        <v>0</v>
      </c>
      <c r="BK996" s="126">
        <f t="shared" si="461"/>
        <v>0</v>
      </c>
      <c r="BL996" s="126">
        <f t="shared" si="461"/>
        <v>0</v>
      </c>
      <c r="BM996" s="126">
        <f t="shared" si="461"/>
        <v>0</v>
      </c>
      <c r="BN996" s="126">
        <f t="shared" si="461"/>
        <v>0</v>
      </c>
      <c r="BO996" s="126">
        <f t="shared" si="461"/>
        <v>0</v>
      </c>
      <c r="BP996" s="127"/>
      <c r="BQ996" s="127"/>
      <c r="BR996" s="127"/>
    </row>
    <row r="997" spans="1:70" hidden="1" outlineLevel="1">
      <c r="A997" s="133"/>
      <c r="B997" s="133"/>
      <c r="C997" s="117" t="s">
        <v>136</v>
      </c>
      <c r="D997" s="37" t="s">
        <v>223</v>
      </c>
      <c r="E997" s="127"/>
      <c r="F997" s="127"/>
      <c r="G997" s="127"/>
      <c r="H997" s="127"/>
      <c r="I997" s="127"/>
      <c r="J997" s="127"/>
      <c r="K997" s="127"/>
      <c r="L997" s="127"/>
      <c r="M997" s="127"/>
      <c r="N997" s="127"/>
      <c r="O997" s="127"/>
      <c r="P997" s="127"/>
      <c r="Q997" s="127"/>
      <c r="R997" s="127"/>
      <c r="S997" s="127"/>
      <c r="T997" s="127"/>
      <c r="U997" s="127"/>
      <c r="V997" s="127"/>
      <c r="W997" s="133"/>
      <c r="X997" s="127"/>
      <c r="Y997" s="127"/>
      <c r="Z997" s="127"/>
      <c r="AA997" s="127"/>
      <c r="AB997" s="127"/>
      <c r="AC997" s="127"/>
      <c r="AD997" s="127"/>
      <c r="AE997" s="127"/>
      <c r="AF997" s="127"/>
      <c r="AG997" s="127"/>
      <c r="AH997" s="127"/>
      <c r="AI997" s="127"/>
      <c r="AJ997" s="127"/>
      <c r="AK997" s="127"/>
      <c r="AL997" s="127"/>
      <c r="AM997" s="127"/>
      <c r="AN997" s="127"/>
      <c r="AO997" s="127"/>
      <c r="AP997" s="127"/>
      <c r="AQ997" s="127"/>
      <c r="AR997" s="127"/>
      <c r="AS997" s="127"/>
      <c r="AT997" s="127"/>
      <c r="AU997" s="127"/>
      <c r="AV997" s="127"/>
      <c r="AW997" s="127"/>
      <c r="AX997" s="127"/>
      <c r="AY997" s="127"/>
      <c r="AZ997" s="127"/>
      <c r="BA997" s="127"/>
      <c r="BB997" s="127"/>
      <c r="BC997" s="127"/>
      <c r="BD997" s="127"/>
      <c r="BE997" s="127"/>
      <c r="BF997" s="127"/>
      <c r="BG997" s="127"/>
      <c r="BH997" s="127"/>
      <c r="BI997" s="127"/>
      <c r="BJ997" s="127"/>
      <c r="BK997" s="127"/>
      <c r="BL997" s="127"/>
      <c r="BM997" s="127"/>
      <c r="BN997" s="127"/>
      <c r="BO997" s="127"/>
      <c r="BP997" s="127"/>
      <c r="BQ997" s="127"/>
      <c r="BR997" s="127"/>
    </row>
    <row r="998" spans="1:70" hidden="1" outlineLevel="1">
      <c r="A998" s="133"/>
      <c r="B998" s="133"/>
      <c r="C998" s="118"/>
      <c r="D998" s="24"/>
      <c r="E998" s="133"/>
      <c r="F998" s="133"/>
      <c r="G998" s="126">
        <f>H998+M998+N998+O998+P998</f>
        <v>0</v>
      </c>
      <c r="H998" s="126">
        <f>SUM(I998:L998)</f>
        <v>0</v>
      </c>
      <c r="I998" s="139"/>
      <c r="J998" s="139"/>
      <c r="K998" s="139"/>
      <c r="L998" s="139"/>
      <c r="M998" s="139"/>
      <c r="N998" s="139"/>
      <c r="O998" s="139"/>
      <c r="P998" s="139"/>
      <c r="Q998" s="139"/>
      <c r="R998" s="139"/>
      <c r="S998" s="139"/>
      <c r="T998" s="139"/>
      <c r="U998" s="139"/>
      <c r="V998" s="139"/>
      <c r="W998" s="139"/>
      <c r="X998" s="126">
        <f>Y998+AN998+AQ998+AT998+AW998</f>
        <v>0</v>
      </c>
      <c r="Y998" s="139"/>
      <c r="Z998" s="139"/>
      <c r="AA998" s="139"/>
      <c r="AB998" s="139"/>
      <c r="AC998" s="139"/>
      <c r="AD998" s="139"/>
      <c r="AE998" s="139"/>
      <c r="AF998" s="139"/>
      <c r="AG998" s="139"/>
      <c r="AH998" s="139"/>
      <c r="AI998" s="139"/>
      <c r="AJ998" s="139"/>
      <c r="AK998" s="139"/>
      <c r="AL998" s="139"/>
      <c r="AM998" s="139"/>
      <c r="AN998" s="139"/>
      <c r="AO998" s="139"/>
      <c r="AP998" s="139"/>
      <c r="AQ998" s="139"/>
      <c r="AR998" s="139"/>
      <c r="AS998" s="139"/>
      <c r="AT998" s="139"/>
      <c r="AU998" s="139"/>
      <c r="AV998" s="139"/>
      <c r="AW998" s="139"/>
      <c r="AX998" s="139"/>
      <c r="AY998" s="139"/>
      <c r="AZ998" s="139"/>
      <c r="BA998" s="139"/>
      <c r="BB998" s="139"/>
      <c r="BC998" s="139"/>
      <c r="BD998" s="126">
        <f>SUM(BE998:BI998)</f>
        <v>0</v>
      </c>
      <c r="BE998" s="139"/>
      <c r="BF998" s="139"/>
      <c r="BG998" s="139"/>
      <c r="BH998" s="139"/>
      <c r="BI998" s="139"/>
      <c r="BJ998" s="126">
        <f>SUM(BK998:BO998)</f>
        <v>0</v>
      </c>
      <c r="BK998" s="139"/>
      <c r="BL998" s="139"/>
      <c r="BM998" s="139"/>
      <c r="BN998" s="139"/>
      <c r="BO998" s="139"/>
      <c r="BP998" s="133"/>
      <c r="BQ998" s="133"/>
      <c r="BR998" s="133"/>
    </row>
    <row r="999" spans="1:70" hidden="1" outlineLevel="1">
      <c r="A999" s="133"/>
      <c r="B999" s="133"/>
      <c r="C999" s="118"/>
      <c r="D999" s="24"/>
      <c r="E999" s="133"/>
      <c r="F999" s="133"/>
      <c r="G999" s="126">
        <f>H999+M999+N999+O999+P999</f>
        <v>0</v>
      </c>
      <c r="H999" s="126">
        <f>SUM(I999:L999)</f>
        <v>0</v>
      </c>
      <c r="I999" s="102"/>
      <c r="J999" s="102"/>
      <c r="K999" s="102"/>
      <c r="L999" s="102"/>
      <c r="M999" s="102"/>
      <c r="N999" s="102"/>
      <c r="O999" s="102"/>
      <c r="P999" s="102"/>
      <c r="Q999" s="96"/>
      <c r="R999" s="96"/>
      <c r="S999" s="96"/>
      <c r="T999" s="96"/>
      <c r="U999" s="96"/>
      <c r="V999" s="96"/>
      <c r="W999" s="96"/>
      <c r="X999" s="126">
        <f>Y999+AN999+AQ999+AT999+AW999</f>
        <v>0</v>
      </c>
      <c r="Y999" s="96"/>
      <c r="Z999" s="96"/>
      <c r="AA999" s="96"/>
      <c r="AB999" s="96"/>
      <c r="AC999" s="96"/>
      <c r="AD999" s="96"/>
      <c r="AE999" s="96"/>
      <c r="AF999" s="96"/>
      <c r="AG999" s="96"/>
      <c r="AH999" s="96"/>
      <c r="AI999" s="96"/>
      <c r="AJ999" s="96"/>
      <c r="AK999" s="96"/>
      <c r="AL999" s="96"/>
      <c r="AM999" s="96"/>
      <c r="AN999" s="96"/>
      <c r="AO999" s="96"/>
      <c r="AP999" s="96"/>
      <c r="AQ999" s="96"/>
      <c r="AR999" s="96"/>
      <c r="AS999" s="96"/>
      <c r="AT999" s="96"/>
      <c r="AU999" s="96"/>
      <c r="AV999" s="96"/>
      <c r="AW999" s="96"/>
      <c r="AX999" s="96"/>
      <c r="AY999" s="96"/>
      <c r="AZ999" s="96"/>
      <c r="BA999" s="96"/>
      <c r="BB999" s="96"/>
      <c r="BC999" s="96"/>
      <c r="BD999" s="126">
        <f>SUM(BE999:BI999)</f>
        <v>0</v>
      </c>
      <c r="BE999" s="96"/>
      <c r="BF999" s="96"/>
      <c r="BG999" s="96"/>
      <c r="BH999" s="96"/>
      <c r="BI999" s="96"/>
      <c r="BJ999" s="126">
        <f>SUM(BK999:BO999)</f>
        <v>0</v>
      </c>
      <c r="BK999" s="96"/>
      <c r="BL999" s="96"/>
      <c r="BM999" s="96"/>
      <c r="BN999" s="96"/>
      <c r="BO999" s="96"/>
      <c r="BP999" s="133"/>
      <c r="BQ999" s="133"/>
      <c r="BR999" s="133"/>
    </row>
    <row r="1000" spans="1:70" hidden="1" outlineLevel="1">
      <c r="A1000" s="133"/>
      <c r="B1000" s="133"/>
      <c r="C1000" s="118" t="s">
        <v>109</v>
      </c>
      <c r="D1000" s="24"/>
      <c r="E1000" s="133"/>
      <c r="F1000" s="133"/>
      <c r="G1000" s="126">
        <f>H1000+M1000+N1000+O1000+P1000</f>
        <v>0</v>
      </c>
      <c r="H1000" s="126">
        <f>SUM(I1000:L1000)</f>
        <v>0</v>
      </c>
      <c r="I1000" s="102"/>
      <c r="J1000" s="102"/>
      <c r="K1000" s="102"/>
      <c r="L1000" s="102"/>
      <c r="M1000" s="102"/>
      <c r="N1000" s="102"/>
      <c r="O1000" s="102"/>
      <c r="P1000" s="102"/>
      <c r="Q1000" s="96"/>
      <c r="R1000" s="96"/>
      <c r="S1000" s="96"/>
      <c r="T1000" s="96"/>
      <c r="U1000" s="96"/>
      <c r="V1000" s="96"/>
      <c r="W1000" s="96"/>
      <c r="X1000" s="126">
        <f>Y1000+AN1000+AQ1000+AT1000+AW1000</f>
        <v>0</v>
      </c>
      <c r="Y1000" s="96"/>
      <c r="Z1000" s="96"/>
      <c r="AA1000" s="96"/>
      <c r="AB1000" s="96"/>
      <c r="AC1000" s="96"/>
      <c r="AD1000" s="96"/>
      <c r="AE1000" s="96"/>
      <c r="AF1000" s="96"/>
      <c r="AG1000" s="96"/>
      <c r="AH1000" s="96"/>
      <c r="AI1000" s="96"/>
      <c r="AJ1000" s="96"/>
      <c r="AK1000" s="96"/>
      <c r="AL1000" s="96"/>
      <c r="AM1000" s="96"/>
      <c r="AN1000" s="96"/>
      <c r="AO1000" s="96"/>
      <c r="AP1000" s="96"/>
      <c r="AQ1000" s="96"/>
      <c r="AR1000" s="96"/>
      <c r="AS1000" s="96"/>
      <c r="AT1000" s="96"/>
      <c r="AU1000" s="96"/>
      <c r="AV1000" s="96"/>
      <c r="AW1000" s="96"/>
      <c r="AX1000" s="96"/>
      <c r="AY1000" s="96"/>
      <c r="AZ1000" s="96"/>
      <c r="BA1000" s="96"/>
      <c r="BB1000" s="96"/>
      <c r="BC1000" s="96"/>
      <c r="BD1000" s="126">
        <f>SUM(BE1000:BI1000)</f>
        <v>0</v>
      </c>
      <c r="BE1000" s="96"/>
      <c r="BF1000" s="96"/>
      <c r="BG1000" s="96"/>
      <c r="BH1000" s="96"/>
      <c r="BI1000" s="96"/>
      <c r="BJ1000" s="126">
        <f>SUM(BK1000:BO1000)</f>
        <v>0</v>
      </c>
      <c r="BK1000" s="96"/>
      <c r="BL1000" s="96"/>
      <c r="BM1000" s="96"/>
      <c r="BN1000" s="96"/>
      <c r="BO1000" s="96"/>
      <c r="BP1000" s="133"/>
      <c r="BQ1000" s="133"/>
      <c r="BR1000" s="133"/>
    </row>
    <row r="1001" spans="1:70" hidden="1" outlineLevel="1">
      <c r="A1001" s="133"/>
      <c r="B1001" s="133"/>
      <c r="C1001" s="118"/>
      <c r="D1001" s="38" t="s">
        <v>112</v>
      </c>
      <c r="E1001" s="127"/>
      <c r="F1001" s="127"/>
      <c r="G1001" s="127"/>
      <c r="H1001" s="127"/>
      <c r="I1001" s="127"/>
      <c r="J1001" s="127"/>
      <c r="K1001" s="127"/>
      <c r="L1001" s="127"/>
      <c r="M1001" s="127"/>
      <c r="N1001" s="127"/>
      <c r="O1001" s="127"/>
      <c r="P1001" s="127"/>
      <c r="Q1001" s="127"/>
      <c r="R1001" s="127"/>
      <c r="S1001" s="127"/>
      <c r="T1001" s="127"/>
      <c r="U1001" s="127"/>
      <c r="V1001" s="127"/>
      <c r="W1001" s="140"/>
      <c r="X1001" s="127"/>
      <c r="Y1001" s="127"/>
      <c r="Z1001" s="126">
        <f>SUM(Z998:Z1000)</f>
        <v>0</v>
      </c>
      <c r="AA1001" s="126">
        <f>SUM(AA998:AA1000)</f>
        <v>0</v>
      </c>
      <c r="AB1001" s="127"/>
      <c r="AC1001" s="126">
        <f>SUM(AC998:AC1000)</f>
        <v>0</v>
      </c>
      <c r="AD1001" s="126">
        <f>SUM(AD998:AD1000)</f>
        <v>0</v>
      </c>
      <c r="AE1001" s="127"/>
      <c r="AF1001" s="126">
        <f>SUM(AF998:AF1000)</f>
        <v>0</v>
      </c>
      <c r="AG1001" s="126">
        <f>SUM(AG998:AG1000)</f>
        <v>0</v>
      </c>
      <c r="AH1001" s="127"/>
      <c r="AI1001" s="126">
        <f>SUM(AI998:AI1000)</f>
        <v>0</v>
      </c>
      <c r="AJ1001" s="126">
        <f>SUM(AJ998:AJ1000)</f>
        <v>0</v>
      </c>
      <c r="AK1001" s="127"/>
      <c r="AL1001" s="126">
        <f>SUM(AL998:AL1000)</f>
        <v>0</v>
      </c>
      <c r="AM1001" s="126">
        <f>SUM(AM998:AM1000)</f>
        <v>0</v>
      </c>
      <c r="AN1001" s="127"/>
      <c r="AO1001" s="126">
        <f>SUM(AO998:AO1000)</f>
        <v>0</v>
      </c>
      <c r="AP1001" s="126">
        <f>SUM(AP998:AP1000)</f>
        <v>0</v>
      </c>
      <c r="AQ1001" s="127"/>
      <c r="AR1001" s="126">
        <f>SUM(AR998:AR1000)</f>
        <v>0</v>
      </c>
      <c r="AS1001" s="126">
        <f>SUM(AS998:AS1000)</f>
        <v>0</v>
      </c>
      <c r="AT1001" s="127"/>
      <c r="AU1001" s="126">
        <f>SUM(AU998:AU1000)</f>
        <v>0</v>
      </c>
      <c r="AV1001" s="126">
        <f>SUM(AV998:AV1000)</f>
        <v>0</v>
      </c>
      <c r="AW1001" s="127"/>
      <c r="AX1001" s="126">
        <f>SUM(AX998:AX1000)</f>
        <v>0</v>
      </c>
      <c r="AY1001" s="126">
        <f>SUM(AY998:AY1000)</f>
        <v>0</v>
      </c>
      <c r="AZ1001" s="127"/>
      <c r="BA1001" s="127"/>
      <c r="BB1001" s="127"/>
      <c r="BC1001" s="127"/>
      <c r="BD1001" s="126">
        <f t="shared" ref="BD1001:BO1001" si="462">SUM(BD998:BD1000)</f>
        <v>0</v>
      </c>
      <c r="BE1001" s="126">
        <f t="shared" si="462"/>
        <v>0</v>
      </c>
      <c r="BF1001" s="126">
        <f t="shared" si="462"/>
        <v>0</v>
      </c>
      <c r="BG1001" s="126">
        <f t="shared" si="462"/>
        <v>0</v>
      </c>
      <c r="BH1001" s="126">
        <f t="shared" si="462"/>
        <v>0</v>
      </c>
      <c r="BI1001" s="126">
        <f t="shared" si="462"/>
        <v>0</v>
      </c>
      <c r="BJ1001" s="126">
        <f t="shared" si="462"/>
        <v>0</v>
      </c>
      <c r="BK1001" s="126">
        <f t="shared" si="462"/>
        <v>0</v>
      </c>
      <c r="BL1001" s="126">
        <f t="shared" si="462"/>
        <v>0</v>
      </c>
      <c r="BM1001" s="126">
        <f t="shared" si="462"/>
        <v>0</v>
      </c>
      <c r="BN1001" s="126">
        <f t="shared" si="462"/>
        <v>0</v>
      </c>
      <c r="BO1001" s="126">
        <f t="shared" si="462"/>
        <v>0</v>
      </c>
      <c r="BP1001" s="127"/>
      <c r="BQ1001" s="127"/>
      <c r="BR1001" s="127"/>
    </row>
    <row r="1002" spans="1:70" hidden="1" outlineLevel="1">
      <c r="A1002" s="133"/>
      <c r="B1002" s="133"/>
      <c r="C1002" s="117" t="s">
        <v>137</v>
      </c>
      <c r="D1002" s="37" t="s">
        <v>64</v>
      </c>
      <c r="E1002" s="127"/>
      <c r="F1002" s="127"/>
      <c r="G1002" s="127"/>
      <c r="H1002" s="127"/>
      <c r="I1002" s="127"/>
      <c r="J1002" s="127"/>
      <c r="K1002" s="127"/>
      <c r="L1002" s="127"/>
      <c r="M1002" s="127"/>
      <c r="N1002" s="127"/>
      <c r="O1002" s="127"/>
      <c r="P1002" s="127"/>
      <c r="Q1002" s="127"/>
      <c r="R1002" s="127"/>
      <c r="S1002" s="127"/>
      <c r="T1002" s="127"/>
      <c r="U1002" s="127"/>
      <c r="V1002" s="127"/>
      <c r="W1002" s="133"/>
      <c r="X1002" s="127"/>
      <c r="Y1002" s="127"/>
      <c r="Z1002" s="127"/>
      <c r="AA1002" s="127"/>
      <c r="AB1002" s="127"/>
      <c r="AC1002" s="127"/>
      <c r="AD1002" s="127"/>
      <c r="AE1002" s="127"/>
      <c r="AF1002" s="127"/>
      <c r="AG1002" s="127"/>
      <c r="AH1002" s="127"/>
      <c r="AI1002" s="127"/>
      <c r="AJ1002" s="127"/>
      <c r="AK1002" s="127"/>
      <c r="AL1002" s="127"/>
      <c r="AM1002" s="127"/>
      <c r="AN1002" s="127"/>
      <c r="AO1002" s="127"/>
      <c r="AP1002" s="127"/>
      <c r="AQ1002" s="127"/>
      <c r="AR1002" s="127"/>
      <c r="AS1002" s="127"/>
      <c r="AT1002" s="127"/>
      <c r="AU1002" s="127"/>
      <c r="AV1002" s="127"/>
      <c r="AW1002" s="127"/>
      <c r="AX1002" s="127"/>
      <c r="AY1002" s="127"/>
      <c r="AZ1002" s="127"/>
      <c r="BA1002" s="127"/>
      <c r="BB1002" s="127"/>
      <c r="BC1002" s="127"/>
      <c r="BD1002" s="127"/>
      <c r="BE1002" s="127"/>
      <c r="BF1002" s="127"/>
      <c r="BG1002" s="127"/>
      <c r="BH1002" s="127"/>
      <c r="BI1002" s="127"/>
      <c r="BJ1002" s="127"/>
      <c r="BK1002" s="127"/>
      <c r="BL1002" s="127"/>
      <c r="BM1002" s="127"/>
      <c r="BN1002" s="127"/>
      <c r="BO1002" s="127"/>
      <c r="BP1002" s="127"/>
      <c r="BQ1002" s="127"/>
      <c r="BR1002" s="127"/>
    </row>
    <row r="1003" spans="1:70" hidden="1" outlineLevel="1">
      <c r="A1003" s="133"/>
      <c r="B1003" s="133"/>
      <c r="C1003" s="118"/>
      <c r="D1003" s="24"/>
      <c r="E1003" s="133"/>
      <c r="F1003" s="133"/>
      <c r="G1003" s="126">
        <f>H1003+M1003+N1003+O1003+P1003</f>
        <v>0</v>
      </c>
      <c r="H1003" s="126">
        <f>SUM(I1003:L1003)</f>
        <v>0</v>
      </c>
      <c r="I1003" s="139"/>
      <c r="J1003" s="139"/>
      <c r="K1003" s="139"/>
      <c r="L1003" s="139"/>
      <c r="M1003" s="139"/>
      <c r="N1003" s="139"/>
      <c r="O1003" s="139"/>
      <c r="P1003" s="139"/>
      <c r="Q1003" s="139"/>
      <c r="R1003" s="139"/>
      <c r="S1003" s="139"/>
      <c r="T1003" s="139"/>
      <c r="U1003" s="139"/>
      <c r="V1003" s="139"/>
      <c r="W1003" s="139"/>
      <c r="X1003" s="126">
        <f>Y1003+AN1003+AQ1003+AT1003+AW1003</f>
        <v>0</v>
      </c>
      <c r="Y1003" s="139"/>
      <c r="Z1003" s="139"/>
      <c r="AA1003" s="139"/>
      <c r="AB1003" s="139"/>
      <c r="AC1003" s="139"/>
      <c r="AD1003" s="139"/>
      <c r="AE1003" s="139"/>
      <c r="AF1003" s="139"/>
      <c r="AG1003" s="139"/>
      <c r="AH1003" s="139"/>
      <c r="AI1003" s="139"/>
      <c r="AJ1003" s="139"/>
      <c r="AK1003" s="139"/>
      <c r="AL1003" s="139"/>
      <c r="AM1003" s="139"/>
      <c r="AN1003" s="139"/>
      <c r="AO1003" s="139"/>
      <c r="AP1003" s="139"/>
      <c r="AQ1003" s="139"/>
      <c r="AR1003" s="139"/>
      <c r="AS1003" s="139"/>
      <c r="AT1003" s="139"/>
      <c r="AU1003" s="139"/>
      <c r="AV1003" s="139"/>
      <c r="AW1003" s="139"/>
      <c r="AX1003" s="139"/>
      <c r="AY1003" s="139"/>
      <c r="AZ1003" s="139"/>
      <c r="BA1003" s="139"/>
      <c r="BB1003" s="139"/>
      <c r="BC1003" s="139"/>
      <c r="BD1003" s="126">
        <f>SUM(BE1003:BI1003)</f>
        <v>0</v>
      </c>
      <c r="BE1003" s="139"/>
      <c r="BF1003" s="139"/>
      <c r="BG1003" s="139"/>
      <c r="BH1003" s="139"/>
      <c r="BI1003" s="139"/>
      <c r="BJ1003" s="126">
        <f>SUM(BK1003:BO1003)</f>
        <v>0</v>
      </c>
      <c r="BK1003" s="139"/>
      <c r="BL1003" s="139"/>
      <c r="BM1003" s="139"/>
      <c r="BN1003" s="139"/>
      <c r="BO1003" s="139"/>
      <c r="BP1003" s="133"/>
      <c r="BQ1003" s="133"/>
      <c r="BR1003" s="133"/>
    </row>
    <row r="1004" spans="1:70" hidden="1" outlineLevel="1">
      <c r="A1004" s="133"/>
      <c r="B1004" s="133"/>
      <c r="C1004" s="118"/>
      <c r="D1004" s="24"/>
      <c r="E1004" s="133"/>
      <c r="F1004" s="133"/>
      <c r="G1004" s="126">
        <f>H1004+M1004+N1004+O1004+P1004</f>
        <v>0</v>
      </c>
      <c r="H1004" s="126">
        <f>SUM(I1004:L1004)</f>
        <v>0</v>
      </c>
      <c r="I1004" s="102"/>
      <c r="J1004" s="102"/>
      <c r="K1004" s="102"/>
      <c r="L1004" s="102"/>
      <c r="M1004" s="102"/>
      <c r="N1004" s="102"/>
      <c r="O1004" s="102"/>
      <c r="P1004" s="102"/>
      <c r="Q1004" s="96"/>
      <c r="R1004" s="96"/>
      <c r="S1004" s="96"/>
      <c r="T1004" s="96"/>
      <c r="U1004" s="96"/>
      <c r="V1004" s="96"/>
      <c r="W1004" s="96"/>
      <c r="X1004" s="126">
        <f>Y1004+AN1004+AQ1004+AT1004+AW1004</f>
        <v>0</v>
      </c>
      <c r="Y1004" s="96"/>
      <c r="Z1004" s="96"/>
      <c r="AA1004" s="96"/>
      <c r="AB1004" s="96"/>
      <c r="AC1004" s="96"/>
      <c r="AD1004" s="96"/>
      <c r="AE1004" s="96"/>
      <c r="AF1004" s="96"/>
      <c r="AG1004" s="96"/>
      <c r="AH1004" s="96"/>
      <c r="AI1004" s="96"/>
      <c r="AJ1004" s="96"/>
      <c r="AK1004" s="96"/>
      <c r="AL1004" s="96"/>
      <c r="AM1004" s="96"/>
      <c r="AN1004" s="96"/>
      <c r="AO1004" s="96"/>
      <c r="AP1004" s="96"/>
      <c r="AQ1004" s="96"/>
      <c r="AR1004" s="96"/>
      <c r="AS1004" s="96"/>
      <c r="AT1004" s="96"/>
      <c r="AU1004" s="96"/>
      <c r="AV1004" s="96"/>
      <c r="AW1004" s="96"/>
      <c r="AX1004" s="96"/>
      <c r="AY1004" s="96"/>
      <c r="AZ1004" s="96"/>
      <c r="BA1004" s="96"/>
      <c r="BB1004" s="96"/>
      <c r="BC1004" s="96"/>
      <c r="BD1004" s="126">
        <f>SUM(BE1004:BI1004)</f>
        <v>0</v>
      </c>
      <c r="BE1004" s="96"/>
      <c r="BF1004" s="96"/>
      <c r="BG1004" s="96"/>
      <c r="BH1004" s="96"/>
      <c r="BI1004" s="96"/>
      <c r="BJ1004" s="126">
        <f>SUM(BK1004:BO1004)</f>
        <v>0</v>
      </c>
      <c r="BK1004" s="96"/>
      <c r="BL1004" s="96"/>
      <c r="BM1004" s="96"/>
      <c r="BN1004" s="96"/>
      <c r="BO1004" s="96"/>
      <c r="BP1004" s="133"/>
      <c r="BQ1004" s="133"/>
      <c r="BR1004" s="133"/>
    </row>
    <row r="1005" spans="1:70" hidden="1" outlineLevel="1">
      <c r="A1005" s="133"/>
      <c r="B1005" s="133"/>
      <c r="C1005" s="118" t="s">
        <v>109</v>
      </c>
      <c r="D1005" s="24"/>
      <c r="E1005" s="133"/>
      <c r="F1005" s="133"/>
      <c r="G1005" s="126">
        <f>H1005+M1005+N1005+O1005+P1005</f>
        <v>0</v>
      </c>
      <c r="H1005" s="126">
        <f>SUM(I1005:L1005)</f>
        <v>0</v>
      </c>
      <c r="I1005" s="102"/>
      <c r="J1005" s="102"/>
      <c r="K1005" s="102"/>
      <c r="L1005" s="102"/>
      <c r="M1005" s="102"/>
      <c r="N1005" s="102"/>
      <c r="O1005" s="102"/>
      <c r="P1005" s="102"/>
      <c r="Q1005" s="96"/>
      <c r="R1005" s="96"/>
      <c r="S1005" s="96"/>
      <c r="T1005" s="96"/>
      <c r="U1005" s="96"/>
      <c r="V1005" s="96"/>
      <c r="W1005" s="96"/>
      <c r="X1005" s="126">
        <f>Y1005+AN1005+AQ1005+AT1005+AW1005</f>
        <v>0</v>
      </c>
      <c r="Y1005" s="96"/>
      <c r="Z1005" s="96"/>
      <c r="AA1005" s="96"/>
      <c r="AB1005" s="96"/>
      <c r="AC1005" s="96"/>
      <c r="AD1005" s="96"/>
      <c r="AE1005" s="96"/>
      <c r="AF1005" s="96"/>
      <c r="AG1005" s="96"/>
      <c r="AH1005" s="96"/>
      <c r="AI1005" s="96"/>
      <c r="AJ1005" s="96"/>
      <c r="AK1005" s="96"/>
      <c r="AL1005" s="96"/>
      <c r="AM1005" s="96"/>
      <c r="AN1005" s="96"/>
      <c r="AO1005" s="96"/>
      <c r="AP1005" s="96"/>
      <c r="AQ1005" s="96"/>
      <c r="AR1005" s="96"/>
      <c r="AS1005" s="96"/>
      <c r="AT1005" s="96"/>
      <c r="AU1005" s="96"/>
      <c r="AV1005" s="96"/>
      <c r="AW1005" s="96"/>
      <c r="AX1005" s="96"/>
      <c r="AY1005" s="96"/>
      <c r="AZ1005" s="96"/>
      <c r="BA1005" s="96"/>
      <c r="BB1005" s="96"/>
      <c r="BC1005" s="96"/>
      <c r="BD1005" s="126">
        <f>SUM(BE1005:BI1005)</f>
        <v>0</v>
      </c>
      <c r="BE1005" s="96"/>
      <c r="BF1005" s="96"/>
      <c r="BG1005" s="96"/>
      <c r="BH1005" s="96"/>
      <c r="BI1005" s="96"/>
      <c r="BJ1005" s="126">
        <f>SUM(BK1005:BO1005)</f>
        <v>0</v>
      </c>
      <c r="BK1005" s="96"/>
      <c r="BL1005" s="96"/>
      <c r="BM1005" s="96"/>
      <c r="BN1005" s="96"/>
      <c r="BO1005" s="96"/>
      <c r="BP1005" s="133"/>
      <c r="BQ1005" s="133"/>
      <c r="BR1005" s="133"/>
    </row>
    <row r="1006" spans="1:70" hidden="1" outlineLevel="1">
      <c r="A1006" s="133"/>
      <c r="B1006" s="133"/>
      <c r="C1006" s="118"/>
      <c r="D1006" s="38" t="s">
        <v>112</v>
      </c>
      <c r="E1006" s="127"/>
      <c r="F1006" s="127"/>
      <c r="G1006" s="127"/>
      <c r="H1006" s="127"/>
      <c r="I1006" s="127"/>
      <c r="J1006" s="127"/>
      <c r="K1006" s="127"/>
      <c r="L1006" s="127"/>
      <c r="M1006" s="127"/>
      <c r="N1006" s="127"/>
      <c r="O1006" s="127"/>
      <c r="P1006" s="127"/>
      <c r="Q1006" s="127"/>
      <c r="R1006" s="127"/>
      <c r="S1006" s="127"/>
      <c r="T1006" s="127"/>
      <c r="U1006" s="127"/>
      <c r="V1006" s="127"/>
      <c r="W1006" s="140"/>
      <c r="X1006" s="126">
        <f>SUM(X1003:X1005)</f>
        <v>0</v>
      </c>
      <c r="Y1006" s="126">
        <f>SUM(Y1003:Y1005)</f>
        <v>0</v>
      </c>
      <c r="Z1006" s="126">
        <f>SUM(Z1003:Z1005)</f>
        <v>0</v>
      </c>
      <c r="AA1006" s="126">
        <f>SUM(AA1003:AA1005)</f>
        <v>0</v>
      </c>
      <c r="AB1006" s="126">
        <f>SUM(AB1003:AB1005)</f>
        <v>0</v>
      </c>
      <c r="AC1006" s="126">
        <f t="shared" ref="AC1006:AY1006" si="463">SUM(AC1003:AC1005)</f>
        <v>0</v>
      </c>
      <c r="AD1006" s="126">
        <f t="shared" si="463"/>
        <v>0</v>
      </c>
      <c r="AE1006" s="126">
        <f t="shared" si="463"/>
        <v>0</v>
      </c>
      <c r="AF1006" s="126">
        <f t="shared" si="463"/>
        <v>0</v>
      </c>
      <c r="AG1006" s="126">
        <f t="shared" si="463"/>
        <v>0</v>
      </c>
      <c r="AH1006" s="126">
        <f t="shared" si="463"/>
        <v>0</v>
      </c>
      <c r="AI1006" s="126">
        <f t="shared" si="463"/>
        <v>0</v>
      </c>
      <c r="AJ1006" s="126">
        <f t="shared" si="463"/>
        <v>0</v>
      </c>
      <c r="AK1006" s="126">
        <f t="shared" si="463"/>
        <v>0</v>
      </c>
      <c r="AL1006" s="126">
        <f t="shared" si="463"/>
        <v>0</v>
      </c>
      <c r="AM1006" s="126">
        <f t="shared" si="463"/>
        <v>0</v>
      </c>
      <c r="AN1006" s="126">
        <f t="shared" si="463"/>
        <v>0</v>
      </c>
      <c r="AO1006" s="126">
        <f t="shared" si="463"/>
        <v>0</v>
      </c>
      <c r="AP1006" s="126">
        <f t="shared" si="463"/>
        <v>0</v>
      </c>
      <c r="AQ1006" s="126">
        <f t="shared" si="463"/>
        <v>0</v>
      </c>
      <c r="AR1006" s="126">
        <f t="shared" si="463"/>
        <v>0</v>
      </c>
      <c r="AS1006" s="126">
        <f t="shared" si="463"/>
        <v>0</v>
      </c>
      <c r="AT1006" s="126">
        <f t="shared" si="463"/>
        <v>0</v>
      </c>
      <c r="AU1006" s="126">
        <f t="shared" si="463"/>
        <v>0</v>
      </c>
      <c r="AV1006" s="126">
        <f t="shared" si="463"/>
        <v>0</v>
      </c>
      <c r="AW1006" s="126">
        <f t="shared" si="463"/>
        <v>0</v>
      </c>
      <c r="AX1006" s="126">
        <f t="shared" si="463"/>
        <v>0</v>
      </c>
      <c r="AY1006" s="126">
        <f t="shared" si="463"/>
        <v>0</v>
      </c>
      <c r="AZ1006" s="127"/>
      <c r="BA1006" s="127"/>
      <c r="BB1006" s="127"/>
      <c r="BC1006" s="127"/>
      <c r="BD1006" s="126">
        <f t="shared" ref="BD1006:BO1006" si="464">SUM(BD1003:BD1005)</f>
        <v>0</v>
      </c>
      <c r="BE1006" s="126">
        <f t="shared" si="464"/>
        <v>0</v>
      </c>
      <c r="BF1006" s="126">
        <f t="shared" si="464"/>
        <v>0</v>
      </c>
      <c r="BG1006" s="126">
        <f t="shared" si="464"/>
        <v>0</v>
      </c>
      <c r="BH1006" s="126">
        <f t="shared" si="464"/>
        <v>0</v>
      </c>
      <c r="BI1006" s="126">
        <f t="shared" si="464"/>
        <v>0</v>
      </c>
      <c r="BJ1006" s="126">
        <f t="shared" si="464"/>
        <v>0</v>
      </c>
      <c r="BK1006" s="126">
        <f t="shared" si="464"/>
        <v>0</v>
      </c>
      <c r="BL1006" s="126">
        <f t="shared" si="464"/>
        <v>0</v>
      </c>
      <c r="BM1006" s="126">
        <f t="shared" si="464"/>
        <v>0</v>
      </c>
      <c r="BN1006" s="126">
        <f t="shared" si="464"/>
        <v>0</v>
      </c>
      <c r="BO1006" s="126">
        <f t="shared" si="464"/>
        <v>0</v>
      </c>
      <c r="BP1006" s="127"/>
      <c r="BQ1006" s="127"/>
      <c r="BR1006" s="127"/>
    </row>
    <row r="1007" spans="1:70" hidden="1" outlineLevel="1">
      <c r="A1007" s="133"/>
      <c r="B1007" s="133"/>
      <c r="C1007" s="117" t="s">
        <v>138</v>
      </c>
      <c r="D1007" s="37" t="s">
        <v>65</v>
      </c>
      <c r="E1007" s="127"/>
      <c r="F1007" s="127"/>
      <c r="G1007" s="127"/>
      <c r="H1007" s="127"/>
      <c r="I1007" s="127"/>
      <c r="J1007" s="127"/>
      <c r="K1007" s="127"/>
      <c r="L1007" s="127"/>
      <c r="M1007" s="127"/>
      <c r="N1007" s="127"/>
      <c r="O1007" s="127"/>
      <c r="P1007" s="127"/>
      <c r="Q1007" s="127"/>
      <c r="R1007" s="127"/>
      <c r="S1007" s="127"/>
      <c r="T1007" s="127"/>
      <c r="U1007" s="127"/>
      <c r="V1007" s="127"/>
      <c r="W1007" s="133"/>
      <c r="X1007" s="127"/>
      <c r="Y1007" s="127"/>
      <c r="Z1007" s="127"/>
      <c r="AA1007" s="127"/>
      <c r="AB1007" s="127"/>
      <c r="AC1007" s="127"/>
      <c r="AD1007" s="127"/>
      <c r="AE1007" s="127"/>
      <c r="AF1007" s="127"/>
      <c r="AG1007" s="127"/>
      <c r="AH1007" s="127"/>
      <c r="AI1007" s="127"/>
      <c r="AJ1007" s="127"/>
      <c r="AK1007" s="127"/>
      <c r="AL1007" s="127"/>
      <c r="AM1007" s="127"/>
      <c r="AN1007" s="127"/>
      <c r="AO1007" s="127"/>
      <c r="AP1007" s="127"/>
      <c r="AQ1007" s="127"/>
      <c r="AR1007" s="127"/>
      <c r="AS1007" s="127"/>
      <c r="AT1007" s="127"/>
      <c r="AU1007" s="127"/>
      <c r="AV1007" s="127"/>
      <c r="AW1007" s="127"/>
      <c r="AX1007" s="127"/>
      <c r="AY1007" s="127"/>
      <c r="AZ1007" s="127"/>
      <c r="BA1007" s="127"/>
      <c r="BB1007" s="127"/>
      <c r="BC1007" s="127"/>
      <c r="BD1007" s="127"/>
      <c r="BE1007" s="127"/>
      <c r="BF1007" s="127"/>
      <c r="BG1007" s="127"/>
      <c r="BH1007" s="127"/>
      <c r="BI1007" s="127"/>
      <c r="BJ1007" s="127"/>
      <c r="BK1007" s="127"/>
      <c r="BL1007" s="127"/>
      <c r="BM1007" s="127"/>
      <c r="BN1007" s="127"/>
      <c r="BO1007" s="127"/>
      <c r="BP1007" s="127"/>
      <c r="BQ1007" s="127"/>
      <c r="BR1007" s="127"/>
    </row>
    <row r="1008" spans="1:70" hidden="1" outlineLevel="1">
      <c r="A1008" s="133"/>
      <c r="B1008" s="133"/>
      <c r="C1008" s="118"/>
      <c r="D1008" s="24"/>
      <c r="E1008" s="133"/>
      <c r="F1008" s="133"/>
      <c r="G1008" s="126">
        <f>H1008+M1008+N1008+O1008+P1008</f>
        <v>0</v>
      </c>
      <c r="H1008" s="126">
        <f>SUM(I1008:L1008)</f>
        <v>0</v>
      </c>
      <c r="I1008" s="139"/>
      <c r="J1008" s="139"/>
      <c r="K1008" s="139"/>
      <c r="L1008" s="139"/>
      <c r="M1008" s="139"/>
      <c r="N1008" s="139"/>
      <c r="O1008" s="139"/>
      <c r="P1008" s="139"/>
      <c r="Q1008" s="139"/>
      <c r="R1008" s="139"/>
      <c r="S1008" s="139"/>
      <c r="T1008" s="139"/>
      <c r="U1008" s="139"/>
      <c r="V1008" s="139"/>
      <c r="W1008" s="139"/>
      <c r="X1008" s="126">
        <f>Y1008+AN1008+AQ1008+AT1008+AW1008</f>
        <v>0</v>
      </c>
      <c r="Y1008" s="139"/>
      <c r="Z1008" s="139"/>
      <c r="AA1008" s="139"/>
      <c r="AB1008" s="139"/>
      <c r="AC1008" s="139"/>
      <c r="AD1008" s="139"/>
      <c r="AE1008" s="139"/>
      <c r="AF1008" s="139"/>
      <c r="AG1008" s="139"/>
      <c r="AH1008" s="139"/>
      <c r="AI1008" s="139"/>
      <c r="AJ1008" s="139"/>
      <c r="AK1008" s="139"/>
      <c r="AL1008" s="139"/>
      <c r="AM1008" s="139"/>
      <c r="AN1008" s="139"/>
      <c r="AO1008" s="139"/>
      <c r="AP1008" s="139"/>
      <c r="AQ1008" s="139"/>
      <c r="AR1008" s="139"/>
      <c r="AS1008" s="139"/>
      <c r="AT1008" s="139"/>
      <c r="AU1008" s="139"/>
      <c r="AV1008" s="139"/>
      <c r="AW1008" s="139"/>
      <c r="AX1008" s="139"/>
      <c r="AY1008" s="139"/>
      <c r="AZ1008" s="139"/>
      <c r="BA1008" s="139"/>
      <c r="BB1008" s="139"/>
      <c r="BC1008" s="139"/>
      <c r="BD1008" s="126">
        <f>SUM(BE1008:BI1008)</f>
        <v>0</v>
      </c>
      <c r="BE1008" s="139"/>
      <c r="BF1008" s="139"/>
      <c r="BG1008" s="139"/>
      <c r="BH1008" s="139"/>
      <c r="BI1008" s="139"/>
      <c r="BJ1008" s="126">
        <f>SUM(BK1008:BO1008)</f>
        <v>0</v>
      </c>
      <c r="BK1008" s="139"/>
      <c r="BL1008" s="139"/>
      <c r="BM1008" s="139"/>
      <c r="BN1008" s="139"/>
      <c r="BO1008" s="139"/>
      <c r="BP1008" s="133"/>
      <c r="BQ1008" s="133"/>
      <c r="BR1008" s="133"/>
    </row>
    <row r="1009" spans="1:70" hidden="1" outlineLevel="1">
      <c r="A1009" s="133"/>
      <c r="B1009" s="133"/>
      <c r="C1009" s="118"/>
      <c r="D1009" s="24"/>
      <c r="E1009" s="133"/>
      <c r="F1009" s="133"/>
      <c r="G1009" s="126">
        <f>H1009+M1009+N1009+O1009+P1009</f>
        <v>0</v>
      </c>
      <c r="H1009" s="126">
        <f>SUM(I1009:L1009)</f>
        <v>0</v>
      </c>
      <c r="I1009" s="102"/>
      <c r="J1009" s="102"/>
      <c r="K1009" s="102"/>
      <c r="L1009" s="102"/>
      <c r="M1009" s="102"/>
      <c r="N1009" s="102"/>
      <c r="O1009" s="102"/>
      <c r="P1009" s="102"/>
      <c r="Q1009" s="96"/>
      <c r="R1009" s="96"/>
      <c r="S1009" s="96"/>
      <c r="T1009" s="96"/>
      <c r="U1009" s="96"/>
      <c r="V1009" s="96"/>
      <c r="W1009" s="96"/>
      <c r="X1009" s="126">
        <f>Y1009+AN1009+AQ1009+AT1009+AW1009</f>
        <v>0</v>
      </c>
      <c r="Y1009" s="96"/>
      <c r="Z1009" s="96"/>
      <c r="AA1009" s="96"/>
      <c r="AB1009" s="96"/>
      <c r="AC1009" s="96"/>
      <c r="AD1009" s="96"/>
      <c r="AE1009" s="96"/>
      <c r="AF1009" s="96"/>
      <c r="AG1009" s="96"/>
      <c r="AH1009" s="96"/>
      <c r="AI1009" s="96"/>
      <c r="AJ1009" s="96"/>
      <c r="AK1009" s="96"/>
      <c r="AL1009" s="96"/>
      <c r="AM1009" s="96"/>
      <c r="AN1009" s="96"/>
      <c r="AO1009" s="96"/>
      <c r="AP1009" s="96"/>
      <c r="AQ1009" s="96"/>
      <c r="AR1009" s="96"/>
      <c r="AS1009" s="96"/>
      <c r="AT1009" s="96"/>
      <c r="AU1009" s="96"/>
      <c r="AV1009" s="96"/>
      <c r="AW1009" s="96"/>
      <c r="AX1009" s="96"/>
      <c r="AY1009" s="96"/>
      <c r="AZ1009" s="96"/>
      <c r="BA1009" s="96"/>
      <c r="BB1009" s="96"/>
      <c r="BC1009" s="96"/>
      <c r="BD1009" s="126">
        <f>SUM(BE1009:BI1009)</f>
        <v>0</v>
      </c>
      <c r="BE1009" s="96"/>
      <c r="BF1009" s="96"/>
      <c r="BG1009" s="96"/>
      <c r="BH1009" s="96"/>
      <c r="BI1009" s="96"/>
      <c r="BJ1009" s="126">
        <f>SUM(BK1009:BO1009)</f>
        <v>0</v>
      </c>
      <c r="BK1009" s="96"/>
      <c r="BL1009" s="96"/>
      <c r="BM1009" s="96"/>
      <c r="BN1009" s="96"/>
      <c r="BO1009" s="96"/>
      <c r="BP1009" s="133"/>
      <c r="BQ1009" s="133"/>
      <c r="BR1009" s="133"/>
    </row>
    <row r="1010" spans="1:70" hidden="1" outlineLevel="1">
      <c r="A1010" s="133"/>
      <c r="B1010" s="133"/>
      <c r="C1010" s="118" t="s">
        <v>109</v>
      </c>
      <c r="D1010" s="24"/>
      <c r="E1010" s="133"/>
      <c r="F1010" s="133"/>
      <c r="G1010" s="126">
        <f>H1010+M1010+N1010+O1010+P1010</f>
        <v>0</v>
      </c>
      <c r="H1010" s="126">
        <f>SUM(I1010:L1010)</f>
        <v>0</v>
      </c>
      <c r="I1010" s="102"/>
      <c r="J1010" s="102"/>
      <c r="K1010" s="102"/>
      <c r="L1010" s="102"/>
      <c r="M1010" s="102"/>
      <c r="N1010" s="102"/>
      <c r="O1010" s="102"/>
      <c r="P1010" s="102"/>
      <c r="Q1010" s="96"/>
      <c r="R1010" s="96"/>
      <c r="S1010" s="96"/>
      <c r="T1010" s="96"/>
      <c r="U1010" s="96"/>
      <c r="V1010" s="96"/>
      <c r="W1010" s="96"/>
      <c r="X1010" s="126">
        <f>Y1010+AN1010+AQ1010+AT1010+AW1010</f>
        <v>0</v>
      </c>
      <c r="Y1010" s="96"/>
      <c r="Z1010" s="96"/>
      <c r="AA1010" s="96"/>
      <c r="AB1010" s="96"/>
      <c r="AC1010" s="96"/>
      <c r="AD1010" s="96"/>
      <c r="AE1010" s="96"/>
      <c r="AF1010" s="96"/>
      <c r="AG1010" s="96"/>
      <c r="AH1010" s="96"/>
      <c r="AI1010" s="96"/>
      <c r="AJ1010" s="96"/>
      <c r="AK1010" s="96"/>
      <c r="AL1010" s="96"/>
      <c r="AM1010" s="96"/>
      <c r="AN1010" s="96"/>
      <c r="AO1010" s="96"/>
      <c r="AP1010" s="96"/>
      <c r="AQ1010" s="96"/>
      <c r="AR1010" s="96"/>
      <c r="AS1010" s="96"/>
      <c r="AT1010" s="96"/>
      <c r="AU1010" s="96"/>
      <c r="AV1010" s="96"/>
      <c r="AW1010" s="96"/>
      <c r="AX1010" s="96"/>
      <c r="AY1010" s="96"/>
      <c r="AZ1010" s="96"/>
      <c r="BA1010" s="96"/>
      <c r="BB1010" s="96"/>
      <c r="BC1010" s="96"/>
      <c r="BD1010" s="126">
        <f>SUM(BE1010:BI1010)</f>
        <v>0</v>
      </c>
      <c r="BE1010" s="96"/>
      <c r="BF1010" s="96"/>
      <c r="BG1010" s="96"/>
      <c r="BH1010" s="96"/>
      <c r="BI1010" s="96"/>
      <c r="BJ1010" s="126">
        <f>SUM(BK1010:BO1010)</f>
        <v>0</v>
      </c>
      <c r="BK1010" s="96"/>
      <c r="BL1010" s="96"/>
      <c r="BM1010" s="96"/>
      <c r="BN1010" s="96"/>
      <c r="BO1010" s="96"/>
      <c r="BP1010" s="133"/>
      <c r="BQ1010" s="133"/>
      <c r="BR1010" s="133"/>
    </row>
    <row r="1011" spans="1:70" hidden="1" outlineLevel="1">
      <c r="A1011" s="133"/>
      <c r="B1011" s="133"/>
      <c r="C1011" s="118"/>
      <c r="D1011" s="38" t="s">
        <v>112</v>
      </c>
      <c r="E1011" s="127"/>
      <c r="F1011" s="127"/>
      <c r="G1011" s="127"/>
      <c r="H1011" s="127"/>
      <c r="I1011" s="127"/>
      <c r="J1011" s="127"/>
      <c r="K1011" s="127"/>
      <c r="L1011" s="127"/>
      <c r="M1011" s="127"/>
      <c r="N1011" s="127"/>
      <c r="O1011" s="127"/>
      <c r="P1011" s="127"/>
      <c r="Q1011" s="127"/>
      <c r="R1011" s="127"/>
      <c r="S1011" s="127"/>
      <c r="T1011" s="127"/>
      <c r="U1011" s="127"/>
      <c r="V1011" s="127"/>
      <c r="W1011" s="140"/>
      <c r="X1011" s="126">
        <f>SUM(X1008:X1010)</f>
        <v>0</v>
      </c>
      <c r="Y1011" s="126">
        <f>SUM(Y1008:Y1010)</f>
        <v>0</v>
      </c>
      <c r="Z1011" s="126">
        <f>SUM(Z1008:Z1010)</f>
        <v>0</v>
      </c>
      <c r="AA1011" s="126">
        <f t="shared" ref="AA1011:AY1011" si="465">SUM(AA1008:AA1010)</f>
        <v>0</v>
      </c>
      <c r="AB1011" s="126">
        <f t="shared" si="465"/>
        <v>0</v>
      </c>
      <c r="AC1011" s="126">
        <f t="shared" si="465"/>
        <v>0</v>
      </c>
      <c r="AD1011" s="126">
        <f t="shared" si="465"/>
        <v>0</v>
      </c>
      <c r="AE1011" s="126">
        <f t="shared" si="465"/>
        <v>0</v>
      </c>
      <c r="AF1011" s="126">
        <f t="shared" si="465"/>
        <v>0</v>
      </c>
      <c r="AG1011" s="126">
        <f t="shared" si="465"/>
        <v>0</v>
      </c>
      <c r="AH1011" s="126">
        <f t="shared" si="465"/>
        <v>0</v>
      </c>
      <c r="AI1011" s="126">
        <f t="shared" si="465"/>
        <v>0</v>
      </c>
      <c r="AJ1011" s="126">
        <f t="shared" si="465"/>
        <v>0</v>
      </c>
      <c r="AK1011" s="126">
        <f t="shared" si="465"/>
        <v>0</v>
      </c>
      <c r="AL1011" s="126">
        <f t="shared" si="465"/>
        <v>0</v>
      </c>
      <c r="AM1011" s="126">
        <f t="shared" si="465"/>
        <v>0</v>
      </c>
      <c r="AN1011" s="126">
        <f t="shared" si="465"/>
        <v>0</v>
      </c>
      <c r="AO1011" s="126">
        <f t="shared" si="465"/>
        <v>0</v>
      </c>
      <c r="AP1011" s="126">
        <f t="shared" si="465"/>
        <v>0</v>
      </c>
      <c r="AQ1011" s="126">
        <f t="shared" si="465"/>
        <v>0</v>
      </c>
      <c r="AR1011" s="126">
        <f t="shared" si="465"/>
        <v>0</v>
      </c>
      <c r="AS1011" s="126">
        <f t="shared" si="465"/>
        <v>0</v>
      </c>
      <c r="AT1011" s="126">
        <f t="shared" si="465"/>
        <v>0</v>
      </c>
      <c r="AU1011" s="126">
        <f t="shared" si="465"/>
        <v>0</v>
      </c>
      <c r="AV1011" s="126">
        <f t="shared" si="465"/>
        <v>0</v>
      </c>
      <c r="AW1011" s="126">
        <f t="shared" si="465"/>
        <v>0</v>
      </c>
      <c r="AX1011" s="126">
        <f t="shared" si="465"/>
        <v>0</v>
      </c>
      <c r="AY1011" s="126">
        <f t="shared" si="465"/>
        <v>0</v>
      </c>
      <c r="AZ1011" s="127"/>
      <c r="BA1011" s="127"/>
      <c r="BB1011" s="127"/>
      <c r="BC1011" s="127"/>
      <c r="BD1011" s="126">
        <f t="shared" ref="BD1011:BO1011" si="466">SUM(BD1008:BD1010)</f>
        <v>0</v>
      </c>
      <c r="BE1011" s="126">
        <f t="shared" si="466"/>
        <v>0</v>
      </c>
      <c r="BF1011" s="126">
        <f t="shared" si="466"/>
        <v>0</v>
      </c>
      <c r="BG1011" s="126">
        <f t="shared" si="466"/>
        <v>0</v>
      </c>
      <c r="BH1011" s="126">
        <f t="shared" si="466"/>
        <v>0</v>
      </c>
      <c r="BI1011" s="126">
        <f t="shared" si="466"/>
        <v>0</v>
      </c>
      <c r="BJ1011" s="126">
        <f t="shared" si="466"/>
        <v>0</v>
      </c>
      <c r="BK1011" s="126">
        <f t="shared" si="466"/>
        <v>0</v>
      </c>
      <c r="BL1011" s="126">
        <f t="shared" si="466"/>
        <v>0</v>
      </c>
      <c r="BM1011" s="126">
        <f t="shared" si="466"/>
        <v>0</v>
      </c>
      <c r="BN1011" s="126">
        <f t="shared" si="466"/>
        <v>0</v>
      </c>
      <c r="BO1011" s="126">
        <f t="shared" si="466"/>
        <v>0</v>
      </c>
      <c r="BP1011" s="127"/>
      <c r="BQ1011" s="127"/>
      <c r="BR1011" s="127"/>
    </row>
    <row r="1012" spans="1:70" hidden="1" outlineLevel="1">
      <c r="A1012" s="133"/>
      <c r="B1012" s="133"/>
      <c r="C1012" s="110" t="s">
        <v>54</v>
      </c>
      <c r="D1012" s="138" t="s">
        <v>110</v>
      </c>
      <c r="E1012" s="127"/>
      <c r="F1012" s="127"/>
      <c r="G1012" s="127"/>
      <c r="H1012" s="127"/>
      <c r="I1012" s="127"/>
      <c r="J1012" s="127"/>
      <c r="K1012" s="127"/>
      <c r="L1012" s="127"/>
      <c r="M1012" s="127"/>
      <c r="N1012" s="127"/>
      <c r="O1012" s="127"/>
      <c r="P1012" s="127"/>
      <c r="Q1012" s="127"/>
      <c r="R1012" s="127"/>
      <c r="S1012" s="127"/>
      <c r="T1012" s="127"/>
      <c r="U1012" s="127"/>
      <c r="V1012" s="127"/>
      <c r="W1012" s="133"/>
      <c r="X1012" s="127"/>
      <c r="Y1012" s="127"/>
      <c r="Z1012" s="127"/>
      <c r="AA1012" s="127"/>
      <c r="AB1012" s="127"/>
      <c r="AC1012" s="127"/>
      <c r="AD1012" s="127"/>
      <c r="AE1012" s="127"/>
      <c r="AF1012" s="127"/>
      <c r="AG1012" s="127"/>
      <c r="AH1012" s="127"/>
      <c r="AI1012" s="127"/>
      <c r="AJ1012" s="127"/>
      <c r="AK1012" s="127"/>
      <c r="AL1012" s="127"/>
      <c r="AM1012" s="127"/>
      <c r="AN1012" s="127"/>
      <c r="AO1012" s="127"/>
      <c r="AP1012" s="127"/>
      <c r="AQ1012" s="127"/>
      <c r="AR1012" s="127"/>
      <c r="AS1012" s="127"/>
      <c r="AT1012" s="127"/>
      <c r="AU1012" s="127"/>
      <c r="AV1012" s="127"/>
      <c r="AW1012" s="127"/>
      <c r="AX1012" s="127"/>
      <c r="AY1012" s="127"/>
      <c r="AZ1012" s="127"/>
      <c r="BA1012" s="127"/>
      <c r="BB1012" s="127"/>
      <c r="BC1012" s="127"/>
      <c r="BD1012" s="127"/>
      <c r="BE1012" s="127"/>
      <c r="BF1012" s="127"/>
      <c r="BG1012" s="127"/>
      <c r="BH1012" s="127"/>
      <c r="BI1012" s="127"/>
      <c r="BJ1012" s="127"/>
      <c r="BK1012" s="127"/>
      <c r="BL1012" s="127"/>
      <c r="BM1012" s="127"/>
      <c r="BN1012" s="127"/>
      <c r="BO1012" s="127"/>
      <c r="BP1012" s="127"/>
      <c r="BQ1012" s="127"/>
      <c r="BR1012" s="127"/>
    </row>
    <row r="1013" spans="1:70" hidden="1" outlineLevel="1">
      <c r="A1013" s="133"/>
      <c r="B1013" s="133"/>
      <c r="C1013" s="117" t="s">
        <v>139</v>
      </c>
      <c r="D1013" s="37" t="s">
        <v>111</v>
      </c>
      <c r="E1013" s="127"/>
      <c r="F1013" s="127"/>
      <c r="G1013" s="127"/>
      <c r="H1013" s="127"/>
      <c r="I1013" s="127"/>
      <c r="J1013" s="127"/>
      <c r="K1013" s="127"/>
      <c r="L1013" s="127"/>
      <c r="M1013" s="127"/>
      <c r="N1013" s="127"/>
      <c r="O1013" s="127"/>
      <c r="P1013" s="127"/>
      <c r="Q1013" s="127"/>
      <c r="R1013" s="127"/>
      <c r="S1013" s="127"/>
      <c r="T1013" s="127"/>
      <c r="U1013" s="127"/>
      <c r="V1013" s="127"/>
      <c r="W1013" s="133"/>
      <c r="X1013" s="127"/>
      <c r="Y1013" s="127"/>
      <c r="Z1013" s="127"/>
      <c r="AA1013" s="127"/>
      <c r="AB1013" s="127"/>
      <c r="AC1013" s="127"/>
      <c r="AD1013" s="127"/>
      <c r="AE1013" s="127"/>
      <c r="AF1013" s="127"/>
      <c r="AG1013" s="127"/>
      <c r="AH1013" s="127"/>
      <c r="AI1013" s="127"/>
      <c r="AJ1013" s="127"/>
      <c r="AK1013" s="127"/>
      <c r="AL1013" s="127"/>
      <c r="AM1013" s="127"/>
      <c r="AN1013" s="127"/>
      <c r="AO1013" s="127"/>
      <c r="AP1013" s="127"/>
      <c r="AQ1013" s="127"/>
      <c r="AR1013" s="127"/>
      <c r="AS1013" s="127"/>
      <c r="AT1013" s="127"/>
      <c r="AU1013" s="127"/>
      <c r="AV1013" s="127"/>
      <c r="AW1013" s="127"/>
      <c r="AX1013" s="127"/>
      <c r="AY1013" s="127"/>
      <c r="AZ1013" s="127"/>
      <c r="BA1013" s="127"/>
      <c r="BB1013" s="127"/>
      <c r="BC1013" s="127"/>
      <c r="BD1013" s="127"/>
      <c r="BE1013" s="127"/>
      <c r="BF1013" s="127"/>
      <c r="BG1013" s="127"/>
      <c r="BH1013" s="127"/>
      <c r="BI1013" s="127"/>
      <c r="BJ1013" s="127"/>
      <c r="BK1013" s="127"/>
      <c r="BL1013" s="127"/>
      <c r="BM1013" s="127"/>
      <c r="BN1013" s="127"/>
      <c r="BO1013" s="127"/>
      <c r="BP1013" s="127"/>
      <c r="BQ1013" s="127"/>
      <c r="BR1013" s="127"/>
    </row>
    <row r="1014" spans="1:70" hidden="1" outlineLevel="1">
      <c r="A1014" s="133"/>
      <c r="B1014" s="133"/>
      <c r="C1014" s="118"/>
      <c r="D1014" s="107"/>
      <c r="E1014" s="133"/>
      <c r="F1014" s="133"/>
      <c r="G1014" s="126">
        <f>H1014+M1014+N1014+O1014+P1014</f>
        <v>0</v>
      </c>
      <c r="H1014" s="126">
        <f>SUM(I1014:L1014)</f>
        <v>0</v>
      </c>
      <c r="I1014" s="139"/>
      <c r="J1014" s="139"/>
      <c r="K1014" s="139"/>
      <c r="L1014" s="139"/>
      <c r="M1014" s="139"/>
      <c r="N1014" s="139"/>
      <c r="O1014" s="139"/>
      <c r="P1014" s="139"/>
      <c r="Q1014" s="139"/>
      <c r="R1014" s="139"/>
      <c r="S1014" s="139"/>
      <c r="T1014" s="139"/>
      <c r="U1014" s="139"/>
      <c r="V1014" s="139"/>
      <c r="W1014" s="139"/>
      <c r="X1014" s="126">
        <f>Y1014+AN1014+AQ1014+AT1014+AW1014</f>
        <v>0</v>
      </c>
      <c r="Y1014" s="139"/>
      <c r="Z1014" s="139"/>
      <c r="AA1014" s="139"/>
      <c r="AB1014" s="139"/>
      <c r="AC1014" s="139"/>
      <c r="AD1014" s="139"/>
      <c r="AE1014" s="139"/>
      <c r="AF1014" s="139"/>
      <c r="AG1014" s="139"/>
      <c r="AH1014" s="139"/>
      <c r="AI1014" s="139"/>
      <c r="AJ1014" s="139"/>
      <c r="AK1014" s="139"/>
      <c r="AL1014" s="139"/>
      <c r="AM1014" s="139"/>
      <c r="AN1014" s="139"/>
      <c r="AO1014" s="139"/>
      <c r="AP1014" s="139"/>
      <c r="AQ1014" s="139"/>
      <c r="AR1014" s="139"/>
      <c r="AS1014" s="139"/>
      <c r="AT1014" s="139"/>
      <c r="AU1014" s="139"/>
      <c r="AV1014" s="139"/>
      <c r="AW1014" s="139"/>
      <c r="AX1014" s="139"/>
      <c r="AY1014" s="139"/>
      <c r="AZ1014" s="139"/>
      <c r="BA1014" s="139"/>
      <c r="BB1014" s="139"/>
      <c r="BC1014" s="139"/>
      <c r="BD1014" s="126">
        <f>SUM(BE1014:BI1014)</f>
        <v>0</v>
      </c>
      <c r="BE1014" s="139"/>
      <c r="BF1014" s="139"/>
      <c r="BG1014" s="139"/>
      <c r="BH1014" s="139"/>
      <c r="BI1014" s="139"/>
      <c r="BJ1014" s="126">
        <f>SUM(BK1014:BO1014)</f>
        <v>0</v>
      </c>
      <c r="BK1014" s="139"/>
      <c r="BL1014" s="139"/>
      <c r="BM1014" s="139"/>
      <c r="BN1014" s="139"/>
      <c r="BO1014" s="139"/>
      <c r="BP1014" s="133"/>
      <c r="BQ1014" s="133"/>
      <c r="BR1014" s="133"/>
    </row>
    <row r="1015" spans="1:70" hidden="1" outlineLevel="1">
      <c r="A1015" s="133"/>
      <c r="B1015" s="133"/>
      <c r="C1015" s="118"/>
      <c r="D1015" s="107"/>
      <c r="E1015" s="133"/>
      <c r="F1015" s="133"/>
      <c r="G1015" s="126">
        <f>H1015+M1015+N1015+O1015+P1015</f>
        <v>0</v>
      </c>
      <c r="H1015" s="126">
        <f>SUM(I1015:L1015)</f>
        <v>0</v>
      </c>
      <c r="I1015" s="102"/>
      <c r="J1015" s="102"/>
      <c r="K1015" s="102"/>
      <c r="L1015" s="102"/>
      <c r="M1015" s="102"/>
      <c r="N1015" s="102"/>
      <c r="O1015" s="102"/>
      <c r="P1015" s="102"/>
      <c r="Q1015" s="96"/>
      <c r="R1015" s="96"/>
      <c r="S1015" s="96"/>
      <c r="T1015" s="96"/>
      <c r="U1015" s="96"/>
      <c r="V1015" s="96"/>
      <c r="W1015" s="96"/>
      <c r="X1015" s="126">
        <f>Y1015+AN1015+AQ1015+AT1015+AW1015</f>
        <v>0</v>
      </c>
      <c r="Y1015" s="96"/>
      <c r="Z1015" s="96"/>
      <c r="AA1015" s="96"/>
      <c r="AB1015" s="96"/>
      <c r="AC1015" s="96"/>
      <c r="AD1015" s="96"/>
      <c r="AE1015" s="96"/>
      <c r="AF1015" s="96"/>
      <c r="AG1015" s="96"/>
      <c r="AH1015" s="96"/>
      <c r="AI1015" s="96"/>
      <c r="AJ1015" s="96"/>
      <c r="AK1015" s="96"/>
      <c r="AL1015" s="96"/>
      <c r="AM1015" s="96"/>
      <c r="AN1015" s="96"/>
      <c r="AO1015" s="96"/>
      <c r="AP1015" s="96"/>
      <c r="AQ1015" s="96"/>
      <c r="AR1015" s="96"/>
      <c r="AS1015" s="96"/>
      <c r="AT1015" s="96"/>
      <c r="AU1015" s="96"/>
      <c r="AV1015" s="96"/>
      <c r="AW1015" s="96"/>
      <c r="AX1015" s="96"/>
      <c r="AY1015" s="96"/>
      <c r="AZ1015" s="96"/>
      <c r="BA1015" s="96"/>
      <c r="BB1015" s="96"/>
      <c r="BC1015" s="96"/>
      <c r="BD1015" s="126">
        <f>SUM(BE1015:BI1015)</f>
        <v>0</v>
      </c>
      <c r="BE1015" s="96"/>
      <c r="BF1015" s="96"/>
      <c r="BG1015" s="96"/>
      <c r="BH1015" s="96"/>
      <c r="BI1015" s="96"/>
      <c r="BJ1015" s="126">
        <f>SUM(BK1015:BO1015)</f>
        <v>0</v>
      </c>
      <c r="BK1015" s="96"/>
      <c r="BL1015" s="96"/>
      <c r="BM1015" s="96"/>
      <c r="BN1015" s="96"/>
      <c r="BO1015" s="96"/>
      <c r="BP1015" s="133"/>
      <c r="BQ1015" s="133"/>
      <c r="BR1015" s="133"/>
    </row>
    <row r="1016" spans="1:70" hidden="1" outlineLevel="1">
      <c r="A1016" s="133"/>
      <c r="B1016" s="133"/>
      <c r="C1016" s="118"/>
      <c r="D1016" s="107"/>
      <c r="E1016" s="133"/>
      <c r="F1016" s="133"/>
      <c r="G1016" s="126">
        <f>H1016+M1016+N1016+O1016+P1016</f>
        <v>0</v>
      </c>
      <c r="H1016" s="126">
        <f>SUM(I1016:L1016)</f>
        <v>0</v>
      </c>
      <c r="I1016" s="102"/>
      <c r="J1016" s="102"/>
      <c r="K1016" s="102"/>
      <c r="L1016" s="102"/>
      <c r="M1016" s="102"/>
      <c r="N1016" s="102"/>
      <c r="O1016" s="102"/>
      <c r="P1016" s="102"/>
      <c r="Q1016" s="96"/>
      <c r="R1016" s="96"/>
      <c r="S1016" s="96"/>
      <c r="T1016" s="96"/>
      <c r="U1016" s="96"/>
      <c r="V1016" s="96"/>
      <c r="W1016" s="96"/>
      <c r="X1016" s="126">
        <f>Y1016+AN1016+AQ1016+AT1016+AW1016</f>
        <v>0</v>
      </c>
      <c r="Y1016" s="96"/>
      <c r="Z1016" s="96"/>
      <c r="AA1016" s="96"/>
      <c r="AB1016" s="96"/>
      <c r="AC1016" s="96"/>
      <c r="AD1016" s="96"/>
      <c r="AE1016" s="96"/>
      <c r="AF1016" s="96"/>
      <c r="AG1016" s="96"/>
      <c r="AH1016" s="96"/>
      <c r="AI1016" s="96"/>
      <c r="AJ1016" s="96"/>
      <c r="AK1016" s="96"/>
      <c r="AL1016" s="96"/>
      <c r="AM1016" s="96"/>
      <c r="AN1016" s="96"/>
      <c r="AO1016" s="96"/>
      <c r="AP1016" s="96"/>
      <c r="AQ1016" s="96"/>
      <c r="AR1016" s="96"/>
      <c r="AS1016" s="96"/>
      <c r="AT1016" s="96"/>
      <c r="AU1016" s="96"/>
      <c r="AV1016" s="96"/>
      <c r="AW1016" s="96"/>
      <c r="AX1016" s="96"/>
      <c r="AY1016" s="96"/>
      <c r="AZ1016" s="96"/>
      <c r="BA1016" s="96"/>
      <c r="BB1016" s="96"/>
      <c r="BC1016" s="96"/>
      <c r="BD1016" s="126">
        <f>SUM(BE1016:BI1016)</f>
        <v>0</v>
      </c>
      <c r="BE1016" s="96"/>
      <c r="BF1016" s="96"/>
      <c r="BG1016" s="96"/>
      <c r="BH1016" s="96"/>
      <c r="BI1016" s="96"/>
      <c r="BJ1016" s="126">
        <f>SUM(BK1016:BO1016)</f>
        <v>0</v>
      </c>
      <c r="BK1016" s="96"/>
      <c r="BL1016" s="96"/>
      <c r="BM1016" s="96"/>
      <c r="BN1016" s="96"/>
      <c r="BO1016" s="96"/>
      <c r="BP1016" s="133"/>
      <c r="BQ1016" s="133"/>
      <c r="BR1016" s="133"/>
    </row>
    <row r="1017" spans="1:70" hidden="1" outlineLevel="1">
      <c r="A1017" s="133"/>
      <c r="B1017" s="133"/>
      <c r="C1017" s="118"/>
      <c r="D1017" s="38" t="s">
        <v>112</v>
      </c>
      <c r="E1017" s="127"/>
      <c r="F1017" s="127"/>
      <c r="G1017" s="127"/>
      <c r="H1017" s="127"/>
      <c r="I1017" s="127"/>
      <c r="J1017" s="127"/>
      <c r="K1017" s="127"/>
      <c r="L1017" s="127"/>
      <c r="M1017" s="127"/>
      <c r="N1017" s="127"/>
      <c r="O1017" s="127"/>
      <c r="P1017" s="127"/>
      <c r="Q1017" s="127"/>
      <c r="R1017" s="127"/>
      <c r="S1017" s="127"/>
      <c r="T1017" s="127"/>
      <c r="U1017" s="127"/>
      <c r="V1017" s="127"/>
      <c r="W1017" s="140"/>
      <c r="X1017" s="126">
        <f>SUM(X1014:X1016)</f>
        <v>0</v>
      </c>
      <c r="Y1017" s="126">
        <f>SUM(Y1014:Y1016)</f>
        <v>0</v>
      </c>
      <c r="Z1017" s="126">
        <f>SUM(Z1014:Z1016)</f>
        <v>0</v>
      </c>
      <c r="AA1017" s="126">
        <f t="shared" ref="AA1017:AY1017" si="467">SUM(AA1014:AA1016)</f>
        <v>0</v>
      </c>
      <c r="AB1017" s="126">
        <f t="shared" si="467"/>
        <v>0</v>
      </c>
      <c r="AC1017" s="126">
        <f t="shared" si="467"/>
        <v>0</v>
      </c>
      <c r="AD1017" s="126">
        <f t="shared" si="467"/>
        <v>0</v>
      </c>
      <c r="AE1017" s="126">
        <f t="shared" si="467"/>
        <v>0</v>
      </c>
      <c r="AF1017" s="126">
        <f t="shared" si="467"/>
        <v>0</v>
      </c>
      <c r="AG1017" s="126">
        <f t="shared" si="467"/>
        <v>0</v>
      </c>
      <c r="AH1017" s="126">
        <f t="shared" si="467"/>
        <v>0</v>
      </c>
      <c r="AI1017" s="126">
        <f t="shared" si="467"/>
        <v>0</v>
      </c>
      <c r="AJ1017" s="126">
        <f t="shared" si="467"/>
        <v>0</v>
      </c>
      <c r="AK1017" s="126">
        <f t="shared" si="467"/>
        <v>0</v>
      </c>
      <c r="AL1017" s="126">
        <f t="shared" si="467"/>
        <v>0</v>
      </c>
      <c r="AM1017" s="126">
        <f t="shared" si="467"/>
        <v>0</v>
      </c>
      <c r="AN1017" s="126">
        <f t="shared" si="467"/>
        <v>0</v>
      </c>
      <c r="AO1017" s="126">
        <f t="shared" si="467"/>
        <v>0</v>
      </c>
      <c r="AP1017" s="126">
        <f t="shared" si="467"/>
        <v>0</v>
      </c>
      <c r="AQ1017" s="126">
        <f t="shared" si="467"/>
        <v>0</v>
      </c>
      <c r="AR1017" s="126">
        <f t="shared" si="467"/>
        <v>0</v>
      </c>
      <c r="AS1017" s="126">
        <f t="shared" si="467"/>
        <v>0</v>
      </c>
      <c r="AT1017" s="126">
        <f t="shared" si="467"/>
        <v>0</v>
      </c>
      <c r="AU1017" s="126">
        <f t="shared" si="467"/>
        <v>0</v>
      </c>
      <c r="AV1017" s="126">
        <f t="shared" si="467"/>
        <v>0</v>
      </c>
      <c r="AW1017" s="126">
        <f t="shared" si="467"/>
        <v>0</v>
      </c>
      <c r="AX1017" s="126">
        <f t="shared" si="467"/>
        <v>0</v>
      </c>
      <c r="AY1017" s="126">
        <f t="shared" si="467"/>
        <v>0</v>
      </c>
      <c r="AZ1017" s="127"/>
      <c r="BA1017" s="127"/>
      <c r="BB1017" s="127"/>
      <c r="BC1017" s="127"/>
      <c r="BD1017" s="126">
        <f t="shared" ref="BD1017:BO1017" si="468">SUM(BD1014:BD1016)</f>
        <v>0</v>
      </c>
      <c r="BE1017" s="126">
        <f t="shared" si="468"/>
        <v>0</v>
      </c>
      <c r="BF1017" s="126">
        <f t="shared" si="468"/>
        <v>0</v>
      </c>
      <c r="BG1017" s="126">
        <f t="shared" si="468"/>
        <v>0</v>
      </c>
      <c r="BH1017" s="126">
        <f t="shared" si="468"/>
        <v>0</v>
      </c>
      <c r="BI1017" s="126">
        <f t="shared" si="468"/>
        <v>0</v>
      </c>
      <c r="BJ1017" s="126">
        <f t="shared" si="468"/>
        <v>0</v>
      </c>
      <c r="BK1017" s="126">
        <f t="shared" si="468"/>
        <v>0</v>
      </c>
      <c r="BL1017" s="126">
        <f t="shared" si="468"/>
        <v>0</v>
      </c>
      <c r="BM1017" s="126">
        <f t="shared" si="468"/>
        <v>0</v>
      </c>
      <c r="BN1017" s="126">
        <f t="shared" si="468"/>
        <v>0</v>
      </c>
      <c r="BO1017" s="126">
        <f t="shared" si="468"/>
        <v>0</v>
      </c>
      <c r="BP1017" s="127"/>
      <c r="BQ1017" s="127"/>
      <c r="BR1017" s="127"/>
    </row>
    <row r="1018" spans="1:70" hidden="1" outlineLevel="1">
      <c r="A1018" s="133"/>
      <c r="B1018" s="133"/>
      <c r="C1018" s="117" t="s">
        <v>140</v>
      </c>
      <c r="D1018" s="37" t="s">
        <v>284</v>
      </c>
      <c r="E1018" s="127"/>
      <c r="F1018" s="127"/>
      <c r="G1018" s="127"/>
      <c r="H1018" s="127"/>
      <c r="I1018" s="127"/>
      <c r="J1018" s="127"/>
      <c r="K1018" s="127"/>
      <c r="L1018" s="127"/>
      <c r="M1018" s="127"/>
      <c r="N1018" s="127"/>
      <c r="O1018" s="127"/>
      <c r="P1018" s="127"/>
      <c r="Q1018" s="127"/>
      <c r="R1018" s="127"/>
      <c r="S1018" s="127"/>
      <c r="T1018" s="127"/>
      <c r="U1018" s="127"/>
      <c r="V1018" s="127"/>
      <c r="W1018" s="133"/>
      <c r="X1018" s="127"/>
      <c r="Y1018" s="127"/>
      <c r="Z1018" s="127"/>
      <c r="AA1018" s="127"/>
      <c r="AB1018" s="127"/>
      <c r="AC1018" s="127"/>
      <c r="AD1018" s="127"/>
      <c r="AE1018" s="127"/>
      <c r="AF1018" s="127"/>
      <c r="AG1018" s="127"/>
      <c r="AH1018" s="127"/>
      <c r="AI1018" s="127"/>
      <c r="AJ1018" s="127"/>
      <c r="AK1018" s="127"/>
      <c r="AL1018" s="127"/>
      <c r="AM1018" s="127"/>
      <c r="AN1018" s="127"/>
      <c r="AO1018" s="127"/>
      <c r="AP1018" s="127"/>
      <c r="AQ1018" s="127"/>
      <c r="AR1018" s="127"/>
      <c r="AS1018" s="127"/>
      <c r="AT1018" s="127"/>
      <c r="AU1018" s="127"/>
      <c r="AV1018" s="127"/>
      <c r="AW1018" s="127"/>
      <c r="AX1018" s="127"/>
      <c r="AY1018" s="127"/>
      <c r="AZ1018" s="127"/>
      <c r="BA1018" s="127"/>
      <c r="BB1018" s="127"/>
      <c r="BC1018" s="127"/>
      <c r="BD1018" s="127"/>
      <c r="BE1018" s="127"/>
      <c r="BF1018" s="127"/>
      <c r="BG1018" s="127"/>
      <c r="BH1018" s="127"/>
      <c r="BI1018" s="127"/>
      <c r="BJ1018" s="127"/>
      <c r="BK1018" s="127"/>
      <c r="BL1018" s="127"/>
      <c r="BM1018" s="127"/>
      <c r="BN1018" s="127"/>
      <c r="BO1018" s="127"/>
      <c r="BP1018" s="127"/>
      <c r="BQ1018" s="127"/>
      <c r="BR1018" s="127"/>
    </row>
    <row r="1019" spans="1:70" hidden="1" outlineLevel="1">
      <c r="A1019" s="133"/>
      <c r="B1019" s="133"/>
      <c r="C1019" s="118"/>
      <c r="D1019" s="107"/>
      <c r="E1019" s="133"/>
      <c r="F1019" s="133"/>
      <c r="G1019" s="126">
        <f>H1019+M1019+N1019+O1019+P1019</f>
        <v>0</v>
      </c>
      <c r="H1019" s="126">
        <f>SUM(I1019:L1019)</f>
        <v>0</v>
      </c>
      <c r="I1019" s="139"/>
      <c r="J1019" s="139"/>
      <c r="K1019" s="139"/>
      <c r="L1019" s="139"/>
      <c r="M1019" s="139"/>
      <c r="N1019" s="139"/>
      <c r="O1019" s="139"/>
      <c r="P1019" s="139"/>
      <c r="Q1019" s="139"/>
      <c r="R1019" s="139"/>
      <c r="S1019" s="139"/>
      <c r="T1019" s="139"/>
      <c r="U1019" s="139"/>
      <c r="V1019" s="139"/>
      <c r="W1019" s="139"/>
      <c r="X1019" s="126">
        <f>Y1019+AN1019+AQ1019+AT1019+AW1019</f>
        <v>0</v>
      </c>
      <c r="Y1019" s="139"/>
      <c r="Z1019" s="139"/>
      <c r="AA1019" s="139"/>
      <c r="AB1019" s="139"/>
      <c r="AC1019" s="139"/>
      <c r="AD1019" s="139"/>
      <c r="AE1019" s="139"/>
      <c r="AF1019" s="139"/>
      <c r="AG1019" s="139"/>
      <c r="AH1019" s="139"/>
      <c r="AI1019" s="139"/>
      <c r="AJ1019" s="139"/>
      <c r="AK1019" s="139"/>
      <c r="AL1019" s="139"/>
      <c r="AM1019" s="139"/>
      <c r="AN1019" s="139"/>
      <c r="AO1019" s="139"/>
      <c r="AP1019" s="139"/>
      <c r="AQ1019" s="139"/>
      <c r="AR1019" s="139"/>
      <c r="AS1019" s="139"/>
      <c r="AT1019" s="139"/>
      <c r="AU1019" s="139"/>
      <c r="AV1019" s="139"/>
      <c r="AW1019" s="139"/>
      <c r="AX1019" s="139"/>
      <c r="AY1019" s="139"/>
      <c r="AZ1019" s="139"/>
      <c r="BA1019" s="139"/>
      <c r="BB1019" s="139"/>
      <c r="BC1019" s="139"/>
      <c r="BD1019" s="126">
        <f>SUM(BE1019:BI1019)</f>
        <v>0</v>
      </c>
      <c r="BE1019" s="139"/>
      <c r="BF1019" s="139"/>
      <c r="BG1019" s="139"/>
      <c r="BH1019" s="139"/>
      <c r="BI1019" s="139"/>
      <c r="BJ1019" s="126">
        <f>SUM(BK1019:BO1019)</f>
        <v>0</v>
      </c>
      <c r="BK1019" s="139"/>
      <c r="BL1019" s="139"/>
      <c r="BM1019" s="139"/>
      <c r="BN1019" s="139"/>
      <c r="BO1019" s="139"/>
      <c r="BP1019" s="133"/>
      <c r="BQ1019" s="133"/>
      <c r="BR1019" s="133"/>
    </row>
    <row r="1020" spans="1:70" hidden="1" outlineLevel="1">
      <c r="A1020" s="133"/>
      <c r="B1020" s="133"/>
      <c r="C1020" s="118"/>
      <c r="D1020" s="107"/>
      <c r="E1020" s="133"/>
      <c r="F1020" s="133"/>
      <c r="G1020" s="126">
        <f>H1020+M1020+N1020+O1020+P1020</f>
        <v>0</v>
      </c>
      <c r="H1020" s="126">
        <f>SUM(I1020:L1020)</f>
        <v>0</v>
      </c>
      <c r="I1020" s="102"/>
      <c r="J1020" s="102"/>
      <c r="K1020" s="102"/>
      <c r="L1020" s="102"/>
      <c r="M1020" s="102"/>
      <c r="N1020" s="102"/>
      <c r="O1020" s="102"/>
      <c r="P1020" s="102"/>
      <c r="Q1020" s="96"/>
      <c r="R1020" s="96"/>
      <c r="S1020" s="96"/>
      <c r="T1020" s="96"/>
      <c r="U1020" s="96"/>
      <c r="V1020" s="96"/>
      <c r="W1020" s="96"/>
      <c r="X1020" s="126">
        <f>Y1020+AN1020+AQ1020+AT1020+AW1020</f>
        <v>0</v>
      </c>
      <c r="Y1020" s="96"/>
      <c r="Z1020" s="96"/>
      <c r="AA1020" s="96"/>
      <c r="AB1020" s="96"/>
      <c r="AC1020" s="96"/>
      <c r="AD1020" s="96"/>
      <c r="AE1020" s="96"/>
      <c r="AF1020" s="96"/>
      <c r="AG1020" s="96"/>
      <c r="AH1020" s="96"/>
      <c r="AI1020" s="96"/>
      <c r="AJ1020" s="96"/>
      <c r="AK1020" s="96"/>
      <c r="AL1020" s="96"/>
      <c r="AM1020" s="96"/>
      <c r="AN1020" s="96"/>
      <c r="AO1020" s="96"/>
      <c r="AP1020" s="96"/>
      <c r="AQ1020" s="96"/>
      <c r="AR1020" s="96"/>
      <c r="AS1020" s="96"/>
      <c r="AT1020" s="96"/>
      <c r="AU1020" s="96"/>
      <c r="AV1020" s="96"/>
      <c r="AW1020" s="96"/>
      <c r="AX1020" s="96"/>
      <c r="AY1020" s="96"/>
      <c r="AZ1020" s="96"/>
      <c r="BA1020" s="96"/>
      <c r="BB1020" s="96"/>
      <c r="BC1020" s="96"/>
      <c r="BD1020" s="126">
        <f>SUM(BE1020:BI1020)</f>
        <v>0</v>
      </c>
      <c r="BE1020" s="96"/>
      <c r="BF1020" s="96"/>
      <c r="BG1020" s="96"/>
      <c r="BH1020" s="96"/>
      <c r="BI1020" s="96"/>
      <c r="BJ1020" s="126">
        <f>SUM(BK1020:BO1020)</f>
        <v>0</v>
      </c>
      <c r="BK1020" s="96"/>
      <c r="BL1020" s="96"/>
      <c r="BM1020" s="96"/>
      <c r="BN1020" s="96"/>
      <c r="BO1020" s="96"/>
      <c r="BP1020" s="133"/>
      <c r="BQ1020" s="133"/>
      <c r="BR1020" s="133"/>
    </row>
    <row r="1021" spans="1:70" hidden="1" outlineLevel="1">
      <c r="A1021" s="133"/>
      <c r="B1021" s="133"/>
      <c r="C1021" s="118"/>
      <c r="D1021" s="107"/>
      <c r="E1021" s="133"/>
      <c r="F1021" s="133"/>
      <c r="G1021" s="126">
        <f>H1021+M1021+N1021+O1021+P1021</f>
        <v>0</v>
      </c>
      <c r="H1021" s="126">
        <f>SUM(I1021:L1021)</f>
        <v>0</v>
      </c>
      <c r="I1021" s="102"/>
      <c r="J1021" s="102"/>
      <c r="K1021" s="102"/>
      <c r="L1021" s="102"/>
      <c r="M1021" s="102"/>
      <c r="N1021" s="102"/>
      <c r="O1021" s="102"/>
      <c r="P1021" s="102"/>
      <c r="Q1021" s="96"/>
      <c r="R1021" s="96"/>
      <c r="S1021" s="96"/>
      <c r="T1021" s="96"/>
      <c r="U1021" s="96"/>
      <c r="V1021" s="96"/>
      <c r="W1021" s="96"/>
      <c r="X1021" s="126">
        <f>Y1021+AN1021+AQ1021+AT1021+AW1021</f>
        <v>0</v>
      </c>
      <c r="Y1021" s="96"/>
      <c r="Z1021" s="96"/>
      <c r="AA1021" s="96"/>
      <c r="AB1021" s="96"/>
      <c r="AC1021" s="96"/>
      <c r="AD1021" s="96"/>
      <c r="AE1021" s="96"/>
      <c r="AF1021" s="96"/>
      <c r="AG1021" s="96"/>
      <c r="AH1021" s="96"/>
      <c r="AI1021" s="96"/>
      <c r="AJ1021" s="96"/>
      <c r="AK1021" s="96"/>
      <c r="AL1021" s="96"/>
      <c r="AM1021" s="96"/>
      <c r="AN1021" s="96"/>
      <c r="AO1021" s="96"/>
      <c r="AP1021" s="96"/>
      <c r="AQ1021" s="96"/>
      <c r="AR1021" s="96"/>
      <c r="AS1021" s="96"/>
      <c r="AT1021" s="96"/>
      <c r="AU1021" s="96"/>
      <c r="AV1021" s="96"/>
      <c r="AW1021" s="96"/>
      <c r="AX1021" s="96"/>
      <c r="AY1021" s="96"/>
      <c r="AZ1021" s="96"/>
      <c r="BA1021" s="96"/>
      <c r="BB1021" s="96"/>
      <c r="BC1021" s="96"/>
      <c r="BD1021" s="126">
        <f>SUM(BE1021:BI1021)</f>
        <v>0</v>
      </c>
      <c r="BE1021" s="96"/>
      <c r="BF1021" s="96"/>
      <c r="BG1021" s="96"/>
      <c r="BH1021" s="96"/>
      <c r="BI1021" s="96"/>
      <c r="BJ1021" s="126">
        <f>SUM(BK1021:BO1021)</f>
        <v>0</v>
      </c>
      <c r="BK1021" s="96"/>
      <c r="BL1021" s="96"/>
      <c r="BM1021" s="96"/>
      <c r="BN1021" s="96"/>
      <c r="BO1021" s="96"/>
      <c r="BP1021" s="133"/>
      <c r="BQ1021" s="133"/>
      <c r="BR1021" s="133"/>
    </row>
    <row r="1022" spans="1:70" hidden="1" outlineLevel="1">
      <c r="A1022" s="133"/>
      <c r="B1022" s="133"/>
      <c r="C1022" s="118"/>
      <c r="D1022" s="38" t="s">
        <v>112</v>
      </c>
      <c r="E1022" s="127"/>
      <c r="F1022" s="127"/>
      <c r="G1022" s="127"/>
      <c r="H1022" s="127"/>
      <c r="I1022" s="127"/>
      <c r="J1022" s="127"/>
      <c r="K1022" s="127"/>
      <c r="L1022" s="127"/>
      <c r="M1022" s="127"/>
      <c r="N1022" s="127"/>
      <c r="O1022" s="127"/>
      <c r="P1022" s="127"/>
      <c r="Q1022" s="127"/>
      <c r="R1022" s="127"/>
      <c r="S1022" s="127"/>
      <c r="T1022" s="127"/>
      <c r="U1022" s="127"/>
      <c r="V1022" s="127"/>
      <c r="W1022" s="140"/>
      <c r="X1022" s="126">
        <f>SUM(X1019:X1021)</f>
        <v>0</v>
      </c>
      <c r="Y1022" s="126">
        <f>SUM(Y1019:Y1021)</f>
        <v>0</v>
      </c>
      <c r="Z1022" s="126">
        <f>SUM(Z1019:Z1021)</f>
        <v>0</v>
      </c>
      <c r="AA1022" s="126">
        <f t="shared" ref="AA1022:AY1022" si="469">SUM(AA1019:AA1021)</f>
        <v>0</v>
      </c>
      <c r="AB1022" s="126">
        <f t="shared" si="469"/>
        <v>0</v>
      </c>
      <c r="AC1022" s="126">
        <f t="shared" si="469"/>
        <v>0</v>
      </c>
      <c r="AD1022" s="126">
        <f t="shared" si="469"/>
        <v>0</v>
      </c>
      <c r="AE1022" s="126">
        <f t="shared" si="469"/>
        <v>0</v>
      </c>
      <c r="AF1022" s="126">
        <f t="shared" si="469"/>
        <v>0</v>
      </c>
      <c r="AG1022" s="126">
        <f t="shared" si="469"/>
        <v>0</v>
      </c>
      <c r="AH1022" s="126">
        <f t="shared" si="469"/>
        <v>0</v>
      </c>
      <c r="AI1022" s="126">
        <f t="shared" si="469"/>
        <v>0</v>
      </c>
      <c r="AJ1022" s="126">
        <f t="shared" si="469"/>
        <v>0</v>
      </c>
      <c r="AK1022" s="126">
        <f t="shared" si="469"/>
        <v>0</v>
      </c>
      <c r="AL1022" s="126">
        <f t="shared" si="469"/>
        <v>0</v>
      </c>
      <c r="AM1022" s="126">
        <f t="shared" si="469"/>
        <v>0</v>
      </c>
      <c r="AN1022" s="126">
        <f t="shared" si="469"/>
        <v>0</v>
      </c>
      <c r="AO1022" s="126">
        <f t="shared" si="469"/>
        <v>0</v>
      </c>
      <c r="AP1022" s="126">
        <f t="shared" si="469"/>
        <v>0</v>
      </c>
      <c r="AQ1022" s="126">
        <f t="shared" si="469"/>
        <v>0</v>
      </c>
      <c r="AR1022" s="126">
        <f t="shared" si="469"/>
        <v>0</v>
      </c>
      <c r="AS1022" s="126">
        <f t="shared" si="469"/>
        <v>0</v>
      </c>
      <c r="AT1022" s="126">
        <f t="shared" si="469"/>
        <v>0</v>
      </c>
      <c r="AU1022" s="126">
        <f t="shared" si="469"/>
        <v>0</v>
      </c>
      <c r="AV1022" s="126">
        <f t="shared" si="469"/>
        <v>0</v>
      </c>
      <c r="AW1022" s="126">
        <f t="shared" si="469"/>
        <v>0</v>
      </c>
      <c r="AX1022" s="126">
        <f t="shared" si="469"/>
        <v>0</v>
      </c>
      <c r="AY1022" s="126">
        <f t="shared" si="469"/>
        <v>0</v>
      </c>
      <c r="AZ1022" s="127"/>
      <c r="BA1022" s="127"/>
      <c r="BB1022" s="127"/>
      <c r="BC1022" s="127"/>
      <c r="BD1022" s="126">
        <f t="shared" ref="BD1022:BO1022" si="470">SUM(BD1019:BD1021)</f>
        <v>0</v>
      </c>
      <c r="BE1022" s="126">
        <f t="shared" si="470"/>
        <v>0</v>
      </c>
      <c r="BF1022" s="126">
        <f t="shared" si="470"/>
        <v>0</v>
      </c>
      <c r="BG1022" s="126">
        <f t="shared" si="470"/>
        <v>0</v>
      </c>
      <c r="BH1022" s="126">
        <f t="shared" si="470"/>
        <v>0</v>
      </c>
      <c r="BI1022" s="126">
        <f t="shared" si="470"/>
        <v>0</v>
      </c>
      <c r="BJ1022" s="126">
        <f t="shared" si="470"/>
        <v>0</v>
      </c>
      <c r="BK1022" s="126">
        <f t="shared" si="470"/>
        <v>0</v>
      </c>
      <c r="BL1022" s="126">
        <f t="shared" si="470"/>
        <v>0</v>
      </c>
      <c r="BM1022" s="126">
        <f t="shared" si="470"/>
        <v>0</v>
      </c>
      <c r="BN1022" s="126">
        <f t="shared" si="470"/>
        <v>0</v>
      </c>
      <c r="BO1022" s="126">
        <f t="shared" si="470"/>
        <v>0</v>
      </c>
      <c r="BP1022" s="127"/>
      <c r="BQ1022" s="127"/>
      <c r="BR1022" s="127"/>
    </row>
    <row r="1023" spans="1:70" hidden="1" outlineLevel="1">
      <c r="A1023" s="133"/>
      <c r="B1023" s="133"/>
      <c r="C1023" s="117" t="s">
        <v>141</v>
      </c>
      <c r="D1023" s="37" t="s">
        <v>285</v>
      </c>
      <c r="E1023" s="127"/>
      <c r="F1023" s="127"/>
      <c r="G1023" s="127"/>
      <c r="H1023" s="127"/>
      <c r="I1023" s="127"/>
      <c r="J1023" s="127"/>
      <c r="K1023" s="127"/>
      <c r="L1023" s="127"/>
      <c r="M1023" s="127"/>
      <c r="N1023" s="127"/>
      <c r="O1023" s="127"/>
      <c r="P1023" s="127"/>
      <c r="Q1023" s="127"/>
      <c r="R1023" s="127"/>
      <c r="S1023" s="127"/>
      <c r="T1023" s="127"/>
      <c r="U1023" s="127"/>
      <c r="V1023" s="127"/>
      <c r="W1023" s="133"/>
      <c r="X1023" s="127"/>
      <c r="Y1023" s="127"/>
      <c r="Z1023" s="127"/>
      <c r="AA1023" s="127"/>
      <c r="AB1023" s="127"/>
      <c r="AC1023" s="127"/>
      <c r="AD1023" s="127"/>
      <c r="AE1023" s="127"/>
      <c r="AF1023" s="127"/>
      <c r="AG1023" s="127"/>
      <c r="AH1023" s="127"/>
      <c r="AI1023" s="127"/>
      <c r="AJ1023" s="127"/>
      <c r="AK1023" s="127"/>
      <c r="AL1023" s="127"/>
      <c r="AM1023" s="127"/>
      <c r="AN1023" s="127"/>
      <c r="AO1023" s="127"/>
      <c r="AP1023" s="127"/>
      <c r="AQ1023" s="127"/>
      <c r="AR1023" s="127"/>
      <c r="AS1023" s="127"/>
      <c r="AT1023" s="127"/>
      <c r="AU1023" s="127"/>
      <c r="AV1023" s="127"/>
      <c r="AW1023" s="127"/>
      <c r="AX1023" s="127"/>
      <c r="AY1023" s="127"/>
      <c r="AZ1023" s="127"/>
      <c r="BA1023" s="127"/>
      <c r="BB1023" s="127"/>
      <c r="BC1023" s="127"/>
      <c r="BD1023" s="127"/>
      <c r="BE1023" s="127"/>
      <c r="BF1023" s="127"/>
      <c r="BG1023" s="127"/>
      <c r="BH1023" s="127"/>
      <c r="BI1023" s="127"/>
      <c r="BJ1023" s="127"/>
      <c r="BK1023" s="127"/>
      <c r="BL1023" s="127"/>
      <c r="BM1023" s="127"/>
      <c r="BN1023" s="127"/>
      <c r="BO1023" s="127"/>
      <c r="BP1023" s="127"/>
      <c r="BQ1023" s="127"/>
      <c r="BR1023" s="127"/>
    </row>
    <row r="1024" spans="1:70" hidden="1" outlineLevel="1">
      <c r="A1024" s="133"/>
      <c r="B1024" s="133"/>
      <c r="C1024" s="118"/>
      <c r="D1024" s="24"/>
      <c r="E1024" s="133"/>
      <c r="F1024" s="133"/>
      <c r="G1024" s="126">
        <f>H1024+M1024+N1024+O1024+P1024</f>
        <v>0</v>
      </c>
      <c r="H1024" s="126">
        <f>SUM(I1024:L1024)</f>
        <v>0</v>
      </c>
      <c r="I1024" s="139"/>
      <c r="J1024" s="139"/>
      <c r="K1024" s="139"/>
      <c r="L1024" s="139"/>
      <c r="M1024" s="139"/>
      <c r="N1024" s="139"/>
      <c r="O1024" s="139"/>
      <c r="P1024" s="139"/>
      <c r="Q1024" s="139"/>
      <c r="R1024" s="139"/>
      <c r="S1024" s="139"/>
      <c r="T1024" s="139"/>
      <c r="U1024" s="139"/>
      <c r="V1024" s="139"/>
      <c r="W1024" s="139"/>
      <c r="X1024" s="126">
        <f>Y1024+AN1024+AQ1024+AT1024+AW1024</f>
        <v>0</v>
      </c>
      <c r="Y1024" s="139"/>
      <c r="Z1024" s="139"/>
      <c r="AA1024" s="139"/>
      <c r="AB1024" s="139"/>
      <c r="AC1024" s="139"/>
      <c r="AD1024" s="139"/>
      <c r="AE1024" s="139"/>
      <c r="AF1024" s="139"/>
      <c r="AG1024" s="139"/>
      <c r="AH1024" s="139"/>
      <c r="AI1024" s="139"/>
      <c r="AJ1024" s="139"/>
      <c r="AK1024" s="139"/>
      <c r="AL1024" s="139"/>
      <c r="AM1024" s="139"/>
      <c r="AN1024" s="139"/>
      <c r="AO1024" s="139"/>
      <c r="AP1024" s="139"/>
      <c r="AQ1024" s="139"/>
      <c r="AR1024" s="139"/>
      <c r="AS1024" s="139"/>
      <c r="AT1024" s="139"/>
      <c r="AU1024" s="139"/>
      <c r="AV1024" s="139"/>
      <c r="AW1024" s="139"/>
      <c r="AX1024" s="139"/>
      <c r="AY1024" s="139"/>
      <c r="AZ1024" s="139"/>
      <c r="BA1024" s="139"/>
      <c r="BB1024" s="139"/>
      <c r="BC1024" s="139"/>
      <c r="BD1024" s="126">
        <f>SUM(BE1024:BI1024)</f>
        <v>0</v>
      </c>
      <c r="BE1024" s="139"/>
      <c r="BF1024" s="139"/>
      <c r="BG1024" s="139"/>
      <c r="BH1024" s="139"/>
      <c r="BI1024" s="139"/>
      <c r="BJ1024" s="126">
        <f>SUM(BK1024:BO1024)</f>
        <v>0</v>
      </c>
      <c r="BK1024" s="139"/>
      <c r="BL1024" s="139"/>
      <c r="BM1024" s="139"/>
      <c r="BN1024" s="139"/>
      <c r="BO1024" s="139"/>
      <c r="BP1024" s="133"/>
      <c r="BQ1024" s="133"/>
      <c r="BR1024" s="133"/>
    </row>
    <row r="1025" spans="1:70" hidden="1" outlineLevel="1">
      <c r="A1025" s="133"/>
      <c r="B1025" s="133"/>
      <c r="C1025" s="118"/>
      <c r="D1025" s="24"/>
      <c r="E1025" s="133"/>
      <c r="F1025" s="133"/>
      <c r="G1025" s="126">
        <f>H1025+M1025+N1025+O1025+P1025</f>
        <v>0</v>
      </c>
      <c r="H1025" s="126">
        <f>SUM(I1025:L1025)</f>
        <v>0</v>
      </c>
      <c r="I1025" s="102"/>
      <c r="J1025" s="102"/>
      <c r="K1025" s="102"/>
      <c r="L1025" s="102"/>
      <c r="M1025" s="102"/>
      <c r="N1025" s="102"/>
      <c r="O1025" s="102"/>
      <c r="P1025" s="102"/>
      <c r="Q1025" s="96"/>
      <c r="R1025" s="96"/>
      <c r="S1025" s="96"/>
      <c r="T1025" s="96"/>
      <c r="U1025" s="96"/>
      <c r="V1025" s="96"/>
      <c r="W1025" s="96"/>
      <c r="X1025" s="126">
        <f>Y1025+AN1025+AQ1025+AT1025+AW1025</f>
        <v>0</v>
      </c>
      <c r="Y1025" s="96"/>
      <c r="Z1025" s="96"/>
      <c r="AA1025" s="96"/>
      <c r="AB1025" s="96"/>
      <c r="AC1025" s="96"/>
      <c r="AD1025" s="96"/>
      <c r="AE1025" s="96"/>
      <c r="AF1025" s="96"/>
      <c r="AG1025" s="96"/>
      <c r="AH1025" s="96"/>
      <c r="AI1025" s="96"/>
      <c r="AJ1025" s="96"/>
      <c r="AK1025" s="96"/>
      <c r="AL1025" s="96"/>
      <c r="AM1025" s="96"/>
      <c r="AN1025" s="96"/>
      <c r="AO1025" s="96"/>
      <c r="AP1025" s="96"/>
      <c r="AQ1025" s="96"/>
      <c r="AR1025" s="96"/>
      <c r="AS1025" s="96"/>
      <c r="AT1025" s="96"/>
      <c r="AU1025" s="96"/>
      <c r="AV1025" s="96"/>
      <c r="AW1025" s="96"/>
      <c r="AX1025" s="96"/>
      <c r="AY1025" s="96"/>
      <c r="AZ1025" s="96"/>
      <c r="BA1025" s="96"/>
      <c r="BB1025" s="96"/>
      <c r="BC1025" s="96"/>
      <c r="BD1025" s="126">
        <f>SUM(BE1025:BI1025)</f>
        <v>0</v>
      </c>
      <c r="BE1025" s="96"/>
      <c r="BF1025" s="96"/>
      <c r="BG1025" s="96"/>
      <c r="BH1025" s="96"/>
      <c r="BI1025" s="96"/>
      <c r="BJ1025" s="126">
        <f>SUM(BK1025:BO1025)</f>
        <v>0</v>
      </c>
      <c r="BK1025" s="96"/>
      <c r="BL1025" s="96"/>
      <c r="BM1025" s="96"/>
      <c r="BN1025" s="96"/>
      <c r="BO1025" s="96"/>
      <c r="BP1025" s="133"/>
      <c r="BQ1025" s="133"/>
      <c r="BR1025" s="133"/>
    </row>
    <row r="1026" spans="1:70" hidden="1" outlineLevel="1">
      <c r="A1026" s="133"/>
      <c r="B1026" s="133"/>
      <c r="C1026" s="118" t="s">
        <v>109</v>
      </c>
      <c r="D1026" s="24"/>
      <c r="E1026" s="133"/>
      <c r="F1026" s="133"/>
      <c r="G1026" s="126">
        <f>H1026+M1026+N1026+O1026+P1026</f>
        <v>0</v>
      </c>
      <c r="H1026" s="126">
        <f>SUM(I1026:L1026)</f>
        <v>0</v>
      </c>
      <c r="I1026" s="102"/>
      <c r="J1026" s="102"/>
      <c r="K1026" s="102"/>
      <c r="L1026" s="102"/>
      <c r="M1026" s="102"/>
      <c r="N1026" s="102"/>
      <c r="O1026" s="102"/>
      <c r="P1026" s="102"/>
      <c r="Q1026" s="96"/>
      <c r="R1026" s="96"/>
      <c r="S1026" s="96"/>
      <c r="T1026" s="96"/>
      <c r="U1026" s="96"/>
      <c r="V1026" s="96"/>
      <c r="W1026" s="96"/>
      <c r="X1026" s="126">
        <f>Y1026+AN1026+AQ1026+AT1026+AW1026</f>
        <v>0</v>
      </c>
      <c r="Y1026" s="96"/>
      <c r="Z1026" s="96"/>
      <c r="AA1026" s="96"/>
      <c r="AB1026" s="96"/>
      <c r="AC1026" s="96"/>
      <c r="AD1026" s="96"/>
      <c r="AE1026" s="96"/>
      <c r="AF1026" s="96"/>
      <c r="AG1026" s="96"/>
      <c r="AH1026" s="96"/>
      <c r="AI1026" s="96"/>
      <c r="AJ1026" s="96"/>
      <c r="AK1026" s="96"/>
      <c r="AL1026" s="96"/>
      <c r="AM1026" s="96"/>
      <c r="AN1026" s="96"/>
      <c r="AO1026" s="96"/>
      <c r="AP1026" s="96"/>
      <c r="AQ1026" s="96"/>
      <c r="AR1026" s="96"/>
      <c r="AS1026" s="96"/>
      <c r="AT1026" s="96"/>
      <c r="AU1026" s="96"/>
      <c r="AV1026" s="96"/>
      <c r="AW1026" s="96"/>
      <c r="AX1026" s="96"/>
      <c r="AY1026" s="96"/>
      <c r="AZ1026" s="96"/>
      <c r="BA1026" s="96"/>
      <c r="BB1026" s="96"/>
      <c r="BC1026" s="96"/>
      <c r="BD1026" s="126">
        <f>SUM(BE1026:BI1026)</f>
        <v>0</v>
      </c>
      <c r="BE1026" s="96"/>
      <c r="BF1026" s="96"/>
      <c r="BG1026" s="96"/>
      <c r="BH1026" s="96"/>
      <c r="BI1026" s="96"/>
      <c r="BJ1026" s="126">
        <f>SUM(BK1026:BO1026)</f>
        <v>0</v>
      </c>
      <c r="BK1026" s="96"/>
      <c r="BL1026" s="96"/>
      <c r="BM1026" s="96"/>
      <c r="BN1026" s="96"/>
      <c r="BO1026" s="96"/>
      <c r="BP1026" s="133"/>
      <c r="BQ1026" s="133"/>
      <c r="BR1026" s="133"/>
    </row>
    <row r="1027" spans="1:70" hidden="1" outlineLevel="1">
      <c r="A1027" s="133"/>
      <c r="B1027" s="133"/>
      <c r="C1027" s="118"/>
      <c r="D1027" s="38" t="s">
        <v>112</v>
      </c>
      <c r="E1027" s="127"/>
      <c r="F1027" s="127"/>
      <c r="G1027" s="127"/>
      <c r="H1027" s="127"/>
      <c r="I1027" s="127"/>
      <c r="J1027" s="127"/>
      <c r="K1027" s="127"/>
      <c r="L1027" s="127"/>
      <c r="M1027" s="127"/>
      <c r="N1027" s="127"/>
      <c r="O1027" s="127"/>
      <c r="P1027" s="127"/>
      <c r="Q1027" s="127"/>
      <c r="R1027" s="127"/>
      <c r="S1027" s="127"/>
      <c r="T1027" s="127"/>
      <c r="U1027" s="127"/>
      <c r="V1027" s="127"/>
      <c r="W1027" s="140"/>
      <c r="X1027" s="126">
        <f>SUM(X1024:X1026)</f>
        <v>0</v>
      </c>
      <c r="Y1027" s="126">
        <f>SUM(Y1024:Y1026)</f>
        <v>0</v>
      </c>
      <c r="Z1027" s="126">
        <f>SUM(Z1024:Z1026)</f>
        <v>0</v>
      </c>
      <c r="AA1027" s="126">
        <f t="shared" ref="AA1027:AY1027" si="471">SUM(AA1024:AA1026)</f>
        <v>0</v>
      </c>
      <c r="AB1027" s="126">
        <f t="shared" si="471"/>
        <v>0</v>
      </c>
      <c r="AC1027" s="126">
        <f t="shared" si="471"/>
        <v>0</v>
      </c>
      <c r="AD1027" s="126">
        <f t="shared" si="471"/>
        <v>0</v>
      </c>
      <c r="AE1027" s="126">
        <f t="shared" si="471"/>
        <v>0</v>
      </c>
      <c r="AF1027" s="126">
        <f t="shared" si="471"/>
        <v>0</v>
      </c>
      <c r="AG1027" s="126">
        <f t="shared" si="471"/>
        <v>0</v>
      </c>
      <c r="AH1027" s="126">
        <f t="shared" si="471"/>
        <v>0</v>
      </c>
      <c r="AI1027" s="126">
        <f t="shared" si="471"/>
        <v>0</v>
      </c>
      <c r="AJ1027" s="126">
        <f t="shared" si="471"/>
        <v>0</v>
      </c>
      <c r="AK1027" s="126">
        <f t="shared" si="471"/>
        <v>0</v>
      </c>
      <c r="AL1027" s="126">
        <f t="shared" si="471"/>
        <v>0</v>
      </c>
      <c r="AM1027" s="126">
        <f t="shared" si="471"/>
        <v>0</v>
      </c>
      <c r="AN1027" s="126">
        <f t="shared" si="471"/>
        <v>0</v>
      </c>
      <c r="AO1027" s="126">
        <f t="shared" si="471"/>
        <v>0</v>
      </c>
      <c r="AP1027" s="126">
        <f t="shared" si="471"/>
        <v>0</v>
      </c>
      <c r="AQ1027" s="126">
        <f t="shared" si="471"/>
        <v>0</v>
      </c>
      <c r="AR1027" s="126">
        <f t="shared" si="471"/>
        <v>0</v>
      </c>
      <c r="AS1027" s="126">
        <f t="shared" si="471"/>
        <v>0</v>
      </c>
      <c r="AT1027" s="126">
        <f t="shared" si="471"/>
        <v>0</v>
      </c>
      <c r="AU1027" s="126">
        <f t="shared" si="471"/>
        <v>0</v>
      </c>
      <c r="AV1027" s="126">
        <f t="shared" si="471"/>
        <v>0</v>
      </c>
      <c r="AW1027" s="126">
        <f t="shared" si="471"/>
        <v>0</v>
      </c>
      <c r="AX1027" s="126">
        <f t="shared" si="471"/>
        <v>0</v>
      </c>
      <c r="AY1027" s="126">
        <f t="shared" si="471"/>
        <v>0</v>
      </c>
      <c r="AZ1027" s="127"/>
      <c r="BA1027" s="127"/>
      <c r="BB1027" s="127"/>
      <c r="BC1027" s="127"/>
      <c r="BD1027" s="126">
        <f t="shared" ref="BD1027:BO1027" si="472">SUM(BD1024:BD1026)</f>
        <v>0</v>
      </c>
      <c r="BE1027" s="126">
        <f t="shared" si="472"/>
        <v>0</v>
      </c>
      <c r="BF1027" s="126">
        <f t="shared" si="472"/>
        <v>0</v>
      </c>
      <c r="BG1027" s="126">
        <f t="shared" si="472"/>
        <v>0</v>
      </c>
      <c r="BH1027" s="126">
        <f t="shared" si="472"/>
        <v>0</v>
      </c>
      <c r="BI1027" s="126">
        <f t="shared" si="472"/>
        <v>0</v>
      </c>
      <c r="BJ1027" s="126">
        <f t="shared" si="472"/>
        <v>0</v>
      </c>
      <c r="BK1027" s="126">
        <f t="shared" si="472"/>
        <v>0</v>
      </c>
      <c r="BL1027" s="126">
        <f t="shared" si="472"/>
        <v>0</v>
      </c>
      <c r="BM1027" s="126">
        <f t="shared" si="472"/>
        <v>0</v>
      </c>
      <c r="BN1027" s="126">
        <f t="shared" si="472"/>
        <v>0</v>
      </c>
      <c r="BO1027" s="126">
        <f t="shared" si="472"/>
        <v>0</v>
      </c>
      <c r="BP1027" s="127"/>
      <c r="BQ1027" s="127"/>
      <c r="BR1027" s="127"/>
    </row>
    <row r="1028" spans="1:70" hidden="1" outlineLevel="1">
      <c r="A1028" s="133"/>
      <c r="B1028" s="133"/>
      <c r="C1028" s="117" t="s">
        <v>142</v>
      </c>
      <c r="D1028" s="37" t="s">
        <v>223</v>
      </c>
      <c r="E1028" s="127"/>
      <c r="F1028" s="127"/>
      <c r="G1028" s="127"/>
      <c r="H1028" s="127"/>
      <c r="I1028" s="127"/>
      <c r="J1028" s="127"/>
      <c r="K1028" s="127"/>
      <c r="L1028" s="127"/>
      <c r="M1028" s="127"/>
      <c r="N1028" s="127"/>
      <c r="O1028" s="127"/>
      <c r="P1028" s="127"/>
      <c r="Q1028" s="127"/>
      <c r="R1028" s="127"/>
      <c r="S1028" s="127"/>
      <c r="T1028" s="127"/>
      <c r="U1028" s="127"/>
      <c r="V1028" s="127"/>
      <c r="W1028" s="133"/>
      <c r="X1028" s="127"/>
      <c r="Y1028" s="127"/>
      <c r="Z1028" s="127"/>
      <c r="AA1028" s="127"/>
      <c r="AB1028" s="127"/>
      <c r="AC1028" s="127"/>
      <c r="AD1028" s="127"/>
      <c r="AE1028" s="127"/>
      <c r="AF1028" s="127"/>
      <c r="AG1028" s="127"/>
      <c r="AH1028" s="127"/>
      <c r="AI1028" s="127"/>
      <c r="AJ1028" s="127"/>
      <c r="AK1028" s="127"/>
      <c r="AL1028" s="127"/>
      <c r="AM1028" s="127"/>
      <c r="AN1028" s="127"/>
      <c r="AO1028" s="127"/>
      <c r="AP1028" s="127"/>
      <c r="AQ1028" s="127"/>
      <c r="AR1028" s="127"/>
      <c r="AS1028" s="127"/>
      <c r="AT1028" s="127"/>
      <c r="AU1028" s="127"/>
      <c r="AV1028" s="127"/>
      <c r="AW1028" s="127"/>
      <c r="AX1028" s="127"/>
      <c r="AY1028" s="127"/>
      <c r="AZ1028" s="127"/>
      <c r="BA1028" s="127"/>
      <c r="BB1028" s="127"/>
      <c r="BC1028" s="127"/>
      <c r="BD1028" s="127"/>
      <c r="BE1028" s="127"/>
      <c r="BF1028" s="127"/>
      <c r="BG1028" s="127"/>
      <c r="BH1028" s="127"/>
      <c r="BI1028" s="127"/>
      <c r="BJ1028" s="127"/>
      <c r="BK1028" s="127"/>
      <c r="BL1028" s="127"/>
      <c r="BM1028" s="127"/>
      <c r="BN1028" s="127"/>
      <c r="BO1028" s="127"/>
      <c r="BP1028" s="127"/>
      <c r="BQ1028" s="127"/>
      <c r="BR1028" s="127"/>
    </row>
    <row r="1029" spans="1:70" hidden="1" outlineLevel="1">
      <c r="A1029" s="133"/>
      <c r="B1029" s="133"/>
      <c r="C1029" s="118"/>
      <c r="D1029" s="24"/>
      <c r="E1029" s="133"/>
      <c r="F1029" s="133"/>
      <c r="G1029" s="126">
        <f>H1029+M1029+N1029+O1029+P1029</f>
        <v>0</v>
      </c>
      <c r="H1029" s="126">
        <f>SUM(I1029:L1029)</f>
        <v>0</v>
      </c>
      <c r="I1029" s="139"/>
      <c r="J1029" s="139"/>
      <c r="K1029" s="139"/>
      <c r="L1029" s="139"/>
      <c r="M1029" s="139"/>
      <c r="N1029" s="139"/>
      <c r="O1029" s="139"/>
      <c r="P1029" s="139"/>
      <c r="Q1029" s="139"/>
      <c r="R1029" s="139"/>
      <c r="S1029" s="139"/>
      <c r="T1029" s="139"/>
      <c r="U1029" s="139"/>
      <c r="V1029" s="139"/>
      <c r="W1029" s="139"/>
      <c r="X1029" s="126">
        <f>Y1029+AN1029+AQ1029+AT1029+AW1029</f>
        <v>0</v>
      </c>
      <c r="Y1029" s="139"/>
      <c r="Z1029" s="139"/>
      <c r="AA1029" s="139"/>
      <c r="AB1029" s="139"/>
      <c r="AC1029" s="139"/>
      <c r="AD1029" s="139"/>
      <c r="AE1029" s="139"/>
      <c r="AF1029" s="139"/>
      <c r="AG1029" s="139"/>
      <c r="AH1029" s="139"/>
      <c r="AI1029" s="139"/>
      <c r="AJ1029" s="139"/>
      <c r="AK1029" s="139"/>
      <c r="AL1029" s="139"/>
      <c r="AM1029" s="139"/>
      <c r="AN1029" s="139"/>
      <c r="AO1029" s="139"/>
      <c r="AP1029" s="139"/>
      <c r="AQ1029" s="139"/>
      <c r="AR1029" s="139"/>
      <c r="AS1029" s="139"/>
      <c r="AT1029" s="139"/>
      <c r="AU1029" s="139"/>
      <c r="AV1029" s="139"/>
      <c r="AW1029" s="139"/>
      <c r="AX1029" s="139"/>
      <c r="AY1029" s="139"/>
      <c r="AZ1029" s="139"/>
      <c r="BA1029" s="139"/>
      <c r="BB1029" s="139"/>
      <c r="BC1029" s="139"/>
      <c r="BD1029" s="126">
        <f>SUM(BE1029:BI1029)</f>
        <v>0</v>
      </c>
      <c r="BE1029" s="139"/>
      <c r="BF1029" s="139"/>
      <c r="BG1029" s="139"/>
      <c r="BH1029" s="139"/>
      <c r="BI1029" s="139"/>
      <c r="BJ1029" s="126">
        <f>SUM(BK1029:BO1029)</f>
        <v>0</v>
      </c>
      <c r="BK1029" s="139"/>
      <c r="BL1029" s="139"/>
      <c r="BM1029" s="139"/>
      <c r="BN1029" s="139"/>
      <c r="BO1029" s="139"/>
      <c r="BP1029" s="133"/>
      <c r="BQ1029" s="133"/>
      <c r="BR1029" s="133"/>
    </row>
    <row r="1030" spans="1:70" hidden="1" outlineLevel="1">
      <c r="A1030" s="133"/>
      <c r="B1030" s="133"/>
      <c r="C1030" s="118"/>
      <c r="D1030" s="24"/>
      <c r="E1030" s="133"/>
      <c r="F1030" s="133"/>
      <c r="G1030" s="126">
        <f>H1030+M1030+N1030+O1030+P1030</f>
        <v>0</v>
      </c>
      <c r="H1030" s="126">
        <f>SUM(I1030:L1030)</f>
        <v>0</v>
      </c>
      <c r="I1030" s="102"/>
      <c r="J1030" s="102"/>
      <c r="K1030" s="102"/>
      <c r="L1030" s="102"/>
      <c r="M1030" s="102"/>
      <c r="N1030" s="102"/>
      <c r="O1030" s="102"/>
      <c r="P1030" s="102"/>
      <c r="Q1030" s="96"/>
      <c r="R1030" s="96"/>
      <c r="S1030" s="96"/>
      <c r="T1030" s="96"/>
      <c r="U1030" s="96"/>
      <c r="V1030" s="96"/>
      <c r="W1030" s="96"/>
      <c r="X1030" s="126">
        <f>Y1030+AN1030+AQ1030+AT1030+AW1030</f>
        <v>0</v>
      </c>
      <c r="Y1030" s="96"/>
      <c r="Z1030" s="96"/>
      <c r="AA1030" s="96"/>
      <c r="AB1030" s="96"/>
      <c r="AC1030" s="96"/>
      <c r="AD1030" s="96"/>
      <c r="AE1030" s="96"/>
      <c r="AF1030" s="96"/>
      <c r="AG1030" s="96"/>
      <c r="AH1030" s="96"/>
      <c r="AI1030" s="96"/>
      <c r="AJ1030" s="96"/>
      <c r="AK1030" s="96"/>
      <c r="AL1030" s="96"/>
      <c r="AM1030" s="96"/>
      <c r="AN1030" s="96"/>
      <c r="AO1030" s="96"/>
      <c r="AP1030" s="96"/>
      <c r="AQ1030" s="96"/>
      <c r="AR1030" s="96"/>
      <c r="AS1030" s="96"/>
      <c r="AT1030" s="96"/>
      <c r="AU1030" s="96"/>
      <c r="AV1030" s="96"/>
      <c r="AW1030" s="96"/>
      <c r="AX1030" s="96"/>
      <c r="AY1030" s="96"/>
      <c r="AZ1030" s="96"/>
      <c r="BA1030" s="96"/>
      <c r="BB1030" s="96"/>
      <c r="BC1030" s="96"/>
      <c r="BD1030" s="126">
        <f>SUM(BE1030:BI1030)</f>
        <v>0</v>
      </c>
      <c r="BE1030" s="96"/>
      <c r="BF1030" s="96"/>
      <c r="BG1030" s="96"/>
      <c r="BH1030" s="96"/>
      <c r="BI1030" s="96"/>
      <c r="BJ1030" s="126">
        <f>SUM(BK1030:BO1030)</f>
        <v>0</v>
      </c>
      <c r="BK1030" s="96"/>
      <c r="BL1030" s="96"/>
      <c r="BM1030" s="96"/>
      <c r="BN1030" s="96"/>
      <c r="BO1030" s="96"/>
      <c r="BP1030" s="133"/>
      <c r="BQ1030" s="133"/>
      <c r="BR1030" s="133"/>
    </row>
    <row r="1031" spans="1:70" hidden="1" outlineLevel="1">
      <c r="A1031" s="133"/>
      <c r="B1031" s="133"/>
      <c r="C1031" s="118" t="s">
        <v>109</v>
      </c>
      <c r="D1031" s="24"/>
      <c r="E1031" s="133"/>
      <c r="F1031" s="133"/>
      <c r="G1031" s="126">
        <f>H1031+M1031+N1031+O1031+P1031</f>
        <v>0</v>
      </c>
      <c r="H1031" s="126">
        <f>SUM(I1031:L1031)</f>
        <v>0</v>
      </c>
      <c r="I1031" s="102"/>
      <c r="J1031" s="102"/>
      <c r="K1031" s="102"/>
      <c r="L1031" s="102"/>
      <c r="M1031" s="102"/>
      <c r="N1031" s="102"/>
      <c r="O1031" s="102"/>
      <c r="P1031" s="102"/>
      <c r="Q1031" s="96"/>
      <c r="R1031" s="96"/>
      <c r="S1031" s="96"/>
      <c r="T1031" s="96"/>
      <c r="U1031" s="96"/>
      <c r="V1031" s="96"/>
      <c r="W1031" s="96"/>
      <c r="X1031" s="126">
        <f>Y1031+AN1031+AQ1031+AT1031+AW1031</f>
        <v>0</v>
      </c>
      <c r="Y1031" s="96"/>
      <c r="Z1031" s="96"/>
      <c r="AA1031" s="96"/>
      <c r="AB1031" s="96"/>
      <c r="AC1031" s="96"/>
      <c r="AD1031" s="96"/>
      <c r="AE1031" s="96"/>
      <c r="AF1031" s="96"/>
      <c r="AG1031" s="96"/>
      <c r="AH1031" s="96"/>
      <c r="AI1031" s="96"/>
      <c r="AJ1031" s="96"/>
      <c r="AK1031" s="96"/>
      <c r="AL1031" s="96"/>
      <c r="AM1031" s="96"/>
      <c r="AN1031" s="96"/>
      <c r="AO1031" s="96"/>
      <c r="AP1031" s="96"/>
      <c r="AQ1031" s="96"/>
      <c r="AR1031" s="96"/>
      <c r="AS1031" s="96"/>
      <c r="AT1031" s="96"/>
      <c r="AU1031" s="96"/>
      <c r="AV1031" s="96"/>
      <c r="AW1031" s="96"/>
      <c r="AX1031" s="96"/>
      <c r="AY1031" s="96"/>
      <c r="AZ1031" s="96"/>
      <c r="BA1031" s="96"/>
      <c r="BB1031" s="96"/>
      <c r="BC1031" s="96"/>
      <c r="BD1031" s="126">
        <f>SUM(BE1031:BI1031)</f>
        <v>0</v>
      </c>
      <c r="BE1031" s="96"/>
      <c r="BF1031" s="96"/>
      <c r="BG1031" s="96"/>
      <c r="BH1031" s="96"/>
      <c r="BI1031" s="96"/>
      <c r="BJ1031" s="126">
        <f>SUM(BK1031:BO1031)</f>
        <v>0</v>
      </c>
      <c r="BK1031" s="96"/>
      <c r="BL1031" s="96"/>
      <c r="BM1031" s="96"/>
      <c r="BN1031" s="96"/>
      <c r="BO1031" s="96"/>
      <c r="BP1031" s="133"/>
      <c r="BQ1031" s="133"/>
      <c r="BR1031" s="133"/>
    </row>
    <row r="1032" spans="1:70" hidden="1" outlineLevel="1">
      <c r="A1032" s="133"/>
      <c r="B1032" s="133"/>
      <c r="C1032" s="118"/>
      <c r="D1032" s="38" t="s">
        <v>112</v>
      </c>
      <c r="E1032" s="127"/>
      <c r="F1032" s="127"/>
      <c r="G1032" s="127"/>
      <c r="H1032" s="127"/>
      <c r="I1032" s="127"/>
      <c r="J1032" s="127"/>
      <c r="K1032" s="127"/>
      <c r="L1032" s="127"/>
      <c r="M1032" s="127"/>
      <c r="N1032" s="127"/>
      <c r="O1032" s="127"/>
      <c r="P1032" s="127"/>
      <c r="Q1032" s="127"/>
      <c r="R1032" s="127"/>
      <c r="S1032" s="127"/>
      <c r="T1032" s="127"/>
      <c r="U1032" s="127"/>
      <c r="V1032" s="127"/>
      <c r="W1032" s="140"/>
      <c r="X1032" s="127"/>
      <c r="Y1032" s="127"/>
      <c r="Z1032" s="126">
        <f>SUM(Z1029:Z1031)</f>
        <v>0</v>
      </c>
      <c r="AA1032" s="126">
        <f>SUM(AA1029:AA1031)</f>
        <v>0</v>
      </c>
      <c r="AB1032" s="127"/>
      <c r="AC1032" s="126">
        <f>SUM(AC1029:AC1031)</f>
        <v>0</v>
      </c>
      <c r="AD1032" s="126">
        <f>SUM(AD1029:AD1031)</f>
        <v>0</v>
      </c>
      <c r="AE1032" s="127"/>
      <c r="AF1032" s="126">
        <f>SUM(AF1029:AF1031)</f>
        <v>0</v>
      </c>
      <c r="AG1032" s="126">
        <f>SUM(AG1029:AG1031)</f>
        <v>0</v>
      </c>
      <c r="AH1032" s="127"/>
      <c r="AI1032" s="126">
        <f>SUM(AI1029:AI1031)</f>
        <v>0</v>
      </c>
      <c r="AJ1032" s="126">
        <f>SUM(AJ1029:AJ1031)</f>
        <v>0</v>
      </c>
      <c r="AK1032" s="127"/>
      <c r="AL1032" s="126">
        <f>SUM(AL1029:AL1031)</f>
        <v>0</v>
      </c>
      <c r="AM1032" s="126">
        <f>SUM(AM1029:AM1031)</f>
        <v>0</v>
      </c>
      <c r="AN1032" s="127"/>
      <c r="AO1032" s="126">
        <f>SUM(AO1029:AO1031)</f>
        <v>0</v>
      </c>
      <c r="AP1032" s="126">
        <f>SUM(AP1029:AP1031)</f>
        <v>0</v>
      </c>
      <c r="AQ1032" s="127"/>
      <c r="AR1032" s="126">
        <f>SUM(AR1029:AR1031)</f>
        <v>0</v>
      </c>
      <c r="AS1032" s="126">
        <f>SUM(AS1029:AS1031)</f>
        <v>0</v>
      </c>
      <c r="AT1032" s="127"/>
      <c r="AU1032" s="126">
        <f>SUM(AU1029:AU1031)</f>
        <v>0</v>
      </c>
      <c r="AV1032" s="126">
        <f>SUM(AV1029:AV1031)</f>
        <v>0</v>
      </c>
      <c r="AW1032" s="127"/>
      <c r="AX1032" s="126">
        <f>SUM(AX1029:AX1031)</f>
        <v>0</v>
      </c>
      <c r="AY1032" s="126">
        <f>SUM(AY1029:AY1031)</f>
        <v>0</v>
      </c>
      <c r="AZ1032" s="127"/>
      <c r="BA1032" s="127"/>
      <c r="BB1032" s="127"/>
      <c r="BC1032" s="127"/>
      <c r="BD1032" s="126">
        <f t="shared" ref="BD1032:BO1032" si="473">SUM(BD1029:BD1031)</f>
        <v>0</v>
      </c>
      <c r="BE1032" s="126">
        <f t="shared" si="473"/>
        <v>0</v>
      </c>
      <c r="BF1032" s="126">
        <f t="shared" si="473"/>
        <v>0</v>
      </c>
      <c r="BG1032" s="126">
        <f t="shared" si="473"/>
        <v>0</v>
      </c>
      <c r="BH1032" s="126">
        <f t="shared" si="473"/>
        <v>0</v>
      </c>
      <c r="BI1032" s="126">
        <f t="shared" si="473"/>
        <v>0</v>
      </c>
      <c r="BJ1032" s="126">
        <f t="shared" si="473"/>
        <v>0</v>
      </c>
      <c r="BK1032" s="126">
        <f t="shared" si="473"/>
        <v>0</v>
      </c>
      <c r="BL1032" s="126">
        <f t="shared" si="473"/>
        <v>0</v>
      </c>
      <c r="BM1032" s="126">
        <f t="shared" si="473"/>
        <v>0</v>
      </c>
      <c r="BN1032" s="126">
        <f t="shared" si="473"/>
        <v>0</v>
      </c>
      <c r="BO1032" s="126">
        <f t="shared" si="473"/>
        <v>0</v>
      </c>
      <c r="BP1032" s="127"/>
      <c r="BQ1032" s="127"/>
      <c r="BR1032" s="127"/>
    </row>
    <row r="1033" spans="1:70" hidden="1" outlineLevel="1">
      <c r="A1033" s="133"/>
      <c r="B1033" s="133"/>
      <c r="C1033" s="117" t="s">
        <v>143</v>
      </c>
      <c r="D1033" s="37" t="s">
        <v>64</v>
      </c>
      <c r="E1033" s="127"/>
      <c r="F1033" s="127"/>
      <c r="G1033" s="127"/>
      <c r="H1033" s="127"/>
      <c r="I1033" s="127"/>
      <c r="J1033" s="127"/>
      <c r="K1033" s="127"/>
      <c r="L1033" s="127"/>
      <c r="M1033" s="127"/>
      <c r="N1033" s="127"/>
      <c r="O1033" s="127"/>
      <c r="P1033" s="127"/>
      <c r="Q1033" s="127"/>
      <c r="R1033" s="127"/>
      <c r="S1033" s="127"/>
      <c r="T1033" s="127"/>
      <c r="U1033" s="127"/>
      <c r="V1033" s="127"/>
      <c r="W1033" s="133"/>
      <c r="X1033" s="127"/>
      <c r="Y1033" s="127"/>
      <c r="Z1033" s="127"/>
      <c r="AA1033" s="127"/>
      <c r="AB1033" s="127"/>
      <c r="AC1033" s="127"/>
      <c r="AD1033" s="127"/>
      <c r="AE1033" s="127"/>
      <c r="AF1033" s="127"/>
      <c r="AG1033" s="127"/>
      <c r="AH1033" s="127"/>
      <c r="AI1033" s="127"/>
      <c r="AJ1033" s="127"/>
      <c r="AK1033" s="127"/>
      <c r="AL1033" s="127"/>
      <c r="AM1033" s="127"/>
      <c r="AN1033" s="127"/>
      <c r="AO1033" s="127"/>
      <c r="AP1033" s="127"/>
      <c r="AQ1033" s="127"/>
      <c r="AR1033" s="127"/>
      <c r="AS1033" s="127"/>
      <c r="AT1033" s="127"/>
      <c r="AU1033" s="127"/>
      <c r="AV1033" s="127"/>
      <c r="AW1033" s="127"/>
      <c r="AX1033" s="127"/>
      <c r="AY1033" s="127"/>
      <c r="AZ1033" s="127"/>
      <c r="BA1033" s="127"/>
      <c r="BB1033" s="127"/>
      <c r="BC1033" s="127"/>
      <c r="BD1033" s="127"/>
      <c r="BE1033" s="127"/>
      <c r="BF1033" s="127"/>
      <c r="BG1033" s="127"/>
      <c r="BH1033" s="127"/>
      <c r="BI1033" s="127"/>
      <c r="BJ1033" s="127"/>
      <c r="BK1033" s="127"/>
      <c r="BL1033" s="127"/>
      <c r="BM1033" s="127"/>
      <c r="BN1033" s="127"/>
      <c r="BO1033" s="127"/>
      <c r="BP1033" s="127"/>
      <c r="BQ1033" s="127"/>
      <c r="BR1033" s="127"/>
    </row>
    <row r="1034" spans="1:70" hidden="1" outlineLevel="1">
      <c r="A1034" s="133"/>
      <c r="B1034" s="133"/>
      <c r="C1034" s="118"/>
      <c r="D1034" s="24"/>
      <c r="E1034" s="133"/>
      <c r="F1034" s="133"/>
      <c r="G1034" s="126">
        <f>H1034+M1034+N1034+O1034+P1034</f>
        <v>0</v>
      </c>
      <c r="H1034" s="126">
        <f>SUM(I1034:L1034)</f>
        <v>0</v>
      </c>
      <c r="I1034" s="139"/>
      <c r="J1034" s="139"/>
      <c r="K1034" s="139"/>
      <c r="L1034" s="139"/>
      <c r="M1034" s="139"/>
      <c r="N1034" s="139"/>
      <c r="O1034" s="139"/>
      <c r="P1034" s="139"/>
      <c r="Q1034" s="139"/>
      <c r="R1034" s="139"/>
      <c r="S1034" s="139"/>
      <c r="T1034" s="139"/>
      <c r="U1034" s="139"/>
      <c r="V1034" s="139"/>
      <c r="W1034" s="139"/>
      <c r="X1034" s="126">
        <f>Y1034+AN1034+AQ1034+AT1034+AW1034</f>
        <v>0</v>
      </c>
      <c r="Y1034" s="139"/>
      <c r="Z1034" s="139"/>
      <c r="AA1034" s="139"/>
      <c r="AB1034" s="139"/>
      <c r="AC1034" s="139"/>
      <c r="AD1034" s="139"/>
      <c r="AE1034" s="139"/>
      <c r="AF1034" s="139"/>
      <c r="AG1034" s="139"/>
      <c r="AH1034" s="139"/>
      <c r="AI1034" s="139"/>
      <c r="AJ1034" s="139"/>
      <c r="AK1034" s="139"/>
      <c r="AL1034" s="139"/>
      <c r="AM1034" s="139"/>
      <c r="AN1034" s="139"/>
      <c r="AO1034" s="139"/>
      <c r="AP1034" s="139"/>
      <c r="AQ1034" s="139"/>
      <c r="AR1034" s="139"/>
      <c r="AS1034" s="139"/>
      <c r="AT1034" s="139"/>
      <c r="AU1034" s="139"/>
      <c r="AV1034" s="139"/>
      <c r="AW1034" s="139"/>
      <c r="AX1034" s="139"/>
      <c r="AY1034" s="139"/>
      <c r="AZ1034" s="139"/>
      <c r="BA1034" s="139"/>
      <c r="BB1034" s="139"/>
      <c r="BC1034" s="139"/>
      <c r="BD1034" s="126">
        <f>SUM(BE1034:BI1034)</f>
        <v>0</v>
      </c>
      <c r="BE1034" s="139"/>
      <c r="BF1034" s="139"/>
      <c r="BG1034" s="139"/>
      <c r="BH1034" s="139"/>
      <c r="BI1034" s="139"/>
      <c r="BJ1034" s="126">
        <f>SUM(BK1034:BO1034)</f>
        <v>0</v>
      </c>
      <c r="BK1034" s="139"/>
      <c r="BL1034" s="139"/>
      <c r="BM1034" s="139"/>
      <c r="BN1034" s="139"/>
      <c r="BO1034" s="139"/>
      <c r="BP1034" s="133"/>
      <c r="BQ1034" s="133"/>
      <c r="BR1034" s="133"/>
    </row>
    <row r="1035" spans="1:70" hidden="1" outlineLevel="1">
      <c r="A1035" s="133"/>
      <c r="B1035" s="133"/>
      <c r="C1035" s="118"/>
      <c r="D1035" s="24"/>
      <c r="E1035" s="133"/>
      <c r="F1035" s="133"/>
      <c r="G1035" s="126">
        <f>H1035+M1035+N1035+O1035+P1035</f>
        <v>0</v>
      </c>
      <c r="H1035" s="126">
        <f>SUM(I1035:L1035)</f>
        <v>0</v>
      </c>
      <c r="I1035" s="102"/>
      <c r="J1035" s="102"/>
      <c r="K1035" s="102"/>
      <c r="L1035" s="102"/>
      <c r="M1035" s="102"/>
      <c r="N1035" s="102"/>
      <c r="O1035" s="102"/>
      <c r="P1035" s="102"/>
      <c r="Q1035" s="96"/>
      <c r="R1035" s="96"/>
      <c r="S1035" s="96"/>
      <c r="T1035" s="96"/>
      <c r="U1035" s="96"/>
      <c r="V1035" s="96"/>
      <c r="W1035" s="96"/>
      <c r="X1035" s="126">
        <f>Y1035+AN1035+AQ1035+AT1035+AW1035</f>
        <v>0</v>
      </c>
      <c r="Y1035" s="96"/>
      <c r="Z1035" s="96"/>
      <c r="AA1035" s="96"/>
      <c r="AB1035" s="96"/>
      <c r="AC1035" s="96"/>
      <c r="AD1035" s="96"/>
      <c r="AE1035" s="96"/>
      <c r="AF1035" s="96"/>
      <c r="AG1035" s="96"/>
      <c r="AH1035" s="96"/>
      <c r="AI1035" s="96"/>
      <c r="AJ1035" s="96"/>
      <c r="AK1035" s="96"/>
      <c r="AL1035" s="96"/>
      <c r="AM1035" s="96"/>
      <c r="AN1035" s="96"/>
      <c r="AO1035" s="96"/>
      <c r="AP1035" s="96"/>
      <c r="AQ1035" s="96"/>
      <c r="AR1035" s="96"/>
      <c r="AS1035" s="96"/>
      <c r="AT1035" s="96"/>
      <c r="AU1035" s="96"/>
      <c r="AV1035" s="96"/>
      <c r="AW1035" s="96"/>
      <c r="AX1035" s="96"/>
      <c r="AY1035" s="96"/>
      <c r="AZ1035" s="96"/>
      <c r="BA1035" s="96"/>
      <c r="BB1035" s="96"/>
      <c r="BC1035" s="96"/>
      <c r="BD1035" s="126">
        <f>SUM(BE1035:BI1035)</f>
        <v>0</v>
      </c>
      <c r="BE1035" s="96"/>
      <c r="BF1035" s="96"/>
      <c r="BG1035" s="96"/>
      <c r="BH1035" s="96"/>
      <c r="BI1035" s="96"/>
      <c r="BJ1035" s="126">
        <f>SUM(BK1035:BO1035)</f>
        <v>0</v>
      </c>
      <c r="BK1035" s="96"/>
      <c r="BL1035" s="96"/>
      <c r="BM1035" s="96"/>
      <c r="BN1035" s="96"/>
      <c r="BO1035" s="96"/>
      <c r="BP1035" s="133"/>
      <c r="BQ1035" s="133"/>
      <c r="BR1035" s="133"/>
    </row>
    <row r="1036" spans="1:70" hidden="1" outlineLevel="1">
      <c r="A1036" s="133"/>
      <c r="B1036" s="133"/>
      <c r="C1036" s="118" t="s">
        <v>109</v>
      </c>
      <c r="D1036" s="24"/>
      <c r="E1036" s="133"/>
      <c r="F1036" s="133"/>
      <c r="G1036" s="126">
        <f>H1036+M1036+N1036+O1036+P1036</f>
        <v>0</v>
      </c>
      <c r="H1036" s="126">
        <f>SUM(I1036:L1036)</f>
        <v>0</v>
      </c>
      <c r="I1036" s="102"/>
      <c r="J1036" s="102"/>
      <c r="K1036" s="102"/>
      <c r="L1036" s="102"/>
      <c r="M1036" s="102"/>
      <c r="N1036" s="102"/>
      <c r="O1036" s="102"/>
      <c r="P1036" s="102"/>
      <c r="Q1036" s="96"/>
      <c r="R1036" s="96"/>
      <c r="S1036" s="96"/>
      <c r="T1036" s="96"/>
      <c r="U1036" s="96"/>
      <c r="V1036" s="96"/>
      <c r="W1036" s="96"/>
      <c r="X1036" s="126">
        <f>Y1036+AN1036+AQ1036+AT1036+AW1036</f>
        <v>0</v>
      </c>
      <c r="Y1036" s="96"/>
      <c r="Z1036" s="96"/>
      <c r="AA1036" s="96"/>
      <c r="AB1036" s="96"/>
      <c r="AC1036" s="96"/>
      <c r="AD1036" s="96"/>
      <c r="AE1036" s="96"/>
      <c r="AF1036" s="96"/>
      <c r="AG1036" s="96"/>
      <c r="AH1036" s="96"/>
      <c r="AI1036" s="96"/>
      <c r="AJ1036" s="96"/>
      <c r="AK1036" s="96"/>
      <c r="AL1036" s="96"/>
      <c r="AM1036" s="96"/>
      <c r="AN1036" s="96"/>
      <c r="AO1036" s="96"/>
      <c r="AP1036" s="96"/>
      <c r="AQ1036" s="96"/>
      <c r="AR1036" s="96"/>
      <c r="AS1036" s="96"/>
      <c r="AT1036" s="96"/>
      <c r="AU1036" s="96"/>
      <c r="AV1036" s="96"/>
      <c r="AW1036" s="96"/>
      <c r="AX1036" s="96"/>
      <c r="AY1036" s="96"/>
      <c r="AZ1036" s="96"/>
      <c r="BA1036" s="96"/>
      <c r="BB1036" s="96"/>
      <c r="BC1036" s="96"/>
      <c r="BD1036" s="126">
        <f>SUM(BE1036:BI1036)</f>
        <v>0</v>
      </c>
      <c r="BE1036" s="96"/>
      <c r="BF1036" s="96"/>
      <c r="BG1036" s="96"/>
      <c r="BH1036" s="96"/>
      <c r="BI1036" s="96"/>
      <c r="BJ1036" s="126">
        <f>SUM(BK1036:BO1036)</f>
        <v>0</v>
      </c>
      <c r="BK1036" s="96"/>
      <c r="BL1036" s="96"/>
      <c r="BM1036" s="96"/>
      <c r="BN1036" s="96"/>
      <c r="BO1036" s="96"/>
      <c r="BP1036" s="133"/>
      <c r="BQ1036" s="133"/>
      <c r="BR1036" s="133"/>
    </row>
    <row r="1037" spans="1:70" hidden="1" outlineLevel="1">
      <c r="A1037" s="133"/>
      <c r="B1037" s="133"/>
      <c r="C1037" s="118"/>
      <c r="D1037" s="38" t="s">
        <v>112</v>
      </c>
      <c r="E1037" s="127"/>
      <c r="F1037" s="127"/>
      <c r="G1037" s="127"/>
      <c r="H1037" s="127"/>
      <c r="I1037" s="127"/>
      <c r="J1037" s="127"/>
      <c r="K1037" s="127"/>
      <c r="L1037" s="127"/>
      <c r="M1037" s="127"/>
      <c r="N1037" s="127"/>
      <c r="O1037" s="127"/>
      <c r="P1037" s="127"/>
      <c r="Q1037" s="127"/>
      <c r="R1037" s="127"/>
      <c r="S1037" s="127"/>
      <c r="T1037" s="127"/>
      <c r="U1037" s="127"/>
      <c r="V1037" s="127"/>
      <c r="W1037" s="140"/>
      <c r="X1037" s="126">
        <f>SUM(X1034:X1036)</f>
        <v>0</v>
      </c>
      <c r="Y1037" s="126">
        <f>SUM(Y1034:Y1036)</f>
        <v>0</v>
      </c>
      <c r="Z1037" s="126">
        <f>SUM(Z1034:Z1036)</f>
        <v>0</v>
      </c>
      <c r="AA1037" s="126">
        <f t="shared" ref="AA1037:AY1037" si="474">SUM(AA1034:AA1036)</f>
        <v>0</v>
      </c>
      <c r="AB1037" s="126">
        <f t="shared" si="474"/>
        <v>0</v>
      </c>
      <c r="AC1037" s="126">
        <f t="shared" si="474"/>
        <v>0</v>
      </c>
      <c r="AD1037" s="126">
        <f t="shared" si="474"/>
        <v>0</v>
      </c>
      <c r="AE1037" s="126">
        <f t="shared" si="474"/>
        <v>0</v>
      </c>
      <c r="AF1037" s="126">
        <f t="shared" si="474"/>
        <v>0</v>
      </c>
      <c r="AG1037" s="126">
        <f t="shared" si="474"/>
        <v>0</v>
      </c>
      <c r="AH1037" s="126">
        <f t="shared" si="474"/>
        <v>0</v>
      </c>
      <c r="AI1037" s="126">
        <f t="shared" si="474"/>
        <v>0</v>
      </c>
      <c r="AJ1037" s="126">
        <f t="shared" si="474"/>
        <v>0</v>
      </c>
      <c r="AK1037" s="126">
        <f t="shared" si="474"/>
        <v>0</v>
      </c>
      <c r="AL1037" s="126">
        <f t="shared" si="474"/>
        <v>0</v>
      </c>
      <c r="AM1037" s="126">
        <f t="shared" si="474"/>
        <v>0</v>
      </c>
      <c r="AN1037" s="126">
        <f t="shared" si="474"/>
        <v>0</v>
      </c>
      <c r="AO1037" s="126">
        <f t="shared" si="474"/>
        <v>0</v>
      </c>
      <c r="AP1037" s="126">
        <f t="shared" si="474"/>
        <v>0</v>
      </c>
      <c r="AQ1037" s="126">
        <f t="shared" si="474"/>
        <v>0</v>
      </c>
      <c r="AR1037" s="126">
        <f t="shared" si="474"/>
        <v>0</v>
      </c>
      <c r="AS1037" s="126">
        <f t="shared" si="474"/>
        <v>0</v>
      </c>
      <c r="AT1037" s="126">
        <f t="shared" si="474"/>
        <v>0</v>
      </c>
      <c r="AU1037" s="126">
        <f t="shared" si="474"/>
        <v>0</v>
      </c>
      <c r="AV1037" s="126">
        <f t="shared" si="474"/>
        <v>0</v>
      </c>
      <c r="AW1037" s="126">
        <f t="shared" si="474"/>
        <v>0</v>
      </c>
      <c r="AX1037" s="126">
        <f t="shared" si="474"/>
        <v>0</v>
      </c>
      <c r="AY1037" s="126">
        <f t="shared" si="474"/>
        <v>0</v>
      </c>
      <c r="AZ1037" s="127"/>
      <c r="BA1037" s="127"/>
      <c r="BB1037" s="127"/>
      <c r="BC1037" s="127"/>
      <c r="BD1037" s="126">
        <f t="shared" ref="BD1037:BO1037" si="475">SUM(BD1034:BD1036)</f>
        <v>0</v>
      </c>
      <c r="BE1037" s="126">
        <f t="shared" si="475"/>
        <v>0</v>
      </c>
      <c r="BF1037" s="126">
        <f t="shared" si="475"/>
        <v>0</v>
      </c>
      <c r="BG1037" s="126">
        <f t="shared" si="475"/>
        <v>0</v>
      </c>
      <c r="BH1037" s="126">
        <f t="shared" si="475"/>
        <v>0</v>
      </c>
      <c r="BI1037" s="126">
        <f t="shared" si="475"/>
        <v>0</v>
      </c>
      <c r="BJ1037" s="126">
        <f t="shared" si="475"/>
        <v>0</v>
      </c>
      <c r="BK1037" s="126">
        <f t="shared" si="475"/>
        <v>0</v>
      </c>
      <c r="BL1037" s="126">
        <f t="shared" si="475"/>
        <v>0</v>
      </c>
      <c r="BM1037" s="126">
        <f t="shared" si="475"/>
        <v>0</v>
      </c>
      <c r="BN1037" s="126">
        <f t="shared" si="475"/>
        <v>0</v>
      </c>
      <c r="BO1037" s="126">
        <f t="shared" si="475"/>
        <v>0</v>
      </c>
      <c r="BP1037" s="127"/>
      <c r="BQ1037" s="127"/>
      <c r="BR1037" s="127"/>
    </row>
    <row r="1038" spans="1:70" hidden="1" outlineLevel="1">
      <c r="A1038" s="133"/>
      <c r="B1038" s="133"/>
      <c r="C1038" s="117" t="s">
        <v>144</v>
      </c>
      <c r="D1038" s="37" t="s">
        <v>65</v>
      </c>
      <c r="E1038" s="127"/>
      <c r="F1038" s="127"/>
      <c r="G1038" s="127"/>
      <c r="H1038" s="127"/>
      <c r="I1038" s="127"/>
      <c r="J1038" s="127"/>
      <c r="K1038" s="127"/>
      <c r="L1038" s="127"/>
      <c r="M1038" s="127"/>
      <c r="N1038" s="127"/>
      <c r="O1038" s="127"/>
      <c r="P1038" s="127"/>
      <c r="Q1038" s="127"/>
      <c r="R1038" s="127"/>
      <c r="S1038" s="127"/>
      <c r="T1038" s="127"/>
      <c r="U1038" s="127"/>
      <c r="V1038" s="127"/>
      <c r="W1038" s="133"/>
      <c r="X1038" s="127"/>
      <c r="Y1038" s="127"/>
      <c r="Z1038" s="127"/>
      <c r="AA1038" s="127"/>
      <c r="AB1038" s="127"/>
      <c r="AC1038" s="127"/>
      <c r="AD1038" s="127"/>
      <c r="AE1038" s="127"/>
      <c r="AF1038" s="127"/>
      <c r="AG1038" s="127"/>
      <c r="AH1038" s="127"/>
      <c r="AI1038" s="127"/>
      <c r="AJ1038" s="127"/>
      <c r="AK1038" s="127"/>
      <c r="AL1038" s="127"/>
      <c r="AM1038" s="127"/>
      <c r="AN1038" s="127"/>
      <c r="AO1038" s="127"/>
      <c r="AP1038" s="127"/>
      <c r="AQ1038" s="127"/>
      <c r="AR1038" s="127"/>
      <c r="AS1038" s="127"/>
      <c r="AT1038" s="127"/>
      <c r="AU1038" s="127"/>
      <c r="AV1038" s="127"/>
      <c r="AW1038" s="127"/>
      <c r="AX1038" s="127"/>
      <c r="AY1038" s="127"/>
      <c r="AZ1038" s="127"/>
      <c r="BA1038" s="127"/>
      <c r="BB1038" s="127"/>
      <c r="BC1038" s="127"/>
      <c r="BD1038" s="127"/>
      <c r="BE1038" s="127"/>
      <c r="BF1038" s="127"/>
      <c r="BG1038" s="127"/>
      <c r="BH1038" s="127"/>
      <c r="BI1038" s="127"/>
      <c r="BJ1038" s="127"/>
      <c r="BK1038" s="127"/>
      <c r="BL1038" s="127"/>
      <c r="BM1038" s="127"/>
      <c r="BN1038" s="127"/>
      <c r="BO1038" s="127"/>
      <c r="BP1038" s="127"/>
      <c r="BQ1038" s="127"/>
      <c r="BR1038" s="127"/>
    </row>
    <row r="1039" spans="1:70" hidden="1" outlineLevel="1">
      <c r="A1039" s="133"/>
      <c r="B1039" s="133"/>
      <c r="C1039" s="118"/>
      <c r="D1039" s="24"/>
      <c r="E1039" s="133"/>
      <c r="F1039" s="133"/>
      <c r="G1039" s="126">
        <f>H1039+M1039+N1039+O1039+P1039</f>
        <v>0</v>
      </c>
      <c r="H1039" s="126">
        <f>SUM(I1039:L1039)</f>
        <v>0</v>
      </c>
      <c r="I1039" s="139"/>
      <c r="J1039" s="139"/>
      <c r="K1039" s="139"/>
      <c r="L1039" s="139"/>
      <c r="M1039" s="139"/>
      <c r="N1039" s="139"/>
      <c r="O1039" s="139"/>
      <c r="P1039" s="139"/>
      <c r="Q1039" s="139"/>
      <c r="R1039" s="139"/>
      <c r="S1039" s="139"/>
      <c r="T1039" s="139"/>
      <c r="U1039" s="139"/>
      <c r="V1039" s="139"/>
      <c r="W1039" s="139"/>
      <c r="X1039" s="126">
        <f>Y1039+AN1039+AQ1039+AT1039+AW1039</f>
        <v>0</v>
      </c>
      <c r="Y1039" s="139"/>
      <c r="Z1039" s="139"/>
      <c r="AA1039" s="139"/>
      <c r="AB1039" s="139"/>
      <c r="AC1039" s="139"/>
      <c r="AD1039" s="139"/>
      <c r="AE1039" s="139"/>
      <c r="AF1039" s="139"/>
      <c r="AG1039" s="139"/>
      <c r="AH1039" s="139"/>
      <c r="AI1039" s="139"/>
      <c r="AJ1039" s="139"/>
      <c r="AK1039" s="139"/>
      <c r="AL1039" s="139"/>
      <c r="AM1039" s="139"/>
      <c r="AN1039" s="139"/>
      <c r="AO1039" s="139"/>
      <c r="AP1039" s="139"/>
      <c r="AQ1039" s="139"/>
      <c r="AR1039" s="139"/>
      <c r="AS1039" s="139"/>
      <c r="AT1039" s="139"/>
      <c r="AU1039" s="139"/>
      <c r="AV1039" s="139"/>
      <c r="AW1039" s="139"/>
      <c r="AX1039" s="139"/>
      <c r="AY1039" s="139"/>
      <c r="AZ1039" s="139"/>
      <c r="BA1039" s="139"/>
      <c r="BB1039" s="139"/>
      <c r="BC1039" s="139"/>
      <c r="BD1039" s="126">
        <f>SUM(BE1039:BI1039)</f>
        <v>0</v>
      </c>
      <c r="BE1039" s="139"/>
      <c r="BF1039" s="139"/>
      <c r="BG1039" s="139"/>
      <c r="BH1039" s="139"/>
      <c r="BI1039" s="139"/>
      <c r="BJ1039" s="126">
        <f>SUM(BK1039:BO1039)</f>
        <v>0</v>
      </c>
      <c r="BK1039" s="139"/>
      <c r="BL1039" s="139"/>
      <c r="BM1039" s="139"/>
      <c r="BN1039" s="139"/>
      <c r="BO1039" s="139"/>
      <c r="BP1039" s="133"/>
      <c r="BQ1039" s="133"/>
      <c r="BR1039" s="133"/>
    </row>
    <row r="1040" spans="1:70" hidden="1" outlineLevel="1">
      <c r="A1040" s="133"/>
      <c r="B1040" s="133"/>
      <c r="C1040" s="118"/>
      <c r="D1040" s="24"/>
      <c r="E1040" s="133"/>
      <c r="F1040" s="133"/>
      <c r="G1040" s="126">
        <f>H1040+M1040+N1040+O1040+P1040</f>
        <v>0</v>
      </c>
      <c r="H1040" s="126">
        <f>SUM(I1040:L1040)</f>
        <v>0</v>
      </c>
      <c r="I1040" s="102"/>
      <c r="J1040" s="102"/>
      <c r="K1040" s="102"/>
      <c r="L1040" s="102"/>
      <c r="M1040" s="102"/>
      <c r="N1040" s="102"/>
      <c r="O1040" s="102"/>
      <c r="P1040" s="102"/>
      <c r="Q1040" s="96"/>
      <c r="R1040" s="96"/>
      <c r="S1040" s="96"/>
      <c r="T1040" s="96"/>
      <c r="U1040" s="96"/>
      <c r="V1040" s="96"/>
      <c r="W1040" s="96"/>
      <c r="X1040" s="126">
        <f>Y1040+AN1040+AQ1040+AT1040+AW1040</f>
        <v>0</v>
      </c>
      <c r="Y1040" s="96"/>
      <c r="Z1040" s="96"/>
      <c r="AA1040" s="96"/>
      <c r="AB1040" s="96"/>
      <c r="AC1040" s="96"/>
      <c r="AD1040" s="96"/>
      <c r="AE1040" s="96"/>
      <c r="AF1040" s="96"/>
      <c r="AG1040" s="96"/>
      <c r="AH1040" s="96"/>
      <c r="AI1040" s="96"/>
      <c r="AJ1040" s="96"/>
      <c r="AK1040" s="96"/>
      <c r="AL1040" s="96"/>
      <c r="AM1040" s="96"/>
      <c r="AN1040" s="96"/>
      <c r="AO1040" s="96"/>
      <c r="AP1040" s="96"/>
      <c r="AQ1040" s="96"/>
      <c r="AR1040" s="96"/>
      <c r="AS1040" s="96"/>
      <c r="AT1040" s="96"/>
      <c r="AU1040" s="96"/>
      <c r="AV1040" s="96"/>
      <c r="AW1040" s="96"/>
      <c r="AX1040" s="96"/>
      <c r="AY1040" s="96"/>
      <c r="AZ1040" s="96"/>
      <c r="BA1040" s="96"/>
      <c r="BB1040" s="96"/>
      <c r="BC1040" s="96"/>
      <c r="BD1040" s="126">
        <f>SUM(BE1040:BI1040)</f>
        <v>0</v>
      </c>
      <c r="BE1040" s="96"/>
      <c r="BF1040" s="96"/>
      <c r="BG1040" s="96"/>
      <c r="BH1040" s="96"/>
      <c r="BI1040" s="96"/>
      <c r="BJ1040" s="126">
        <f>SUM(BK1040:BO1040)</f>
        <v>0</v>
      </c>
      <c r="BK1040" s="96"/>
      <c r="BL1040" s="96"/>
      <c r="BM1040" s="96"/>
      <c r="BN1040" s="96"/>
      <c r="BO1040" s="96"/>
      <c r="BP1040" s="133"/>
      <c r="BQ1040" s="133"/>
      <c r="BR1040" s="133"/>
    </row>
    <row r="1041" spans="1:70" hidden="1" outlineLevel="1">
      <c r="A1041" s="133"/>
      <c r="B1041" s="133"/>
      <c r="C1041" s="118" t="s">
        <v>109</v>
      </c>
      <c r="D1041" s="24"/>
      <c r="E1041" s="133"/>
      <c r="F1041" s="133"/>
      <c r="G1041" s="126">
        <f>H1041+M1041+N1041+O1041+P1041</f>
        <v>0</v>
      </c>
      <c r="H1041" s="126">
        <f>SUM(I1041:L1041)</f>
        <v>0</v>
      </c>
      <c r="I1041" s="102"/>
      <c r="J1041" s="102"/>
      <c r="K1041" s="102"/>
      <c r="L1041" s="102"/>
      <c r="M1041" s="102"/>
      <c r="N1041" s="102"/>
      <c r="O1041" s="102"/>
      <c r="P1041" s="102"/>
      <c r="Q1041" s="96"/>
      <c r="R1041" s="96"/>
      <c r="S1041" s="96"/>
      <c r="T1041" s="96"/>
      <c r="U1041" s="96"/>
      <c r="V1041" s="96"/>
      <c r="W1041" s="96"/>
      <c r="X1041" s="126">
        <f>Y1041+AN1041+AQ1041+AT1041+AW1041</f>
        <v>0</v>
      </c>
      <c r="Y1041" s="96"/>
      <c r="Z1041" s="96"/>
      <c r="AA1041" s="96"/>
      <c r="AB1041" s="96"/>
      <c r="AC1041" s="96"/>
      <c r="AD1041" s="96"/>
      <c r="AE1041" s="96"/>
      <c r="AF1041" s="96"/>
      <c r="AG1041" s="96"/>
      <c r="AH1041" s="96"/>
      <c r="AI1041" s="96"/>
      <c r="AJ1041" s="96"/>
      <c r="AK1041" s="96"/>
      <c r="AL1041" s="96"/>
      <c r="AM1041" s="96"/>
      <c r="AN1041" s="96"/>
      <c r="AO1041" s="96"/>
      <c r="AP1041" s="96"/>
      <c r="AQ1041" s="96"/>
      <c r="AR1041" s="96"/>
      <c r="AS1041" s="96"/>
      <c r="AT1041" s="96"/>
      <c r="AU1041" s="96"/>
      <c r="AV1041" s="96"/>
      <c r="AW1041" s="96"/>
      <c r="AX1041" s="96"/>
      <c r="AY1041" s="96"/>
      <c r="AZ1041" s="96"/>
      <c r="BA1041" s="96"/>
      <c r="BB1041" s="96"/>
      <c r="BC1041" s="96"/>
      <c r="BD1041" s="126">
        <f>SUM(BE1041:BI1041)</f>
        <v>0</v>
      </c>
      <c r="BE1041" s="96"/>
      <c r="BF1041" s="96"/>
      <c r="BG1041" s="96"/>
      <c r="BH1041" s="96"/>
      <c r="BI1041" s="96"/>
      <c r="BJ1041" s="126">
        <f>SUM(BK1041:BO1041)</f>
        <v>0</v>
      </c>
      <c r="BK1041" s="96"/>
      <c r="BL1041" s="96"/>
      <c r="BM1041" s="96"/>
      <c r="BN1041" s="96"/>
      <c r="BO1041" s="96"/>
      <c r="BP1041" s="133"/>
      <c r="BQ1041" s="133"/>
      <c r="BR1041" s="133"/>
    </row>
    <row r="1042" spans="1:70" hidden="1" outlineLevel="1">
      <c r="A1042" s="144"/>
      <c r="B1042" s="144"/>
      <c r="C1042" s="119"/>
      <c r="D1042" s="78" t="s">
        <v>112</v>
      </c>
      <c r="E1042" s="127"/>
      <c r="F1042" s="127"/>
      <c r="G1042" s="127"/>
      <c r="H1042" s="127"/>
      <c r="I1042" s="127"/>
      <c r="J1042" s="127"/>
      <c r="K1042" s="127"/>
      <c r="L1042" s="127"/>
      <c r="M1042" s="127"/>
      <c r="N1042" s="127"/>
      <c r="O1042" s="127"/>
      <c r="P1042" s="127"/>
      <c r="Q1042" s="127"/>
      <c r="R1042" s="127"/>
      <c r="S1042" s="127"/>
      <c r="T1042" s="127"/>
      <c r="U1042" s="127"/>
      <c r="V1042" s="127"/>
      <c r="W1042" s="140"/>
      <c r="X1042" s="126">
        <f>SUM(X1039:X1041)</f>
        <v>0</v>
      </c>
      <c r="Y1042" s="126">
        <f>SUM(Y1039:Y1041)</f>
        <v>0</v>
      </c>
      <c r="Z1042" s="126">
        <f>SUM(Z1039:Z1041)</f>
        <v>0</v>
      </c>
      <c r="AA1042" s="126">
        <f t="shared" ref="AA1042:AG1042" si="476">SUM(AA1039:AA1041)</f>
        <v>0</v>
      </c>
      <c r="AB1042" s="126">
        <f t="shared" si="476"/>
        <v>0</v>
      </c>
      <c r="AC1042" s="126">
        <f t="shared" si="476"/>
        <v>0</v>
      </c>
      <c r="AD1042" s="126">
        <f t="shared" si="476"/>
        <v>0</v>
      </c>
      <c r="AE1042" s="126">
        <f t="shared" si="476"/>
        <v>0</v>
      </c>
      <c r="AF1042" s="126">
        <f t="shared" si="476"/>
        <v>0</v>
      </c>
      <c r="AG1042" s="126">
        <f t="shared" si="476"/>
        <v>0</v>
      </c>
      <c r="AH1042" s="126">
        <f>SUM(AH1039:AH1041)</f>
        <v>0</v>
      </c>
      <c r="AI1042" s="126">
        <f t="shared" ref="AI1042:AY1042" si="477">SUM(AI1039:AI1041)</f>
        <v>0</v>
      </c>
      <c r="AJ1042" s="126">
        <f t="shared" si="477"/>
        <v>0</v>
      </c>
      <c r="AK1042" s="126">
        <f t="shared" si="477"/>
        <v>0</v>
      </c>
      <c r="AL1042" s="126">
        <f t="shared" si="477"/>
        <v>0</v>
      </c>
      <c r="AM1042" s="126">
        <f t="shared" si="477"/>
        <v>0</v>
      </c>
      <c r="AN1042" s="126">
        <f t="shared" si="477"/>
        <v>0</v>
      </c>
      <c r="AO1042" s="126">
        <f t="shared" si="477"/>
        <v>0</v>
      </c>
      <c r="AP1042" s="126">
        <f t="shared" si="477"/>
        <v>0</v>
      </c>
      <c r="AQ1042" s="126">
        <f t="shared" si="477"/>
        <v>0</v>
      </c>
      <c r="AR1042" s="126">
        <f t="shared" si="477"/>
        <v>0</v>
      </c>
      <c r="AS1042" s="126">
        <f t="shared" si="477"/>
        <v>0</v>
      </c>
      <c r="AT1042" s="126">
        <f t="shared" si="477"/>
        <v>0</v>
      </c>
      <c r="AU1042" s="126">
        <f t="shared" si="477"/>
        <v>0</v>
      </c>
      <c r="AV1042" s="126">
        <f t="shared" si="477"/>
        <v>0</v>
      </c>
      <c r="AW1042" s="126">
        <f t="shared" si="477"/>
        <v>0</v>
      </c>
      <c r="AX1042" s="126">
        <f t="shared" si="477"/>
        <v>0</v>
      </c>
      <c r="AY1042" s="126">
        <f t="shared" si="477"/>
        <v>0</v>
      </c>
      <c r="AZ1042" s="127"/>
      <c r="BA1042" s="127"/>
      <c r="BB1042" s="127"/>
      <c r="BC1042" s="127"/>
      <c r="BD1042" s="126">
        <f t="shared" ref="BD1042:BO1042" si="478">SUM(BD1039:BD1041)</f>
        <v>0</v>
      </c>
      <c r="BE1042" s="126">
        <f t="shared" si="478"/>
        <v>0</v>
      </c>
      <c r="BF1042" s="126">
        <f t="shared" si="478"/>
        <v>0</v>
      </c>
      <c r="BG1042" s="126">
        <f t="shared" si="478"/>
        <v>0</v>
      </c>
      <c r="BH1042" s="126">
        <f t="shared" si="478"/>
        <v>0</v>
      </c>
      <c r="BI1042" s="126">
        <f t="shared" si="478"/>
        <v>0</v>
      </c>
      <c r="BJ1042" s="126">
        <f t="shared" si="478"/>
        <v>0</v>
      </c>
      <c r="BK1042" s="126">
        <f t="shared" si="478"/>
        <v>0</v>
      </c>
      <c r="BL1042" s="126">
        <f t="shared" si="478"/>
        <v>0</v>
      </c>
      <c r="BM1042" s="126">
        <f t="shared" si="478"/>
        <v>0</v>
      </c>
      <c r="BN1042" s="126">
        <f t="shared" si="478"/>
        <v>0</v>
      </c>
      <c r="BO1042" s="126">
        <f t="shared" si="478"/>
        <v>0</v>
      </c>
      <c r="BP1042" s="127"/>
      <c r="BQ1042" s="127"/>
      <c r="BR1042" s="127"/>
    </row>
    <row r="1043" spans="1:70" ht="47.25" hidden="1" outlineLevel="1">
      <c r="A1043" s="135"/>
      <c r="B1043" s="135"/>
      <c r="C1043" s="116">
        <v>3</v>
      </c>
      <c r="D1043" s="26" t="s">
        <v>303</v>
      </c>
      <c r="E1043" s="207"/>
      <c r="F1043" s="207"/>
      <c r="G1043" s="207"/>
      <c r="H1043" s="207"/>
      <c r="I1043" s="207"/>
      <c r="J1043" s="207"/>
      <c r="K1043" s="207"/>
      <c r="L1043" s="207"/>
      <c r="M1043" s="207"/>
      <c r="N1043" s="207"/>
      <c r="O1043" s="207"/>
      <c r="P1043" s="207"/>
      <c r="Q1043" s="207"/>
      <c r="R1043" s="207"/>
      <c r="S1043" s="207"/>
      <c r="T1043" s="207"/>
      <c r="U1043" s="207"/>
      <c r="V1043" s="207"/>
      <c r="W1043" s="207"/>
      <c r="X1043" s="207"/>
      <c r="Y1043" s="207"/>
      <c r="Z1043" s="196">
        <f>Z1048+Z1052+Z1056+Z1061+Z1065+Z1069</f>
        <v>0</v>
      </c>
      <c r="AA1043" s="196">
        <f>AA1048+AA1052+AA1056+AA1061+AA1065+AA1069</f>
        <v>0</v>
      </c>
      <c r="AB1043" s="207"/>
      <c r="AC1043" s="196">
        <f>AC1048+AC1052+AC1056+AC1061+AC1065+AC1069</f>
        <v>0</v>
      </c>
      <c r="AD1043" s="196">
        <f>AD1048+AD1052+AD1056+AD1061+AD1065+AD1069</f>
        <v>0</v>
      </c>
      <c r="AE1043" s="207"/>
      <c r="AF1043" s="196">
        <f>AF1048+AF1052+AF1056+AF1061+AF1065+AF1069</f>
        <v>0</v>
      </c>
      <c r="AG1043" s="196">
        <f>AG1048+AG1052+AG1056+AG1061+AG1065+AG1069</f>
        <v>0</v>
      </c>
      <c r="AH1043" s="207"/>
      <c r="AI1043" s="196">
        <f>AI1048+AI1052+AI1056+AI1061+AI1065+AI1069</f>
        <v>0</v>
      </c>
      <c r="AJ1043" s="196">
        <f>AJ1048+AJ1052+AJ1056+AJ1061+AJ1065+AJ1069</f>
        <v>0</v>
      </c>
      <c r="AK1043" s="207"/>
      <c r="AL1043" s="196">
        <f>AL1048+AL1052+AL1056+AL1061+AL1065+AL1069</f>
        <v>0</v>
      </c>
      <c r="AM1043" s="196">
        <f>AM1048+AM1052+AM1056+AM1061+AM1065+AM1069</f>
        <v>0</v>
      </c>
      <c r="AN1043" s="207"/>
      <c r="AO1043" s="196">
        <f>AO1048+AO1052+AO1056+AO1061+AO1065+AO1069</f>
        <v>0</v>
      </c>
      <c r="AP1043" s="196">
        <f>AP1048+AP1052+AP1056+AP1061+AP1065+AP1069</f>
        <v>0</v>
      </c>
      <c r="AQ1043" s="207"/>
      <c r="AR1043" s="196">
        <f>AR1048+AR1052+AR1056+AR1061+AR1065+AR1069</f>
        <v>0</v>
      </c>
      <c r="AS1043" s="196">
        <f>AS1048+AS1052+AS1056+AS1061+AS1065+AS1069</f>
        <v>0</v>
      </c>
      <c r="AT1043" s="207"/>
      <c r="AU1043" s="196">
        <f>AU1048+AU1052+AU1056+AU1061+AU1065+AU1069</f>
        <v>0</v>
      </c>
      <c r="AV1043" s="196">
        <f>AV1048+AV1052+AV1056+AV1061+AV1065+AV1069</f>
        <v>0</v>
      </c>
      <c r="AW1043" s="207"/>
      <c r="AX1043" s="196">
        <f>AX1048+AX1052+AX1056+AX1061+AX1065+AX1069</f>
        <v>0</v>
      </c>
      <c r="AY1043" s="196">
        <f>AY1048+AY1052+AY1056+AY1061+AY1065+AY1069</f>
        <v>0</v>
      </c>
      <c r="AZ1043" s="207"/>
      <c r="BA1043" s="207"/>
      <c r="BB1043" s="207"/>
      <c r="BC1043" s="207"/>
      <c r="BD1043" s="196">
        <f>BD1048+BD1052+BD1056+BD1061+BD1065+BD1069</f>
        <v>0</v>
      </c>
      <c r="BE1043" s="196">
        <f>BE1048+BE1052+BE1056+BE1061+BE1065+BE1069</f>
        <v>0</v>
      </c>
      <c r="BF1043" s="196">
        <f t="shared" ref="BF1043:BO1043" si="479">BF1048+BF1052+BF1056+BF1061+BF1065+BF1069</f>
        <v>0</v>
      </c>
      <c r="BG1043" s="196">
        <f t="shared" si="479"/>
        <v>0</v>
      </c>
      <c r="BH1043" s="196">
        <f t="shared" si="479"/>
        <v>0</v>
      </c>
      <c r="BI1043" s="196">
        <f t="shared" si="479"/>
        <v>0</v>
      </c>
      <c r="BJ1043" s="196">
        <f t="shared" si="479"/>
        <v>0</v>
      </c>
      <c r="BK1043" s="196">
        <f t="shared" si="479"/>
        <v>0</v>
      </c>
      <c r="BL1043" s="196">
        <f t="shared" si="479"/>
        <v>0</v>
      </c>
      <c r="BM1043" s="196">
        <f t="shared" si="479"/>
        <v>0</v>
      </c>
      <c r="BN1043" s="196">
        <f t="shared" si="479"/>
        <v>0</v>
      </c>
      <c r="BO1043" s="196">
        <f t="shared" si="479"/>
        <v>0</v>
      </c>
      <c r="BP1043" s="207"/>
      <c r="BQ1043" s="207"/>
      <c r="BR1043" s="207"/>
    </row>
    <row r="1044" spans="1:70" hidden="1" outlineLevel="1">
      <c r="A1044" s="143"/>
      <c r="B1044" s="92"/>
      <c r="C1044" s="120" t="s">
        <v>67</v>
      </c>
      <c r="D1044" s="93" t="s">
        <v>106</v>
      </c>
      <c r="E1044" s="127"/>
      <c r="F1044" s="127"/>
      <c r="G1044" s="127"/>
      <c r="H1044" s="127"/>
      <c r="I1044" s="127"/>
      <c r="J1044" s="127"/>
      <c r="K1044" s="127"/>
      <c r="L1044" s="127"/>
      <c r="M1044" s="127"/>
      <c r="N1044" s="127"/>
      <c r="O1044" s="127"/>
      <c r="P1044" s="127"/>
      <c r="Q1044" s="127"/>
      <c r="R1044" s="127"/>
      <c r="S1044" s="127"/>
      <c r="T1044" s="127"/>
      <c r="U1044" s="127"/>
      <c r="V1044" s="127"/>
      <c r="W1044" s="143"/>
      <c r="X1044" s="127"/>
      <c r="Y1044" s="127"/>
      <c r="Z1044" s="127"/>
      <c r="AA1044" s="127"/>
      <c r="AB1044" s="127"/>
      <c r="AC1044" s="127"/>
      <c r="AD1044" s="127"/>
      <c r="AE1044" s="127"/>
      <c r="AF1044" s="127"/>
      <c r="AG1044" s="127"/>
      <c r="AH1044" s="127"/>
      <c r="AI1044" s="127"/>
      <c r="AJ1044" s="127"/>
      <c r="AK1044" s="127"/>
      <c r="AL1044" s="127"/>
      <c r="AM1044" s="127"/>
      <c r="AN1044" s="127"/>
      <c r="AO1044" s="127"/>
      <c r="AP1044" s="127"/>
      <c r="AQ1044" s="127"/>
      <c r="AR1044" s="127"/>
      <c r="AS1044" s="127"/>
      <c r="AT1044" s="127"/>
      <c r="AU1044" s="127"/>
      <c r="AV1044" s="127"/>
      <c r="AW1044" s="127"/>
      <c r="AX1044" s="127"/>
      <c r="AY1044" s="127"/>
      <c r="AZ1044" s="127"/>
      <c r="BA1044" s="127"/>
      <c r="BB1044" s="127"/>
      <c r="BC1044" s="127"/>
      <c r="BD1044" s="127"/>
      <c r="BE1044" s="127"/>
      <c r="BF1044" s="127"/>
      <c r="BG1044" s="127"/>
      <c r="BH1044" s="127"/>
      <c r="BI1044" s="127"/>
      <c r="BJ1044" s="127"/>
      <c r="BK1044" s="127"/>
      <c r="BL1044" s="127"/>
      <c r="BM1044" s="127"/>
      <c r="BN1044" s="127"/>
      <c r="BO1044" s="127"/>
      <c r="BP1044" s="127"/>
      <c r="BQ1044" s="127"/>
      <c r="BR1044" s="127"/>
    </row>
    <row r="1045" spans="1:70" hidden="1" outlineLevel="1">
      <c r="A1045" s="133"/>
      <c r="B1045" s="137"/>
      <c r="C1045" s="118" t="s">
        <v>286</v>
      </c>
      <c r="D1045" s="147" t="s">
        <v>287</v>
      </c>
      <c r="E1045" s="127"/>
      <c r="F1045" s="127"/>
      <c r="G1045" s="127"/>
      <c r="H1045" s="127"/>
      <c r="I1045" s="127"/>
      <c r="J1045" s="127"/>
      <c r="K1045" s="127"/>
      <c r="L1045" s="127"/>
      <c r="M1045" s="127"/>
      <c r="N1045" s="127"/>
      <c r="O1045" s="127"/>
      <c r="P1045" s="127"/>
      <c r="Q1045" s="127"/>
      <c r="R1045" s="127"/>
      <c r="S1045" s="127"/>
      <c r="T1045" s="127"/>
      <c r="U1045" s="127"/>
      <c r="V1045" s="127"/>
      <c r="W1045" s="133"/>
      <c r="X1045" s="127"/>
      <c r="Y1045" s="127"/>
      <c r="Z1045" s="127"/>
      <c r="AA1045" s="127"/>
      <c r="AB1045" s="127"/>
      <c r="AC1045" s="127"/>
      <c r="AD1045" s="127"/>
      <c r="AE1045" s="127"/>
      <c r="AF1045" s="127"/>
      <c r="AG1045" s="127"/>
      <c r="AH1045" s="127"/>
      <c r="AI1045" s="127"/>
      <c r="AJ1045" s="127"/>
      <c r="AK1045" s="127"/>
      <c r="AL1045" s="127"/>
      <c r="AM1045" s="127"/>
      <c r="AN1045" s="127"/>
      <c r="AO1045" s="127"/>
      <c r="AP1045" s="127"/>
      <c r="AQ1045" s="127"/>
      <c r="AR1045" s="127"/>
      <c r="AS1045" s="127"/>
      <c r="AT1045" s="127"/>
      <c r="AU1045" s="127"/>
      <c r="AV1045" s="127"/>
      <c r="AW1045" s="127"/>
      <c r="AX1045" s="127"/>
      <c r="AY1045" s="127"/>
      <c r="AZ1045" s="127"/>
      <c r="BA1045" s="127"/>
      <c r="BB1045" s="127"/>
      <c r="BC1045" s="127"/>
      <c r="BD1045" s="127"/>
      <c r="BE1045" s="127"/>
      <c r="BF1045" s="127"/>
      <c r="BG1045" s="127"/>
      <c r="BH1045" s="127"/>
      <c r="BI1045" s="127"/>
      <c r="BJ1045" s="127"/>
      <c r="BK1045" s="127"/>
      <c r="BL1045" s="127"/>
      <c r="BM1045" s="127"/>
      <c r="BN1045" s="127"/>
      <c r="BO1045" s="127"/>
      <c r="BP1045" s="127"/>
      <c r="BQ1045" s="127"/>
      <c r="BR1045" s="127"/>
    </row>
    <row r="1046" spans="1:70" hidden="1" outlineLevel="1">
      <c r="A1046" s="133"/>
      <c r="B1046" s="137"/>
      <c r="C1046" s="118"/>
      <c r="D1046" s="147"/>
      <c r="E1046" s="133"/>
      <c r="F1046" s="133"/>
      <c r="G1046" s="126">
        <f>H1046+M1046+N1046+O1046+P1046</f>
        <v>0</v>
      </c>
      <c r="H1046" s="126">
        <f>SUM(I1046:L1046)</f>
        <v>0</v>
      </c>
      <c r="I1046" s="102"/>
      <c r="J1046" s="102"/>
      <c r="K1046" s="102"/>
      <c r="L1046" s="102"/>
      <c r="M1046" s="102"/>
      <c r="N1046" s="102"/>
      <c r="O1046" s="102"/>
      <c r="P1046" s="102"/>
      <c r="Q1046" s="96"/>
      <c r="R1046" s="96"/>
      <c r="S1046" s="96"/>
      <c r="T1046" s="96"/>
      <c r="U1046" s="96"/>
      <c r="V1046" s="96"/>
      <c r="W1046" s="96"/>
      <c r="X1046" s="126">
        <f>Y1046+AN1046+AQ1046+AT1046+AW1046</f>
        <v>0</v>
      </c>
      <c r="Y1046" s="96"/>
      <c r="Z1046" s="96"/>
      <c r="AA1046" s="96"/>
      <c r="AB1046" s="96"/>
      <c r="AC1046" s="96"/>
      <c r="AD1046" s="96"/>
      <c r="AE1046" s="96"/>
      <c r="AF1046" s="96"/>
      <c r="AG1046" s="96"/>
      <c r="AH1046" s="96"/>
      <c r="AI1046" s="96"/>
      <c r="AJ1046" s="96"/>
      <c r="AK1046" s="96"/>
      <c r="AL1046" s="96"/>
      <c r="AM1046" s="96"/>
      <c r="AN1046" s="96"/>
      <c r="AO1046" s="96"/>
      <c r="AP1046" s="96"/>
      <c r="AQ1046" s="96"/>
      <c r="AR1046" s="96"/>
      <c r="AS1046" s="96"/>
      <c r="AT1046" s="96"/>
      <c r="AU1046" s="96"/>
      <c r="AV1046" s="96"/>
      <c r="AW1046" s="96"/>
      <c r="AX1046" s="96"/>
      <c r="AY1046" s="96"/>
      <c r="AZ1046" s="96"/>
      <c r="BA1046" s="96"/>
      <c r="BB1046" s="96"/>
      <c r="BC1046" s="96"/>
      <c r="BD1046" s="126">
        <f>SUM(BE1046:BI1046)</f>
        <v>0</v>
      </c>
      <c r="BE1046" s="96"/>
      <c r="BF1046" s="96"/>
      <c r="BG1046" s="96"/>
      <c r="BH1046" s="96"/>
      <c r="BI1046" s="96"/>
      <c r="BJ1046" s="126">
        <f>SUM(BK1046:BO1046)</f>
        <v>0</v>
      </c>
      <c r="BK1046" s="96"/>
      <c r="BL1046" s="96"/>
      <c r="BM1046" s="96"/>
      <c r="BN1046" s="96"/>
      <c r="BO1046" s="96"/>
      <c r="BP1046" s="133"/>
      <c r="BQ1046" s="133"/>
      <c r="BR1046" s="133"/>
    </row>
    <row r="1047" spans="1:70" hidden="1" outlineLevel="1">
      <c r="A1047" s="133"/>
      <c r="B1047" s="137"/>
      <c r="C1047" s="118"/>
      <c r="D1047" s="137"/>
      <c r="E1047" s="133"/>
      <c r="F1047" s="133"/>
      <c r="G1047" s="126">
        <f>H1047+M1047+N1047+O1047+P1047</f>
        <v>0</v>
      </c>
      <c r="H1047" s="126">
        <f>SUM(I1047:L1047)</f>
        <v>0</v>
      </c>
      <c r="I1047" s="102"/>
      <c r="J1047" s="102"/>
      <c r="K1047" s="102"/>
      <c r="L1047" s="102"/>
      <c r="M1047" s="102"/>
      <c r="N1047" s="102"/>
      <c r="O1047" s="102"/>
      <c r="P1047" s="102"/>
      <c r="Q1047" s="96"/>
      <c r="R1047" s="96"/>
      <c r="S1047" s="96"/>
      <c r="T1047" s="96"/>
      <c r="U1047" s="96"/>
      <c r="V1047" s="96"/>
      <c r="W1047" s="96"/>
      <c r="X1047" s="126">
        <f>Y1047+AN1047+AQ1047+AT1047+AW1047</f>
        <v>0</v>
      </c>
      <c r="Y1047" s="96"/>
      <c r="Z1047" s="96"/>
      <c r="AA1047" s="96"/>
      <c r="AB1047" s="96"/>
      <c r="AC1047" s="96"/>
      <c r="AD1047" s="96"/>
      <c r="AE1047" s="96"/>
      <c r="AF1047" s="96"/>
      <c r="AG1047" s="96"/>
      <c r="AH1047" s="96"/>
      <c r="AI1047" s="96"/>
      <c r="AJ1047" s="96"/>
      <c r="AK1047" s="96"/>
      <c r="AL1047" s="96"/>
      <c r="AM1047" s="96"/>
      <c r="AN1047" s="96"/>
      <c r="AO1047" s="96"/>
      <c r="AP1047" s="96"/>
      <c r="AQ1047" s="96"/>
      <c r="AR1047" s="96"/>
      <c r="AS1047" s="96"/>
      <c r="AT1047" s="96"/>
      <c r="AU1047" s="96"/>
      <c r="AV1047" s="96"/>
      <c r="AW1047" s="96"/>
      <c r="AX1047" s="96"/>
      <c r="AY1047" s="96"/>
      <c r="AZ1047" s="96"/>
      <c r="BA1047" s="96"/>
      <c r="BB1047" s="96"/>
      <c r="BC1047" s="96"/>
      <c r="BD1047" s="126">
        <f>SUM(BE1047:BI1047)</f>
        <v>0</v>
      </c>
      <c r="BE1047" s="96"/>
      <c r="BF1047" s="96"/>
      <c r="BG1047" s="96"/>
      <c r="BH1047" s="96"/>
      <c r="BI1047" s="96"/>
      <c r="BJ1047" s="126">
        <f>SUM(BK1047:BO1047)</f>
        <v>0</v>
      </c>
      <c r="BK1047" s="96"/>
      <c r="BL1047" s="96"/>
      <c r="BM1047" s="96"/>
      <c r="BN1047" s="96"/>
      <c r="BO1047" s="96"/>
      <c r="BP1047" s="133"/>
      <c r="BQ1047" s="133"/>
      <c r="BR1047" s="133"/>
    </row>
    <row r="1048" spans="1:70" hidden="1" outlineLevel="1">
      <c r="A1048" s="133"/>
      <c r="B1048" s="137"/>
      <c r="C1048" s="118" t="s">
        <v>109</v>
      </c>
      <c r="D1048" s="94" t="s">
        <v>15</v>
      </c>
      <c r="E1048" s="127"/>
      <c r="F1048" s="127"/>
      <c r="G1048" s="127"/>
      <c r="H1048" s="127"/>
      <c r="I1048" s="127"/>
      <c r="J1048" s="127"/>
      <c r="K1048" s="127"/>
      <c r="L1048" s="127"/>
      <c r="M1048" s="127"/>
      <c r="N1048" s="127"/>
      <c r="O1048" s="127"/>
      <c r="P1048" s="127"/>
      <c r="Q1048" s="127"/>
      <c r="R1048" s="127"/>
      <c r="S1048" s="127"/>
      <c r="T1048" s="127"/>
      <c r="U1048" s="127"/>
      <c r="V1048" s="127"/>
      <c r="W1048" s="140"/>
      <c r="X1048" s="126">
        <f>SUM(X1046:X1047)</f>
        <v>0</v>
      </c>
      <c r="Y1048" s="126">
        <f>SUM(Y1046:Y1047)</f>
        <v>0</v>
      </c>
      <c r="Z1048" s="126">
        <f>SUM(Z1046:Z1047)</f>
        <v>0</v>
      </c>
      <c r="AA1048" s="126">
        <f t="shared" ref="AA1048:AY1048" si="480">SUM(AA1046:AA1047)</f>
        <v>0</v>
      </c>
      <c r="AB1048" s="126">
        <f t="shared" si="480"/>
        <v>0</v>
      </c>
      <c r="AC1048" s="126">
        <f t="shared" si="480"/>
        <v>0</v>
      </c>
      <c r="AD1048" s="126">
        <f t="shared" si="480"/>
        <v>0</v>
      </c>
      <c r="AE1048" s="126">
        <f t="shared" si="480"/>
        <v>0</v>
      </c>
      <c r="AF1048" s="126">
        <f t="shared" si="480"/>
        <v>0</v>
      </c>
      <c r="AG1048" s="126">
        <f t="shared" si="480"/>
        <v>0</v>
      </c>
      <c r="AH1048" s="126">
        <f t="shared" si="480"/>
        <v>0</v>
      </c>
      <c r="AI1048" s="126">
        <f t="shared" si="480"/>
        <v>0</v>
      </c>
      <c r="AJ1048" s="126">
        <f t="shared" si="480"/>
        <v>0</v>
      </c>
      <c r="AK1048" s="126">
        <f t="shared" si="480"/>
        <v>0</v>
      </c>
      <c r="AL1048" s="126">
        <f t="shared" si="480"/>
        <v>0</v>
      </c>
      <c r="AM1048" s="126">
        <f t="shared" si="480"/>
        <v>0</v>
      </c>
      <c r="AN1048" s="126">
        <f t="shared" si="480"/>
        <v>0</v>
      </c>
      <c r="AO1048" s="126">
        <f t="shared" si="480"/>
        <v>0</v>
      </c>
      <c r="AP1048" s="126">
        <f t="shared" si="480"/>
        <v>0</v>
      </c>
      <c r="AQ1048" s="126">
        <f t="shared" si="480"/>
        <v>0</v>
      </c>
      <c r="AR1048" s="126">
        <f t="shared" si="480"/>
        <v>0</v>
      </c>
      <c r="AS1048" s="126">
        <f t="shared" si="480"/>
        <v>0</v>
      </c>
      <c r="AT1048" s="126">
        <f t="shared" si="480"/>
        <v>0</v>
      </c>
      <c r="AU1048" s="126">
        <f t="shared" si="480"/>
        <v>0</v>
      </c>
      <c r="AV1048" s="126">
        <f t="shared" si="480"/>
        <v>0</v>
      </c>
      <c r="AW1048" s="126">
        <f t="shared" si="480"/>
        <v>0</v>
      </c>
      <c r="AX1048" s="126">
        <f t="shared" si="480"/>
        <v>0</v>
      </c>
      <c r="AY1048" s="126">
        <f t="shared" si="480"/>
        <v>0</v>
      </c>
      <c r="AZ1048" s="127"/>
      <c r="BA1048" s="127"/>
      <c r="BB1048" s="127"/>
      <c r="BC1048" s="127"/>
      <c r="BD1048" s="126">
        <f>SUM(BD1046:BD1047)</f>
        <v>0</v>
      </c>
      <c r="BE1048" s="126">
        <f t="shared" ref="BE1048:BO1048" si="481">SUM(BE1046:BE1047)</f>
        <v>0</v>
      </c>
      <c r="BF1048" s="126">
        <f t="shared" si="481"/>
        <v>0</v>
      </c>
      <c r="BG1048" s="126">
        <f t="shared" si="481"/>
        <v>0</v>
      </c>
      <c r="BH1048" s="126">
        <f t="shared" si="481"/>
        <v>0</v>
      </c>
      <c r="BI1048" s="126">
        <f t="shared" si="481"/>
        <v>0</v>
      </c>
      <c r="BJ1048" s="126">
        <f t="shared" si="481"/>
        <v>0</v>
      </c>
      <c r="BK1048" s="126">
        <f t="shared" si="481"/>
        <v>0</v>
      </c>
      <c r="BL1048" s="126">
        <f t="shared" si="481"/>
        <v>0</v>
      </c>
      <c r="BM1048" s="126">
        <f t="shared" si="481"/>
        <v>0</v>
      </c>
      <c r="BN1048" s="126">
        <f t="shared" si="481"/>
        <v>0</v>
      </c>
      <c r="BO1048" s="126">
        <f t="shared" si="481"/>
        <v>0</v>
      </c>
      <c r="BP1048" s="127"/>
      <c r="BQ1048" s="127"/>
      <c r="BR1048" s="127"/>
    </row>
    <row r="1049" spans="1:70" hidden="1" outlineLevel="1">
      <c r="A1049" s="133"/>
      <c r="B1049" s="137"/>
      <c r="C1049" s="118" t="s">
        <v>288</v>
      </c>
      <c r="D1049" s="147" t="s">
        <v>290</v>
      </c>
      <c r="E1049" s="127"/>
      <c r="F1049" s="127"/>
      <c r="G1049" s="127"/>
      <c r="H1049" s="127"/>
      <c r="I1049" s="127"/>
      <c r="J1049" s="127"/>
      <c r="K1049" s="127"/>
      <c r="L1049" s="127"/>
      <c r="M1049" s="127"/>
      <c r="N1049" s="127"/>
      <c r="O1049" s="127"/>
      <c r="P1049" s="127"/>
      <c r="Q1049" s="127"/>
      <c r="R1049" s="127"/>
      <c r="S1049" s="127"/>
      <c r="T1049" s="127"/>
      <c r="U1049" s="127"/>
      <c r="V1049" s="127"/>
      <c r="W1049" s="133"/>
      <c r="X1049" s="127"/>
      <c r="Y1049" s="127"/>
      <c r="Z1049" s="127"/>
      <c r="AA1049" s="127"/>
      <c r="AB1049" s="127"/>
      <c r="AC1049" s="127"/>
      <c r="AD1049" s="127"/>
      <c r="AE1049" s="127"/>
      <c r="AF1049" s="127"/>
      <c r="AG1049" s="127"/>
      <c r="AH1049" s="127"/>
      <c r="AI1049" s="127"/>
      <c r="AJ1049" s="127"/>
      <c r="AK1049" s="127"/>
      <c r="AL1049" s="127"/>
      <c r="AM1049" s="127"/>
      <c r="AN1049" s="127"/>
      <c r="AO1049" s="127"/>
      <c r="AP1049" s="127"/>
      <c r="AQ1049" s="127"/>
      <c r="AR1049" s="127"/>
      <c r="AS1049" s="127"/>
      <c r="AT1049" s="127"/>
      <c r="AU1049" s="127"/>
      <c r="AV1049" s="127"/>
      <c r="AW1049" s="127"/>
      <c r="AX1049" s="127"/>
      <c r="AY1049" s="127"/>
      <c r="AZ1049" s="127"/>
      <c r="BA1049" s="127"/>
      <c r="BB1049" s="127"/>
      <c r="BC1049" s="127"/>
      <c r="BD1049" s="127"/>
      <c r="BE1049" s="127"/>
      <c r="BF1049" s="127"/>
      <c r="BG1049" s="127"/>
      <c r="BH1049" s="127"/>
      <c r="BI1049" s="127"/>
      <c r="BJ1049" s="127"/>
      <c r="BK1049" s="127"/>
      <c r="BL1049" s="127"/>
      <c r="BM1049" s="127"/>
      <c r="BN1049" s="127"/>
      <c r="BO1049" s="127"/>
      <c r="BP1049" s="127"/>
      <c r="BQ1049" s="127"/>
      <c r="BR1049" s="127"/>
    </row>
    <row r="1050" spans="1:70" hidden="1" outlineLevel="1">
      <c r="A1050" s="133"/>
      <c r="B1050" s="137"/>
      <c r="C1050" s="118"/>
      <c r="D1050" s="147"/>
      <c r="E1050" s="133"/>
      <c r="F1050" s="133"/>
      <c r="G1050" s="126">
        <f>H1050+M1050+N1050+O1050+P1050</f>
        <v>0</v>
      </c>
      <c r="H1050" s="126">
        <f>SUM(I1050:L1050)</f>
        <v>0</v>
      </c>
      <c r="I1050" s="102"/>
      <c r="J1050" s="102"/>
      <c r="K1050" s="102"/>
      <c r="L1050" s="102"/>
      <c r="M1050" s="102"/>
      <c r="N1050" s="102"/>
      <c r="O1050" s="102"/>
      <c r="P1050" s="102"/>
      <c r="Q1050" s="96"/>
      <c r="R1050" s="96"/>
      <c r="S1050" s="96"/>
      <c r="T1050" s="96"/>
      <c r="U1050" s="96"/>
      <c r="V1050" s="96"/>
      <c r="W1050" s="96"/>
      <c r="X1050" s="126">
        <f>Y1050+AN1050+AQ1050+AT1050+AW1050</f>
        <v>0</v>
      </c>
      <c r="Y1050" s="96"/>
      <c r="Z1050" s="96"/>
      <c r="AA1050" s="96"/>
      <c r="AB1050" s="96"/>
      <c r="AC1050" s="96"/>
      <c r="AD1050" s="96"/>
      <c r="AE1050" s="96"/>
      <c r="AF1050" s="96"/>
      <c r="AG1050" s="96"/>
      <c r="AH1050" s="96"/>
      <c r="AI1050" s="96"/>
      <c r="AJ1050" s="96"/>
      <c r="AK1050" s="96"/>
      <c r="AL1050" s="96"/>
      <c r="AM1050" s="96"/>
      <c r="AN1050" s="96"/>
      <c r="AO1050" s="96"/>
      <c r="AP1050" s="96"/>
      <c r="AQ1050" s="96"/>
      <c r="AR1050" s="96"/>
      <c r="AS1050" s="96"/>
      <c r="AT1050" s="96"/>
      <c r="AU1050" s="96"/>
      <c r="AV1050" s="96"/>
      <c r="AW1050" s="96"/>
      <c r="AX1050" s="96"/>
      <c r="AY1050" s="96"/>
      <c r="AZ1050" s="96"/>
      <c r="BA1050" s="96"/>
      <c r="BB1050" s="96"/>
      <c r="BC1050" s="96"/>
      <c r="BD1050" s="126">
        <f>SUM(BE1050:BI1050)</f>
        <v>0</v>
      </c>
      <c r="BE1050" s="96"/>
      <c r="BF1050" s="96"/>
      <c r="BG1050" s="96"/>
      <c r="BH1050" s="96"/>
      <c r="BI1050" s="96"/>
      <c r="BJ1050" s="126">
        <f>SUM(BK1050:BO1050)</f>
        <v>0</v>
      </c>
      <c r="BK1050" s="96"/>
      <c r="BL1050" s="96"/>
      <c r="BM1050" s="96"/>
      <c r="BN1050" s="96"/>
      <c r="BO1050" s="96"/>
      <c r="BP1050" s="133"/>
      <c r="BQ1050" s="133"/>
      <c r="BR1050" s="133"/>
    </row>
    <row r="1051" spans="1:70" hidden="1" outlineLevel="1">
      <c r="A1051" s="133"/>
      <c r="B1051" s="137"/>
      <c r="C1051" s="118"/>
      <c r="D1051" s="137"/>
      <c r="E1051" s="133"/>
      <c r="F1051" s="133"/>
      <c r="G1051" s="126">
        <f>H1051+M1051+N1051+O1051+P1051</f>
        <v>0</v>
      </c>
      <c r="H1051" s="126">
        <f>SUM(I1051:L1051)</f>
        <v>0</v>
      </c>
      <c r="I1051" s="102"/>
      <c r="J1051" s="102"/>
      <c r="K1051" s="102"/>
      <c r="L1051" s="102"/>
      <c r="M1051" s="102"/>
      <c r="N1051" s="102"/>
      <c r="O1051" s="102"/>
      <c r="P1051" s="102"/>
      <c r="Q1051" s="96"/>
      <c r="R1051" s="96"/>
      <c r="S1051" s="96"/>
      <c r="T1051" s="96"/>
      <c r="U1051" s="96"/>
      <c r="V1051" s="96"/>
      <c r="W1051" s="96"/>
      <c r="X1051" s="126">
        <f>Y1051+AN1051+AQ1051+AT1051+AW1051</f>
        <v>0</v>
      </c>
      <c r="Y1051" s="96"/>
      <c r="Z1051" s="96"/>
      <c r="AA1051" s="96"/>
      <c r="AB1051" s="96"/>
      <c r="AC1051" s="96"/>
      <c r="AD1051" s="96"/>
      <c r="AE1051" s="96"/>
      <c r="AF1051" s="96"/>
      <c r="AG1051" s="96"/>
      <c r="AH1051" s="96"/>
      <c r="AI1051" s="96"/>
      <c r="AJ1051" s="96"/>
      <c r="AK1051" s="96"/>
      <c r="AL1051" s="96"/>
      <c r="AM1051" s="96"/>
      <c r="AN1051" s="96"/>
      <c r="AO1051" s="96"/>
      <c r="AP1051" s="96"/>
      <c r="AQ1051" s="96"/>
      <c r="AR1051" s="96"/>
      <c r="AS1051" s="96"/>
      <c r="AT1051" s="96"/>
      <c r="AU1051" s="96"/>
      <c r="AV1051" s="96"/>
      <c r="AW1051" s="96"/>
      <c r="AX1051" s="96"/>
      <c r="AY1051" s="96"/>
      <c r="AZ1051" s="96"/>
      <c r="BA1051" s="96"/>
      <c r="BB1051" s="96"/>
      <c r="BC1051" s="96"/>
      <c r="BD1051" s="126">
        <f>SUM(BE1051:BI1051)</f>
        <v>0</v>
      </c>
      <c r="BE1051" s="96"/>
      <c r="BF1051" s="96"/>
      <c r="BG1051" s="96"/>
      <c r="BH1051" s="96"/>
      <c r="BI1051" s="96"/>
      <c r="BJ1051" s="126">
        <f>SUM(BK1051:BO1051)</f>
        <v>0</v>
      </c>
      <c r="BK1051" s="96"/>
      <c r="BL1051" s="96"/>
      <c r="BM1051" s="96"/>
      <c r="BN1051" s="96"/>
      <c r="BO1051" s="96"/>
      <c r="BP1051" s="133"/>
      <c r="BQ1051" s="133"/>
      <c r="BR1051" s="133"/>
    </row>
    <row r="1052" spans="1:70" hidden="1" outlineLevel="1">
      <c r="A1052" s="133"/>
      <c r="B1052" s="137"/>
      <c r="C1052" s="118" t="s">
        <v>109</v>
      </c>
      <c r="D1052" s="94" t="s">
        <v>15</v>
      </c>
      <c r="E1052" s="127"/>
      <c r="F1052" s="127"/>
      <c r="G1052" s="127"/>
      <c r="H1052" s="127"/>
      <c r="I1052" s="127"/>
      <c r="J1052" s="127"/>
      <c r="K1052" s="127"/>
      <c r="L1052" s="127"/>
      <c r="M1052" s="127"/>
      <c r="N1052" s="127"/>
      <c r="O1052" s="127"/>
      <c r="P1052" s="127"/>
      <c r="Q1052" s="127"/>
      <c r="R1052" s="127"/>
      <c r="S1052" s="127"/>
      <c r="T1052" s="127"/>
      <c r="U1052" s="127"/>
      <c r="V1052" s="127"/>
      <c r="W1052" s="140"/>
      <c r="X1052" s="126">
        <f>SUM(X1050:X1051)</f>
        <v>0</v>
      </c>
      <c r="Y1052" s="126">
        <f>SUM(Y1050:Y1051)</f>
        <v>0</v>
      </c>
      <c r="Z1052" s="126">
        <f>SUM(Z1050:Z1051)</f>
        <v>0</v>
      </c>
      <c r="AA1052" s="126">
        <f t="shared" ref="AA1052:AY1052" si="482">SUM(AA1050:AA1051)</f>
        <v>0</v>
      </c>
      <c r="AB1052" s="126">
        <f t="shared" si="482"/>
        <v>0</v>
      </c>
      <c r="AC1052" s="126">
        <f t="shared" si="482"/>
        <v>0</v>
      </c>
      <c r="AD1052" s="126">
        <f t="shared" si="482"/>
        <v>0</v>
      </c>
      <c r="AE1052" s="126">
        <f t="shared" si="482"/>
        <v>0</v>
      </c>
      <c r="AF1052" s="126">
        <f t="shared" si="482"/>
        <v>0</v>
      </c>
      <c r="AG1052" s="126">
        <f t="shared" si="482"/>
        <v>0</v>
      </c>
      <c r="AH1052" s="126">
        <f t="shared" si="482"/>
        <v>0</v>
      </c>
      <c r="AI1052" s="126">
        <f t="shared" si="482"/>
        <v>0</v>
      </c>
      <c r="AJ1052" s="126">
        <f t="shared" si="482"/>
        <v>0</v>
      </c>
      <c r="AK1052" s="126">
        <f t="shared" si="482"/>
        <v>0</v>
      </c>
      <c r="AL1052" s="126">
        <f t="shared" si="482"/>
        <v>0</v>
      </c>
      <c r="AM1052" s="126">
        <f t="shared" si="482"/>
        <v>0</v>
      </c>
      <c r="AN1052" s="126">
        <f t="shared" si="482"/>
        <v>0</v>
      </c>
      <c r="AO1052" s="126">
        <f t="shared" si="482"/>
        <v>0</v>
      </c>
      <c r="AP1052" s="126">
        <f t="shared" si="482"/>
        <v>0</v>
      </c>
      <c r="AQ1052" s="126">
        <f t="shared" si="482"/>
        <v>0</v>
      </c>
      <c r="AR1052" s="126">
        <f t="shared" si="482"/>
        <v>0</v>
      </c>
      <c r="AS1052" s="126">
        <f t="shared" si="482"/>
        <v>0</v>
      </c>
      <c r="AT1052" s="126">
        <f t="shared" si="482"/>
        <v>0</v>
      </c>
      <c r="AU1052" s="126">
        <f t="shared" si="482"/>
        <v>0</v>
      </c>
      <c r="AV1052" s="126">
        <f t="shared" si="482"/>
        <v>0</v>
      </c>
      <c r="AW1052" s="126">
        <f t="shared" si="482"/>
        <v>0</v>
      </c>
      <c r="AX1052" s="126">
        <f t="shared" si="482"/>
        <v>0</v>
      </c>
      <c r="AY1052" s="126">
        <f t="shared" si="482"/>
        <v>0</v>
      </c>
      <c r="AZ1052" s="127"/>
      <c r="BA1052" s="127"/>
      <c r="BB1052" s="127"/>
      <c r="BC1052" s="127"/>
      <c r="BD1052" s="126">
        <f>SUM(BD1050:BD1051)</f>
        <v>0</v>
      </c>
      <c r="BE1052" s="126">
        <f t="shared" ref="BE1052:BO1052" si="483">SUM(BE1050:BE1051)</f>
        <v>0</v>
      </c>
      <c r="BF1052" s="126">
        <f t="shared" si="483"/>
        <v>0</v>
      </c>
      <c r="BG1052" s="126">
        <f t="shared" si="483"/>
        <v>0</v>
      </c>
      <c r="BH1052" s="126">
        <f t="shared" si="483"/>
        <v>0</v>
      </c>
      <c r="BI1052" s="126">
        <f t="shared" si="483"/>
        <v>0</v>
      </c>
      <c r="BJ1052" s="126">
        <f t="shared" si="483"/>
        <v>0</v>
      </c>
      <c r="BK1052" s="126">
        <f t="shared" si="483"/>
        <v>0</v>
      </c>
      <c r="BL1052" s="126">
        <f t="shared" si="483"/>
        <v>0</v>
      </c>
      <c r="BM1052" s="126">
        <f t="shared" si="483"/>
        <v>0</v>
      </c>
      <c r="BN1052" s="126">
        <f t="shared" si="483"/>
        <v>0</v>
      </c>
      <c r="BO1052" s="126">
        <f t="shared" si="483"/>
        <v>0</v>
      </c>
      <c r="BP1052" s="127"/>
      <c r="BQ1052" s="127"/>
      <c r="BR1052" s="127"/>
    </row>
    <row r="1053" spans="1:70" hidden="1" outlineLevel="1">
      <c r="A1053" s="133"/>
      <c r="B1053" s="137"/>
      <c r="C1053" s="118" t="s">
        <v>289</v>
      </c>
      <c r="D1053" s="147" t="s">
        <v>291</v>
      </c>
      <c r="E1053" s="127"/>
      <c r="F1053" s="127"/>
      <c r="G1053" s="127"/>
      <c r="H1053" s="127"/>
      <c r="I1053" s="127"/>
      <c r="J1053" s="127"/>
      <c r="K1053" s="127"/>
      <c r="L1053" s="127"/>
      <c r="M1053" s="127"/>
      <c r="N1053" s="127"/>
      <c r="O1053" s="127"/>
      <c r="P1053" s="127"/>
      <c r="Q1053" s="127"/>
      <c r="R1053" s="127"/>
      <c r="S1053" s="127"/>
      <c r="T1053" s="127"/>
      <c r="U1053" s="127"/>
      <c r="V1053" s="127"/>
      <c r="W1053" s="133"/>
      <c r="X1053" s="127"/>
      <c r="Y1053" s="127"/>
      <c r="Z1053" s="127"/>
      <c r="AA1053" s="127"/>
      <c r="AB1053" s="127"/>
      <c r="AC1053" s="127"/>
      <c r="AD1053" s="127"/>
      <c r="AE1053" s="127"/>
      <c r="AF1053" s="127"/>
      <c r="AG1053" s="127"/>
      <c r="AH1053" s="127"/>
      <c r="AI1053" s="127"/>
      <c r="AJ1053" s="127"/>
      <c r="AK1053" s="127"/>
      <c r="AL1053" s="127"/>
      <c r="AM1053" s="127"/>
      <c r="AN1053" s="127"/>
      <c r="AO1053" s="127"/>
      <c r="AP1053" s="127"/>
      <c r="AQ1053" s="127"/>
      <c r="AR1053" s="127"/>
      <c r="AS1053" s="127"/>
      <c r="AT1053" s="127"/>
      <c r="AU1053" s="127"/>
      <c r="AV1053" s="127"/>
      <c r="AW1053" s="127"/>
      <c r="AX1053" s="127"/>
      <c r="AY1053" s="127"/>
      <c r="AZ1053" s="127"/>
      <c r="BA1053" s="127"/>
      <c r="BB1053" s="127"/>
      <c r="BC1053" s="127"/>
      <c r="BD1053" s="127"/>
      <c r="BE1053" s="127"/>
      <c r="BF1053" s="127"/>
      <c r="BG1053" s="127"/>
      <c r="BH1053" s="127"/>
      <c r="BI1053" s="127"/>
      <c r="BJ1053" s="127"/>
      <c r="BK1053" s="127"/>
      <c r="BL1053" s="127"/>
      <c r="BM1053" s="127"/>
      <c r="BN1053" s="127"/>
      <c r="BO1053" s="127"/>
      <c r="BP1053" s="127"/>
      <c r="BQ1053" s="127"/>
      <c r="BR1053" s="127"/>
    </row>
    <row r="1054" spans="1:70" hidden="1" outlineLevel="1">
      <c r="A1054" s="133"/>
      <c r="B1054" s="137"/>
      <c r="C1054" s="118"/>
      <c r="D1054" s="147"/>
      <c r="E1054" s="133"/>
      <c r="F1054" s="133"/>
      <c r="G1054" s="126">
        <f>H1054+M1054+N1054+O1054+P1054</f>
        <v>0</v>
      </c>
      <c r="H1054" s="126">
        <f>SUM(I1054:L1054)</f>
        <v>0</v>
      </c>
      <c r="I1054" s="102"/>
      <c r="J1054" s="102"/>
      <c r="K1054" s="102"/>
      <c r="L1054" s="102"/>
      <c r="M1054" s="102"/>
      <c r="N1054" s="102"/>
      <c r="O1054" s="102"/>
      <c r="P1054" s="102"/>
      <c r="Q1054" s="96"/>
      <c r="R1054" s="96"/>
      <c r="S1054" s="96"/>
      <c r="T1054" s="96"/>
      <c r="U1054" s="96"/>
      <c r="V1054" s="96"/>
      <c r="W1054" s="96"/>
      <c r="X1054" s="126">
        <f>Y1054+AN1054+AQ1054+AT1054+AW1054</f>
        <v>0</v>
      </c>
      <c r="Y1054" s="96"/>
      <c r="Z1054" s="96"/>
      <c r="AA1054" s="96"/>
      <c r="AB1054" s="96"/>
      <c r="AC1054" s="96"/>
      <c r="AD1054" s="96"/>
      <c r="AE1054" s="96"/>
      <c r="AF1054" s="96"/>
      <c r="AG1054" s="96"/>
      <c r="AH1054" s="96"/>
      <c r="AI1054" s="96"/>
      <c r="AJ1054" s="96"/>
      <c r="AK1054" s="96"/>
      <c r="AL1054" s="96"/>
      <c r="AM1054" s="96"/>
      <c r="AN1054" s="96"/>
      <c r="AO1054" s="96"/>
      <c r="AP1054" s="96"/>
      <c r="AQ1054" s="96"/>
      <c r="AR1054" s="96"/>
      <c r="AS1054" s="96"/>
      <c r="AT1054" s="96"/>
      <c r="AU1054" s="96"/>
      <c r="AV1054" s="96"/>
      <c r="AW1054" s="96"/>
      <c r="AX1054" s="96"/>
      <c r="AY1054" s="96"/>
      <c r="AZ1054" s="96"/>
      <c r="BA1054" s="96"/>
      <c r="BB1054" s="96"/>
      <c r="BC1054" s="96"/>
      <c r="BD1054" s="126">
        <f>SUM(BE1054:BI1054)</f>
        <v>0</v>
      </c>
      <c r="BE1054" s="96"/>
      <c r="BF1054" s="96"/>
      <c r="BG1054" s="96"/>
      <c r="BH1054" s="96"/>
      <c r="BI1054" s="96"/>
      <c r="BJ1054" s="126">
        <f>SUM(BK1054:BO1054)</f>
        <v>0</v>
      </c>
      <c r="BK1054" s="96"/>
      <c r="BL1054" s="96"/>
      <c r="BM1054" s="96"/>
      <c r="BN1054" s="96"/>
      <c r="BO1054" s="96"/>
      <c r="BP1054" s="133"/>
      <c r="BQ1054" s="133"/>
      <c r="BR1054" s="133"/>
    </row>
    <row r="1055" spans="1:70" hidden="1" outlineLevel="1">
      <c r="A1055" s="133"/>
      <c r="B1055" s="137"/>
      <c r="C1055" s="118"/>
      <c r="D1055" s="137"/>
      <c r="E1055" s="133"/>
      <c r="F1055" s="133"/>
      <c r="G1055" s="126">
        <f>H1055+M1055+N1055+O1055+P1055</f>
        <v>0</v>
      </c>
      <c r="H1055" s="126">
        <f>SUM(I1055:L1055)</f>
        <v>0</v>
      </c>
      <c r="I1055" s="102"/>
      <c r="J1055" s="102"/>
      <c r="K1055" s="102"/>
      <c r="L1055" s="102"/>
      <c r="M1055" s="102"/>
      <c r="N1055" s="102"/>
      <c r="O1055" s="102"/>
      <c r="P1055" s="102"/>
      <c r="Q1055" s="96"/>
      <c r="R1055" s="96"/>
      <c r="S1055" s="96"/>
      <c r="T1055" s="96"/>
      <c r="U1055" s="96"/>
      <c r="V1055" s="96"/>
      <c r="W1055" s="96"/>
      <c r="X1055" s="126">
        <f>Y1055+AN1055+AQ1055+AT1055+AW1055</f>
        <v>0</v>
      </c>
      <c r="Y1055" s="96"/>
      <c r="Z1055" s="96"/>
      <c r="AA1055" s="96"/>
      <c r="AB1055" s="96"/>
      <c r="AC1055" s="96"/>
      <c r="AD1055" s="96"/>
      <c r="AE1055" s="96"/>
      <c r="AF1055" s="96"/>
      <c r="AG1055" s="96"/>
      <c r="AH1055" s="96"/>
      <c r="AI1055" s="96"/>
      <c r="AJ1055" s="96"/>
      <c r="AK1055" s="96"/>
      <c r="AL1055" s="96"/>
      <c r="AM1055" s="96"/>
      <c r="AN1055" s="96"/>
      <c r="AO1055" s="96"/>
      <c r="AP1055" s="96"/>
      <c r="AQ1055" s="96"/>
      <c r="AR1055" s="96"/>
      <c r="AS1055" s="96"/>
      <c r="AT1055" s="96"/>
      <c r="AU1055" s="96"/>
      <c r="AV1055" s="96"/>
      <c r="AW1055" s="96"/>
      <c r="AX1055" s="96"/>
      <c r="AY1055" s="96"/>
      <c r="AZ1055" s="96"/>
      <c r="BA1055" s="96"/>
      <c r="BB1055" s="96"/>
      <c r="BC1055" s="96"/>
      <c r="BD1055" s="126">
        <f>SUM(BE1055:BI1055)</f>
        <v>0</v>
      </c>
      <c r="BE1055" s="96"/>
      <c r="BF1055" s="96"/>
      <c r="BG1055" s="96"/>
      <c r="BH1055" s="96"/>
      <c r="BI1055" s="96"/>
      <c r="BJ1055" s="126">
        <f>SUM(BK1055:BO1055)</f>
        <v>0</v>
      </c>
      <c r="BK1055" s="96"/>
      <c r="BL1055" s="96"/>
      <c r="BM1055" s="96"/>
      <c r="BN1055" s="96"/>
      <c r="BO1055" s="96"/>
      <c r="BP1055" s="133"/>
      <c r="BQ1055" s="133"/>
      <c r="BR1055" s="133"/>
    </row>
    <row r="1056" spans="1:70" hidden="1" outlineLevel="1">
      <c r="A1056" s="133"/>
      <c r="B1056" s="137"/>
      <c r="C1056" s="118" t="s">
        <v>109</v>
      </c>
      <c r="D1056" s="94" t="s">
        <v>15</v>
      </c>
      <c r="E1056" s="127"/>
      <c r="F1056" s="127"/>
      <c r="G1056" s="127"/>
      <c r="H1056" s="127"/>
      <c r="I1056" s="127"/>
      <c r="J1056" s="127"/>
      <c r="K1056" s="127"/>
      <c r="L1056" s="127"/>
      <c r="M1056" s="127"/>
      <c r="N1056" s="127"/>
      <c r="O1056" s="127"/>
      <c r="P1056" s="127"/>
      <c r="Q1056" s="127"/>
      <c r="R1056" s="127"/>
      <c r="S1056" s="127"/>
      <c r="T1056" s="127"/>
      <c r="U1056" s="127"/>
      <c r="V1056" s="127"/>
      <c r="W1056" s="140"/>
      <c r="X1056" s="127"/>
      <c r="Y1056" s="127"/>
      <c r="Z1056" s="126">
        <f>SUM(Z1054:Z1055)</f>
        <v>0</v>
      </c>
      <c r="AA1056" s="126">
        <f>SUM(AA1054:AA1055)</f>
        <v>0</v>
      </c>
      <c r="AB1056" s="127"/>
      <c r="AC1056" s="126">
        <f>SUM(AC1054:AC1055)</f>
        <v>0</v>
      </c>
      <c r="AD1056" s="126">
        <f>SUM(AD1054:AD1055)</f>
        <v>0</v>
      </c>
      <c r="AE1056" s="127"/>
      <c r="AF1056" s="126">
        <f>SUM(AF1054:AF1055)</f>
        <v>0</v>
      </c>
      <c r="AG1056" s="126">
        <f>SUM(AG1054:AG1055)</f>
        <v>0</v>
      </c>
      <c r="AH1056" s="127"/>
      <c r="AI1056" s="126">
        <f>SUM(AI1054:AI1055)</f>
        <v>0</v>
      </c>
      <c r="AJ1056" s="126">
        <f>SUM(AJ1054:AJ1055)</f>
        <v>0</v>
      </c>
      <c r="AK1056" s="127"/>
      <c r="AL1056" s="126">
        <f>SUM(AL1054:AL1055)</f>
        <v>0</v>
      </c>
      <c r="AM1056" s="126">
        <f>SUM(AM1054:AM1055)</f>
        <v>0</v>
      </c>
      <c r="AN1056" s="127"/>
      <c r="AO1056" s="126">
        <f>SUM(AO1054:AO1055)</f>
        <v>0</v>
      </c>
      <c r="AP1056" s="126">
        <f>SUM(AP1054:AP1055)</f>
        <v>0</v>
      </c>
      <c r="AQ1056" s="127"/>
      <c r="AR1056" s="126">
        <f>SUM(AR1054:AR1055)</f>
        <v>0</v>
      </c>
      <c r="AS1056" s="126">
        <f>SUM(AS1054:AS1055)</f>
        <v>0</v>
      </c>
      <c r="AT1056" s="127"/>
      <c r="AU1056" s="126">
        <f>SUM(AU1054:AU1055)</f>
        <v>0</v>
      </c>
      <c r="AV1056" s="126">
        <f>SUM(AV1054:AV1055)</f>
        <v>0</v>
      </c>
      <c r="AW1056" s="127"/>
      <c r="AX1056" s="126">
        <f>SUM(AX1054:AX1055)</f>
        <v>0</v>
      </c>
      <c r="AY1056" s="126">
        <f>SUM(AY1054:AY1055)</f>
        <v>0</v>
      </c>
      <c r="AZ1056" s="127"/>
      <c r="BA1056" s="127"/>
      <c r="BB1056" s="127"/>
      <c r="BC1056" s="127"/>
      <c r="BD1056" s="126">
        <f>SUM(BD1054:BD1055)</f>
        <v>0</v>
      </c>
      <c r="BE1056" s="126">
        <f t="shared" ref="BE1056:BO1056" si="484">SUM(BE1054:BE1055)</f>
        <v>0</v>
      </c>
      <c r="BF1056" s="126">
        <f t="shared" si="484"/>
        <v>0</v>
      </c>
      <c r="BG1056" s="126">
        <f t="shared" si="484"/>
        <v>0</v>
      </c>
      <c r="BH1056" s="126">
        <f t="shared" si="484"/>
        <v>0</v>
      </c>
      <c r="BI1056" s="126">
        <f t="shared" si="484"/>
        <v>0</v>
      </c>
      <c r="BJ1056" s="126">
        <f t="shared" si="484"/>
        <v>0</v>
      </c>
      <c r="BK1056" s="126">
        <f t="shared" si="484"/>
        <v>0</v>
      </c>
      <c r="BL1056" s="126">
        <f t="shared" si="484"/>
        <v>0</v>
      </c>
      <c r="BM1056" s="126">
        <f t="shared" si="484"/>
        <v>0</v>
      </c>
      <c r="BN1056" s="126">
        <f t="shared" si="484"/>
        <v>0</v>
      </c>
      <c r="BO1056" s="126">
        <f t="shared" si="484"/>
        <v>0</v>
      </c>
      <c r="BP1056" s="127"/>
      <c r="BQ1056" s="127"/>
      <c r="BR1056" s="127"/>
    </row>
    <row r="1057" spans="1:70" hidden="1" outlineLevel="1">
      <c r="A1057" s="133"/>
      <c r="B1057" s="137"/>
      <c r="C1057" s="121" t="s">
        <v>91</v>
      </c>
      <c r="D1057" s="95" t="s">
        <v>110</v>
      </c>
      <c r="E1057" s="127"/>
      <c r="F1057" s="127"/>
      <c r="G1057" s="127"/>
      <c r="H1057" s="127"/>
      <c r="I1057" s="127"/>
      <c r="J1057" s="127"/>
      <c r="K1057" s="127"/>
      <c r="L1057" s="127"/>
      <c r="M1057" s="127"/>
      <c r="N1057" s="127"/>
      <c r="O1057" s="127"/>
      <c r="P1057" s="127"/>
      <c r="Q1057" s="127"/>
      <c r="R1057" s="127"/>
      <c r="S1057" s="127"/>
      <c r="T1057" s="127"/>
      <c r="U1057" s="127"/>
      <c r="V1057" s="127"/>
      <c r="W1057" s="133"/>
      <c r="X1057" s="127"/>
      <c r="Y1057" s="127"/>
      <c r="Z1057" s="127"/>
      <c r="AA1057" s="127"/>
      <c r="AB1057" s="127"/>
      <c r="AC1057" s="127"/>
      <c r="AD1057" s="127"/>
      <c r="AE1057" s="127"/>
      <c r="AF1057" s="127"/>
      <c r="AG1057" s="127"/>
      <c r="AH1057" s="127"/>
      <c r="AI1057" s="127"/>
      <c r="AJ1057" s="127"/>
      <c r="AK1057" s="127"/>
      <c r="AL1057" s="127"/>
      <c r="AM1057" s="127"/>
      <c r="AN1057" s="127"/>
      <c r="AO1057" s="127"/>
      <c r="AP1057" s="127"/>
      <c r="AQ1057" s="127"/>
      <c r="AR1057" s="127"/>
      <c r="AS1057" s="127"/>
      <c r="AT1057" s="127"/>
      <c r="AU1057" s="127"/>
      <c r="AV1057" s="127"/>
      <c r="AW1057" s="127"/>
      <c r="AX1057" s="127"/>
      <c r="AY1057" s="127"/>
      <c r="AZ1057" s="127"/>
      <c r="BA1057" s="127"/>
      <c r="BB1057" s="127"/>
      <c r="BC1057" s="127"/>
      <c r="BD1057" s="127"/>
      <c r="BE1057" s="127"/>
      <c r="BF1057" s="127"/>
      <c r="BG1057" s="127"/>
      <c r="BH1057" s="127"/>
      <c r="BI1057" s="127"/>
      <c r="BJ1057" s="127"/>
      <c r="BK1057" s="127"/>
      <c r="BL1057" s="127"/>
      <c r="BM1057" s="127"/>
      <c r="BN1057" s="127"/>
      <c r="BO1057" s="127"/>
      <c r="BP1057" s="127"/>
      <c r="BQ1057" s="127"/>
      <c r="BR1057" s="127"/>
    </row>
    <row r="1058" spans="1:70" hidden="1" outlineLevel="1">
      <c r="A1058" s="133"/>
      <c r="B1058" s="137"/>
      <c r="C1058" s="118" t="s">
        <v>292</v>
      </c>
      <c r="D1058" s="147" t="s">
        <v>287</v>
      </c>
      <c r="E1058" s="133"/>
      <c r="F1058" s="133"/>
      <c r="G1058" s="127"/>
      <c r="H1058" s="127"/>
      <c r="I1058" s="127"/>
      <c r="J1058" s="127"/>
      <c r="K1058" s="127"/>
      <c r="L1058" s="127"/>
      <c r="M1058" s="127"/>
      <c r="N1058" s="127"/>
      <c r="O1058" s="127"/>
      <c r="P1058" s="127"/>
      <c r="Q1058" s="127"/>
      <c r="R1058" s="127"/>
      <c r="S1058" s="127"/>
      <c r="T1058" s="127"/>
      <c r="U1058" s="127"/>
      <c r="V1058" s="127"/>
      <c r="W1058" s="133"/>
      <c r="X1058" s="127"/>
      <c r="Y1058" s="127"/>
      <c r="Z1058" s="127"/>
      <c r="AA1058" s="127"/>
      <c r="AB1058" s="127"/>
      <c r="AC1058" s="127"/>
      <c r="AD1058" s="127"/>
      <c r="AE1058" s="127"/>
      <c r="AF1058" s="127"/>
      <c r="AG1058" s="127"/>
      <c r="AH1058" s="127"/>
      <c r="AI1058" s="127"/>
      <c r="AJ1058" s="127"/>
      <c r="AK1058" s="127"/>
      <c r="AL1058" s="127"/>
      <c r="AM1058" s="127"/>
      <c r="AN1058" s="127"/>
      <c r="AO1058" s="127"/>
      <c r="AP1058" s="127"/>
      <c r="AQ1058" s="127"/>
      <c r="AR1058" s="127"/>
      <c r="AS1058" s="127"/>
      <c r="AT1058" s="127"/>
      <c r="AU1058" s="127"/>
      <c r="AV1058" s="127"/>
      <c r="AW1058" s="127"/>
      <c r="AX1058" s="127"/>
      <c r="AY1058" s="127"/>
      <c r="AZ1058" s="127"/>
      <c r="BA1058" s="127"/>
      <c r="BB1058" s="127"/>
      <c r="BC1058" s="127"/>
      <c r="BD1058" s="127"/>
      <c r="BE1058" s="127"/>
      <c r="BF1058" s="127"/>
      <c r="BG1058" s="127"/>
      <c r="BH1058" s="127"/>
      <c r="BI1058" s="127"/>
      <c r="BJ1058" s="127"/>
      <c r="BK1058" s="127"/>
      <c r="BL1058" s="127"/>
      <c r="BM1058" s="127"/>
      <c r="BN1058" s="127"/>
      <c r="BO1058" s="127"/>
      <c r="BP1058" s="127"/>
      <c r="BQ1058" s="127"/>
      <c r="BR1058" s="127"/>
    </row>
    <row r="1059" spans="1:70" hidden="1" outlineLevel="1">
      <c r="A1059" s="133"/>
      <c r="B1059" s="137"/>
      <c r="C1059" s="118"/>
      <c r="D1059" s="147"/>
      <c r="E1059" s="133"/>
      <c r="F1059" s="133"/>
      <c r="G1059" s="126">
        <f>H1059+M1059+N1059+O1059+P1059</f>
        <v>0</v>
      </c>
      <c r="H1059" s="126">
        <f>SUM(I1059:L1059)</f>
        <v>0</v>
      </c>
      <c r="I1059" s="102"/>
      <c r="J1059" s="102"/>
      <c r="K1059" s="102"/>
      <c r="L1059" s="102"/>
      <c r="M1059" s="102"/>
      <c r="N1059" s="102"/>
      <c r="O1059" s="102"/>
      <c r="P1059" s="102"/>
      <c r="Q1059" s="96"/>
      <c r="R1059" s="96"/>
      <c r="S1059" s="96"/>
      <c r="T1059" s="96"/>
      <c r="U1059" s="96"/>
      <c r="V1059" s="96"/>
      <c r="W1059" s="96"/>
      <c r="X1059" s="126">
        <f>Y1059+AN1059+AQ1059+AT1059+AW1059</f>
        <v>0</v>
      </c>
      <c r="Y1059" s="96"/>
      <c r="Z1059" s="96"/>
      <c r="AA1059" s="96"/>
      <c r="AB1059" s="96"/>
      <c r="AC1059" s="96"/>
      <c r="AD1059" s="96"/>
      <c r="AE1059" s="96"/>
      <c r="AF1059" s="96"/>
      <c r="AG1059" s="96"/>
      <c r="AH1059" s="96"/>
      <c r="AI1059" s="96"/>
      <c r="AJ1059" s="96"/>
      <c r="AK1059" s="96"/>
      <c r="AL1059" s="96"/>
      <c r="AM1059" s="96"/>
      <c r="AN1059" s="96"/>
      <c r="AO1059" s="96"/>
      <c r="AP1059" s="96"/>
      <c r="AQ1059" s="96"/>
      <c r="AR1059" s="96"/>
      <c r="AS1059" s="96"/>
      <c r="AT1059" s="96"/>
      <c r="AU1059" s="96"/>
      <c r="AV1059" s="96"/>
      <c r="AW1059" s="96"/>
      <c r="AX1059" s="96"/>
      <c r="AY1059" s="96"/>
      <c r="AZ1059" s="96"/>
      <c r="BA1059" s="96"/>
      <c r="BB1059" s="96"/>
      <c r="BC1059" s="96"/>
      <c r="BD1059" s="126">
        <f>SUM(BE1059:BI1059)</f>
        <v>0</v>
      </c>
      <c r="BE1059" s="96"/>
      <c r="BF1059" s="96"/>
      <c r="BG1059" s="96"/>
      <c r="BH1059" s="96"/>
      <c r="BI1059" s="96"/>
      <c r="BJ1059" s="126">
        <f>SUM(BK1059:BO1059)</f>
        <v>0</v>
      </c>
      <c r="BK1059" s="96"/>
      <c r="BL1059" s="96"/>
      <c r="BM1059" s="96"/>
      <c r="BN1059" s="96"/>
      <c r="BO1059" s="96"/>
      <c r="BP1059" s="133"/>
      <c r="BQ1059" s="133"/>
      <c r="BR1059" s="133"/>
    </row>
    <row r="1060" spans="1:70" hidden="1" outlineLevel="1">
      <c r="A1060" s="133"/>
      <c r="B1060" s="137"/>
      <c r="C1060" s="118"/>
      <c r="D1060" s="137"/>
      <c r="E1060" s="133"/>
      <c r="F1060" s="133"/>
      <c r="G1060" s="126">
        <f>H1060+M1060+N1060+O1060+P1060</f>
        <v>0</v>
      </c>
      <c r="H1060" s="126">
        <f>SUM(I1060:L1060)</f>
        <v>0</v>
      </c>
      <c r="I1060" s="102"/>
      <c r="J1060" s="102"/>
      <c r="K1060" s="102"/>
      <c r="L1060" s="102"/>
      <c r="M1060" s="102"/>
      <c r="N1060" s="102"/>
      <c r="O1060" s="102"/>
      <c r="P1060" s="102"/>
      <c r="Q1060" s="96"/>
      <c r="R1060" s="96"/>
      <c r="S1060" s="96"/>
      <c r="T1060" s="96"/>
      <c r="U1060" s="96"/>
      <c r="V1060" s="96"/>
      <c r="W1060" s="96"/>
      <c r="X1060" s="126">
        <f>Y1060+AN1060+AQ1060+AT1060+AW1060</f>
        <v>0</v>
      </c>
      <c r="Y1060" s="96"/>
      <c r="Z1060" s="96"/>
      <c r="AA1060" s="96"/>
      <c r="AB1060" s="96"/>
      <c r="AC1060" s="96"/>
      <c r="AD1060" s="96"/>
      <c r="AE1060" s="96"/>
      <c r="AF1060" s="96"/>
      <c r="AG1060" s="96"/>
      <c r="AH1060" s="96"/>
      <c r="AI1060" s="96"/>
      <c r="AJ1060" s="96"/>
      <c r="AK1060" s="96"/>
      <c r="AL1060" s="96"/>
      <c r="AM1060" s="96"/>
      <c r="AN1060" s="96"/>
      <c r="AO1060" s="96"/>
      <c r="AP1060" s="96"/>
      <c r="AQ1060" s="96"/>
      <c r="AR1060" s="96"/>
      <c r="AS1060" s="96"/>
      <c r="AT1060" s="96"/>
      <c r="AU1060" s="96"/>
      <c r="AV1060" s="96"/>
      <c r="AW1060" s="96"/>
      <c r="AX1060" s="96"/>
      <c r="AY1060" s="96"/>
      <c r="AZ1060" s="96"/>
      <c r="BA1060" s="96"/>
      <c r="BB1060" s="96"/>
      <c r="BC1060" s="96"/>
      <c r="BD1060" s="126">
        <f>SUM(BE1060:BI1060)</f>
        <v>0</v>
      </c>
      <c r="BE1060" s="96"/>
      <c r="BF1060" s="96"/>
      <c r="BG1060" s="96"/>
      <c r="BH1060" s="96"/>
      <c r="BI1060" s="96"/>
      <c r="BJ1060" s="126">
        <f>SUM(BK1060:BO1060)</f>
        <v>0</v>
      </c>
      <c r="BK1060" s="96"/>
      <c r="BL1060" s="96"/>
      <c r="BM1060" s="96"/>
      <c r="BN1060" s="96"/>
      <c r="BO1060" s="96"/>
      <c r="BP1060" s="133"/>
      <c r="BQ1060" s="133"/>
      <c r="BR1060" s="133"/>
    </row>
    <row r="1061" spans="1:70" hidden="1" outlineLevel="1">
      <c r="A1061" s="133"/>
      <c r="B1061" s="137"/>
      <c r="C1061" s="118" t="s">
        <v>109</v>
      </c>
      <c r="D1061" s="94" t="s">
        <v>15</v>
      </c>
      <c r="E1061" s="127"/>
      <c r="F1061" s="127"/>
      <c r="G1061" s="127"/>
      <c r="H1061" s="127"/>
      <c r="I1061" s="127"/>
      <c r="J1061" s="127"/>
      <c r="K1061" s="127"/>
      <c r="L1061" s="127"/>
      <c r="M1061" s="127"/>
      <c r="N1061" s="127"/>
      <c r="O1061" s="127"/>
      <c r="P1061" s="127"/>
      <c r="Q1061" s="127"/>
      <c r="R1061" s="127"/>
      <c r="S1061" s="127"/>
      <c r="T1061" s="127"/>
      <c r="U1061" s="127"/>
      <c r="V1061" s="127"/>
      <c r="W1061" s="140"/>
      <c r="X1061" s="126">
        <f>SUM(X1059:X1060)</f>
        <v>0</v>
      </c>
      <c r="Y1061" s="126">
        <f>SUM(Y1059:Y1060)</f>
        <v>0</v>
      </c>
      <c r="Z1061" s="126">
        <f>SUM(Z1059:Z1060)</f>
        <v>0</v>
      </c>
      <c r="AA1061" s="126">
        <f t="shared" ref="AA1061:AY1061" si="485">SUM(AA1059:AA1060)</f>
        <v>0</v>
      </c>
      <c r="AB1061" s="126">
        <f t="shared" si="485"/>
        <v>0</v>
      </c>
      <c r="AC1061" s="126">
        <f t="shared" si="485"/>
        <v>0</v>
      </c>
      <c r="AD1061" s="126">
        <f t="shared" si="485"/>
        <v>0</v>
      </c>
      <c r="AE1061" s="126">
        <f t="shared" si="485"/>
        <v>0</v>
      </c>
      <c r="AF1061" s="126">
        <f t="shared" si="485"/>
        <v>0</v>
      </c>
      <c r="AG1061" s="126">
        <f t="shared" si="485"/>
        <v>0</v>
      </c>
      <c r="AH1061" s="126">
        <f t="shared" si="485"/>
        <v>0</v>
      </c>
      <c r="AI1061" s="126">
        <f t="shared" si="485"/>
        <v>0</v>
      </c>
      <c r="AJ1061" s="126">
        <f t="shared" si="485"/>
        <v>0</v>
      </c>
      <c r="AK1061" s="126">
        <f t="shared" si="485"/>
        <v>0</v>
      </c>
      <c r="AL1061" s="126">
        <f t="shared" si="485"/>
        <v>0</v>
      </c>
      <c r="AM1061" s="126">
        <f t="shared" si="485"/>
        <v>0</v>
      </c>
      <c r="AN1061" s="126">
        <f t="shared" si="485"/>
        <v>0</v>
      </c>
      <c r="AO1061" s="126">
        <f t="shared" si="485"/>
        <v>0</v>
      </c>
      <c r="AP1061" s="126">
        <f t="shared" si="485"/>
        <v>0</v>
      </c>
      <c r="AQ1061" s="126">
        <f t="shared" si="485"/>
        <v>0</v>
      </c>
      <c r="AR1061" s="126">
        <f t="shared" si="485"/>
        <v>0</v>
      </c>
      <c r="AS1061" s="126">
        <f t="shared" si="485"/>
        <v>0</v>
      </c>
      <c r="AT1061" s="126">
        <f t="shared" si="485"/>
        <v>0</v>
      </c>
      <c r="AU1061" s="126">
        <f t="shared" si="485"/>
        <v>0</v>
      </c>
      <c r="AV1061" s="126">
        <f t="shared" si="485"/>
        <v>0</v>
      </c>
      <c r="AW1061" s="126">
        <f t="shared" si="485"/>
        <v>0</v>
      </c>
      <c r="AX1061" s="126">
        <f t="shared" si="485"/>
        <v>0</v>
      </c>
      <c r="AY1061" s="126">
        <f t="shared" si="485"/>
        <v>0</v>
      </c>
      <c r="AZ1061" s="127"/>
      <c r="BA1061" s="127"/>
      <c r="BB1061" s="127"/>
      <c r="BC1061" s="127"/>
      <c r="BD1061" s="126">
        <f>SUM(BD1059:BD1060)</f>
        <v>0</v>
      </c>
      <c r="BE1061" s="126">
        <f t="shared" ref="BE1061:BO1061" si="486">SUM(BE1059:BE1060)</f>
        <v>0</v>
      </c>
      <c r="BF1061" s="126">
        <f t="shared" si="486"/>
        <v>0</v>
      </c>
      <c r="BG1061" s="126">
        <f t="shared" si="486"/>
        <v>0</v>
      </c>
      <c r="BH1061" s="126">
        <f t="shared" si="486"/>
        <v>0</v>
      </c>
      <c r="BI1061" s="126">
        <f t="shared" si="486"/>
        <v>0</v>
      </c>
      <c r="BJ1061" s="126">
        <f t="shared" si="486"/>
        <v>0</v>
      </c>
      <c r="BK1061" s="126">
        <f t="shared" si="486"/>
        <v>0</v>
      </c>
      <c r="BL1061" s="126">
        <f t="shared" si="486"/>
        <v>0</v>
      </c>
      <c r="BM1061" s="126">
        <f t="shared" si="486"/>
        <v>0</v>
      </c>
      <c r="BN1061" s="126">
        <f t="shared" si="486"/>
        <v>0</v>
      </c>
      <c r="BO1061" s="126">
        <f t="shared" si="486"/>
        <v>0</v>
      </c>
      <c r="BP1061" s="127"/>
      <c r="BQ1061" s="127"/>
      <c r="BR1061" s="127"/>
    </row>
    <row r="1062" spans="1:70" hidden="1" outlineLevel="1">
      <c r="A1062" s="133"/>
      <c r="B1062" s="137"/>
      <c r="C1062" s="118" t="s">
        <v>293</v>
      </c>
      <c r="D1062" s="147" t="s">
        <v>290</v>
      </c>
      <c r="E1062" s="127"/>
      <c r="F1062" s="127"/>
      <c r="G1062" s="127"/>
      <c r="H1062" s="127"/>
      <c r="I1062" s="127"/>
      <c r="J1062" s="127"/>
      <c r="K1062" s="127"/>
      <c r="L1062" s="127"/>
      <c r="M1062" s="127"/>
      <c r="N1062" s="127"/>
      <c r="O1062" s="127"/>
      <c r="P1062" s="127"/>
      <c r="Q1062" s="127"/>
      <c r="R1062" s="127"/>
      <c r="S1062" s="127"/>
      <c r="T1062" s="127"/>
      <c r="U1062" s="127"/>
      <c r="V1062" s="127"/>
      <c r="W1062" s="133"/>
      <c r="X1062" s="127"/>
      <c r="Y1062" s="127"/>
      <c r="Z1062" s="127"/>
      <c r="AA1062" s="127"/>
      <c r="AB1062" s="127"/>
      <c r="AC1062" s="127"/>
      <c r="AD1062" s="127"/>
      <c r="AE1062" s="127"/>
      <c r="AF1062" s="127"/>
      <c r="AG1062" s="127"/>
      <c r="AH1062" s="127"/>
      <c r="AI1062" s="127"/>
      <c r="AJ1062" s="127"/>
      <c r="AK1062" s="127"/>
      <c r="AL1062" s="127"/>
      <c r="AM1062" s="127"/>
      <c r="AN1062" s="127"/>
      <c r="AO1062" s="127"/>
      <c r="AP1062" s="127"/>
      <c r="AQ1062" s="127"/>
      <c r="AR1062" s="127"/>
      <c r="AS1062" s="127"/>
      <c r="AT1062" s="127"/>
      <c r="AU1062" s="127"/>
      <c r="AV1062" s="127"/>
      <c r="AW1062" s="127"/>
      <c r="AX1062" s="127"/>
      <c r="AY1062" s="127"/>
      <c r="AZ1062" s="127"/>
      <c r="BA1062" s="127"/>
      <c r="BB1062" s="127"/>
      <c r="BC1062" s="127"/>
      <c r="BD1062" s="127"/>
      <c r="BE1062" s="127"/>
      <c r="BF1062" s="127"/>
      <c r="BG1062" s="127"/>
      <c r="BH1062" s="127"/>
      <c r="BI1062" s="127"/>
      <c r="BJ1062" s="127"/>
      <c r="BK1062" s="127"/>
      <c r="BL1062" s="127"/>
      <c r="BM1062" s="127"/>
      <c r="BN1062" s="127"/>
      <c r="BO1062" s="127"/>
      <c r="BP1062" s="127"/>
      <c r="BQ1062" s="127"/>
      <c r="BR1062" s="127"/>
    </row>
    <row r="1063" spans="1:70" hidden="1" outlineLevel="1">
      <c r="A1063" s="133"/>
      <c r="B1063" s="137"/>
      <c r="C1063" s="118"/>
      <c r="D1063" s="147"/>
      <c r="E1063" s="133"/>
      <c r="F1063" s="133"/>
      <c r="G1063" s="126">
        <f>H1063+M1063+N1063+O1063+P1063</f>
        <v>0</v>
      </c>
      <c r="H1063" s="126">
        <f>SUM(I1063:L1063)</f>
        <v>0</v>
      </c>
      <c r="I1063" s="102"/>
      <c r="J1063" s="102"/>
      <c r="K1063" s="102"/>
      <c r="L1063" s="102"/>
      <c r="M1063" s="102"/>
      <c r="N1063" s="102"/>
      <c r="O1063" s="102"/>
      <c r="P1063" s="102"/>
      <c r="Q1063" s="96"/>
      <c r="R1063" s="96"/>
      <c r="S1063" s="96"/>
      <c r="T1063" s="96"/>
      <c r="U1063" s="96"/>
      <c r="V1063" s="96"/>
      <c r="W1063" s="96"/>
      <c r="X1063" s="126">
        <f>Y1063+AN1063+AQ1063+AT1063+AW1063</f>
        <v>0</v>
      </c>
      <c r="Y1063" s="96"/>
      <c r="Z1063" s="96"/>
      <c r="AA1063" s="96"/>
      <c r="AB1063" s="96"/>
      <c r="AC1063" s="96"/>
      <c r="AD1063" s="96"/>
      <c r="AE1063" s="96"/>
      <c r="AF1063" s="96"/>
      <c r="AG1063" s="96"/>
      <c r="AH1063" s="96"/>
      <c r="AI1063" s="96"/>
      <c r="AJ1063" s="96"/>
      <c r="AK1063" s="96"/>
      <c r="AL1063" s="96"/>
      <c r="AM1063" s="96"/>
      <c r="AN1063" s="96"/>
      <c r="AO1063" s="96"/>
      <c r="AP1063" s="96"/>
      <c r="AQ1063" s="96"/>
      <c r="AR1063" s="96"/>
      <c r="AS1063" s="96"/>
      <c r="AT1063" s="96"/>
      <c r="AU1063" s="96"/>
      <c r="AV1063" s="96"/>
      <c r="AW1063" s="96"/>
      <c r="AX1063" s="96"/>
      <c r="AY1063" s="96"/>
      <c r="AZ1063" s="96"/>
      <c r="BA1063" s="96"/>
      <c r="BB1063" s="96"/>
      <c r="BC1063" s="96"/>
      <c r="BD1063" s="126">
        <f>SUM(BE1063:BI1063)</f>
        <v>0</v>
      </c>
      <c r="BE1063" s="96"/>
      <c r="BF1063" s="96"/>
      <c r="BG1063" s="96"/>
      <c r="BH1063" s="96"/>
      <c r="BI1063" s="96"/>
      <c r="BJ1063" s="126">
        <f>SUM(BK1063:BO1063)</f>
        <v>0</v>
      </c>
      <c r="BK1063" s="96"/>
      <c r="BL1063" s="96"/>
      <c r="BM1063" s="96"/>
      <c r="BN1063" s="96"/>
      <c r="BO1063" s="96"/>
      <c r="BP1063" s="133"/>
      <c r="BQ1063" s="133"/>
      <c r="BR1063" s="133"/>
    </row>
    <row r="1064" spans="1:70" hidden="1" outlineLevel="1">
      <c r="A1064" s="133"/>
      <c r="B1064" s="137"/>
      <c r="C1064" s="118"/>
      <c r="D1064" s="137"/>
      <c r="E1064" s="133"/>
      <c r="F1064" s="133"/>
      <c r="G1064" s="126">
        <f>H1064+M1064+N1064+O1064+P1064</f>
        <v>0</v>
      </c>
      <c r="H1064" s="126">
        <f>SUM(I1064:L1064)</f>
        <v>0</v>
      </c>
      <c r="I1064" s="102"/>
      <c r="J1064" s="102"/>
      <c r="K1064" s="102"/>
      <c r="L1064" s="102"/>
      <c r="M1064" s="102"/>
      <c r="N1064" s="102"/>
      <c r="O1064" s="102"/>
      <c r="P1064" s="102"/>
      <c r="Q1064" s="96"/>
      <c r="R1064" s="96"/>
      <c r="S1064" s="96"/>
      <c r="T1064" s="96"/>
      <c r="U1064" s="96"/>
      <c r="V1064" s="96"/>
      <c r="W1064" s="96"/>
      <c r="X1064" s="126">
        <f>Y1064+AN1064+AQ1064+AT1064+AW1064</f>
        <v>0</v>
      </c>
      <c r="Y1064" s="96"/>
      <c r="Z1064" s="96"/>
      <c r="AA1064" s="96"/>
      <c r="AB1064" s="96"/>
      <c r="AC1064" s="96"/>
      <c r="AD1064" s="96"/>
      <c r="AE1064" s="96"/>
      <c r="AF1064" s="96"/>
      <c r="AG1064" s="96"/>
      <c r="AH1064" s="96"/>
      <c r="AI1064" s="96"/>
      <c r="AJ1064" s="96"/>
      <c r="AK1064" s="96"/>
      <c r="AL1064" s="96"/>
      <c r="AM1064" s="96"/>
      <c r="AN1064" s="96"/>
      <c r="AO1064" s="96"/>
      <c r="AP1064" s="96"/>
      <c r="AQ1064" s="96"/>
      <c r="AR1064" s="96"/>
      <c r="AS1064" s="96"/>
      <c r="AT1064" s="96"/>
      <c r="AU1064" s="96"/>
      <c r="AV1064" s="96"/>
      <c r="AW1064" s="96"/>
      <c r="AX1064" s="96"/>
      <c r="AY1064" s="96"/>
      <c r="AZ1064" s="96"/>
      <c r="BA1064" s="96"/>
      <c r="BB1064" s="96"/>
      <c r="BC1064" s="96"/>
      <c r="BD1064" s="126">
        <f>SUM(BE1064:BI1064)</f>
        <v>0</v>
      </c>
      <c r="BE1064" s="96"/>
      <c r="BF1064" s="96"/>
      <c r="BG1064" s="96"/>
      <c r="BH1064" s="96"/>
      <c r="BI1064" s="96"/>
      <c r="BJ1064" s="126">
        <f>SUM(BK1064:BO1064)</f>
        <v>0</v>
      </c>
      <c r="BK1064" s="96"/>
      <c r="BL1064" s="96"/>
      <c r="BM1064" s="96"/>
      <c r="BN1064" s="96"/>
      <c r="BO1064" s="96"/>
      <c r="BP1064" s="133"/>
      <c r="BQ1064" s="133"/>
      <c r="BR1064" s="133"/>
    </row>
    <row r="1065" spans="1:70" hidden="1" outlineLevel="1">
      <c r="A1065" s="133"/>
      <c r="B1065" s="137"/>
      <c r="C1065" s="118" t="s">
        <v>109</v>
      </c>
      <c r="D1065" s="94" t="s">
        <v>15</v>
      </c>
      <c r="E1065" s="127"/>
      <c r="F1065" s="127"/>
      <c r="G1065" s="127"/>
      <c r="H1065" s="127"/>
      <c r="I1065" s="127"/>
      <c r="J1065" s="127"/>
      <c r="K1065" s="127"/>
      <c r="L1065" s="127"/>
      <c r="M1065" s="127"/>
      <c r="N1065" s="127"/>
      <c r="O1065" s="127"/>
      <c r="P1065" s="127"/>
      <c r="Q1065" s="127"/>
      <c r="R1065" s="127"/>
      <c r="S1065" s="127"/>
      <c r="T1065" s="127"/>
      <c r="U1065" s="127"/>
      <c r="V1065" s="127"/>
      <c r="W1065" s="140"/>
      <c r="X1065" s="126">
        <f>SUM(X1063:X1064)</f>
        <v>0</v>
      </c>
      <c r="Y1065" s="126">
        <f>SUM(Y1063:Y1064)</f>
        <v>0</v>
      </c>
      <c r="Z1065" s="126">
        <f>SUM(Z1063:Z1064)</f>
        <v>0</v>
      </c>
      <c r="AA1065" s="126">
        <f t="shared" ref="AA1065:AW1065" si="487">SUM(AA1063:AA1064)</f>
        <v>0</v>
      </c>
      <c r="AB1065" s="126">
        <f t="shared" si="487"/>
        <v>0</v>
      </c>
      <c r="AC1065" s="126">
        <f t="shared" si="487"/>
        <v>0</v>
      </c>
      <c r="AD1065" s="126">
        <f t="shared" si="487"/>
        <v>0</v>
      </c>
      <c r="AE1065" s="126">
        <f t="shared" si="487"/>
        <v>0</v>
      </c>
      <c r="AF1065" s="126">
        <f t="shared" si="487"/>
        <v>0</v>
      </c>
      <c r="AG1065" s="126">
        <f t="shared" si="487"/>
        <v>0</v>
      </c>
      <c r="AH1065" s="126">
        <f t="shared" si="487"/>
        <v>0</v>
      </c>
      <c r="AI1065" s="126">
        <f t="shared" si="487"/>
        <v>0</v>
      </c>
      <c r="AJ1065" s="126">
        <f t="shared" si="487"/>
        <v>0</v>
      </c>
      <c r="AK1065" s="126">
        <f t="shared" si="487"/>
        <v>0</v>
      </c>
      <c r="AL1065" s="126">
        <f t="shared" si="487"/>
        <v>0</v>
      </c>
      <c r="AM1065" s="126">
        <f t="shared" si="487"/>
        <v>0</v>
      </c>
      <c r="AN1065" s="126">
        <f t="shared" si="487"/>
        <v>0</v>
      </c>
      <c r="AO1065" s="126">
        <f t="shared" si="487"/>
        <v>0</v>
      </c>
      <c r="AP1065" s="126">
        <f t="shared" si="487"/>
        <v>0</v>
      </c>
      <c r="AQ1065" s="126">
        <f t="shared" si="487"/>
        <v>0</v>
      </c>
      <c r="AR1065" s="126">
        <f t="shared" si="487"/>
        <v>0</v>
      </c>
      <c r="AS1065" s="126">
        <f t="shared" si="487"/>
        <v>0</v>
      </c>
      <c r="AT1065" s="126">
        <f t="shared" si="487"/>
        <v>0</v>
      </c>
      <c r="AU1065" s="126">
        <f t="shared" si="487"/>
        <v>0</v>
      </c>
      <c r="AV1065" s="126">
        <f t="shared" si="487"/>
        <v>0</v>
      </c>
      <c r="AW1065" s="126">
        <f t="shared" si="487"/>
        <v>0</v>
      </c>
      <c r="AX1065" s="126">
        <v>0</v>
      </c>
      <c r="AY1065" s="126">
        <f>SUM(AY1063:AY1064)</f>
        <v>0</v>
      </c>
      <c r="AZ1065" s="127"/>
      <c r="BA1065" s="127"/>
      <c r="BB1065" s="127"/>
      <c r="BC1065" s="127"/>
      <c r="BD1065" s="126">
        <f>SUM(BD1063:BD1064)</f>
        <v>0</v>
      </c>
      <c r="BE1065" s="126">
        <f t="shared" ref="BE1065:BO1065" si="488">SUM(BE1063:BE1064)</f>
        <v>0</v>
      </c>
      <c r="BF1065" s="126">
        <f t="shared" si="488"/>
        <v>0</v>
      </c>
      <c r="BG1065" s="126">
        <f t="shared" si="488"/>
        <v>0</v>
      </c>
      <c r="BH1065" s="126">
        <f t="shared" si="488"/>
        <v>0</v>
      </c>
      <c r="BI1065" s="126">
        <f t="shared" si="488"/>
        <v>0</v>
      </c>
      <c r="BJ1065" s="126">
        <f t="shared" si="488"/>
        <v>0</v>
      </c>
      <c r="BK1065" s="126">
        <f t="shared" si="488"/>
        <v>0</v>
      </c>
      <c r="BL1065" s="126">
        <f t="shared" si="488"/>
        <v>0</v>
      </c>
      <c r="BM1065" s="126">
        <f t="shared" si="488"/>
        <v>0</v>
      </c>
      <c r="BN1065" s="126">
        <f t="shared" si="488"/>
        <v>0</v>
      </c>
      <c r="BO1065" s="126">
        <f t="shared" si="488"/>
        <v>0</v>
      </c>
      <c r="BP1065" s="127"/>
      <c r="BQ1065" s="127"/>
      <c r="BR1065" s="127"/>
    </row>
    <row r="1066" spans="1:70" hidden="1" outlineLevel="1">
      <c r="A1066" s="133"/>
      <c r="B1066" s="137"/>
      <c r="C1066" s="118" t="s">
        <v>294</v>
      </c>
      <c r="D1066" s="147" t="s">
        <v>291</v>
      </c>
      <c r="E1066" s="127"/>
      <c r="F1066" s="127"/>
      <c r="G1066" s="127"/>
      <c r="H1066" s="127"/>
      <c r="I1066" s="127"/>
      <c r="J1066" s="127"/>
      <c r="K1066" s="127"/>
      <c r="L1066" s="127"/>
      <c r="M1066" s="127"/>
      <c r="N1066" s="127"/>
      <c r="O1066" s="127"/>
      <c r="P1066" s="127"/>
      <c r="Q1066" s="127"/>
      <c r="R1066" s="127"/>
      <c r="S1066" s="127"/>
      <c r="T1066" s="127"/>
      <c r="U1066" s="127"/>
      <c r="V1066" s="127"/>
      <c r="W1066" s="133"/>
      <c r="X1066" s="127"/>
      <c r="Y1066" s="127"/>
      <c r="Z1066" s="127"/>
      <c r="AA1066" s="127"/>
      <c r="AB1066" s="127"/>
      <c r="AC1066" s="127"/>
      <c r="AD1066" s="127"/>
      <c r="AE1066" s="127"/>
      <c r="AF1066" s="127"/>
      <c r="AG1066" s="127"/>
      <c r="AH1066" s="127"/>
      <c r="AI1066" s="127"/>
      <c r="AJ1066" s="127"/>
      <c r="AK1066" s="127"/>
      <c r="AL1066" s="127"/>
      <c r="AM1066" s="127"/>
      <c r="AN1066" s="127"/>
      <c r="AO1066" s="127"/>
      <c r="AP1066" s="127"/>
      <c r="AQ1066" s="127"/>
      <c r="AR1066" s="127"/>
      <c r="AS1066" s="127"/>
      <c r="AT1066" s="127"/>
      <c r="AU1066" s="127"/>
      <c r="AV1066" s="127"/>
      <c r="AW1066" s="127"/>
      <c r="AX1066" s="127"/>
      <c r="AY1066" s="127"/>
      <c r="AZ1066" s="127"/>
      <c r="BA1066" s="127"/>
      <c r="BB1066" s="127"/>
      <c r="BC1066" s="127"/>
      <c r="BD1066" s="127"/>
      <c r="BE1066" s="127"/>
      <c r="BF1066" s="127"/>
      <c r="BG1066" s="127"/>
      <c r="BH1066" s="127"/>
      <c r="BI1066" s="127"/>
      <c r="BJ1066" s="127"/>
      <c r="BK1066" s="127"/>
      <c r="BL1066" s="127"/>
      <c r="BM1066" s="127"/>
      <c r="BN1066" s="127"/>
      <c r="BO1066" s="127"/>
      <c r="BP1066" s="127"/>
      <c r="BQ1066" s="127"/>
      <c r="BR1066" s="127"/>
    </row>
    <row r="1067" spans="1:70" hidden="1" outlineLevel="1">
      <c r="A1067" s="133"/>
      <c r="B1067" s="137"/>
      <c r="C1067" s="118"/>
      <c r="D1067" s="147"/>
      <c r="E1067" s="133"/>
      <c r="F1067" s="133"/>
      <c r="G1067" s="126">
        <f>H1067+M1067+N1067+O1067+P1067</f>
        <v>0</v>
      </c>
      <c r="H1067" s="126">
        <f>SUM(I1067:L1067)</f>
        <v>0</v>
      </c>
      <c r="I1067" s="102"/>
      <c r="J1067" s="102"/>
      <c r="K1067" s="102"/>
      <c r="L1067" s="102"/>
      <c r="M1067" s="102"/>
      <c r="N1067" s="102"/>
      <c r="O1067" s="102"/>
      <c r="P1067" s="102"/>
      <c r="Q1067" s="96"/>
      <c r="R1067" s="96"/>
      <c r="S1067" s="96"/>
      <c r="T1067" s="96"/>
      <c r="U1067" s="96"/>
      <c r="V1067" s="96"/>
      <c r="W1067" s="96"/>
      <c r="X1067" s="126">
        <f>Y1067+AN1067+AQ1067+AT1067+AW1067</f>
        <v>0</v>
      </c>
      <c r="Y1067" s="96"/>
      <c r="Z1067" s="96"/>
      <c r="AA1067" s="96"/>
      <c r="AB1067" s="96"/>
      <c r="AC1067" s="96"/>
      <c r="AD1067" s="96"/>
      <c r="AE1067" s="96"/>
      <c r="AF1067" s="96"/>
      <c r="AG1067" s="96"/>
      <c r="AH1067" s="96"/>
      <c r="AI1067" s="96"/>
      <c r="AJ1067" s="96"/>
      <c r="AK1067" s="96"/>
      <c r="AL1067" s="96"/>
      <c r="AM1067" s="96"/>
      <c r="AN1067" s="96"/>
      <c r="AO1067" s="96"/>
      <c r="AP1067" s="96"/>
      <c r="AQ1067" s="96"/>
      <c r="AR1067" s="96"/>
      <c r="AS1067" s="96"/>
      <c r="AT1067" s="96"/>
      <c r="AU1067" s="96"/>
      <c r="AV1067" s="96"/>
      <c r="AW1067" s="96"/>
      <c r="AX1067" s="96"/>
      <c r="AY1067" s="96"/>
      <c r="AZ1067" s="96"/>
      <c r="BA1067" s="96"/>
      <c r="BB1067" s="96"/>
      <c r="BC1067" s="96"/>
      <c r="BD1067" s="126">
        <f>SUM(BE1067:BI1067)</f>
        <v>0</v>
      </c>
      <c r="BE1067" s="96"/>
      <c r="BF1067" s="96"/>
      <c r="BG1067" s="96"/>
      <c r="BH1067" s="96"/>
      <c r="BI1067" s="96"/>
      <c r="BJ1067" s="126">
        <f>SUM(BK1067:BO1067)</f>
        <v>0</v>
      </c>
      <c r="BK1067" s="96"/>
      <c r="BL1067" s="96"/>
      <c r="BM1067" s="96"/>
      <c r="BN1067" s="96"/>
      <c r="BO1067" s="96"/>
      <c r="BP1067" s="133"/>
      <c r="BQ1067" s="133"/>
      <c r="BR1067" s="133"/>
    </row>
    <row r="1068" spans="1:70" hidden="1" outlineLevel="1">
      <c r="A1068" s="133"/>
      <c r="B1068" s="137"/>
      <c r="C1068" s="118"/>
      <c r="D1068" s="137"/>
      <c r="E1068" s="133"/>
      <c r="F1068" s="133"/>
      <c r="G1068" s="126">
        <f>H1068+M1068+N1068+O1068+P1068</f>
        <v>0</v>
      </c>
      <c r="H1068" s="126">
        <f>SUM(I1068:L1068)</f>
        <v>0</v>
      </c>
      <c r="I1068" s="102"/>
      <c r="J1068" s="102"/>
      <c r="K1068" s="102"/>
      <c r="L1068" s="102"/>
      <c r="M1068" s="102"/>
      <c r="N1068" s="102"/>
      <c r="O1068" s="102"/>
      <c r="P1068" s="102"/>
      <c r="Q1068" s="96"/>
      <c r="R1068" s="96"/>
      <c r="S1068" s="96"/>
      <c r="T1068" s="96"/>
      <c r="U1068" s="96"/>
      <c r="V1068" s="96"/>
      <c r="W1068" s="96"/>
      <c r="X1068" s="126">
        <f>Y1068+AN1068+AQ1068+AT1068+AW1068</f>
        <v>0</v>
      </c>
      <c r="Y1068" s="96"/>
      <c r="Z1068" s="96"/>
      <c r="AA1068" s="96"/>
      <c r="AB1068" s="96"/>
      <c r="AC1068" s="96"/>
      <c r="AD1068" s="96"/>
      <c r="AE1068" s="96"/>
      <c r="AF1068" s="96"/>
      <c r="AG1068" s="96"/>
      <c r="AH1068" s="96"/>
      <c r="AI1068" s="96"/>
      <c r="AJ1068" s="96"/>
      <c r="AK1068" s="96"/>
      <c r="AL1068" s="96"/>
      <c r="AM1068" s="96"/>
      <c r="AN1068" s="96"/>
      <c r="AO1068" s="96"/>
      <c r="AP1068" s="96"/>
      <c r="AQ1068" s="96"/>
      <c r="AR1068" s="96"/>
      <c r="AS1068" s="96"/>
      <c r="AT1068" s="96"/>
      <c r="AU1068" s="96"/>
      <c r="AV1068" s="96"/>
      <c r="AW1068" s="96"/>
      <c r="AX1068" s="96"/>
      <c r="AY1068" s="96"/>
      <c r="AZ1068" s="96"/>
      <c r="BA1068" s="96"/>
      <c r="BB1068" s="96"/>
      <c r="BC1068" s="96"/>
      <c r="BD1068" s="126">
        <f>SUM(BE1068:BI1068)</f>
        <v>0</v>
      </c>
      <c r="BE1068" s="96"/>
      <c r="BF1068" s="96"/>
      <c r="BG1068" s="96"/>
      <c r="BH1068" s="96"/>
      <c r="BI1068" s="96"/>
      <c r="BJ1068" s="126">
        <f>SUM(BK1068:BO1068)</f>
        <v>0</v>
      </c>
      <c r="BK1068" s="96"/>
      <c r="BL1068" s="96"/>
      <c r="BM1068" s="96"/>
      <c r="BN1068" s="96"/>
      <c r="BO1068" s="96"/>
      <c r="BP1068" s="133"/>
      <c r="BQ1068" s="133"/>
      <c r="BR1068" s="133"/>
    </row>
    <row r="1069" spans="1:70" ht="15.75" hidden="1" outlineLevel="1" thickBot="1">
      <c r="A1069" s="144"/>
      <c r="B1069" s="211"/>
      <c r="C1069" s="119" t="s">
        <v>109</v>
      </c>
      <c r="D1069" s="212" t="s">
        <v>15</v>
      </c>
      <c r="E1069" s="213"/>
      <c r="F1069" s="213"/>
      <c r="G1069" s="213"/>
      <c r="H1069" s="213"/>
      <c r="I1069" s="213"/>
      <c r="J1069" s="213"/>
      <c r="K1069" s="213"/>
      <c r="L1069" s="213"/>
      <c r="M1069" s="213"/>
      <c r="N1069" s="213"/>
      <c r="O1069" s="213"/>
      <c r="P1069" s="213"/>
      <c r="Q1069" s="213"/>
      <c r="R1069" s="213"/>
      <c r="S1069" s="213"/>
      <c r="T1069" s="213"/>
      <c r="U1069" s="213"/>
      <c r="V1069" s="213"/>
      <c r="W1069" s="214"/>
      <c r="X1069" s="213"/>
      <c r="Y1069" s="213"/>
      <c r="Z1069" s="215">
        <f>SUM(Z1067:Z1068)</f>
        <v>0</v>
      </c>
      <c r="AA1069" s="215">
        <f>SUM(AA1067:AA1068)</f>
        <v>0</v>
      </c>
      <c r="AB1069" s="213"/>
      <c r="AC1069" s="215">
        <f>SUM(AC1067:AC1068)</f>
        <v>0</v>
      </c>
      <c r="AD1069" s="215">
        <f>SUM(AD1067:AD1068)</f>
        <v>0</v>
      </c>
      <c r="AE1069" s="213"/>
      <c r="AF1069" s="215">
        <f>SUM(AF1067:AF1068)</f>
        <v>0</v>
      </c>
      <c r="AG1069" s="215">
        <f>SUM(AG1067:AG1068)</f>
        <v>0</v>
      </c>
      <c r="AH1069" s="213"/>
      <c r="AI1069" s="215">
        <f>SUM(AI1067:AI1068)</f>
        <v>0</v>
      </c>
      <c r="AJ1069" s="215">
        <f>SUM(AJ1067:AJ1068)</f>
        <v>0</v>
      </c>
      <c r="AK1069" s="213"/>
      <c r="AL1069" s="215">
        <f>SUM(AL1067:AL1068)</f>
        <v>0</v>
      </c>
      <c r="AM1069" s="215">
        <f>SUM(AM1067:AM1068)</f>
        <v>0</v>
      </c>
      <c r="AN1069" s="213"/>
      <c r="AO1069" s="215">
        <f>SUM(AO1067:AO1068)</f>
        <v>0</v>
      </c>
      <c r="AP1069" s="215">
        <f>SUM(AP1067:AP1068)</f>
        <v>0</v>
      </c>
      <c r="AQ1069" s="213"/>
      <c r="AR1069" s="215">
        <f>SUM(AR1067:AR1068)</f>
        <v>0</v>
      </c>
      <c r="AS1069" s="215">
        <f>SUM(AS1067:AS1068)</f>
        <v>0</v>
      </c>
      <c r="AT1069" s="213"/>
      <c r="AU1069" s="215">
        <f>SUM(AU1067:AU1068)</f>
        <v>0</v>
      </c>
      <c r="AV1069" s="215">
        <f>SUM(AV1067:AV1068)</f>
        <v>0</v>
      </c>
      <c r="AW1069" s="213"/>
      <c r="AX1069" s="215">
        <f>SUM(AX1067:AX1068)</f>
        <v>0</v>
      </c>
      <c r="AY1069" s="215">
        <f>SUM(AY1067:AY1068)</f>
        <v>0</v>
      </c>
      <c r="AZ1069" s="213"/>
      <c r="BA1069" s="213"/>
      <c r="BB1069" s="213"/>
      <c r="BC1069" s="213"/>
      <c r="BD1069" s="215">
        <f t="shared" ref="BD1069:BO1069" si="489">SUM(BD1067:BD1068)</f>
        <v>0</v>
      </c>
      <c r="BE1069" s="215">
        <f t="shared" si="489"/>
        <v>0</v>
      </c>
      <c r="BF1069" s="215">
        <f t="shared" si="489"/>
        <v>0</v>
      </c>
      <c r="BG1069" s="215">
        <f t="shared" si="489"/>
        <v>0</v>
      </c>
      <c r="BH1069" s="215">
        <f t="shared" si="489"/>
        <v>0</v>
      </c>
      <c r="BI1069" s="215">
        <f t="shared" si="489"/>
        <v>0</v>
      </c>
      <c r="BJ1069" s="215">
        <f t="shared" si="489"/>
        <v>0</v>
      </c>
      <c r="BK1069" s="215">
        <f t="shared" si="489"/>
        <v>0</v>
      </c>
      <c r="BL1069" s="215">
        <f t="shared" si="489"/>
        <v>0</v>
      </c>
      <c r="BM1069" s="215">
        <f t="shared" si="489"/>
        <v>0</v>
      </c>
      <c r="BN1069" s="215">
        <f t="shared" si="489"/>
        <v>0</v>
      </c>
      <c r="BO1069" s="215">
        <f t="shared" si="489"/>
        <v>0</v>
      </c>
      <c r="BP1069" s="127"/>
      <c r="BQ1069" s="127"/>
      <c r="BR1069" s="127"/>
    </row>
    <row r="1070" spans="1:70" ht="21.75" hidden="1" outlineLevel="1" thickBot="1">
      <c r="A1070" s="216"/>
      <c r="B1070" s="217"/>
      <c r="C1070" s="218"/>
      <c r="D1070" s="219" t="s">
        <v>15</v>
      </c>
      <c r="E1070" s="220"/>
      <c r="F1070" s="220"/>
      <c r="G1070" s="220"/>
      <c r="H1070" s="220"/>
      <c r="I1070" s="220"/>
      <c r="J1070" s="220"/>
      <c r="K1070" s="220"/>
      <c r="L1070" s="220"/>
      <c r="M1070" s="220"/>
      <c r="N1070" s="220"/>
      <c r="O1070" s="220"/>
      <c r="P1070" s="220"/>
      <c r="Q1070" s="220"/>
      <c r="R1070" s="220"/>
      <c r="S1070" s="220"/>
      <c r="T1070" s="220"/>
      <c r="U1070" s="220"/>
      <c r="V1070" s="220"/>
      <c r="W1070" s="220"/>
      <c r="X1070" s="220"/>
      <c r="Y1070" s="220"/>
      <c r="Z1070" s="221">
        <f>Z963+Z968+Z974+Z979+Z986+Z991+Z996+Z1001+Z1006+Z1011+Z1017+Z1022+Z1027+Z1032+Z1037+Z1042+Z1048+Z1052+Z1056+Z1061+Z1065+Z1069</f>
        <v>0</v>
      </c>
      <c r="AA1070" s="221">
        <f>AA963+AA968+AA974+AA979+AA986+AA991+AA996+AA1001+AA1006+AA1011+AA1017+AA1022+AA1027+AA1032+AA1037+AA1042+AA1048+AA1052+AA1056+AA1061+AA1065+AA1069</f>
        <v>0</v>
      </c>
      <c r="AB1070" s="220"/>
      <c r="AC1070" s="221">
        <f>AC963+AC968+AC974+AC979+AC986+AC991+AC996+AC1001+AC1006+AC1011+AC1017+AC1022+AC1027+AC1032+AC1037+AC1042+AC1048+AC1052+AC1056+AC1061+AC1065+AC1069</f>
        <v>0</v>
      </c>
      <c r="AD1070" s="221">
        <f>AD963+AD968+AD974+AD979+AD986+AD991+AD996+AD1001+AD1006+AD1011+AD1017+AD1022+AD1027+AD1032+AD1037+AD1042+AD1048+AD1052+AD1056+AD1061+AD1065+AD1069</f>
        <v>0</v>
      </c>
      <c r="AE1070" s="220"/>
      <c r="AF1070" s="221">
        <f>AF963+AF968+AF974+AF979+AF986+AF991+AF996+AF1001+AF1006+AF1011+AF1017+AF1022+AF1027+AF1032+AF1037+AF1042+AF1048+AF1052+AF1056+AF1061+AF1065+AF1069</f>
        <v>0</v>
      </c>
      <c r="AG1070" s="221">
        <f>AG963+AG968+AG974+AG979+AG986+AG991+AG996+AG1001+AG1006+AG1011+AG1017+AG1022+AG1027+AG1032+AG1037+AG1042+AG1048+AG1052+AG1056+AG1061+AG1065+AG1069</f>
        <v>0</v>
      </c>
      <c r="AH1070" s="220"/>
      <c r="AI1070" s="221">
        <f>AI963+AI968+AI974+AI979+AI986+AI991+AI996+AI1001+AI1006+AI1011+AI1017+AI1022+AI1027+AI1032+AI1037+AI1042+AI1048+AI1052+AI1056+AI1061+AI1065+AI1069</f>
        <v>0</v>
      </c>
      <c r="AJ1070" s="221">
        <f>AJ963+AJ968+AJ974+AJ979+AJ986+AJ991+AJ996+AJ1001+AJ1006+AJ1011+AJ1017+AJ1022+AJ1027+AJ1032+AJ1037+AJ1042+AJ1048+AJ1052+AJ1056+AJ1061+AJ1065+AJ1069</f>
        <v>0</v>
      </c>
      <c r="AK1070" s="220"/>
      <c r="AL1070" s="221">
        <f>AL963+AL968+AL974+AL979+AL986+AL991+AL996+AL1001+AL1006+AL1011+AL1017+AL1022+AL1027+AL1032+AL1037+AL1042+AL1048+AL1052+AL1056+AL1061+AL1065+AL1069</f>
        <v>0</v>
      </c>
      <c r="AM1070" s="221">
        <f>AM963+AM968+AM974+AM979+AM986+AM991+AM996+AM1001+AM1006+AM1011+AM1017+AM1022+AM1027+AM1032+AM1037+AM1042+AM1048+AM1052+AM1056+AM1061+AM1065+AM1069</f>
        <v>0</v>
      </c>
      <c r="AN1070" s="220"/>
      <c r="AO1070" s="221">
        <f>AO963+AO968+AO974+AO979+AO986+AO991+AO996+AO1001+AO1006+AO1011+AO1017+AO1022+AO1027+AO1032+AO1037+AO1042+AO1048+AO1052+AO1056+AO1061+AO1065+AO1069</f>
        <v>0</v>
      </c>
      <c r="AP1070" s="221">
        <f>AP963+AP968+AP974+AP979+AP986+AP991+AP996+AP1001+AP1006+AP1011+AP1017+AP1022+AP1027+AP1032+AP1037+AP1042+AP1048+AP1052+AP1056+AP1061+AP1065+AP1069</f>
        <v>0</v>
      </c>
      <c r="AQ1070" s="220"/>
      <c r="AR1070" s="221">
        <f>AR963+AR968+AR974+AR979+AR986+AR991+AR996+AR1001+AR1006+AR1011+AR1017+AR1022+AR1027+AR1032+AR1037+AR1042+AR1048+AR1052+AR1056+AR1061+AR1065+AR1069</f>
        <v>0</v>
      </c>
      <c r="AS1070" s="221">
        <f>AS963+AS968+AS974+AS979+AS986+AS991+AS996+AS1001+AS1006+AS1011+AS1017+AS1022+AS1027+AS1032+AS1037+AS1042+AS1048+AS1052+AS1056+AS1061+AS1065+AS1069</f>
        <v>0</v>
      </c>
      <c r="AT1070" s="220"/>
      <c r="AU1070" s="221">
        <f>AU963+AU968+AU974+AU979+AU986+AU991+AU996+AU1001+AU1006+AU1011+AU1017+AU1022+AU1027+AU1032+AU1037+AU1042+AU1048+AU1052+AU1056+AU1061+AU1065+AU1069</f>
        <v>0</v>
      </c>
      <c r="AV1070" s="221">
        <f>AV963+AV968+AV974+AV979+AV986+AV991+AV996+AV1001+AV1006+AV1011+AV1017+AV1022+AV1027+AV1032+AV1037+AV1042+AV1048+AV1052+AV1056+AV1061+AV1065+AV1069</f>
        <v>0</v>
      </c>
      <c r="AW1070" s="220"/>
      <c r="AX1070" s="221">
        <f>AX963+AX968+AX974+AX979+AX986+AX991+AX996+AX1001+AX1006+AX1011+AX1017+AX1022+AX1027+AX1032+AX1037+AX1042+AX1048+AX1052+AX1056+AX1061+AX1065+AX1069</f>
        <v>0</v>
      </c>
      <c r="AY1070" s="221">
        <f>AY963+AY968+AY974+AY979+AY986+AY991+AY996+AY1001+AY1006+AY1011+AY1017+AY1022+AY1027+AY1032+AY1037+AY1042+AY1048+AY1052+AY1056+AY1061+AY1065+AY1069</f>
        <v>0</v>
      </c>
      <c r="AZ1070" s="220"/>
      <c r="BA1070" s="220"/>
      <c r="BB1070" s="220"/>
      <c r="BC1070" s="220"/>
      <c r="BD1070" s="221">
        <f t="shared" ref="BD1070:BO1070" si="490">BD963+BD968+BD974+BD979+BD986+BD991+BD996+BD1001+BD1006+BD1011+BD1017+BD1022+BD1027+BD1032+BD1037+BD1042+BD1048+BD1052+BD1056+BD1061+BD1065+BD1069</f>
        <v>0</v>
      </c>
      <c r="BE1070" s="221">
        <f t="shared" si="490"/>
        <v>0</v>
      </c>
      <c r="BF1070" s="221">
        <f t="shared" si="490"/>
        <v>0</v>
      </c>
      <c r="BG1070" s="221">
        <f t="shared" si="490"/>
        <v>0</v>
      </c>
      <c r="BH1070" s="221">
        <f t="shared" si="490"/>
        <v>0</v>
      </c>
      <c r="BI1070" s="221">
        <f t="shared" si="490"/>
        <v>0</v>
      </c>
      <c r="BJ1070" s="221">
        <f t="shared" si="490"/>
        <v>0</v>
      </c>
      <c r="BK1070" s="221">
        <f t="shared" si="490"/>
        <v>0</v>
      </c>
      <c r="BL1070" s="221">
        <f t="shared" si="490"/>
        <v>0</v>
      </c>
      <c r="BM1070" s="221">
        <f t="shared" si="490"/>
        <v>0</v>
      </c>
      <c r="BN1070" s="221">
        <f t="shared" si="490"/>
        <v>0</v>
      </c>
      <c r="BO1070" s="221">
        <f t="shared" si="490"/>
        <v>0</v>
      </c>
      <c r="BP1070" s="220"/>
      <c r="BQ1070" s="220"/>
      <c r="BR1070" s="222"/>
    </row>
    <row r="1071" spans="1:70" collapsed="1">
      <c r="A1071" s="189" t="s">
        <v>336</v>
      </c>
      <c r="B1071" s="190"/>
      <c r="C1071" s="191"/>
      <c r="D1071" s="190"/>
      <c r="E1071" s="190"/>
      <c r="F1071" s="190"/>
      <c r="G1071" s="190"/>
      <c r="H1071" s="190"/>
      <c r="I1071" s="190"/>
      <c r="J1071" s="190"/>
      <c r="K1071" s="190"/>
      <c r="L1071" s="190"/>
      <c r="M1071" s="190"/>
      <c r="N1071" s="190"/>
      <c r="O1071" s="190"/>
      <c r="P1071" s="190"/>
      <c r="Q1071" s="190"/>
      <c r="R1071" s="190"/>
      <c r="S1071" s="190"/>
      <c r="T1071" s="190"/>
      <c r="U1071" s="190"/>
      <c r="V1071" s="190"/>
      <c r="W1071" s="190"/>
      <c r="X1071" s="190"/>
      <c r="Y1071" s="190"/>
      <c r="Z1071" s="190"/>
      <c r="AA1071" s="190"/>
      <c r="AB1071" s="190"/>
      <c r="AC1071" s="190"/>
      <c r="AD1071" s="190"/>
      <c r="AE1071" s="190"/>
      <c r="AF1071" s="190"/>
      <c r="AG1071" s="190"/>
      <c r="AH1071" s="190"/>
      <c r="AI1071" s="190"/>
      <c r="AJ1071" s="190"/>
      <c r="AK1071" s="190"/>
      <c r="AL1071" s="190"/>
      <c r="AM1071" s="190"/>
      <c r="AN1071" s="190"/>
      <c r="AO1071" s="190"/>
      <c r="AP1071" s="190"/>
      <c r="AQ1071" s="190"/>
      <c r="AR1071" s="190"/>
      <c r="AS1071" s="190"/>
      <c r="AT1071" s="190"/>
      <c r="AU1071" s="190"/>
      <c r="AV1071" s="190"/>
      <c r="AW1071" s="190"/>
      <c r="AX1071" s="190"/>
      <c r="AY1071" s="190"/>
      <c r="AZ1071" s="190"/>
      <c r="BA1071" s="190"/>
      <c r="BB1071" s="190"/>
      <c r="BC1071" s="190"/>
      <c r="BD1071" s="190"/>
      <c r="BE1071" s="190"/>
      <c r="BF1071" s="190"/>
      <c r="BG1071" s="190"/>
      <c r="BH1071" s="190"/>
      <c r="BI1071" s="190"/>
      <c r="BJ1071" s="190"/>
      <c r="BK1071" s="190"/>
      <c r="BL1071" s="190"/>
      <c r="BM1071" s="190"/>
      <c r="BN1071" s="190"/>
      <c r="BO1071" s="190"/>
      <c r="BP1071" s="190"/>
      <c r="BQ1071" s="190"/>
      <c r="BR1071" s="190"/>
    </row>
    <row r="1072" spans="1:70" ht="31.5" hidden="1" outlineLevel="1">
      <c r="A1072" s="79"/>
      <c r="B1072" s="79"/>
      <c r="C1072" s="109">
        <v>1</v>
      </c>
      <c r="D1072" s="145" t="s">
        <v>300</v>
      </c>
      <c r="E1072" s="223"/>
      <c r="F1072" s="223"/>
      <c r="G1072" s="223"/>
      <c r="H1072" s="223"/>
      <c r="I1072" s="223"/>
      <c r="J1072" s="223"/>
      <c r="K1072" s="223"/>
      <c r="L1072" s="223"/>
      <c r="M1072" s="223"/>
      <c r="N1072" s="223"/>
      <c r="O1072" s="223"/>
      <c r="P1072" s="223"/>
      <c r="Q1072" s="223"/>
      <c r="R1072" s="223"/>
      <c r="S1072" s="223"/>
      <c r="T1072" s="223"/>
      <c r="U1072" s="223"/>
      <c r="V1072" s="223"/>
      <c r="W1072" s="223"/>
      <c r="X1072" s="195">
        <f t="shared" ref="X1072:AY1072" si="491">X1077+X1082+X1088+X1093</f>
        <v>0</v>
      </c>
      <c r="Y1072" s="195">
        <f t="shared" si="491"/>
        <v>0</v>
      </c>
      <c r="Z1072" s="195">
        <f t="shared" si="491"/>
        <v>0</v>
      </c>
      <c r="AA1072" s="195">
        <f t="shared" si="491"/>
        <v>0</v>
      </c>
      <c r="AB1072" s="195">
        <f t="shared" si="491"/>
        <v>0</v>
      </c>
      <c r="AC1072" s="195">
        <f t="shared" si="491"/>
        <v>0</v>
      </c>
      <c r="AD1072" s="195">
        <f t="shared" si="491"/>
        <v>0</v>
      </c>
      <c r="AE1072" s="195">
        <f t="shared" si="491"/>
        <v>0</v>
      </c>
      <c r="AF1072" s="195">
        <f t="shared" si="491"/>
        <v>0</v>
      </c>
      <c r="AG1072" s="195">
        <f t="shared" si="491"/>
        <v>0</v>
      </c>
      <c r="AH1072" s="195">
        <f t="shared" si="491"/>
        <v>0</v>
      </c>
      <c r="AI1072" s="195">
        <f t="shared" si="491"/>
        <v>0</v>
      </c>
      <c r="AJ1072" s="195">
        <f t="shared" si="491"/>
        <v>0</v>
      </c>
      <c r="AK1072" s="195">
        <f t="shared" si="491"/>
        <v>0</v>
      </c>
      <c r="AL1072" s="195">
        <f t="shared" si="491"/>
        <v>0</v>
      </c>
      <c r="AM1072" s="195">
        <f t="shared" si="491"/>
        <v>0</v>
      </c>
      <c r="AN1072" s="195">
        <f t="shared" si="491"/>
        <v>0</v>
      </c>
      <c r="AO1072" s="195">
        <f t="shared" si="491"/>
        <v>0</v>
      </c>
      <c r="AP1072" s="195">
        <f t="shared" si="491"/>
        <v>0</v>
      </c>
      <c r="AQ1072" s="195">
        <f t="shared" si="491"/>
        <v>0</v>
      </c>
      <c r="AR1072" s="195">
        <f t="shared" si="491"/>
        <v>0</v>
      </c>
      <c r="AS1072" s="195">
        <f t="shared" si="491"/>
        <v>0</v>
      </c>
      <c r="AT1072" s="195">
        <f t="shared" si="491"/>
        <v>0</v>
      </c>
      <c r="AU1072" s="195">
        <f t="shared" si="491"/>
        <v>0</v>
      </c>
      <c r="AV1072" s="195">
        <f t="shared" si="491"/>
        <v>0</v>
      </c>
      <c r="AW1072" s="195">
        <f t="shared" si="491"/>
        <v>0</v>
      </c>
      <c r="AX1072" s="195">
        <f t="shared" si="491"/>
        <v>0</v>
      </c>
      <c r="AY1072" s="195">
        <f t="shared" si="491"/>
        <v>0</v>
      </c>
      <c r="AZ1072" s="223"/>
      <c r="BA1072" s="223"/>
      <c r="BB1072" s="223"/>
      <c r="BC1072" s="223"/>
      <c r="BD1072" s="195">
        <f>BD1077+BD1082+BD1088+BD1093</f>
        <v>0</v>
      </c>
      <c r="BE1072" s="195">
        <f>BE1077+BE1082+BE1088+BE1093</f>
        <v>0</v>
      </c>
      <c r="BF1072" s="195">
        <f t="shared" ref="BF1072:BO1072" si="492">BF1077+BF1082+BF1088+BF1093</f>
        <v>0</v>
      </c>
      <c r="BG1072" s="195">
        <f t="shared" si="492"/>
        <v>0</v>
      </c>
      <c r="BH1072" s="195">
        <f t="shared" si="492"/>
        <v>0</v>
      </c>
      <c r="BI1072" s="195">
        <f t="shared" si="492"/>
        <v>0</v>
      </c>
      <c r="BJ1072" s="195">
        <f t="shared" si="492"/>
        <v>0</v>
      </c>
      <c r="BK1072" s="195">
        <f t="shared" si="492"/>
        <v>0</v>
      </c>
      <c r="BL1072" s="195">
        <f t="shared" si="492"/>
        <v>0</v>
      </c>
      <c r="BM1072" s="195">
        <f t="shared" si="492"/>
        <v>0</v>
      </c>
      <c r="BN1072" s="195">
        <f t="shared" si="492"/>
        <v>0</v>
      </c>
      <c r="BO1072" s="195">
        <f t="shared" si="492"/>
        <v>0</v>
      </c>
      <c r="BP1072" s="223"/>
      <c r="BQ1072" s="223"/>
      <c r="BR1072" s="223"/>
    </row>
    <row r="1073" spans="1:70" hidden="1" outlineLevel="1">
      <c r="A1073" s="133"/>
      <c r="B1073" s="133"/>
      <c r="C1073" s="110" t="s">
        <v>46</v>
      </c>
      <c r="D1073" s="138" t="s">
        <v>106</v>
      </c>
      <c r="E1073" s="127"/>
      <c r="F1073" s="127"/>
      <c r="G1073" s="127"/>
      <c r="H1073" s="127"/>
      <c r="I1073" s="127"/>
      <c r="J1073" s="127"/>
      <c r="K1073" s="127"/>
      <c r="L1073" s="127"/>
      <c r="M1073" s="127"/>
      <c r="N1073" s="127"/>
      <c r="O1073" s="127"/>
      <c r="P1073" s="127"/>
      <c r="Q1073" s="127"/>
      <c r="R1073" s="127"/>
      <c r="S1073" s="127"/>
      <c r="T1073" s="127"/>
      <c r="U1073" s="127"/>
      <c r="V1073" s="127"/>
      <c r="W1073" s="139"/>
      <c r="X1073" s="127"/>
      <c r="Y1073" s="127"/>
      <c r="Z1073" s="127"/>
      <c r="AA1073" s="127"/>
      <c r="AB1073" s="127"/>
      <c r="AC1073" s="127"/>
      <c r="AD1073" s="127"/>
      <c r="AE1073" s="127"/>
      <c r="AF1073" s="127"/>
      <c r="AG1073" s="127"/>
      <c r="AH1073" s="127"/>
      <c r="AI1073" s="127"/>
      <c r="AJ1073" s="127"/>
      <c r="AK1073" s="127"/>
      <c r="AL1073" s="127"/>
      <c r="AM1073" s="127"/>
      <c r="AN1073" s="127"/>
      <c r="AO1073" s="127"/>
      <c r="AP1073" s="127"/>
      <c r="AQ1073" s="127"/>
      <c r="AR1073" s="127"/>
      <c r="AS1073" s="127"/>
      <c r="AT1073" s="127"/>
      <c r="AU1073" s="127"/>
      <c r="AV1073" s="127"/>
      <c r="AW1073" s="127"/>
      <c r="AX1073" s="127"/>
      <c r="AY1073" s="127"/>
      <c r="AZ1073" s="127"/>
      <c r="BA1073" s="127"/>
      <c r="BB1073" s="127"/>
      <c r="BC1073" s="127"/>
      <c r="BD1073" s="127"/>
      <c r="BE1073" s="127"/>
      <c r="BF1073" s="127"/>
      <c r="BG1073" s="127"/>
      <c r="BH1073" s="127"/>
      <c r="BI1073" s="127"/>
      <c r="BJ1073" s="127"/>
      <c r="BK1073" s="127"/>
      <c r="BL1073" s="127"/>
      <c r="BM1073" s="127"/>
      <c r="BN1073" s="127"/>
      <c r="BO1073" s="127"/>
      <c r="BP1073" s="127"/>
      <c r="BQ1073" s="127"/>
      <c r="BR1073" s="127"/>
    </row>
    <row r="1074" spans="1:70" hidden="1" outlineLevel="1">
      <c r="A1074" s="133"/>
      <c r="B1074" s="133"/>
      <c r="C1074" s="110"/>
      <c r="D1074" s="138"/>
      <c r="E1074" s="139"/>
      <c r="F1074" s="139"/>
      <c r="G1074" s="126">
        <f>H1074+M1074+N1074+O1074+P1074</f>
        <v>0</v>
      </c>
      <c r="H1074" s="126">
        <f>SUM(I1074:L1074)</f>
        <v>0</v>
      </c>
      <c r="I1074" s="139"/>
      <c r="J1074" s="139"/>
      <c r="K1074" s="139"/>
      <c r="L1074" s="139"/>
      <c r="M1074" s="139"/>
      <c r="N1074" s="139"/>
      <c r="O1074" s="139"/>
      <c r="P1074" s="139"/>
      <c r="Q1074" s="139"/>
      <c r="R1074" s="139"/>
      <c r="S1074" s="139"/>
      <c r="T1074" s="139"/>
      <c r="U1074" s="139"/>
      <c r="V1074" s="139"/>
      <c r="W1074" s="139"/>
      <c r="X1074" s="126">
        <f>Y1074+AN1074+AQ1074+AT1074+AW1074</f>
        <v>0</v>
      </c>
      <c r="Y1074" s="139"/>
      <c r="Z1074" s="139"/>
      <c r="AA1074" s="139"/>
      <c r="AB1074" s="139"/>
      <c r="AC1074" s="139"/>
      <c r="AD1074" s="139"/>
      <c r="AE1074" s="139"/>
      <c r="AF1074" s="139"/>
      <c r="AG1074" s="139"/>
      <c r="AH1074" s="139"/>
      <c r="AI1074" s="139"/>
      <c r="AJ1074" s="139"/>
      <c r="AK1074" s="139"/>
      <c r="AL1074" s="139"/>
      <c r="AM1074" s="139"/>
      <c r="AN1074" s="139"/>
      <c r="AO1074" s="139"/>
      <c r="AP1074" s="139"/>
      <c r="AQ1074" s="139"/>
      <c r="AR1074" s="139"/>
      <c r="AS1074" s="139"/>
      <c r="AT1074" s="139"/>
      <c r="AU1074" s="139"/>
      <c r="AV1074" s="139"/>
      <c r="AW1074" s="139"/>
      <c r="AX1074" s="139"/>
      <c r="AY1074" s="139"/>
      <c r="AZ1074" s="139"/>
      <c r="BA1074" s="139"/>
      <c r="BB1074" s="139"/>
      <c r="BC1074" s="139"/>
      <c r="BD1074" s="126">
        <f>SUM(BE1074:BI1074)</f>
        <v>0</v>
      </c>
      <c r="BE1074" s="139"/>
      <c r="BF1074" s="139"/>
      <c r="BG1074" s="139"/>
      <c r="BH1074" s="139"/>
      <c r="BI1074" s="139"/>
      <c r="BJ1074" s="126">
        <f>SUM(BK1074:BO1074)</f>
        <v>0</v>
      </c>
      <c r="BK1074" s="139"/>
      <c r="BL1074" s="139"/>
      <c r="BM1074" s="139"/>
      <c r="BN1074" s="139"/>
      <c r="BO1074" s="139"/>
      <c r="BP1074" s="139"/>
      <c r="BQ1074" s="139"/>
      <c r="BR1074" s="133"/>
    </row>
    <row r="1075" spans="1:70" hidden="1" outlineLevel="1">
      <c r="A1075" s="96"/>
      <c r="B1075" s="96"/>
      <c r="C1075" s="111"/>
      <c r="D1075" s="96"/>
      <c r="E1075" s="96"/>
      <c r="F1075" s="96"/>
      <c r="G1075" s="126">
        <f>H1075+M1075+N1075+O1075+P1075</f>
        <v>0</v>
      </c>
      <c r="H1075" s="126">
        <f>SUM(I1075:L1075)</f>
        <v>0</v>
      </c>
      <c r="I1075" s="102"/>
      <c r="J1075" s="102"/>
      <c r="K1075" s="102"/>
      <c r="L1075" s="102"/>
      <c r="M1075" s="102"/>
      <c r="N1075" s="102"/>
      <c r="O1075" s="102"/>
      <c r="P1075" s="102"/>
      <c r="Q1075" s="96"/>
      <c r="R1075" s="96"/>
      <c r="S1075" s="96"/>
      <c r="T1075" s="96"/>
      <c r="U1075" s="96"/>
      <c r="V1075" s="96"/>
      <c r="W1075" s="96"/>
      <c r="X1075" s="126">
        <f>Y1075+AN1075+AQ1075+AT1075+AW1075</f>
        <v>0</v>
      </c>
      <c r="Y1075" s="96"/>
      <c r="Z1075" s="96"/>
      <c r="AA1075" s="96"/>
      <c r="AB1075" s="96"/>
      <c r="AC1075" s="96"/>
      <c r="AD1075" s="96"/>
      <c r="AE1075" s="96"/>
      <c r="AF1075" s="96"/>
      <c r="AG1075" s="96"/>
      <c r="AH1075" s="96"/>
      <c r="AI1075" s="96"/>
      <c r="AJ1075" s="96"/>
      <c r="AK1075" s="96"/>
      <c r="AL1075" s="96"/>
      <c r="AM1075" s="96"/>
      <c r="AN1075" s="96"/>
      <c r="AO1075" s="96"/>
      <c r="AP1075" s="96"/>
      <c r="AQ1075" s="96"/>
      <c r="AR1075" s="96"/>
      <c r="AS1075" s="96"/>
      <c r="AT1075" s="96"/>
      <c r="AU1075" s="96"/>
      <c r="AV1075" s="96"/>
      <c r="AW1075" s="96"/>
      <c r="AX1075" s="96"/>
      <c r="AY1075" s="96"/>
      <c r="AZ1075" s="96"/>
      <c r="BA1075" s="96"/>
      <c r="BB1075" s="96"/>
      <c r="BC1075" s="96"/>
      <c r="BD1075" s="126">
        <f>SUM(BE1075:BI1075)</f>
        <v>0</v>
      </c>
      <c r="BE1075" s="96"/>
      <c r="BF1075" s="96"/>
      <c r="BG1075" s="96"/>
      <c r="BH1075" s="96"/>
      <c r="BI1075" s="96"/>
      <c r="BJ1075" s="126">
        <f>SUM(BK1075:BO1075)</f>
        <v>0</v>
      </c>
      <c r="BK1075" s="96"/>
      <c r="BL1075" s="96"/>
      <c r="BM1075" s="96"/>
      <c r="BN1075" s="96"/>
      <c r="BO1075" s="96"/>
      <c r="BP1075" s="101"/>
      <c r="BQ1075" s="101"/>
      <c r="BR1075" s="96"/>
    </row>
    <row r="1076" spans="1:70" hidden="1" outlineLevel="1">
      <c r="A1076" s="96"/>
      <c r="B1076" s="96"/>
      <c r="C1076" s="111" t="s">
        <v>109</v>
      </c>
      <c r="D1076" s="96"/>
      <c r="E1076" s="96"/>
      <c r="F1076" s="96"/>
      <c r="G1076" s="126">
        <f>H1076+M1076+N1076+O1076+P1076</f>
        <v>0</v>
      </c>
      <c r="H1076" s="126">
        <f>SUM(I1076:L1076)</f>
        <v>0</v>
      </c>
      <c r="I1076" s="102"/>
      <c r="J1076" s="102"/>
      <c r="K1076" s="102"/>
      <c r="L1076" s="102"/>
      <c r="M1076" s="102"/>
      <c r="N1076" s="102"/>
      <c r="O1076" s="102"/>
      <c r="P1076" s="102"/>
      <c r="Q1076" s="96"/>
      <c r="R1076" s="96"/>
      <c r="S1076" s="96"/>
      <c r="T1076" s="96"/>
      <c r="U1076" s="96"/>
      <c r="V1076" s="96"/>
      <c r="W1076" s="96"/>
      <c r="X1076" s="126">
        <f>Y1076+AN1076+AQ1076+AT1076+AW1076</f>
        <v>0</v>
      </c>
      <c r="Y1076" s="96"/>
      <c r="Z1076" s="96"/>
      <c r="AA1076" s="96"/>
      <c r="AB1076" s="96"/>
      <c r="AC1076" s="96"/>
      <c r="AD1076" s="96"/>
      <c r="AE1076" s="96"/>
      <c r="AF1076" s="96"/>
      <c r="AG1076" s="96"/>
      <c r="AH1076" s="96"/>
      <c r="AI1076" s="96"/>
      <c r="AJ1076" s="96"/>
      <c r="AK1076" s="96"/>
      <c r="AL1076" s="96"/>
      <c r="AM1076" s="96"/>
      <c r="AN1076" s="96"/>
      <c r="AO1076" s="96"/>
      <c r="AP1076" s="96"/>
      <c r="AQ1076" s="96"/>
      <c r="AR1076" s="96"/>
      <c r="AS1076" s="96"/>
      <c r="AT1076" s="96"/>
      <c r="AU1076" s="96"/>
      <c r="AV1076" s="96"/>
      <c r="AW1076" s="96"/>
      <c r="AX1076" s="96"/>
      <c r="AY1076" s="96"/>
      <c r="AZ1076" s="96"/>
      <c r="BA1076" s="96"/>
      <c r="BB1076" s="96"/>
      <c r="BC1076" s="96"/>
      <c r="BD1076" s="126">
        <f>SUM(BE1076:BI1076)</f>
        <v>0</v>
      </c>
      <c r="BE1076" s="96"/>
      <c r="BF1076" s="96"/>
      <c r="BG1076" s="96"/>
      <c r="BH1076" s="96"/>
      <c r="BI1076" s="96"/>
      <c r="BJ1076" s="126">
        <f>SUM(BK1076:BO1076)</f>
        <v>0</v>
      </c>
      <c r="BK1076" s="96"/>
      <c r="BL1076" s="96"/>
      <c r="BM1076" s="96"/>
      <c r="BN1076" s="96"/>
      <c r="BO1076" s="96"/>
      <c r="BP1076" s="101"/>
      <c r="BQ1076" s="101"/>
      <c r="BR1076" s="96"/>
    </row>
    <row r="1077" spans="1:70" hidden="1" outlineLevel="1">
      <c r="A1077" s="133"/>
      <c r="B1077" s="133"/>
      <c r="C1077" s="112"/>
      <c r="D1077" s="140" t="s">
        <v>15</v>
      </c>
      <c r="E1077" s="127"/>
      <c r="F1077" s="127"/>
      <c r="G1077" s="127"/>
      <c r="H1077" s="127"/>
      <c r="I1077" s="127"/>
      <c r="J1077" s="127"/>
      <c r="K1077" s="127"/>
      <c r="L1077" s="127"/>
      <c r="M1077" s="127"/>
      <c r="N1077" s="127"/>
      <c r="O1077" s="127"/>
      <c r="P1077" s="127"/>
      <c r="Q1077" s="127"/>
      <c r="R1077" s="127"/>
      <c r="S1077" s="127"/>
      <c r="T1077" s="127"/>
      <c r="U1077" s="127"/>
      <c r="V1077" s="127"/>
      <c r="W1077" s="140"/>
      <c r="X1077" s="126">
        <f>SUM(X1074:X1076)</f>
        <v>0</v>
      </c>
      <c r="Y1077" s="126">
        <f>SUM(Y1074:Y1076)</f>
        <v>0</v>
      </c>
      <c r="Z1077" s="126">
        <f>SUM(Z1074:Z1076)</f>
        <v>0</v>
      </c>
      <c r="AA1077" s="126">
        <f t="shared" ref="AA1077:AY1077" si="493">SUM(AA1074:AA1076)</f>
        <v>0</v>
      </c>
      <c r="AB1077" s="126">
        <f t="shared" si="493"/>
        <v>0</v>
      </c>
      <c r="AC1077" s="126">
        <f t="shared" si="493"/>
        <v>0</v>
      </c>
      <c r="AD1077" s="126">
        <f t="shared" si="493"/>
        <v>0</v>
      </c>
      <c r="AE1077" s="126">
        <f t="shared" si="493"/>
        <v>0</v>
      </c>
      <c r="AF1077" s="126">
        <f t="shared" si="493"/>
        <v>0</v>
      </c>
      <c r="AG1077" s="126">
        <f t="shared" si="493"/>
        <v>0</v>
      </c>
      <c r="AH1077" s="126">
        <f t="shared" si="493"/>
        <v>0</v>
      </c>
      <c r="AI1077" s="126">
        <f t="shared" si="493"/>
        <v>0</v>
      </c>
      <c r="AJ1077" s="126">
        <f t="shared" si="493"/>
        <v>0</v>
      </c>
      <c r="AK1077" s="126">
        <f t="shared" si="493"/>
        <v>0</v>
      </c>
      <c r="AL1077" s="126">
        <f t="shared" si="493"/>
        <v>0</v>
      </c>
      <c r="AM1077" s="126">
        <f t="shared" si="493"/>
        <v>0</v>
      </c>
      <c r="AN1077" s="126">
        <f t="shared" si="493"/>
        <v>0</v>
      </c>
      <c r="AO1077" s="126">
        <f t="shared" si="493"/>
        <v>0</v>
      </c>
      <c r="AP1077" s="126">
        <f t="shared" si="493"/>
        <v>0</v>
      </c>
      <c r="AQ1077" s="126">
        <f t="shared" si="493"/>
        <v>0</v>
      </c>
      <c r="AR1077" s="126">
        <f t="shared" si="493"/>
        <v>0</v>
      </c>
      <c r="AS1077" s="126">
        <f t="shared" si="493"/>
        <v>0</v>
      </c>
      <c r="AT1077" s="126">
        <f t="shared" si="493"/>
        <v>0</v>
      </c>
      <c r="AU1077" s="126">
        <f t="shared" si="493"/>
        <v>0</v>
      </c>
      <c r="AV1077" s="126">
        <f t="shared" si="493"/>
        <v>0</v>
      </c>
      <c r="AW1077" s="126">
        <f t="shared" si="493"/>
        <v>0</v>
      </c>
      <c r="AX1077" s="126">
        <f t="shared" si="493"/>
        <v>0</v>
      </c>
      <c r="AY1077" s="126">
        <f t="shared" si="493"/>
        <v>0</v>
      </c>
      <c r="AZ1077" s="127"/>
      <c r="BA1077" s="127"/>
      <c r="BB1077" s="127"/>
      <c r="BC1077" s="127"/>
      <c r="BD1077" s="126">
        <f t="shared" ref="BD1077:BO1077" si="494">SUM(BD1074:BD1076)</f>
        <v>0</v>
      </c>
      <c r="BE1077" s="126">
        <f t="shared" si="494"/>
        <v>0</v>
      </c>
      <c r="BF1077" s="126">
        <f t="shared" si="494"/>
        <v>0</v>
      </c>
      <c r="BG1077" s="126">
        <f t="shared" si="494"/>
        <v>0</v>
      </c>
      <c r="BH1077" s="126">
        <f t="shared" si="494"/>
        <v>0</v>
      </c>
      <c r="BI1077" s="126">
        <f t="shared" si="494"/>
        <v>0</v>
      </c>
      <c r="BJ1077" s="126">
        <f t="shared" si="494"/>
        <v>0</v>
      </c>
      <c r="BK1077" s="126">
        <f t="shared" si="494"/>
        <v>0</v>
      </c>
      <c r="BL1077" s="126">
        <f t="shared" si="494"/>
        <v>0</v>
      </c>
      <c r="BM1077" s="126">
        <f t="shared" si="494"/>
        <v>0</v>
      </c>
      <c r="BN1077" s="126">
        <f t="shared" si="494"/>
        <v>0</v>
      </c>
      <c r="BO1077" s="126">
        <f t="shared" si="494"/>
        <v>0</v>
      </c>
      <c r="BP1077" s="127"/>
      <c r="BQ1077" s="127"/>
      <c r="BR1077" s="127"/>
    </row>
    <row r="1078" spans="1:70" hidden="1" outlineLevel="1">
      <c r="A1078" s="133"/>
      <c r="B1078" s="133"/>
      <c r="C1078" s="110" t="s">
        <v>47</v>
      </c>
      <c r="D1078" s="138" t="s">
        <v>110</v>
      </c>
      <c r="E1078" s="127"/>
      <c r="F1078" s="127"/>
      <c r="G1078" s="127"/>
      <c r="H1078" s="127"/>
      <c r="I1078" s="127"/>
      <c r="J1078" s="127"/>
      <c r="K1078" s="127"/>
      <c r="L1078" s="127"/>
      <c r="M1078" s="127"/>
      <c r="N1078" s="127"/>
      <c r="O1078" s="127"/>
      <c r="P1078" s="127"/>
      <c r="Q1078" s="127"/>
      <c r="R1078" s="127"/>
      <c r="S1078" s="127"/>
      <c r="T1078" s="127"/>
      <c r="U1078" s="127"/>
      <c r="V1078" s="127"/>
      <c r="W1078" s="139"/>
      <c r="X1078" s="127"/>
      <c r="Y1078" s="127"/>
      <c r="Z1078" s="127"/>
      <c r="AA1078" s="127"/>
      <c r="AB1078" s="127"/>
      <c r="AC1078" s="127"/>
      <c r="AD1078" s="127"/>
      <c r="AE1078" s="127"/>
      <c r="AF1078" s="127"/>
      <c r="AG1078" s="127"/>
      <c r="AH1078" s="127"/>
      <c r="AI1078" s="127"/>
      <c r="AJ1078" s="127"/>
      <c r="AK1078" s="127"/>
      <c r="AL1078" s="127"/>
      <c r="AM1078" s="127"/>
      <c r="AN1078" s="127"/>
      <c r="AO1078" s="127"/>
      <c r="AP1078" s="127"/>
      <c r="AQ1078" s="127"/>
      <c r="AR1078" s="127"/>
      <c r="AS1078" s="127"/>
      <c r="AT1078" s="127"/>
      <c r="AU1078" s="127"/>
      <c r="AV1078" s="127"/>
      <c r="AW1078" s="127"/>
      <c r="AX1078" s="127"/>
      <c r="AY1078" s="127"/>
      <c r="AZ1078" s="127"/>
      <c r="BA1078" s="127"/>
      <c r="BB1078" s="127"/>
      <c r="BC1078" s="127"/>
      <c r="BD1078" s="127"/>
      <c r="BE1078" s="127"/>
      <c r="BF1078" s="127"/>
      <c r="BG1078" s="127"/>
      <c r="BH1078" s="127"/>
      <c r="BI1078" s="127"/>
      <c r="BJ1078" s="127"/>
      <c r="BK1078" s="127"/>
      <c r="BL1078" s="127"/>
      <c r="BM1078" s="127"/>
      <c r="BN1078" s="127"/>
      <c r="BO1078" s="127"/>
      <c r="BP1078" s="127"/>
      <c r="BQ1078" s="127"/>
      <c r="BR1078" s="127"/>
    </row>
    <row r="1079" spans="1:70" hidden="1" outlineLevel="1">
      <c r="A1079" s="133"/>
      <c r="B1079" s="133"/>
      <c r="C1079" s="110"/>
      <c r="D1079" s="138"/>
      <c r="E1079" s="139"/>
      <c r="F1079" s="139"/>
      <c r="G1079" s="126">
        <f>H1079+M1079+N1079+O1079+P1079</f>
        <v>0</v>
      </c>
      <c r="H1079" s="126">
        <f>SUM(I1079:L1079)</f>
        <v>0</v>
      </c>
      <c r="I1079" s="139"/>
      <c r="J1079" s="139"/>
      <c r="K1079" s="139"/>
      <c r="L1079" s="139"/>
      <c r="M1079" s="139"/>
      <c r="N1079" s="139"/>
      <c r="O1079" s="139"/>
      <c r="P1079" s="139"/>
      <c r="Q1079" s="139"/>
      <c r="R1079" s="139"/>
      <c r="S1079" s="139"/>
      <c r="T1079" s="139"/>
      <c r="U1079" s="139"/>
      <c r="V1079" s="139"/>
      <c r="W1079" s="139"/>
      <c r="X1079" s="126">
        <f>Y1079+AN1079+AQ1079+AT1079+AW1079</f>
        <v>0</v>
      </c>
      <c r="Y1079" s="139"/>
      <c r="Z1079" s="139"/>
      <c r="AA1079" s="139"/>
      <c r="AB1079" s="139"/>
      <c r="AC1079" s="139"/>
      <c r="AD1079" s="139"/>
      <c r="AE1079" s="139"/>
      <c r="AF1079" s="139"/>
      <c r="AG1079" s="139"/>
      <c r="AH1079" s="139"/>
      <c r="AI1079" s="139"/>
      <c r="AJ1079" s="139"/>
      <c r="AK1079" s="139"/>
      <c r="AL1079" s="139"/>
      <c r="AM1079" s="139"/>
      <c r="AN1079" s="139"/>
      <c r="AO1079" s="139"/>
      <c r="AP1079" s="139"/>
      <c r="AQ1079" s="139"/>
      <c r="AR1079" s="139"/>
      <c r="AS1079" s="139"/>
      <c r="AT1079" s="139"/>
      <c r="AU1079" s="139"/>
      <c r="AV1079" s="139"/>
      <c r="AW1079" s="139"/>
      <c r="AX1079" s="139"/>
      <c r="AY1079" s="139"/>
      <c r="AZ1079" s="140"/>
      <c r="BA1079" s="140"/>
      <c r="BB1079" s="140"/>
      <c r="BC1079" s="140"/>
      <c r="BD1079" s="126">
        <f>SUM(BE1079:BI1079)</f>
        <v>0</v>
      </c>
      <c r="BE1079" s="139"/>
      <c r="BF1079" s="139"/>
      <c r="BG1079" s="139"/>
      <c r="BH1079" s="139"/>
      <c r="BI1079" s="139"/>
      <c r="BJ1079" s="126">
        <f>SUM(BK1079:BO1079)</f>
        <v>0</v>
      </c>
      <c r="BK1079" s="139"/>
      <c r="BL1079" s="139"/>
      <c r="BM1079" s="139"/>
      <c r="BN1079" s="139"/>
      <c r="BO1079" s="139"/>
      <c r="BP1079" s="139"/>
      <c r="BQ1079" s="139"/>
      <c r="BR1079" s="133"/>
    </row>
    <row r="1080" spans="1:70" hidden="1" outlineLevel="1">
      <c r="A1080" s="133"/>
      <c r="B1080" s="133"/>
      <c r="C1080" s="110"/>
      <c r="D1080" s="138"/>
      <c r="E1080" s="139"/>
      <c r="F1080" s="139"/>
      <c r="G1080" s="126">
        <f>H1080+M1080+N1080+O1080+P1080</f>
        <v>0</v>
      </c>
      <c r="H1080" s="126">
        <f>SUM(I1080:L1080)</f>
        <v>0</v>
      </c>
      <c r="I1080" s="102"/>
      <c r="J1080" s="102"/>
      <c r="K1080" s="102"/>
      <c r="L1080" s="102"/>
      <c r="M1080" s="102"/>
      <c r="N1080" s="102"/>
      <c r="O1080" s="102"/>
      <c r="P1080" s="102"/>
      <c r="Q1080" s="96"/>
      <c r="R1080" s="96"/>
      <c r="S1080" s="96"/>
      <c r="T1080" s="96"/>
      <c r="U1080" s="96"/>
      <c r="V1080" s="96"/>
      <c r="W1080" s="139"/>
      <c r="X1080" s="126">
        <f>Y1080+AN1080+AQ1080+AT1080+AW1080</f>
        <v>0</v>
      </c>
      <c r="Y1080" s="96"/>
      <c r="Z1080" s="139"/>
      <c r="AA1080" s="139"/>
      <c r="AB1080" s="139"/>
      <c r="AC1080" s="139"/>
      <c r="AD1080" s="139"/>
      <c r="AE1080" s="139"/>
      <c r="AF1080" s="139"/>
      <c r="AG1080" s="139"/>
      <c r="AH1080" s="139"/>
      <c r="AI1080" s="139"/>
      <c r="AJ1080" s="139"/>
      <c r="AK1080" s="139"/>
      <c r="AL1080" s="139"/>
      <c r="AM1080" s="139"/>
      <c r="AN1080" s="139"/>
      <c r="AO1080" s="139"/>
      <c r="AP1080" s="139"/>
      <c r="AQ1080" s="139"/>
      <c r="AR1080" s="139"/>
      <c r="AS1080" s="139"/>
      <c r="AT1080" s="139"/>
      <c r="AU1080" s="139"/>
      <c r="AV1080" s="139"/>
      <c r="AW1080" s="139"/>
      <c r="AX1080" s="139"/>
      <c r="AY1080" s="139"/>
      <c r="AZ1080" s="140"/>
      <c r="BA1080" s="140"/>
      <c r="BB1080" s="140"/>
      <c r="BC1080" s="140"/>
      <c r="BD1080" s="126">
        <f>SUM(BE1080:BI1080)</f>
        <v>0</v>
      </c>
      <c r="BE1080" s="139"/>
      <c r="BF1080" s="139"/>
      <c r="BG1080" s="139"/>
      <c r="BH1080" s="139"/>
      <c r="BI1080" s="139"/>
      <c r="BJ1080" s="126">
        <f>SUM(BK1080:BO1080)</f>
        <v>0</v>
      </c>
      <c r="BK1080" s="139"/>
      <c r="BL1080" s="139"/>
      <c r="BM1080" s="139"/>
      <c r="BN1080" s="139"/>
      <c r="BO1080" s="139"/>
      <c r="BP1080" s="139"/>
      <c r="BQ1080" s="139"/>
      <c r="BR1080" s="133"/>
    </row>
    <row r="1081" spans="1:70" hidden="1" outlineLevel="1">
      <c r="A1081" s="133"/>
      <c r="B1081" s="133"/>
      <c r="C1081" s="110" t="s">
        <v>109</v>
      </c>
      <c r="D1081" s="138"/>
      <c r="E1081" s="139"/>
      <c r="F1081" s="139"/>
      <c r="G1081" s="126">
        <f>H1081+M1081+N1081+O1081+P1081</f>
        <v>0</v>
      </c>
      <c r="H1081" s="126">
        <f>SUM(I1081:L1081)</f>
        <v>0</v>
      </c>
      <c r="I1081" s="102"/>
      <c r="J1081" s="102"/>
      <c r="K1081" s="102"/>
      <c r="L1081" s="102"/>
      <c r="M1081" s="102"/>
      <c r="N1081" s="102"/>
      <c r="O1081" s="102"/>
      <c r="P1081" s="102"/>
      <c r="Q1081" s="96"/>
      <c r="R1081" s="96"/>
      <c r="S1081" s="96"/>
      <c r="T1081" s="96"/>
      <c r="U1081" s="96"/>
      <c r="V1081" s="96"/>
      <c r="W1081" s="139"/>
      <c r="X1081" s="126">
        <f>Y1081+AN1081+AQ1081+AT1081+AW1081</f>
        <v>0</v>
      </c>
      <c r="Y1081" s="96"/>
      <c r="Z1081" s="139"/>
      <c r="AA1081" s="139"/>
      <c r="AB1081" s="139"/>
      <c r="AC1081" s="139"/>
      <c r="AD1081" s="139"/>
      <c r="AE1081" s="139"/>
      <c r="AF1081" s="139"/>
      <c r="AG1081" s="139"/>
      <c r="AH1081" s="139"/>
      <c r="AI1081" s="139"/>
      <c r="AJ1081" s="139"/>
      <c r="AK1081" s="139"/>
      <c r="AL1081" s="139"/>
      <c r="AM1081" s="139"/>
      <c r="AN1081" s="139"/>
      <c r="AO1081" s="139"/>
      <c r="AP1081" s="139"/>
      <c r="AQ1081" s="139"/>
      <c r="AR1081" s="139"/>
      <c r="AS1081" s="139"/>
      <c r="AT1081" s="139"/>
      <c r="AU1081" s="139"/>
      <c r="AV1081" s="139"/>
      <c r="AW1081" s="139"/>
      <c r="AX1081" s="139"/>
      <c r="AY1081" s="139"/>
      <c r="AZ1081" s="140"/>
      <c r="BA1081" s="140"/>
      <c r="BB1081" s="140"/>
      <c r="BC1081" s="140"/>
      <c r="BD1081" s="126">
        <f>SUM(BE1081:BI1081)</f>
        <v>0</v>
      </c>
      <c r="BE1081" s="139"/>
      <c r="BF1081" s="139"/>
      <c r="BG1081" s="139"/>
      <c r="BH1081" s="139"/>
      <c r="BI1081" s="139"/>
      <c r="BJ1081" s="126">
        <f>SUM(BK1081:BO1081)</f>
        <v>0</v>
      </c>
      <c r="BK1081" s="139"/>
      <c r="BL1081" s="139"/>
      <c r="BM1081" s="139"/>
      <c r="BN1081" s="139"/>
      <c r="BO1081" s="139"/>
      <c r="BP1081" s="139"/>
      <c r="BQ1081" s="139"/>
      <c r="BR1081" s="133"/>
    </row>
    <row r="1082" spans="1:70" hidden="1" outlineLevel="1">
      <c r="A1082" s="133"/>
      <c r="B1082" s="133"/>
      <c r="C1082" s="112"/>
      <c r="D1082" s="140" t="s">
        <v>15</v>
      </c>
      <c r="E1082" s="127"/>
      <c r="F1082" s="127"/>
      <c r="G1082" s="127"/>
      <c r="H1082" s="127"/>
      <c r="I1082" s="127"/>
      <c r="J1082" s="127"/>
      <c r="K1082" s="127"/>
      <c r="L1082" s="127"/>
      <c r="M1082" s="127"/>
      <c r="N1082" s="127"/>
      <c r="O1082" s="127"/>
      <c r="P1082" s="127"/>
      <c r="Q1082" s="127"/>
      <c r="R1082" s="127"/>
      <c r="S1082" s="127"/>
      <c r="T1082" s="127"/>
      <c r="U1082" s="127"/>
      <c r="V1082" s="127"/>
      <c r="W1082" s="140"/>
      <c r="X1082" s="126">
        <f>SUM(X1079:X1081)</f>
        <v>0</v>
      </c>
      <c r="Y1082" s="126">
        <f>SUM(Y1079:Y1081)</f>
        <v>0</v>
      </c>
      <c r="Z1082" s="126">
        <f>SUM(Z1079:Z1081)</f>
        <v>0</v>
      </c>
      <c r="AA1082" s="126">
        <f t="shared" ref="AA1082:AY1082" si="495">SUM(AA1079:AA1081)</f>
        <v>0</v>
      </c>
      <c r="AB1082" s="126">
        <f t="shared" si="495"/>
        <v>0</v>
      </c>
      <c r="AC1082" s="126">
        <f t="shared" si="495"/>
        <v>0</v>
      </c>
      <c r="AD1082" s="126">
        <f t="shared" si="495"/>
        <v>0</v>
      </c>
      <c r="AE1082" s="126">
        <f t="shared" si="495"/>
        <v>0</v>
      </c>
      <c r="AF1082" s="126">
        <f t="shared" si="495"/>
        <v>0</v>
      </c>
      <c r="AG1082" s="126">
        <f t="shared" si="495"/>
        <v>0</v>
      </c>
      <c r="AH1082" s="126">
        <f t="shared" si="495"/>
        <v>0</v>
      </c>
      <c r="AI1082" s="126">
        <f t="shared" si="495"/>
        <v>0</v>
      </c>
      <c r="AJ1082" s="126">
        <f t="shared" si="495"/>
        <v>0</v>
      </c>
      <c r="AK1082" s="126">
        <f t="shared" si="495"/>
        <v>0</v>
      </c>
      <c r="AL1082" s="126">
        <f t="shared" si="495"/>
        <v>0</v>
      </c>
      <c r="AM1082" s="126">
        <f t="shared" si="495"/>
        <v>0</v>
      </c>
      <c r="AN1082" s="126">
        <f t="shared" si="495"/>
        <v>0</v>
      </c>
      <c r="AO1082" s="126">
        <f t="shared" si="495"/>
        <v>0</v>
      </c>
      <c r="AP1082" s="126">
        <f t="shared" si="495"/>
        <v>0</v>
      </c>
      <c r="AQ1082" s="126">
        <f t="shared" si="495"/>
        <v>0</v>
      </c>
      <c r="AR1082" s="126">
        <f t="shared" si="495"/>
        <v>0</v>
      </c>
      <c r="AS1082" s="126">
        <f t="shared" si="495"/>
        <v>0</v>
      </c>
      <c r="AT1082" s="126">
        <f t="shared" si="495"/>
        <v>0</v>
      </c>
      <c r="AU1082" s="126">
        <f t="shared" si="495"/>
        <v>0</v>
      </c>
      <c r="AV1082" s="126">
        <f t="shared" si="495"/>
        <v>0</v>
      </c>
      <c r="AW1082" s="126">
        <f t="shared" si="495"/>
        <v>0</v>
      </c>
      <c r="AX1082" s="126">
        <f t="shared" si="495"/>
        <v>0</v>
      </c>
      <c r="AY1082" s="126">
        <f t="shared" si="495"/>
        <v>0</v>
      </c>
      <c r="AZ1082" s="127"/>
      <c r="BA1082" s="127"/>
      <c r="BB1082" s="127"/>
      <c r="BC1082" s="127"/>
      <c r="BD1082" s="126">
        <f t="shared" ref="BD1082:BO1082" si="496">SUM(BD1079:BD1081)</f>
        <v>0</v>
      </c>
      <c r="BE1082" s="126">
        <f t="shared" si="496"/>
        <v>0</v>
      </c>
      <c r="BF1082" s="126">
        <f t="shared" si="496"/>
        <v>0</v>
      </c>
      <c r="BG1082" s="126">
        <f t="shared" si="496"/>
        <v>0</v>
      </c>
      <c r="BH1082" s="126">
        <f t="shared" si="496"/>
        <v>0</v>
      </c>
      <c r="BI1082" s="126">
        <f t="shared" si="496"/>
        <v>0</v>
      </c>
      <c r="BJ1082" s="126">
        <f t="shared" si="496"/>
        <v>0</v>
      </c>
      <c r="BK1082" s="126">
        <f t="shared" si="496"/>
        <v>0</v>
      </c>
      <c r="BL1082" s="126">
        <f t="shared" si="496"/>
        <v>0</v>
      </c>
      <c r="BM1082" s="126">
        <f t="shared" si="496"/>
        <v>0</v>
      </c>
      <c r="BN1082" s="126">
        <f t="shared" si="496"/>
        <v>0</v>
      </c>
      <c r="BO1082" s="126">
        <f t="shared" si="496"/>
        <v>0</v>
      </c>
      <c r="BP1082" s="127"/>
      <c r="BQ1082" s="127"/>
      <c r="BR1082" s="127"/>
    </row>
    <row r="1083" spans="1:70" ht="45" hidden="1" outlineLevel="1">
      <c r="A1083" s="133"/>
      <c r="B1083" s="133"/>
      <c r="C1083" s="113" t="s">
        <v>48</v>
      </c>
      <c r="D1083" s="39" t="s">
        <v>301</v>
      </c>
      <c r="E1083" s="127"/>
      <c r="F1083" s="127"/>
      <c r="G1083" s="127"/>
      <c r="H1083" s="127"/>
      <c r="I1083" s="127"/>
      <c r="J1083" s="127"/>
      <c r="K1083" s="127"/>
      <c r="L1083" s="127"/>
      <c r="M1083" s="127"/>
      <c r="N1083" s="127"/>
      <c r="O1083" s="127"/>
      <c r="P1083" s="127"/>
      <c r="Q1083" s="127"/>
      <c r="R1083" s="127"/>
      <c r="S1083" s="127"/>
      <c r="T1083" s="127"/>
      <c r="U1083" s="127"/>
      <c r="V1083" s="127"/>
      <c r="W1083" s="139"/>
      <c r="X1083" s="127"/>
      <c r="Y1083" s="127"/>
      <c r="Z1083" s="127"/>
      <c r="AA1083" s="127"/>
      <c r="AB1083" s="127"/>
      <c r="AC1083" s="127"/>
      <c r="AD1083" s="127"/>
      <c r="AE1083" s="127"/>
      <c r="AF1083" s="127"/>
      <c r="AG1083" s="127"/>
      <c r="AH1083" s="127"/>
      <c r="AI1083" s="127"/>
      <c r="AJ1083" s="127"/>
      <c r="AK1083" s="127"/>
      <c r="AL1083" s="127"/>
      <c r="AM1083" s="127"/>
      <c r="AN1083" s="127"/>
      <c r="AO1083" s="127"/>
      <c r="AP1083" s="127"/>
      <c r="AQ1083" s="127"/>
      <c r="AR1083" s="127"/>
      <c r="AS1083" s="127"/>
      <c r="AT1083" s="127"/>
      <c r="AU1083" s="127"/>
      <c r="AV1083" s="127"/>
      <c r="AW1083" s="127"/>
      <c r="AX1083" s="127"/>
      <c r="AY1083" s="127"/>
      <c r="AZ1083" s="127"/>
      <c r="BA1083" s="127"/>
      <c r="BB1083" s="127"/>
      <c r="BC1083" s="127"/>
      <c r="BD1083" s="127"/>
      <c r="BE1083" s="127"/>
      <c r="BF1083" s="127"/>
      <c r="BG1083" s="127"/>
      <c r="BH1083" s="127"/>
      <c r="BI1083" s="127"/>
      <c r="BJ1083" s="127"/>
      <c r="BK1083" s="127"/>
      <c r="BL1083" s="127"/>
      <c r="BM1083" s="127"/>
      <c r="BN1083" s="127"/>
      <c r="BO1083" s="127"/>
      <c r="BP1083" s="127"/>
      <c r="BQ1083" s="127"/>
      <c r="BR1083" s="127"/>
    </row>
    <row r="1084" spans="1:70" hidden="1" outlineLevel="1">
      <c r="A1084" s="133"/>
      <c r="B1084" s="133"/>
      <c r="C1084" s="110" t="s">
        <v>131</v>
      </c>
      <c r="D1084" s="138" t="s">
        <v>106</v>
      </c>
      <c r="E1084" s="127"/>
      <c r="F1084" s="127"/>
      <c r="G1084" s="127"/>
      <c r="H1084" s="127"/>
      <c r="I1084" s="127"/>
      <c r="J1084" s="127"/>
      <c r="K1084" s="127"/>
      <c r="L1084" s="127"/>
      <c r="M1084" s="127"/>
      <c r="N1084" s="127"/>
      <c r="O1084" s="127"/>
      <c r="P1084" s="127"/>
      <c r="Q1084" s="127"/>
      <c r="R1084" s="127"/>
      <c r="S1084" s="127"/>
      <c r="T1084" s="127"/>
      <c r="U1084" s="127"/>
      <c r="V1084" s="127"/>
      <c r="W1084" s="140"/>
      <c r="X1084" s="127"/>
      <c r="Y1084" s="127"/>
      <c r="Z1084" s="127"/>
      <c r="AA1084" s="127"/>
      <c r="AB1084" s="127"/>
      <c r="AC1084" s="127"/>
      <c r="AD1084" s="127"/>
      <c r="AE1084" s="127"/>
      <c r="AF1084" s="127"/>
      <c r="AG1084" s="127"/>
      <c r="AH1084" s="127"/>
      <c r="AI1084" s="127"/>
      <c r="AJ1084" s="127"/>
      <c r="AK1084" s="127"/>
      <c r="AL1084" s="127"/>
      <c r="AM1084" s="127"/>
      <c r="AN1084" s="127"/>
      <c r="AO1084" s="127"/>
      <c r="AP1084" s="127"/>
      <c r="AQ1084" s="127"/>
      <c r="AR1084" s="127"/>
      <c r="AS1084" s="127"/>
      <c r="AT1084" s="127"/>
      <c r="AU1084" s="127"/>
      <c r="AV1084" s="127"/>
      <c r="AW1084" s="127"/>
      <c r="AX1084" s="127"/>
      <c r="AY1084" s="127"/>
      <c r="AZ1084" s="127"/>
      <c r="BA1084" s="127"/>
      <c r="BB1084" s="127"/>
      <c r="BC1084" s="127"/>
      <c r="BD1084" s="127"/>
      <c r="BE1084" s="127"/>
      <c r="BF1084" s="127"/>
      <c r="BG1084" s="127"/>
      <c r="BH1084" s="127"/>
      <c r="BI1084" s="127"/>
      <c r="BJ1084" s="127"/>
      <c r="BK1084" s="127"/>
      <c r="BL1084" s="127"/>
      <c r="BM1084" s="127"/>
      <c r="BN1084" s="127"/>
      <c r="BO1084" s="127"/>
      <c r="BP1084" s="127"/>
      <c r="BQ1084" s="127"/>
      <c r="BR1084" s="127"/>
    </row>
    <row r="1085" spans="1:70" hidden="1" outlineLevel="1">
      <c r="A1085" s="133"/>
      <c r="B1085" s="133"/>
      <c r="C1085" s="114"/>
      <c r="D1085" s="133"/>
      <c r="E1085" s="140"/>
      <c r="F1085" s="140"/>
      <c r="G1085" s="126">
        <f>H1085+M1085+N1085+O1085+P1085</f>
        <v>0</v>
      </c>
      <c r="H1085" s="126">
        <f>SUM(I1085:L1085)</f>
        <v>0</v>
      </c>
      <c r="I1085" s="139"/>
      <c r="J1085" s="139"/>
      <c r="K1085" s="139"/>
      <c r="L1085" s="139"/>
      <c r="M1085" s="139"/>
      <c r="N1085" s="139"/>
      <c r="O1085" s="139"/>
      <c r="P1085" s="139"/>
      <c r="Q1085" s="139"/>
      <c r="R1085" s="139"/>
      <c r="S1085" s="139"/>
      <c r="T1085" s="139"/>
      <c r="U1085" s="139"/>
      <c r="V1085" s="139"/>
      <c r="W1085" s="140"/>
      <c r="X1085" s="126">
        <f>Y1085+AN1085+AQ1085+AT1085+AW1085</f>
        <v>0</v>
      </c>
      <c r="Y1085" s="139"/>
      <c r="Z1085" s="139"/>
      <c r="AA1085" s="139"/>
      <c r="AB1085" s="139"/>
      <c r="AC1085" s="139"/>
      <c r="AD1085" s="139"/>
      <c r="AE1085" s="139"/>
      <c r="AF1085" s="139"/>
      <c r="AG1085" s="139"/>
      <c r="AH1085" s="139"/>
      <c r="AI1085" s="139"/>
      <c r="AJ1085" s="139"/>
      <c r="AK1085" s="139"/>
      <c r="AL1085" s="139"/>
      <c r="AM1085" s="139"/>
      <c r="AN1085" s="139"/>
      <c r="AO1085" s="139"/>
      <c r="AP1085" s="139"/>
      <c r="AQ1085" s="139"/>
      <c r="AR1085" s="139"/>
      <c r="AS1085" s="139"/>
      <c r="AT1085" s="139"/>
      <c r="AU1085" s="139"/>
      <c r="AV1085" s="139"/>
      <c r="AW1085" s="139"/>
      <c r="AX1085" s="139"/>
      <c r="AY1085" s="139"/>
      <c r="AZ1085" s="140"/>
      <c r="BA1085" s="140"/>
      <c r="BB1085" s="140"/>
      <c r="BC1085" s="140"/>
      <c r="BD1085" s="126">
        <f>SUM(BE1085:BI1085)</f>
        <v>0</v>
      </c>
      <c r="BE1085" s="139"/>
      <c r="BF1085" s="139"/>
      <c r="BG1085" s="139"/>
      <c r="BH1085" s="139"/>
      <c r="BI1085" s="139"/>
      <c r="BJ1085" s="126">
        <f>SUM(BK1085:BO1085)</f>
        <v>0</v>
      </c>
      <c r="BK1085" s="139"/>
      <c r="BL1085" s="139"/>
      <c r="BM1085" s="139"/>
      <c r="BN1085" s="139"/>
      <c r="BO1085" s="139"/>
      <c r="BP1085" s="140"/>
      <c r="BQ1085" s="140"/>
      <c r="BR1085" s="133"/>
    </row>
    <row r="1086" spans="1:70" hidden="1" outlineLevel="1">
      <c r="A1086" s="133"/>
      <c r="B1086" s="133"/>
      <c r="C1086" s="114"/>
      <c r="D1086" s="133"/>
      <c r="E1086" s="140"/>
      <c r="F1086" s="140"/>
      <c r="G1086" s="126">
        <f>H1086+M1086+N1086+O1086+P1086</f>
        <v>0</v>
      </c>
      <c r="H1086" s="126">
        <f>SUM(I1086:L1086)</f>
        <v>0</v>
      </c>
      <c r="I1086" s="102"/>
      <c r="J1086" s="102"/>
      <c r="K1086" s="102"/>
      <c r="L1086" s="102"/>
      <c r="M1086" s="102"/>
      <c r="N1086" s="102"/>
      <c r="O1086" s="102"/>
      <c r="P1086" s="102"/>
      <c r="Q1086" s="96"/>
      <c r="R1086" s="96"/>
      <c r="S1086" s="96"/>
      <c r="T1086" s="96"/>
      <c r="U1086" s="96"/>
      <c r="V1086" s="96"/>
      <c r="W1086" s="140"/>
      <c r="X1086" s="126">
        <f>Y1086+AN1086+AQ1086+AT1086+AW1086</f>
        <v>0</v>
      </c>
      <c r="Y1086" s="96"/>
      <c r="Z1086" s="139"/>
      <c r="AA1086" s="139"/>
      <c r="AB1086" s="139"/>
      <c r="AC1086" s="139"/>
      <c r="AD1086" s="139"/>
      <c r="AE1086" s="139"/>
      <c r="AF1086" s="139"/>
      <c r="AG1086" s="139"/>
      <c r="AH1086" s="139"/>
      <c r="AI1086" s="139"/>
      <c r="AJ1086" s="139"/>
      <c r="AK1086" s="139"/>
      <c r="AL1086" s="139"/>
      <c r="AM1086" s="139"/>
      <c r="AN1086" s="139"/>
      <c r="AO1086" s="139"/>
      <c r="AP1086" s="139"/>
      <c r="AQ1086" s="139"/>
      <c r="AR1086" s="139"/>
      <c r="AS1086" s="139"/>
      <c r="AT1086" s="139"/>
      <c r="AU1086" s="139"/>
      <c r="AV1086" s="139"/>
      <c r="AW1086" s="139"/>
      <c r="AX1086" s="139"/>
      <c r="AY1086" s="139"/>
      <c r="AZ1086" s="140"/>
      <c r="BA1086" s="140"/>
      <c r="BB1086" s="140"/>
      <c r="BC1086" s="140"/>
      <c r="BD1086" s="126">
        <f>SUM(BE1086:BI1086)</f>
        <v>0</v>
      </c>
      <c r="BE1086" s="96"/>
      <c r="BF1086" s="96"/>
      <c r="BG1086" s="96"/>
      <c r="BH1086" s="96"/>
      <c r="BI1086" s="96"/>
      <c r="BJ1086" s="126">
        <f>SUM(BK1086:BO1086)</f>
        <v>0</v>
      </c>
      <c r="BK1086" s="96"/>
      <c r="BL1086" s="96"/>
      <c r="BM1086" s="96"/>
      <c r="BN1086" s="96"/>
      <c r="BO1086" s="96"/>
      <c r="BP1086" s="140"/>
      <c r="BQ1086" s="140"/>
      <c r="BR1086" s="133"/>
    </row>
    <row r="1087" spans="1:70" hidden="1" outlineLevel="1">
      <c r="A1087" s="133"/>
      <c r="B1087" s="133"/>
      <c r="C1087" s="114" t="s">
        <v>109</v>
      </c>
      <c r="D1087" s="133"/>
      <c r="E1087" s="140"/>
      <c r="F1087" s="140"/>
      <c r="G1087" s="126">
        <f>H1087+M1087+N1087+O1087+P1087</f>
        <v>0</v>
      </c>
      <c r="H1087" s="126">
        <f>SUM(I1087:L1087)</f>
        <v>0</v>
      </c>
      <c r="I1087" s="102"/>
      <c r="J1087" s="102"/>
      <c r="K1087" s="102"/>
      <c r="L1087" s="102"/>
      <c r="M1087" s="102"/>
      <c r="N1087" s="102"/>
      <c r="O1087" s="102"/>
      <c r="P1087" s="102"/>
      <c r="Q1087" s="96"/>
      <c r="R1087" s="96"/>
      <c r="S1087" s="96"/>
      <c r="T1087" s="96"/>
      <c r="U1087" s="96"/>
      <c r="V1087" s="96"/>
      <c r="W1087" s="140"/>
      <c r="X1087" s="126">
        <f>Y1087+AN1087+AQ1087+AT1087+AW1087</f>
        <v>0</v>
      </c>
      <c r="Y1087" s="96"/>
      <c r="Z1087" s="139"/>
      <c r="AA1087" s="139"/>
      <c r="AB1087" s="139"/>
      <c r="AC1087" s="139"/>
      <c r="AD1087" s="139"/>
      <c r="AE1087" s="139"/>
      <c r="AF1087" s="139"/>
      <c r="AG1087" s="139"/>
      <c r="AH1087" s="139"/>
      <c r="AI1087" s="139"/>
      <c r="AJ1087" s="139"/>
      <c r="AK1087" s="139"/>
      <c r="AL1087" s="139"/>
      <c r="AM1087" s="139"/>
      <c r="AN1087" s="139"/>
      <c r="AO1087" s="139"/>
      <c r="AP1087" s="139"/>
      <c r="AQ1087" s="139"/>
      <c r="AR1087" s="139"/>
      <c r="AS1087" s="139"/>
      <c r="AT1087" s="139"/>
      <c r="AU1087" s="139"/>
      <c r="AV1087" s="139"/>
      <c r="AW1087" s="139"/>
      <c r="AX1087" s="139"/>
      <c r="AY1087" s="139"/>
      <c r="AZ1087" s="140"/>
      <c r="BA1087" s="140"/>
      <c r="BB1087" s="140"/>
      <c r="BC1087" s="140"/>
      <c r="BD1087" s="126">
        <f>SUM(BE1087:BI1087)</f>
        <v>0</v>
      </c>
      <c r="BE1087" s="96"/>
      <c r="BF1087" s="96"/>
      <c r="BG1087" s="96"/>
      <c r="BH1087" s="96"/>
      <c r="BI1087" s="96"/>
      <c r="BJ1087" s="126">
        <f>SUM(BK1087:BO1087)</f>
        <v>0</v>
      </c>
      <c r="BK1087" s="96"/>
      <c r="BL1087" s="96"/>
      <c r="BM1087" s="96"/>
      <c r="BN1087" s="96"/>
      <c r="BO1087" s="96"/>
      <c r="BP1087" s="140"/>
      <c r="BQ1087" s="140"/>
      <c r="BR1087" s="133"/>
    </row>
    <row r="1088" spans="1:70" hidden="1" outlineLevel="1">
      <c r="A1088" s="133"/>
      <c r="B1088" s="133"/>
      <c r="C1088" s="112"/>
      <c r="D1088" s="140" t="s">
        <v>15</v>
      </c>
      <c r="E1088" s="127"/>
      <c r="F1088" s="127"/>
      <c r="G1088" s="127"/>
      <c r="H1088" s="127"/>
      <c r="I1088" s="127"/>
      <c r="J1088" s="127"/>
      <c r="K1088" s="127"/>
      <c r="L1088" s="127"/>
      <c r="M1088" s="127"/>
      <c r="N1088" s="127"/>
      <c r="O1088" s="127"/>
      <c r="P1088" s="127"/>
      <c r="Q1088" s="127"/>
      <c r="R1088" s="127"/>
      <c r="S1088" s="127"/>
      <c r="T1088" s="127"/>
      <c r="U1088" s="127"/>
      <c r="V1088" s="127"/>
      <c r="W1088" s="140"/>
      <c r="X1088" s="126">
        <f>SUM(X1085:X1087)</f>
        <v>0</v>
      </c>
      <c r="Y1088" s="126">
        <f>SUM(Y1085:Y1087)</f>
        <v>0</v>
      </c>
      <c r="Z1088" s="126">
        <f>SUM(Z1085:Z1087)</f>
        <v>0</v>
      </c>
      <c r="AA1088" s="126">
        <f t="shared" ref="AA1088:AY1088" si="497">SUM(AA1085:AA1087)</f>
        <v>0</v>
      </c>
      <c r="AB1088" s="126">
        <f t="shared" si="497"/>
        <v>0</v>
      </c>
      <c r="AC1088" s="126">
        <f t="shared" si="497"/>
        <v>0</v>
      </c>
      <c r="AD1088" s="126">
        <f t="shared" si="497"/>
        <v>0</v>
      </c>
      <c r="AE1088" s="126">
        <f t="shared" si="497"/>
        <v>0</v>
      </c>
      <c r="AF1088" s="126">
        <f t="shared" si="497"/>
        <v>0</v>
      </c>
      <c r="AG1088" s="126">
        <f t="shared" si="497"/>
        <v>0</v>
      </c>
      <c r="AH1088" s="126">
        <f t="shared" si="497"/>
        <v>0</v>
      </c>
      <c r="AI1088" s="126">
        <f t="shared" si="497"/>
        <v>0</v>
      </c>
      <c r="AJ1088" s="126">
        <f t="shared" si="497"/>
        <v>0</v>
      </c>
      <c r="AK1088" s="126">
        <f t="shared" si="497"/>
        <v>0</v>
      </c>
      <c r="AL1088" s="126">
        <f t="shared" si="497"/>
        <v>0</v>
      </c>
      <c r="AM1088" s="126">
        <f t="shared" si="497"/>
        <v>0</v>
      </c>
      <c r="AN1088" s="126">
        <f t="shared" si="497"/>
        <v>0</v>
      </c>
      <c r="AO1088" s="126">
        <f t="shared" si="497"/>
        <v>0</v>
      </c>
      <c r="AP1088" s="126">
        <f t="shared" si="497"/>
        <v>0</v>
      </c>
      <c r="AQ1088" s="126">
        <f t="shared" si="497"/>
        <v>0</v>
      </c>
      <c r="AR1088" s="126">
        <f t="shared" si="497"/>
        <v>0</v>
      </c>
      <c r="AS1088" s="126">
        <f t="shared" si="497"/>
        <v>0</v>
      </c>
      <c r="AT1088" s="126">
        <f t="shared" si="497"/>
        <v>0</v>
      </c>
      <c r="AU1088" s="126">
        <f t="shared" si="497"/>
        <v>0</v>
      </c>
      <c r="AV1088" s="126">
        <f t="shared" si="497"/>
        <v>0</v>
      </c>
      <c r="AW1088" s="126">
        <f t="shared" si="497"/>
        <v>0</v>
      </c>
      <c r="AX1088" s="126">
        <f t="shared" si="497"/>
        <v>0</v>
      </c>
      <c r="AY1088" s="126">
        <f t="shared" si="497"/>
        <v>0</v>
      </c>
      <c r="AZ1088" s="127"/>
      <c r="BA1088" s="127"/>
      <c r="BB1088" s="127"/>
      <c r="BC1088" s="127"/>
      <c r="BD1088" s="126">
        <f t="shared" ref="BD1088:BO1088" si="498">SUM(BD1085:BD1087)</f>
        <v>0</v>
      </c>
      <c r="BE1088" s="126">
        <f t="shared" si="498"/>
        <v>0</v>
      </c>
      <c r="BF1088" s="126">
        <f t="shared" si="498"/>
        <v>0</v>
      </c>
      <c r="BG1088" s="126">
        <f t="shared" si="498"/>
        <v>0</v>
      </c>
      <c r="BH1088" s="126">
        <f t="shared" si="498"/>
        <v>0</v>
      </c>
      <c r="BI1088" s="126">
        <f t="shared" si="498"/>
        <v>0</v>
      </c>
      <c r="BJ1088" s="126">
        <f t="shared" si="498"/>
        <v>0</v>
      </c>
      <c r="BK1088" s="126">
        <f t="shared" si="498"/>
        <v>0</v>
      </c>
      <c r="BL1088" s="126">
        <f t="shared" si="498"/>
        <v>0</v>
      </c>
      <c r="BM1088" s="126">
        <f t="shared" si="498"/>
        <v>0</v>
      </c>
      <c r="BN1088" s="126">
        <f t="shared" si="498"/>
        <v>0</v>
      </c>
      <c r="BO1088" s="126">
        <f t="shared" si="498"/>
        <v>0</v>
      </c>
      <c r="BP1088" s="127"/>
      <c r="BQ1088" s="127"/>
      <c r="BR1088" s="127"/>
    </row>
    <row r="1089" spans="1:70" hidden="1" outlineLevel="1">
      <c r="A1089" s="133"/>
      <c r="B1089" s="133"/>
      <c r="C1089" s="110" t="s">
        <v>132</v>
      </c>
      <c r="D1089" s="138" t="s">
        <v>110</v>
      </c>
      <c r="E1089" s="127"/>
      <c r="F1089" s="127"/>
      <c r="G1089" s="127"/>
      <c r="H1089" s="127"/>
      <c r="I1089" s="127"/>
      <c r="J1089" s="127"/>
      <c r="K1089" s="127"/>
      <c r="L1089" s="127"/>
      <c r="M1089" s="127"/>
      <c r="N1089" s="127"/>
      <c r="O1089" s="127"/>
      <c r="P1089" s="127"/>
      <c r="Q1089" s="127"/>
      <c r="R1089" s="127"/>
      <c r="S1089" s="127"/>
      <c r="T1089" s="127"/>
      <c r="U1089" s="127"/>
      <c r="V1089" s="127"/>
      <c r="W1089" s="140"/>
      <c r="X1089" s="127"/>
      <c r="Y1089" s="127"/>
      <c r="Z1089" s="127"/>
      <c r="AA1089" s="127"/>
      <c r="AB1089" s="127"/>
      <c r="AC1089" s="127"/>
      <c r="AD1089" s="127"/>
      <c r="AE1089" s="127"/>
      <c r="AF1089" s="127"/>
      <c r="AG1089" s="127"/>
      <c r="AH1089" s="127"/>
      <c r="AI1089" s="127"/>
      <c r="AJ1089" s="127"/>
      <c r="AK1089" s="127"/>
      <c r="AL1089" s="127"/>
      <c r="AM1089" s="127"/>
      <c r="AN1089" s="127"/>
      <c r="AO1089" s="127"/>
      <c r="AP1089" s="127"/>
      <c r="AQ1089" s="127"/>
      <c r="AR1089" s="127"/>
      <c r="AS1089" s="127"/>
      <c r="AT1089" s="127"/>
      <c r="AU1089" s="127"/>
      <c r="AV1089" s="127"/>
      <c r="AW1089" s="127"/>
      <c r="AX1089" s="127"/>
      <c r="AY1089" s="127"/>
      <c r="AZ1089" s="127"/>
      <c r="BA1089" s="127"/>
      <c r="BB1089" s="127"/>
      <c r="BC1089" s="127"/>
      <c r="BD1089" s="127"/>
      <c r="BE1089" s="127"/>
      <c r="BF1089" s="127"/>
      <c r="BG1089" s="127"/>
      <c r="BH1089" s="127"/>
      <c r="BI1089" s="127"/>
      <c r="BJ1089" s="127"/>
      <c r="BK1089" s="127"/>
      <c r="BL1089" s="127"/>
      <c r="BM1089" s="127"/>
      <c r="BN1089" s="127"/>
      <c r="BO1089" s="127"/>
      <c r="BP1089" s="127"/>
      <c r="BQ1089" s="127"/>
      <c r="BR1089" s="127"/>
    </row>
    <row r="1090" spans="1:70" hidden="1" outlineLevel="1">
      <c r="A1090" s="133"/>
      <c r="B1090" s="133"/>
      <c r="C1090" s="115"/>
      <c r="D1090" s="133"/>
      <c r="E1090" s="140"/>
      <c r="F1090" s="140"/>
      <c r="G1090" s="126">
        <f>H1090+M1090+N1090+O1090+P1090</f>
        <v>0</v>
      </c>
      <c r="H1090" s="126">
        <f>SUM(I1090:L1090)</f>
        <v>0</v>
      </c>
      <c r="I1090" s="139"/>
      <c r="J1090" s="139"/>
      <c r="K1090" s="139"/>
      <c r="L1090" s="139"/>
      <c r="M1090" s="139"/>
      <c r="N1090" s="139"/>
      <c r="O1090" s="139"/>
      <c r="P1090" s="139"/>
      <c r="Q1090" s="139"/>
      <c r="R1090" s="139"/>
      <c r="S1090" s="139"/>
      <c r="T1090" s="139"/>
      <c r="U1090" s="139"/>
      <c r="V1090" s="139"/>
      <c r="W1090" s="140"/>
      <c r="X1090" s="126">
        <f>Y1090+AN1090+AQ1090+AT1090+AW1090</f>
        <v>0</v>
      </c>
      <c r="Y1090" s="139"/>
      <c r="Z1090" s="139"/>
      <c r="AA1090" s="139"/>
      <c r="AB1090" s="139"/>
      <c r="AC1090" s="139"/>
      <c r="AD1090" s="139"/>
      <c r="AE1090" s="139"/>
      <c r="AF1090" s="139"/>
      <c r="AG1090" s="139"/>
      <c r="AH1090" s="139"/>
      <c r="AI1090" s="139"/>
      <c r="AJ1090" s="139"/>
      <c r="AK1090" s="139"/>
      <c r="AL1090" s="139"/>
      <c r="AM1090" s="139"/>
      <c r="AN1090" s="139"/>
      <c r="AO1090" s="139"/>
      <c r="AP1090" s="139"/>
      <c r="AQ1090" s="139"/>
      <c r="AR1090" s="139"/>
      <c r="AS1090" s="139"/>
      <c r="AT1090" s="139"/>
      <c r="AU1090" s="139"/>
      <c r="AV1090" s="139"/>
      <c r="AW1090" s="139"/>
      <c r="AX1090" s="139"/>
      <c r="AY1090" s="139"/>
      <c r="AZ1090" s="140"/>
      <c r="BA1090" s="140"/>
      <c r="BB1090" s="140"/>
      <c r="BC1090" s="140"/>
      <c r="BD1090" s="126">
        <f>SUM(BE1090:BI1090)</f>
        <v>0</v>
      </c>
      <c r="BE1090" s="139"/>
      <c r="BF1090" s="139"/>
      <c r="BG1090" s="139"/>
      <c r="BH1090" s="139"/>
      <c r="BI1090" s="139"/>
      <c r="BJ1090" s="126">
        <f>SUM(BK1090:BO1090)</f>
        <v>0</v>
      </c>
      <c r="BK1090" s="139"/>
      <c r="BL1090" s="139"/>
      <c r="BM1090" s="139"/>
      <c r="BN1090" s="139"/>
      <c r="BO1090" s="139"/>
      <c r="BP1090" s="140"/>
      <c r="BQ1090" s="140"/>
      <c r="BR1090" s="133"/>
    </row>
    <row r="1091" spans="1:70" hidden="1" outlineLevel="1">
      <c r="A1091" s="133"/>
      <c r="B1091" s="133"/>
      <c r="C1091" s="115"/>
      <c r="D1091" s="133"/>
      <c r="E1091" s="140"/>
      <c r="F1091" s="140"/>
      <c r="G1091" s="126">
        <f>H1091+M1091+N1091+O1091+P1091</f>
        <v>0</v>
      </c>
      <c r="H1091" s="126">
        <f>SUM(I1091:L1091)</f>
        <v>0</v>
      </c>
      <c r="I1091" s="102"/>
      <c r="J1091" s="102"/>
      <c r="K1091" s="102"/>
      <c r="L1091" s="102"/>
      <c r="M1091" s="102"/>
      <c r="N1091" s="102"/>
      <c r="O1091" s="102"/>
      <c r="P1091" s="102"/>
      <c r="Q1091" s="96"/>
      <c r="R1091" s="96"/>
      <c r="S1091" s="96"/>
      <c r="T1091" s="96"/>
      <c r="U1091" s="96"/>
      <c r="V1091" s="96"/>
      <c r="W1091" s="140"/>
      <c r="X1091" s="126">
        <f>Y1091+AN1091+AQ1091+AT1091+AW1091</f>
        <v>0</v>
      </c>
      <c r="Y1091" s="96"/>
      <c r="Z1091" s="139"/>
      <c r="AA1091" s="139"/>
      <c r="AB1091" s="139"/>
      <c r="AC1091" s="139"/>
      <c r="AD1091" s="139"/>
      <c r="AE1091" s="139"/>
      <c r="AF1091" s="139"/>
      <c r="AG1091" s="139"/>
      <c r="AH1091" s="139"/>
      <c r="AI1091" s="139"/>
      <c r="AJ1091" s="139"/>
      <c r="AK1091" s="139"/>
      <c r="AL1091" s="139"/>
      <c r="AM1091" s="139"/>
      <c r="AN1091" s="139"/>
      <c r="AO1091" s="139"/>
      <c r="AP1091" s="139"/>
      <c r="AQ1091" s="139"/>
      <c r="AR1091" s="139"/>
      <c r="AS1091" s="139"/>
      <c r="AT1091" s="139"/>
      <c r="AU1091" s="139"/>
      <c r="AV1091" s="139"/>
      <c r="AW1091" s="139"/>
      <c r="AX1091" s="139"/>
      <c r="AY1091" s="139"/>
      <c r="AZ1091" s="140"/>
      <c r="BA1091" s="140"/>
      <c r="BB1091" s="140"/>
      <c r="BC1091" s="140"/>
      <c r="BD1091" s="126">
        <f>SUM(BE1091:BI1091)</f>
        <v>0</v>
      </c>
      <c r="BE1091" s="139"/>
      <c r="BF1091" s="139"/>
      <c r="BG1091" s="139"/>
      <c r="BH1091" s="139"/>
      <c r="BI1091" s="139"/>
      <c r="BJ1091" s="126">
        <f>SUM(BK1091:BO1091)</f>
        <v>0</v>
      </c>
      <c r="BK1091" s="139"/>
      <c r="BL1091" s="139"/>
      <c r="BM1091" s="139"/>
      <c r="BN1091" s="139"/>
      <c r="BO1091" s="139"/>
      <c r="BP1091" s="140"/>
      <c r="BQ1091" s="140"/>
      <c r="BR1091" s="133"/>
    </row>
    <row r="1092" spans="1:70" hidden="1" outlineLevel="1">
      <c r="A1092" s="133"/>
      <c r="B1092" s="133"/>
      <c r="C1092" s="115" t="s">
        <v>109</v>
      </c>
      <c r="D1092" s="133"/>
      <c r="E1092" s="140"/>
      <c r="F1092" s="140"/>
      <c r="G1092" s="126">
        <f>H1092+M1092+N1092+O1092+P1092</f>
        <v>0</v>
      </c>
      <c r="H1092" s="126">
        <f>SUM(I1092:L1092)</f>
        <v>0</v>
      </c>
      <c r="I1092" s="102"/>
      <c r="J1092" s="102"/>
      <c r="K1092" s="102"/>
      <c r="L1092" s="102"/>
      <c r="M1092" s="102"/>
      <c r="N1092" s="102"/>
      <c r="O1092" s="102"/>
      <c r="P1092" s="102"/>
      <c r="Q1092" s="96"/>
      <c r="R1092" s="96"/>
      <c r="S1092" s="96"/>
      <c r="T1092" s="96"/>
      <c r="U1092" s="96"/>
      <c r="V1092" s="96"/>
      <c r="W1092" s="140"/>
      <c r="X1092" s="126">
        <f>Y1092+AN1092+AQ1092+AT1092+AW1092</f>
        <v>0</v>
      </c>
      <c r="Y1092" s="96"/>
      <c r="Z1092" s="139"/>
      <c r="AA1092" s="139"/>
      <c r="AB1092" s="139"/>
      <c r="AC1092" s="139"/>
      <c r="AD1092" s="139"/>
      <c r="AE1092" s="139"/>
      <c r="AF1092" s="139"/>
      <c r="AG1092" s="139"/>
      <c r="AH1092" s="139"/>
      <c r="AI1092" s="139"/>
      <c r="AJ1092" s="139"/>
      <c r="AK1092" s="139"/>
      <c r="AL1092" s="139"/>
      <c r="AM1092" s="139"/>
      <c r="AN1092" s="139"/>
      <c r="AO1092" s="139"/>
      <c r="AP1092" s="139"/>
      <c r="AQ1092" s="139"/>
      <c r="AR1092" s="139"/>
      <c r="AS1092" s="139"/>
      <c r="AT1092" s="139"/>
      <c r="AU1092" s="139"/>
      <c r="AV1092" s="139"/>
      <c r="AW1092" s="139"/>
      <c r="AX1092" s="139"/>
      <c r="AY1092" s="139"/>
      <c r="AZ1092" s="140"/>
      <c r="BA1092" s="140"/>
      <c r="BB1092" s="140"/>
      <c r="BC1092" s="140"/>
      <c r="BD1092" s="126">
        <f>SUM(BE1092:BI1092)</f>
        <v>0</v>
      </c>
      <c r="BE1092" s="139"/>
      <c r="BF1092" s="139"/>
      <c r="BG1092" s="139"/>
      <c r="BH1092" s="139"/>
      <c r="BI1092" s="139"/>
      <c r="BJ1092" s="126">
        <f>SUM(BK1092:BO1092)</f>
        <v>0</v>
      </c>
      <c r="BK1092" s="139"/>
      <c r="BL1092" s="139"/>
      <c r="BM1092" s="139"/>
      <c r="BN1092" s="139"/>
      <c r="BO1092" s="139"/>
      <c r="BP1092" s="140"/>
      <c r="BQ1092" s="140"/>
      <c r="BR1092" s="133"/>
    </row>
    <row r="1093" spans="1:70" hidden="1" outlineLevel="1">
      <c r="A1093" s="133"/>
      <c r="B1093" s="133"/>
      <c r="C1093" s="112"/>
      <c r="D1093" s="140" t="s">
        <v>15</v>
      </c>
      <c r="E1093" s="127"/>
      <c r="F1093" s="127"/>
      <c r="G1093" s="127"/>
      <c r="H1093" s="127"/>
      <c r="I1093" s="127"/>
      <c r="J1093" s="127"/>
      <c r="K1093" s="127"/>
      <c r="L1093" s="127"/>
      <c r="M1093" s="127"/>
      <c r="N1093" s="127"/>
      <c r="O1093" s="127"/>
      <c r="P1093" s="127"/>
      <c r="Q1093" s="127"/>
      <c r="R1093" s="127"/>
      <c r="S1093" s="127"/>
      <c r="T1093" s="127"/>
      <c r="U1093" s="127"/>
      <c r="V1093" s="127"/>
      <c r="W1093" s="140"/>
      <c r="X1093" s="126">
        <f>SUM(X1090:X1092)</f>
        <v>0</v>
      </c>
      <c r="Y1093" s="126">
        <f>SUM(Y1090:Y1092)</f>
        <v>0</v>
      </c>
      <c r="Z1093" s="126">
        <f>SUM(Z1090:Z1092)</f>
        <v>0</v>
      </c>
      <c r="AA1093" s="126">
        <f t="shared" ref="AA1093:AY1093" si="499">SUM(AA1090:AA1092)</f>
        <v>0</v>
      </c>
      <c r="AB1093" s="126">
        <f t="shared" si="499"/>
        <v>0</v>
      </c>
      <c r="AC1093" s="126">
        <f t="shared" si="499"/>
        <v>0</v>
      </c>
      <c r="AD1093" s="126">
        <f t="shared" si="499"/>
        <v>0</v>
      </c>
      <c r="AE1093" s="126">
        <f t="shared" si="499"/>
        <v>0</v>
      </c>
      <c r="AF1093" s="126">
        <f t="shared" si="499"/>
        <v>0</v>
      </c>
      <c r="AG1093" s="126">
        <f t="shared" si="499"/>
        <v>0</v>
      </c>
      <c r="AH1093" s="126">
        <f t="shared" si="499"/>
        <v>0</v>
      </c>
      <c r="AI1093" s="126">
        <f t="shared" si="499"/>
        <v>0</v>
      </c>
      <c r="AJ1093" s="126">
        <f t="shared" si="499"/>
        <v>0</v>
      </c>
      <c r="AK1093" s="126">
        <f t="shared" si="499"/>
        <v>0</v>
      </c>
      <c r="AL1093" s="126">
        <f t="shared" si="499"/>
        <v>0</v>
      </c>
      <c r="AM1093" s="126">
        <f t="shared" si="499"/>
        <v>0</v>
      </c>
      <c r="AN1093" s="126">
        <f t="shared" si="499"/>
        <v>0</v>
      </c>
      <c r="AO1093" s="126">
        <f t="shared" si="499"/>
        <v>0</v>
      </c>
      <c r="AP1093" s="126">
        <f t="shared" si="499"/>
        <v>0</v>
      </c>
      <c r="AQ1093" s="126">
        <f t="shared" si="499"/>
        <v>0</v>
      </c>
      <c r="AR1093" s="126">
        <f t="shared" si="499"/>
        <v>0</v>
      </c>
      <c r="AS1093" s="126">
        <f t="shared" si="499"/>
        <v>0</v>
      </c>
      <c r="AT1093" s="126">
        <f t="shared" si="499"/>
        <v>0</v>
      </c>
      <c r="AU1093" s="126">
        <f t="shared" si="499"/>
        <v>0</v>
      </c>
      <c r="AV1093" s="126">
        <f t="shared" si="499"/>
        <v>0</v>
      </c>
      <c r="AW1093" s="126">
        <f t="shared" si="499"/>
        <v>0</v>
      </c>
      <c r="AX1093" s="126">
        <f t="shared" si="499"/>
        <v>0</v>
      </c>
      <c r="AY1093" s="126">
        <f t="shared" si="499"/>
        <v>0</v>
      </c>
      <c r="AZ1093" s="127"/>
      <c r="BA1093" s="127"/>
      <c r="BB1093" s="127"/>
      <c r="BC1093" s="127"/>
      <c r="BD1093" s="126">
        <f t="shared" ref="BD1093:BO1093" si="500">SUM(BD1090:BD1092)</f>
        <v>0</v>
      </c>
      <c r="BE1093" s="126">
        <f t="shared" si="500"/>
        <v>0</v>
      </c>
      <c r="BF1093" s="126">
        <f t="shared" si="500"/>
        <v>0</v>
      </c>
      <c r="BG1093" s="126">
        <f t="shared" si="500"/>
        <v>0</v>
      </c>
      <c r="BH1093" s="126">
        <f t="shared" si="500"/>
        <v>0</v>
      </c>
      <c r="BI1093" s="126">
        <f t="shared" si="500"/>
        <v>0</v>
      </c>
      <c r="BJ1093" s="126">
        <f t="shared" si="500"/>
        <v>0</v>
      </c>
      <c r="BK1093" s="126">
        <f t="shared" si="500"/>
        <v>0</v>
      </c>
      <c r="BL1093" s="126">
        <f t="shared" si="500"/>
        <v>0</v>
      </c>
      <c r="BM1093" s="126">
        <f t="shared" si="500"/>
        <v>0</v>
      </c>
      <c r="BN1093" s="126">
        <f t="shared" si="500"/>
        <v>0</v>
      </c>
      <c r="BO1093" s="126">
        <f t="shared" si="500"/>
        <v>0</v>
      </c>
      <c r="BP1093" s="127"/>
      <c r="BQ1093" s="127"/>
      <c r="BR1093" s="127"/>
    </row>
    <row r="1094" spans="1:70" ht="78.75" hidden="1" outlineLevel="1">
      <c r="A1094" s="135"/>
      <c r="B1094" s="135"/>
      <c r="C1094" s="116">
        <v>2</v>
      </c>
      <c r="D1094" s="26" t="s">
        <v>302</v>
      </c>
      <c r="E1094" s="207"/>
      <c r="F1094" s="207"/>
      <c r="G1094" s="207"/>
      <c r="H1094" s="207"/>
      <c r="I1094" s="207"/>
      <c r="J1094" s="207"/>
      <c r="K1094" s="207"/>
      <c r="L1094" s="207"/>
      <c r="M1094" s="207"/>
      <c r="N1094" s="207"/>
      <c r="O1094" s="207"/>
      <c r="P1094" s="207"/>
      <c r="Q1094" s="207"/>
      <c r="R1094" s="207"/>
      <c r="S1094" s="207"/>
      <c r="T1094" s="207"/>
      <c r="U1094" s="207"/>
      <c r="V1094" s="207"/>
      <c r="W1094" s="207"/>
      <c r="X1094" s="207"/>
      <c r="Y1094" s="207"/>
      <c r="Z1094" s="196">
        <f>Z1100+Z1105+Z1110+Z1115+Z1120+Z1125+Z1131+Z1136+Z1141+Z1146+Z1151+Z1156</f>
        <v>0</v>
      </c>
      <c r="AA1094" s="196">
        <f>AA1100+AA1105+AA1110+AA1115+AA1120+AA1125+AA1131+AA1136+AA1141+AA1146+AA1151+AA1156</f>
        <v>0</v>
      </c>
      <c r="AB1094" s="207"/>
      <c r="AC1094" s="196">
        <f>AC1100+AC1105+AC1110+AC1115+AC1120+AC1125+AC1131+AC1136+AC1141+AC1146+AC1151+AC1156</f>
        <v>0</v>
      </c>
      <c r="AD1094" s="196">
        <f>AD1100+AD1105+AD1110+AD1115+AD1120+AD1125+AD1131+AD1136+AD1141+AD1146+AD1151+AD1156</f>
        <v>0</v>
      </c>
      <c r="AE1094" s="207"/>
      <c r="AF1094" s="196">
        <f>AF1100+AF1105+AF1110+AF1115+AF1120+AF1125+AF1131+AF1136+AF1141+AF1146+AF1151+AF1156</f>
        <v>0</v>
      </c>
      <c r="AG1094" s="196">
        <f>AG1100+AG1105+AG1110+AG1115+AG1120+AG1125+AG1131+AG1136+AG1141+AG1146+AG1151+AG1156</f>
        <v>0</v>
      </c>
      <c r="AH1094" s="207"/>
      <c r="AI1094" s="196">
        <f>AI1100+AI1105+AI1110+AI1115+AI1120+AI1125+AI1131+AI1136+AI1141+AI1146+AI1151+AI1156</f>
        <v>0</v>
      </c>
      <c r="AJ1094" s="196">
        <f>AJ1100+AJ1105+AJ1110+AJ1115+AJ1120+AJ1125+AJ1131+AJ1136+AJ1141+AJ1146+AJ1151+AJ1156</f>
        <v>0</v>
      </c>
      <c r="AK1094" s="207"/>
      <c r="AL1094" s="196">
        <f>AL1100+AL1105+AL1110+AL1115+AL1120+AL1125+AL1131+AL1136+AL1141+AL1146+AL1151+AL1156</f>
        <v>0</v>
      </c>
      <c r="AM1094" s="196">
        <f>AM1100+AM1105+AM1110+AM1115+AM1120+AM1125+AM1131+AM1136+AM1141+AM1146+AM1151+AM1156</f>
        <v>0</v>
      </c>
      <c r="AN1094" s="207"/>
      <c r="AO1094" s="196">
        <f>AO1100+AO1105+AO1110+AO1115+AO1120+AO1125+AO1131+AO1136+AO1141+AO1146+AO1151+AO1156</f>
        <v>0</v>
      </c>
      <c r="AP1094" s="196">
        <f>AP1100+AP1105+AP1110+AP1115+AP1120+AP1125+AP1131+AP1136+AP1141+AP1146+AP1151+AP1156</f>
        <v>0</v>
      </c>
      <c r="AQ1094" s="207"/>
      <c r="AR1094" s="196">
        <f>AR1100+AR1105+AR1110+AR1115+AR1120+AR1125+AR1131+AR1136+AR1141+AR1146+AR1151+AR1156</f>
        <v>0</v>
      </c>
      <c r="AS1094" s="196">
        <f>AS1100+AS1105+AS1110+AS1115+AS1120+AS1125+AS1131+AS1136+AS1141+AS1146+AS1151+AS1156</f>
        <v>0</v>
      </c>
      <c r="AT1094" s="207"/>
      <c r="AU1094" s="196">
        <f>AU1100+AU1105+AU1110+AU1115+AU1120+AU1125+AU1131+AU1136+AU1141+AU1146+AU1151+AU1156</f>
        <v>0</v>
      </c>
      <c r="AV1094" s="196">
        <f>AV1100+AV1105+AV1110+AV1115+AV1120+AV1125+AV1131+AV1136+AV1141+AV1146+AV1151+AV1156</f>
        <v>0</v>
      </c>
      <c r="AW1094" s="207"/>
      <c r="AX1094" s="196">
        <f>AX1100+AX1105+AX1110+AX1115+AX1120+AX1125+AX1131+AX1136+AX1141+AX1146+AX1151+AX1156</f>
        <v>0</v>
      </c>
      <c r="AY1094" s="196">
        <f>AY1100+AY1105+AY1110+AY1115+AY1120+AY1125+AY1131+AY1136+AY1141+AY1146+AY1151+AY1156</f>
        <v>0</v>
      </c>
      <c r="AZ1094" s="207"/>
      <c r="BA1094" s="207"/>
      <c r="BB1094" s="207"/>
      <c r="BC1094" s="207"/>
      <c r="BD1094" s="196">
        <f>BD1100+BD1105+BD1110+BD1115+BD1120+BD1125+BD1131+BD1136+BD1141+BD1146+BD1151+BD1156</f>
        <v>0</v>
      </c>
      <c r="BE1094" s="196">
        <f>BE1100+BE1105+BE1110+BE1115+BE1120+BE1125+BE1131+BE1136+BE1141+BE1146+BE1151+BE1156</f>
        <v>0</v>
      </c>
      <c r="BF1094" s="196">
        <f t="shared" ref="BF1094:BO1094" si="501">BF1100+BF1105+BF1110+BF1115+BF1120+BF1125+BF1131+BF1136+BF1141+BF1146+BF1151+BF1156</f>
        <v>0</v>
      </c>
      <c r="BG1094" s="196">
        <f t="shared" si="501"/>
        <v>0</v>
      </c>
      <c r="BH1094" s="196">
        <f t="shared" si="501"/>
        <v>0</v>
      </c>
      <c r="BI1094" s="196">
        <f t="shared" si="501"/>
        <v>0</v>
      </c>
      <c r="BJ1094" s="196">
        <f t="shared" si="501"/>
        <v>0</v>
      </c>
      <c r="BK1094" s="196">
        <f t="shared" si="501"/>
        <v>0</v>
      </c>
      <c r="BL1094" s="196">
        <f t="shared" si="501"/>
        <v>0</v>
      </c>
      <c r="BM1094" s="196">
        <f t="shared" si="501"/>
        <v>0</v>
      </c>
      <c r="BN1094" s="196">
        <f t="shared" si="501"/>
        <v>0</v>
      </c>
      <c r="BO1094" s="196">
        <f t="shared" si="501"/>
        <v>0</v>
      </c>
      <c r="BP1094" s="207"/>
      <c r="BQ1094" s="207"/>
      <c r="BR1094" s="207"/>
    </row>
    <row r="1095" spans="1:70" hidden="1" outlineLevel="1">
      <c r="A1095" s="133"/>
      <c r="B1095" s="133"/>
      <c r="C1095" s="110" t="s">
        <v>53</v>
      </c>
      <c r="D1095" s="138" t="s">
        <v>106</v>
      </c>
      <c r="E1095" s="127"/>
      <c r="F1095" s="127"/>
      <c r="G1095" s="127"/>
      <c r="H1095" s="127"/>
      <c r="I1095" s="127"/>
      <c r="J1095" s="127"/>
      <c r="K1095" s="127"/>
      <c r="L1095" s="127"/>
      <c r="M1095" s="127"/>
      <c r="N1095" s="127"/>
      <c r="O1095" s="127"/>
      <c r="P1095" s="127"/>
      <c r="Q1095" s="127"/>
      <c r="R1095" s="127"/>
      <c r="S1095" s="127"/>
      <c r="T1095" s="127"/>
      <c r="U1095" s="127"/>
      <c r="V1095" s="127"/>
      <c r="W1095" s="139"/>
      <c r="X1095" s="127"/>
      <c r="Y1095" s="127"/>
      <c r="Z1095" s="127"/>
      <c r="AA1095" s="127"/>
      <c r="AB1095" s="127"/>
      <c r="AC1095" s="127"/>
      <c r="AD1095" s="127"/>
      <c r="AE1095" s="127"/>
      <c r="AF1095" s="127"/>
      <c r="AG1095" s="127"/>
      <c r="AH1095" s="127"/>
      <c r="AI1095" s="127"/>
      <c r="AJ1095" s="127"/>
      <c r="AK1095" s="127"/>
      <c r="AL1095" s="127"/>
      <c r="AM1095" s="127"/>
      <c r="AN1095" s="127"/>
      <c r="AO1095" s="127"/>
      <c r="AP1095" s="127"/>
      <c r="AQ1095" s="127"/>
      <c r="AR1095" s="127"/>
      <c r="AS1095" s="127"/>
      <c r="AT1095" s="127"/>
      <c r="AU1095" s="127"/>
      <c r="AV1095" s="127"/>
      <c r="AW1095" s="127"/>
      <c r="AX1095" s="127"/>
      <c r="AY1095" s="127"/>
      <c r="AZ1095" s="127"/>
      <c r="BA1095" s="127"/>
      <c r="BB1095" s="127"/>
      <c r="BC1095" s="127"/>
      <c r="BD1095" s="127"/>
      <c r="BE1095" s="127"/>
      <c r="BF1095" s="127"/>
      <c r="BG1095" s="127"/>
      <c r="BH1095" s="127"/>
      <c r="BI1095" s="127"/>
      <c r="BJ1095" s="127"/>
      <c r="BK1095" s="127"/>
      <c r="BL1095" s="127"/>
      <c r="BM1095" s="127"/>
      <c r="BN1095" s="127"/>
      <c r="BO1095" s="127"/>
      <c r="BP1095" s="127"/>
      <c r="BQ1095" s="127"/>
      <c r="BR1095" s="127"/>
    </row>
    <row r="1096" spans="1:70" hidden="1" outlineLevel="1">
      <c r="A1096" s="133"/>
      <c r="B1096" s="133"/>
      <c r="C1096" s="117" t="s">
        <v>133</v>
      </c>
      <c r="D1096" s="37" t="s">
        <v>111</v>
      </c>
      <c r="E1096" s="127"/>
      <c r="F1096" s="127"/>
      <c r="G1096" s="127"/>
      <c r="H1096" s="127"/>
      <c r="I1096" s="127"/>
      <c r="J1096" s="127"/>
      <c r="K1096" s="127"/>
      <c r="L1096" s="127"/>
      <c r="M1096" s="127"/>
      <c r="N1096" s="127"/>
      <c r="O1096" s="127"/>
      <c r="P1096" s="127"/>
      <c r="Q1096" s="127"/>
      <c r="R1096" s="127"/>
      <c r="S1096" s="127"/>
      <c r="T1096" s="127"/>
      <c r="U1096" s="127"/>
      <c r="V1096" s="127"/>
      <c r="W1096" s="133"/>
      <c r="X1096" s="127"/>
      <c r="Y1096" s="127"/>
      <c r="Z1096" s="127"/>
      <c r="AA1096" s="127"/>
      <c r="AB1096" s="127"/>
      <c r="AC1096" s="127"/>
      <c r="AD1096" s="127"/>
      <c r="AE1096" s="127"/>
      <c r="AF1096" s="127"/>
      <c r="AG1096" s="127"/>
      <c r="AH1096" s="127"/>
      <c r="AI1096" s="127"/>
      <c r="AJ1096" s="127"/>
      <c r="AK1096" s="127"/>
      <c r="AL1096" s="127"/>
      <c r="AM1096" s="127"/>
      <c r="AN1096" s="127"/>
      <c r="AO1096" s="127"/>
      <c r="AP1096" s="127"/>
      <c r="AQ1096" s="127"/>
      <c r="AR1096" s="127"/>
      <c r="AS1096" s="127"/>
      <c r="AT1096" s="127"/>
      <c r="AU1096" s="127"/>
      <c r="AV1096" s="127"/>
      <c r="AW1096" s="127"/>
      <c r="AX1096" s="127"/>
      <c r="AY1096" s="127"/>
      <c r="AZ1096" s="127"/>
      <c r="BA1096" s="127"/>
      <c r="BB1096" s="127"/>
      <c r="BC1096" s="127"/>
      <c r="BD1096" s="127"/>
      <c r="BE1096" s="127"/>
      <c r="BF1096" s="127"/>
      <c r="BG1096" s="127"/>
      <c r="BH1096" s="127"/>
      <c r="BI1096" s="127"/>
      <c r="BJ1096" s="127"/>
      <c r="BK1096" s="127"/>
      <c r="BL1096" s="127"/>
      <c r="BM1096" s="127"/>
      <c r="BN1096" s="127"/>
      <c r="BO1096" s="127"/>
      <c r="BP1096" s="127"/>
      <c r="BQ1096" s="127"/>
      <c r="BR1096" s="127"/>
    </row>
    <row r="1097" spans="1:70" hidden="1" outlineLevel="1">
      <c r="A1097" s="133"/>
      <c r="B1097" s="133"/>
      <c r="C1097" s="118"/>
      <c r="D1097" s="147"/>
      <c r="E1097" s="133"/>
      <c r="F1097" s="133"/>
      <c r="G1097" s="126">
        <f>H1097+M1097+N1097+O1097+P1097</f>
        <v>0</v>
      </c>
      <c r="H1097" s="126">
        <f>SUM(I1097:L1097)</f>
        <v>0</v>
      </c>
      <c r="I1097" s="139"/>
      <c r="J1097" s="139"/>
      <c r="K1097" s="139"/>
      <c r="L1097" s="139"/>
      <c r="M1097" s="139"/>
      <c r="N1097" s="139"/>
      <c r="O1097" s="139"/>
      <c r="P1097" s="139"/>
      <c r="Q1097" s="139"/>
      <c r="R1097" s="139"/>
      <c r="S1097" s="139"/>
      <c r="T1097" s="139"/>
      <c r="U1097" s="139"/>
      <c r="V1097" s="139"/>
      <c r="W1097" s="139"/>
      <c r="X1097" s="126">
        <f>Y1097+AN1097+AQ1097+AT1097+AW1097</f>
        <v>0</v>
      </c>
      <c r="Y1097" s="139"/>
      <c r="Z1097" s="139"/>
      <c r="AA1097" s="139"/>
      <c r="AB1097" s="139"/>
      <c r="AC1097" s="139"/>
      <c r="AD1097" s="139"/>
      <c r="AE1097" s="139"/>
      <c r="AF1097" s="139"/>
      <c r="AG1097" s="139"/>
      <c r="AH1097" s="139"/>
      <c r="AI1097" s="139"/>
      <c r="AJ1097" s="139"/>
      <c r="AK1097" s="139"/>
      <c r="AL1097" s="139"/>
      <c r="AM1097" s="139"/>
      <c r="AN1097" s="139"/>
      <c r="AO1097" s="139"/>
      <c r="AP1097" s="139"/>
      <c r="AQ1097" s="139"/>
      <c r="AR1097" s="139"/>
      <c r="AS1097" s="139"/>
      <c r="AT1097" s="139"/>
      <c r="AU1097" s="139"/>
      <c r="AV1097" s="139"/>
      <c r="AW1097" s="139"/>
      <c r="AX1097" s="139"/>
      <c r="AY1097" s="139"/>
      <c r="AZ1097" s="139"/>
      <c r="BA1097" s="139"/>
      <c r="BB1097" s="139"/>
      <c r="BC1097" s="139"/>
      <c r="BD1097" s="126">
        <f>SUM(BE1097:BI1097)</f>
        <v>0</v>
      </c>
      <c r="BE1097" s="139"/>
      <c r="BF1097" s="139"/>
      <c r="BG1097" s="139"/>
      <c r="BH1097" s="139"/>
      <c r="BI1097" s="139"/>
      <c r="BJ1097" s="126">
        <f>SUM(BK1097:BO1097)</f>
        <v>0</v>
      </c>
      <c r="BK1097" s="139"/>
      <c r="BL1097" s="139"/>
      <c r="BM1097" s="139"/>
      <c r="BN1097" s="139"/>
      <c r="BO1097" s="139"/>
      <c r="BP1097" s="133"/>
      <c r="BQ1097" s="133"/>
      <c r="BR1097" s="133"/>
    </row>
    <row r="1098" spans="1:70" hidden="1" outlineLevel="1">
      <c r="A1098" s="133"/>
      <c r="B1098" s="133"/>
      <c r="C1098" s="118"/>
      <c r="D1098" s="147"/>
      <c r="E1098" s="133"/>
      <c r="F1098" s="133"/>
      <c r="G1098" s="126">
        <f>H1098+M1098+N1098+O1098+P1098</f>
        <v>0</v>
      </c>
      <c r="H1098" s="126">
        <f>SUM(I1098:L1098)</f>
        <v>0</v>
      </c>
      <c r="I1098" s="102"/>
      <c r="J1098" s="102"/>
      <c r="K1098" s="102"/>
      <c r="L1098" s="102"/>
      <c r="M1098" s="102"/>
      <c r="N1098" s="102"/>
      <c r="O1098" s="102"/>
      <c r="P1098" s="102"/>
      <c r="Q1098" s="96"/>
      <c r="R1098" s="96"/>
      <c r="S1098" s="96"/>
      <c r="T1098" s="96"/>
      <c r="U1098" s="96"/>
      <c r="V1098" s="96"/>
      <c r="W1098" s="96"/>
      <c r="X1098" s="126">
        <f>Y1098+AN1098+AQ1098+AT1098+AW1098</f>
        <v>0</v>
      </c>
      <c r="Y1098" s="96"/>
      <c r="Z1098" s="96"/>
      <c r="AA1098" s="96"/>
      <c r="AB1098" s="96"/>
      <c r="AC1098" s="96"/>
      <c r="AD1098" s="96"/>
      <c r="AE1098" s="96"/>
      <c r="AF1098" s="96"/>
      <c r="AG1098" s="96"/>
      <c r="AH1098" s="96"/>
      <c r="AI1098" s="96"/>
      <c r="AJ1098" s="96"/>
      <c r="AK1098" s="96"/>
      <c r="AL1098" s="96"/>
      <c r="AM1098" s="96"/>
      <c r="AN1098" s="96"/>
      <c r="AO1098" s="96"/>
      <c r="AP1098" s="96"/>
      <c r="AQ1098" s="96"/>
      <c r="AR1098" s="96"/>
      <c r="AS1098" s="96"/>
      <c r="AT1098" s="96"/>
      <c r="AU1098" s="96"/>
      <c r="AV1098" s="96"/>
      <c r="AW1098" s="96"/>
      <c r="AX1098" s="96"/>
      <c r="AY1098" s="96"/>
      <c r="AZ1098" s="96"/>
      <c r="BA1098" s="96"/>
      <c r="BB1098" s="96"/>
      <c r="BC1098" s="96"/>
      <c r="BD1098" s="126">
        <f>SUM(BE1098:BI1098)</f>
        <v>0</v>
      </c>
      <c r="BE1098" s="96"/>
      <c r="BF1098" s="96"/>
      <c r="BG1098" s="96"/>
      <c r="BH1098" s="96"/>
      <c r="BI1098" s="96"/>
      <c r="BJ1098" s="126">
        <f>SUM(BK1098:BO1098)</f>
        <v>0</v>
      </c>
      <c r="BK1098" s="96"/>
      <c r="BL1098" s="96"/>
      <c r="BM1098" s="96"/>
      <c r="BN1098" s="96"/>
      <c r="BO1098" s="96"/>
      <c r="BP1098" s="133"/>
      <c r="BQ1098" s="133"/>
      <c r="BR1098" s="133"/>
    </row>
    <row r="1099" spans="1:70" hidden="1" outlineLevel="1">
      <c r="A1099" s="133"/>
      <c r="B1099" s="133"/>
      <c r="C1099" s="118"/>
      <c r="D1099" s="147"/>
      <c r="E1099" s="133"/>
      <c r="F1099" s="133"/>
      <c r="G1099" s="126">
        <f>H1099+M1099+N1099+O1099+P1099</f>
        <v>0</v>
      </c>
      <c r="H1099" s="126">
        <f>SUM(I1099:L1099)</f>
        <v>0</v>
      </c>
      <c r="I1099" s="102"/>
      <c r="J1099" s="102"/>
      <c r="K1099" s="102"/>
      <c r="L1099" s="102"/>
      <c r="M1099" s="102"/>
      <c r="N1099" s="102"/>
      <c r="O1099" s="102"/>
      <c r="P1099" s="102"/>
      <c r="Q1099" s="96"/>
      <c r="R1099" s="96"/>
      <c r="S1099" s="96"/>
      <c r="T1099" s="96"/>
      <c r="U1099" s="96"/>
      <c r="V1099" s="96"/>
      <c r="W1099" s="96"/>
      <c r="X1099" s="126">
        <f>Y1099+AN1099+AQ1099+AT1099+AW1099</f>
        <v>0</v>
      </c>
      <c r="Y1099" s="96"/>
      <c r="Z1099" s="96"/>
      <c r="AA1099" s="96"/>
      <c r="AB1099" s="96"/>
      <c r="AC1099" s="96"/>
      <c r="AD1099" s="96"/>
      <c r="AE1099" s="96"/>
      <c r="AF1099" s="96"/>
      <c r="AG1099" s="96"/>
      <c r="AH1099" s="96"/>
      <c r="AI1099" s="96"/>
      <c r="AJ1099" s="96"/>
      <c r="AK1099" s="96"/>
      <c r="AL1099" s="96"/>
      <c r="AM1099" s="96"/>
      <c r="AN1099" s="96"/>
      <c r="AO1099" s="96"/>
      <c r="AP1099" s="96"/>
      <c r="AQ1099" s="96"/>
      <c r="AR1099" s="96"/>
      <c r="AS1099" s="96"/>
      <c r="AT1099" s="96"/>
      <c r="AU1099" s="96"/>
      <c r="AV1099" s="96"/>
      <c r="AW1099" s="96"/>
      <c r="AX1099" s="96"/>
      <c r="AY1099" s="96"/>
      <c r="AZ1099" s="96"/>
      <c r="BA1099" s="96"/>
      <c r="BB1099" s="96"/>
      <c r="BC1099" s="96"/>
      <c r="BD1099" s="126">
        <f>SUM(BE1099:BI1099)</f>
        <v>0</v>
      </c>
      <c r="BE1099" s="96"/>
      <c r="BF1099" s="96"/>
      <c r="BG1099" s="96"/>
      <c r="BH1099" s="96"/>
      <c r="BI1099" s="96"/>
      <c r="BJ1099" s="126">
        <f>SUM(BK1099:BO1099)</f>
        <v>0</v>
      </c>
      <c r="BK1099" s="96"/>
      <c r="BL1099" s="96"/>
      <c r="BM1099" s="96"/>
      <c r="BN1099" s="96"/>
      <c r="BO1099" s="96"/>
      <c r="BP1099" s="133"/>
      <c r="BQ1099" s="133"/>
      <c r="BR1099" s="133"/>
    </row>
    <row r="1100" spans="1:70" hidden="1" outlineLevel="1">
      <c r="A1100" s="133"/>
      <c r="B1100" s="133"/>
      <c r="C1100" s="118"/>
      <c r="D1100" s="38" t="s">
        <v>112</v>
      </c>
      <c r="E1100" s="127"/>
      <c r="F1100" s="127"/>
      <c r="G1100" s="127"/>
      <c r="H1100" s="127"/>
      <c r="I1100" s="127"/>
      <c r="J1100" s="127"/>
      <c r="K1100" s="127"/>
      <c r="L1100" s="127"/>
      <c r="M1100" s="127"/>
      <c r="N1100" s="127"/>
      <c r="O1100" s="127"/>
      <c r="P1100" s="127"/>
      <c r="Q1100" s="127"/>
      <c r="R1100" s="127"/>
      <c r="S1100" s="127"/>
      <c r="T1100" s="127"/>
      <c r="U1100" s="127"/>
      <c r="V1100" s="127"/>
      <c r="W1100" s="140"/>
      <c r="X1100" s="126">
        <f>SUM(X1097:X1099)</f>
        <v>0</v>
      </c>
      <c r="Y1100" s="126">
        <f>SUM(Y1097:Y1099)</f>
        <v>0</v>
      </c>
      <c r="Z1100" s="126">
        <f>SUM(Z1097:Z1099)</f>
        <v>0</v>
      </c>
      <c r="AA1100" s="126">
        <f t="shared" ref="AA1100:AY1100" si="502">SUM(AA1097:AA1099)</f>
        <v>0</v>
      </c>
      <c r="AB1100" s="126">
        <f t="shared" si="502"/>
        <v>0</v>
      </c>
      <c r="AC1100" s="126">
        <f t="shared" si="502"/>
        <v>0</v>
      </c>
      <c r="AD1100" s="126">
        <f t="shared" si="502"/>
        <v>0</v>
      </c>
      <c r="AE1100" s="126">
        <f t="shared" si="502"/>
        <v>0</v>
      </c>
      <c r="AF1100" s="126">
        <f t="shared" si="502"/>
        <v>0</v>
      </c>
      <c r="AG1100" s="126">
        <f t="shared" si="502"/>
        <v>0</v>
      </c>
      <c r="AH1100" s="126">
        <f t="shared" si="502"/>
        <v>0</v>
      </c>
      <c r="AI1100" s="126">
        <f t="shared" si="502"/>
        <v>0</v>
      </c>
      <c r="AJ1100" s="126">
        <f t="shared" si="502"/>
        <v>0</v>
      </c>
      <c r="AK1100" s="126">
        <f t="shared" si="502"/>
        <v>0</v>
      </c>
      <c r="AL1100" s="126">
        <f t="shared" si="502"/>
        <v>0</v>
      </c>
      <c r="AM1100" s="126">
        <f t="shared" si="502"/>
        <v>0</v>
      </c>
      <c r="AN1100" s="126">
        <f t="shared" si="502"/>
        <v>0</v>
      </c>
      <c r="AO1100" s="126">
        <f t="shared" si="502"/>
        <v>0</v>
      </c>
      <c r="AP1100" s="126">
        <f t="shared" si="502"/>
        <v>0</v>
      </c>
      <c r="AQ1100" s="126">
        <f t="shared" si="502"/>
        <v>0</v>
      </c>
      <c r="AR1100" s="126">
        <f t="shared" si="502"/>
        <v>0</v>
      </c>
      <c r="AS1100" s="126">
        <f t="shared" si="502"/>
        <v>0</v>
      </c>
      <c r="AT1100" s="126">
        <f t="shared" si="502"/>
        <v>0</v>
      </c>
      <c r="AU1100" s="126">
        <f t="shared" si="502"/>
        <v>0</v>
      </c>
      <c r="AV1100" s="126">
        <f t="shared" si="502"/>
        <v>0</v>
      </c>
      <c r="AW1100" s="126">
        <f t="shared" si="502"/>
        <v>0</v>
      </c>
      <c r="AX1100" s="126">
        <f t="shared" si="502"/>
        <v>0</v>
      </c>
      <c r="AY1100" s="126">
        <f t="shared" si="502"/>
        <v>0</v>
      </c>
      <c r="AZ1100" s="127"/>
      <c r="BA1100" s="127"/>
      <c r="BB1100" s="127"/>
      <c r="BC1100" s="127"/>
      <c r="BD1100" s="126">
        <f t="shared" ref="BD1100:BO1100" si="503">SUM(BD1097:BD1099)</f>
        <v>0</v>
      </c>
      <c r="BE1100" s="126">
        <f t="shared" si="503"/>
        <v>0</v>
      </c>
      <c r="BF1100" s="126">
        <f t="shared" si="503"/>
        <v>0</v>
      </c>
      <c r="BG1100" s="126">
        <f t="shared" si="503"/>
        <v>0</v>
      </c>
      <c r="BH1100" s="126">
        <f t="shared" si="503"/>
        <v>0</v>
      </c>
      <c r="BI1100" s="126">
        <f t="shared" si="503"/>
        <v>0</v>
      </c>
      <c r="BJ1100" s="126">
        <f t="shared" si="503"/>
        <v>0</v>
      </c>
      <c r="BK1100" s="126">
        <f t="shared" si="503"/>
        <v>0</v>
      </c>
      <c r="BL1100" s="126">
        <f t="shared" si="503"/>
        <v>0</v>
      </c>
      <c r="BM1100" s="126">
        <f t="shared" si="503"/>
        <v>0</v>
      </c>
      <c r="BN1100" s="126">
        <f t="shared" si="503"/>
        <v>0</v>
      </c>
      <c r="BO1100" s="126">
        <f t="shared" si="503"/>
        <v>0</v>
      </c>
      <c r="BP1100" s="127"/>
      <c r="BQ1100" s="127"/>
      <c r="BR1100" s="127"/>
    </row>
    <row r="1101" spans="1:70" hidden="1" outlineLevel="1">
      <c r="A1101" s="133"/>
      <c r="B1101" s="133"/>
      <c r="C1101" s="117" t="s">
        <v>134</v>
      </c>
      <c r="D1101" s="37" t="s">
        <v>284</v>
      </c>
      <c r="E1101" s="127"/>
      <c r="F1101" s="127"/>
      <c r="G1101" s="127"/>
      <c r="H1101" s="127"/>
      <c r="I1101" s="127"/>
      <c r="J1101" s="127"/>
      <c r="K1101" s="127"/>
      <c r="L1101" s="127"/>
      <c r="M1101" s="127"/>
      <c r="N1101" s="127"/>
      <c r="O1101" s="127"/>
      <c r="P1101" s="127"/>
      <c r="Q1101" s="127"/>
      <c r="R1101" s="127"/>
      <c r="S1101" s="127"/>
      <c r="T1101" s="127"/>
      <c r="U1101" s="127"/>
      <c r="V1101" s="127"/>
      <c r="W1101" s="133"/>
      <c r="X1101" s="127"/>
      <c r="Y1101" s="127"/>
      <c r="Z1101" s="127"/>
      <c r="AA1101" s="127"/>
      <c r="AB1101" s="127"/>
      <c r="AC1101" s="127"/>
      <c r="AD1101" s="127"/>
      <c r="AE1101" s="127"/>
      <c r="AF1101" s="127"/>
      <c r="AG1101" s="127"/>
      <c r="AH1101" s="127"/>
      <c r="AI1101" s="127"/>
      <c r="AJ1101" s="127"/>
      <c r="AK1101" s="127"/>
      <c r="AL1101" s="127"/>
      <c r="AM1101" s="127"/>
      <c r="AN1101" s="127"/>
      <c r="AO1101" s="127"/>
      <c r="AP1101" s="127"/>
      <c r="AQ1101" s="127"/>
      <c r="AR1101" s="127"/>
      <c r="AS1101" s="127"/>
      <c r="AT1101" s="127"/>
      <c r="AU1101" s="127"/>
      <c r="AV1101" s="127"/>
      <c r="AW1101" s="127"/>
      <c r="AX1101" s="127"/>
      <c r="AY1101" s="127"/>
      <c r="AZ1101" s="127"/>
      <c r="BA1101" s="127"/>
      <c r="BB1101" s="127"/>
      <c r="BC1101" s="127"/>
      <c r="BD1101" s="127"/>
      <c r="BE1101" s="127"/>
      <c r="BF1101" s="127"/>
      <c r="BG1101" s="127"/>
      <c r="BH1101" s="127"/>
      <c r="BI1101" s="127"/>
      <c r="BJ1101" s="127"/>
      <c r="BK1101" s="127"/>
      <c r="BL1101" s="127"/>
      <c r="BM1101" s="127"/>
      <c r="BN1101" s="127"/>
      <c r="BO1101" s="127"/>
      <c r="BP1101" s="127"/>
      <c r="BQ1101" s="127"/>
      <c r="BR1101" s="127"/>
    </row>
    <row r="1102" spans="1:70" hidden="1" outlineLevel="1">
      <c r="A1102" s="133"/>
      <c r="B1102" s="133"/>
      <c r="C1102" s="118"/>
      <c r="D1102" s="24"/>
      <c r="E1102" s="133"/>
      <c r="F1102" s="133"/>
      <c r="G1102" s="126">
        <f>H1102+M1102+N1102+O1102+P1102</f>
        <v>0</v>
      </c>
      <c r="H1102" s="126">
        <f>SUM(I1102:L1102)</f>
        <v>0</v>
      </c>
      <c r="I1102" s="139"/>
      <c r="J1102" s="139"/>
      <c r="K1102" s="139"/>
      <c r="L1102" s="139"/>
      <c r="M1102" s="139"/>
      <c r="N1102" s="139"/>
      <c r="O1102" s="139"/>
      <c r="P1102" s="139"/>
      <c r="Q1102" s="139"/>
      <c r="R1102" s="139"/>
      <c r="S1102" s="139"/>
      <c r="T1102" s="139"/>
      <c r="U1102" s="139"/>
      <c r="V1102" s="139"/>
      <c r="W1102" s="139"/>
      <c r="X1102" s="126">
        <f>Y1102+AN1102+AQ1102+AT1102+AW1102</f>
        <v>0</v>
      </c>
      <c r="Y1102" s="139"/>
      <c r="Z1102" s="139"/>
      <c r="AA1102" s="139"/>
      <c r="AB1102" s="139"/>
      <c r="AC1102" s="139"/>
      <c r="AD1102" s="139"/>
      <c r="AE1102" s="139"/>
      <c r="AF1102" s="139"/>
      <c r="AG1102" s="139"/>
      <c r="AH1102" s="139"/>
      <c r="AI1102" s="139"/>
      <c r="AJ1102" s="139"/>
      <c r="AK1102" s="139"/>
      <c r="AL1102" s="139"/>
      <c r="AM1102" s="139"/>
      <c r="AN1102" s="139"/>
      <c r="AO1102" s="139"/>
      <c r="AP1102" s="139"/>
      <c r="AQ1102" s="139"/>
      <c r="AR1102" s="139"/>
      <c r="AS1102" s="139"/>
      <c r="AT1102" s="139"/>
      <c r="AU1102" s="139"/>
      <c r="AV1102" s="139"/>
      <c r="AW1102" s="139"/>
      <c r="AX1102" s="139"/>
      <c r="AY1102" s="139"/>
      <c r="AZ1102" s="139"/>
      <c r="BA1102" s="139"/>
      <c r="BB1102" s="139"/>
      <c r="BC1102" s="139"/>
      <c r="BD1102" s="126">
        <f>SUM(BE1102:BI1102)</f>
        <v>0</v>
      </c>
      <c r="BE1102" s="139"/>
      <c r="BF1102" s="139"/>
      <c r="BG1102" s="139"/>
      <c r="BH1102" s="139"/>
      <c r="BI1102" s="139"/>
      <c r="BJ1102" s="126">
        <f>SUM(BK1102:BO1102)</f>
        <v>0</v>
      </c>
      <c r="BK1102" s="139"/>
      <c r="BL1102" s="139"/>
      <c r="BM1102" s="139"/>
      <c r="BN1102" s="139"/>
      <c r="BO1102" s="139"/>
      <c r="BP1102" s="133"/>
      <c r="BQ1102" s="133"/>
      <c r="BR1102" s="133"/>
    </row>
    <row r="1103" spans="1:70" hidden="1" outlineLevel="1">
      <c r="A1103" s="133"/>
      <c r="B1103" s="133"/>
      <c r="C1103" s="118"/>
      <c r="D1103" s="24"/>
      <c r="E1103" s="133"/>
      <c r="F1103" s="133"/>
      <c r="G1103" s="126">
        <f>H1103+M1103+N1103+O1103+P1103</f>
        <v>0</v>
      </c>
      <c r="H1103" s="126">
        <f>SUM(I1103:L1103)</f>
        <v>0</v>
      </c>
      <c r="I1103" s="102"/>
      <c r="J1103" s="102"/>
      <c r="K1103" s="102"/>
      <c r="L1103" s="102"/>
      <c r="M1103" s="102"/>
      <c r="N1103" s="102"/>
      <c r="O1103" s="102"/>
      <c r="P1103" s="102"/>
      <c r="Q1103" s="96"/>
      <c r="R1103" s="96"/>
      <c r="S1103" s="96"/>
      <c r="T1103" s="96"/>
      <c r="U1103" s="96"/>
      <c r="V1103" s="96"/>
      <c r="W1103" s="96"/>
      <c r="X1103" s="126">
        <f>Y1103+AN1103+AQ1103+AT1103+AW1103</f>
        <v>0</v>
      </c>
      <c r="Y1103" s="96"/>
      <c r="Z1103" s="96"/>
      <c r="AA1103" s="96"/>
      <c r="AB1103" s="96"/>
      <c r="AC1103" s="96"/>
      <c r="AD1103" s="96"/>
      <c r="AE1103" s="96"/>
      <c r="AF1103" s="96"/>
      <c r="AG1103" s="96"/>
      <c r="AH1103" s="96"/>
      <c r="AI1103" s="96"/>
      <c r="AJ1103" s="96"/>
      <c r="AK1103" s="96"/>
      <c r="AL1103" s="96"/>
      <c r="AM1103" s="96"/>
      <c r="AN1103" s="96"/>
      <c r="AO1103" s="96"/>
      <c r="AP1103" s="96"/>
      <c r="AQ1103" s="96"/>
      <c r="AR1103" s="96"/>
      <c r="AS1103" s="96"/>
      <c r="AT1103" s="96"/>
      <c r="AU1103" s="96"/>
      <c r="AV1103" s="96"/>
      <c r="AW1103" s="96"/>
      <c r="AX1103" s="96"/>
      <c r="AY1103" s="96"/>
      <c r="AZ1103" s="96"/>
      <c r="BA1103" s="96"/>
      <c r="BB1103" s="96"/>
      <c r="BC1103" s="96"/>
      <c r="BD1103" s="126">
        <f>SUM(BE1103:BI1103)</f>
        <v>0</v>
      </c>
      <c r="BE1103" s="96"/>
      <c r="BF1103" s="96"/>
      <c r="BG1103" s="96"/>
      <c r="BH1103" s="96"/>
      <c r="BI1103" s="96"/>
      <c r="BJ1103" s="126">
        <f>SUM(BK1103:BO1103)</f>
        <v>0</v>
      </c>
      <c r="BK1103" s="96"/>
      <c r="BL1103" s="96"/>
      <c r="BM1103" s="96"/>
      <c r="BN1103" s="96"/>
      <c r="BO1103" s="96"/>
      <c r="BP1103" s="133"/>
      <c r="BQ1103" s="133"/>
      <c r="BR1103" s="133"/>
    </row>
    <row r="1104" spans="1:70" hidden="1" outlineLevel="1">
      <c r="A1104" s="133"/>
      <c r="B1104" s="133"/>
      <c r="C1104" s="118" t="s">
        <v>109</v>
      </c>
      <c r="D1104" s="24"/>
      <c r="E1104" s="133"/>
      <c r="F1104" s="133"/>
      <c r="G1104" s="126">
        <f>H1104+M1104+N1104+O1104+P1104</f>
        <v>0</v>
      </c>
      <c r="H1104" s="126">
        <f>SUM(I1104:L1104)</f>
        <v>0</v>
      </c>
      <c r="I1104" s="102"/>
      <c r="J1104" s="102"/>
      <c r="K1104" s="102"/>
      <c r="L1104" s="102"/>
      <c r="M1104" s="102"/>
      <c r="N1104" s="102"/>
      <c r="O1104" s="102"/>
      <c r="P1104" s="102"/>
      <c r="Q1104" s="96"/>
      <c r="R1104" s="96"/>
      <c r="S1104" s="96"/>
      <c r="T1104" s="96"/>
      <c r="U1104" s="96"/>
      <c r="V1104" s="96"/>
      <c r="W1104" s="96"/>
      <c r="X1104" s="126">
        <f>Y1104+AN1104+AQ1104+AT1104+AW1104</f>
        <v>0</v>
      </c>
      <c r="Y1104" s="96"/>
      <c r="Z1104" s="96"/>
      <c r="AA1104" s="96"/>
      <c r="AB1104" s="96"/>
      <c r="AC1104" s="96"/>
      <c r="AD1104" s="96"/>
      <c r="AE1104" s="96"/>
      <c r="AF1104" s="96"/>
      <c r="AG1104" s="96"/>
      <c r="AH1104" s="96"/>
      <c r="AI1104" s="96"/>
      <c r="AJ1104" s="96"/>
      <c r="AK1104" s="96"/>
      <c r="AL1104" s="96"/>
      <c r="AM1104" s="96"/>
      <c r="AN1104" s="96"/>
      <c r="AO1104" s="96"/>
      <c r="AP1104" s="96"/>
      <c r="AQ1104" s="96"/>
      <c r="AR1104" s="96"/>
      <c r="AS1104" s="96"/>
      <c r="AT1104" s="96"/>
      <c r="AU1104" s="96"/>
      <c r="AV1104" s="96"/>
      <c r="AW1104" s="96"/>
      <c r="AX1104" s="96"/>
      <c r="AY1104" s="96"/>
      <c r="AZ1104" s="96"/>
      <c r="BA1104" s="96"/>
      <c r="BB1104" s="96"/>
      <c r="BC1104" s="96"/>
      <c r="BD1104" s="126">
        <f>SUM(BE1104:BI1104)</f>
        <v>0</v>
      </c>
      <c r="BE1104" s="96"/>
      <c r="BF1104" s="96"/>
      <c r="BG1104" s="96"/>
      <c r="BH1104" s="96"/>
      <c r="BI1104" s="96"/>
      <c r="BJ1104" s="126">
        <f>SUM(BK1104:BO1104)</f>
        <v>0</v>
      </c>
      <c r="BK1104" s="96"/>
      <c r="BL1104" s="96"/>
      <c r="BM1104" s="96"/>
      <c r="BN1104" s="96"/>
      <c r="BO1104" s="96"/>
      <c r="BP1104" s="133"/>
      <c r="BQ1104" s="133"/>
      <c r="BR1104" s="133"/>
    </row>
    <row r="1105" spans="1:70" hidden="1" outlineLevel="1">
      <c r="A1105" s="133"/>
      <c r="B1105" s="133"/>
      <c r="C1105" s="118"/>
      <c r="D1105" s="38" t="s">
        <v>112</v>
      </c>
      <c r="E1105" s="127"/>
      <c r="F1105" s="127"/>
      <c r="G1105" s="127"/>
      <c r="H1105" s="127"/>
      <c r="I1105" s="127"/>
      <c r="J1105" s="127"/>
      <c r="K1105" s="127"/>
      <c r="L1105" s="127"/>
      <c r="M1105" s="127"/>
      <c r="N1105" s="127"/>
      <c r="O1105" s="127"/>
      <c r="P1105" s="127"/>
      <c r="Q1105" s="127"/>
      <c r="R1105" s="127"/>
      <c r="S1105" s="127"/>
      <c r="T1105" s="127"/>
      <c r="U1105" s="127"/>
      <c r="V1105" s="127"/>
      <c r="W1105" s="140"/>
      <c r="X1105" s="126">
        <f>SUM(X1102:X1104)</f>
        <v>0</v>
      </c>
      <c r="Y1105" s="126">
        <f>SUM(Y1102:Y1104)</f>
        <v>0</v>
      </c>
      <c r="Z1105" s="126">
        <f>SUM(Z1102:Z1104)</f>
        <v>0</v>
      </c>
      <c r="AA1105" s="126">
        <f t="shared" ref="AA1105:AY1105" si="504">SUM(AA1102:AA1104)</f>
        <v>0</v>
      </c>
      <c r="AB1105" s="126">
        <f t="shared" si="504"/>
        <v>0</v>
      </c>
      <c r="AC1105" s="126">
        <f t="shared" si="504"/>
        <v>0</v>
      </c>
      <c r="AD1105" s="126">
        <f t="shared" si="504"/>
        <v>0</v>
      </c>
      <c r="AE1105" s="126">
        <f t="shared" si="504"/>
        <v>0</v>
      </c>
      <c r="AF1105" s="126">
        <f t="shared" si="504"/>
        <v>0</v>
      </c>
      <c r="AG1105" s="126">
        <f t="shared" si="504"/>
        <v>0</v>
      </c>
      <c r="AH1105" s="126">
        <f t="shared" si="504"/>
        <v>0</v>
      </c>
      <c r="AI1105" s="126">
        <f t="shared" si="504"/>
        <v>0</v>
      </c>
      <c r="AJ1105" s="126">
        <f t="shared" si="504"/>
        <v>0</v>
      </c>
      <c r="AK1105" s="126">
        <f t="shared" si="504"/>
        <v>0</v>
      </c>
      <c r="AL1105" s="126">
        <f t="shared" si="504"/>
        <v>0</v>
      </c>
      <c r="AM1105" s="126">
        <f t="shared" si="504"/>
        <v>0</v>
      </c>
      <c r="AN1105" s="126">
        <f t="shared" si="504"/>
        <v>0</v>
      </c>
      <c r="AO1105" s="126">
        <f t="shared" si="504"/>
        <v>0</v>
      </c>
      <c r="AP1105" s="126">
        <f t="shared" si="504"/>
        <v>0</v>
      </c>
      <c r="AQ1105" s="126">
        <f t="shared" si="504"/>
        <v>0</v>
      </c>
      <c r="AR1105" s="126">
        <f t="shared" si="504"/>
        <v>0</v>
      </c>
      <c r="AS1105" s="126">
        <f t="shared" si="504"/>
        <v>0</v>
      </c>
      <c r="AT1105" s="126">
        <f t="shared" si="504"/>
        <v>0</v>
      </c>
      <c r="AU1105" s="126">
        <f t="shared" si="504"/>
        <v>0</v>
      </c>
      <c r="AV1105" s="126">
        <f t="shared" si="504"/>
        <v>0</v>
      </c>
      <c r="AW1105" s="126">
        <f t="shared" si="504"/>
        <v>0</v>
      </c>
      <c r="AX1105" s="126">
        <f t="shared" si="504"/>
        <v>0</v>
      </c>
      <c r="AY1105" s="126">
        <f t="shared" si="504"/>
        <v>0</v>
      </c>
      <c r="AZ1105" s="127"/>
      <c r="BA1105" s="127"/>
      <c r="BB1105" s="127"/>
      <c r="BC1105" s="127"/>
      <c r="BD1105" s="126">
        <f t="shared" ref="BD1105:BO1105" si="505">SUM(BD1102:BD1104)</f>
        <v>0</v>
      </c>
      <c r="BE1105" s="126">
        <f t="shared" si="505"/>
        <v>0</v>
      </c>
      <c r="BF1105" s="126">
        <f t="shared" si="505"/>
        <v>0</v>
      </c>
      <c r="BG1105" s="126">
        <f t="shared" si="505"/>
        <v>0</v>
      </c>
      <c r="BH1105" s="126">
        <f t="shared" si="505"/>
        <v>0</v>
      </c>
      <c r="BI1105" s="126">
        <f t="shared" si="505"/>
        <v>0</v>
      </c>
      <c r="BJ1105" s="126">
        <f t="shared" si="505"/>
        <v>0</v>
      </c>
      <c r="BK1105" s="126">
        <f t="shared" si="505"/>
        <v>0</v>
      </c>
      <c r="BL1105" s="126">
        <f t="shared" si="505"/>
        <v>0</v>
      </c>
      <c r="BM1105" s="126">
        <f t="shared" si="505"/>
        <v>0</v>
      </c>
      <c r="BN1105" s="126">
        <f t="shared" si="505"/>
        <v>0</v>
      </c>
      <c r="BO1105" s="126">
        <f t="shared" si="505"/>
        <v>0</v>
      </c>
      <c r="BP1105" s="127"/>
      <c r="BQ1105" s="127"/>
      <c r="BR1105" s="127"/>
    </row>
    <row r="1106" spans="1:70" hidden="1" outlineLevel="1">
      <c r="A1106" s="133"/>
      <c r="B1106" s="133"/>
      <c r="C1106" s="117" t="s">
        <v>135</v>
      </c>
      <c r="D1106" s="37" t="s">
        <v>285</v>
      </c>
      <c r="E1106" s="127"/>
      <c r="F1106" s="127"/>
      <c r="G1106" s="127"/>
      <c r="H1106" s="127"/>
      <c r="I1106" s="127"/>
      <c r="J1106" s="127"/>
      <c r="K1106" s="127"/>
      <c r="L1106" s="127"/>
      <c r="M1106" s="127"/>
      <c r="N1106" s="127"/>
      <c r="O1106" s="127"/>
      <c r="P1106" s="127"/>
      <c r="Q1106" s="127"/>
      <c r="R1106" s="127"/>
      <c r="S1106" s="127"/>
      <c r="T1106" s="127"/>
      <c r="U1106" s="127"/>
      <c r="V1106" s="127"/>
      <c r="W1106" s="133"/>
      <c r="X1106" s="127"/>
      <c r="Y1106" s="127"/>
      <c r="Z1106" s="127"/>
      <c r="AA1106" s="127"/>
      <c r="AB1106" s="127"/>
      <c r="AC1106" s="127"/>
      <c r="AD1106" s="127"/>
      <c r="AE1106" s="127"/>
      <c r="AF1106" s="127"/>
      <c r="AG1106" s="127"/>
      <c r="AH1106" s="127"/>
      <c r="AI1106" s="127"/>
      <c r="AJ1106" s="127"/>
      <c r="AK1106" s="127"/>
      <c r="AL1106" s="127"/>
      <c r="AM1106" s="127"/>
      <c r="AN1106" s="127"/>
      <c r="AO1106" s="127"/>
      <c r="AP1106" s="127"/>
      <c r="AQ1106" s="127"/>
      <c r="AR1106" s="127"/>
      <c r="AS1106" s="127"/>
      <c r="AT1106" s="127"/>
      <c r="AU1106" s="127"/>
      <c r="AV1106" s="127"/>
      <c r="AW1106" s="127"/>
      <c r="AX1106" s="127"/>
      <c r="AY1106" s="127"/>
      <c r="AZ1106" s="127"/>
      <c r="BA1106" s="127"/>
      <c r="BB1106" s="127"/>
      <c r="BC1106" s="127"/>
      <c r="BD1106" s="127"/>
      <c r="BE1106" s="127"/>
      <c r="BF1106" s="127"/>
      <c r="BG1106" s="127"/>
      <c r="BH1106" s="127"/>
      <c r="BI1106" s="127"/>
      <c r="BJ1106" s="127"/>
      <c r="BK1106" s="127"/>
      <c r="BL1106" s="127"/>
      <c r="BM1106" s="127"/>
      <c r="BN1106" s="127"/>
      <c r="BO1106" s="127"/>
      <c r="BP1106" s="127"/>
      <c r="BQ1106" s="127"/>
      <c r="BR1106" s="127"/>
    </row>
    <row r="1107" spans="1:70" hidden="1" outlineLevel="1">
      <c r="A1107" s="133"/>
      <c r="B1107" s="133"/>
      <c r="C1107" s="118"/>
      <c r="D1107" s="24"/>
      <c r="E1107" s="133"/>
      <c r="F1107" s="133"/>
      <c r="G1107" s="126">
        <f>H1107+M1107+N1107+O1107+P1107</f>
        <v>0</v>
      </c>
      <c r="H1107" s="126">
        <f>SUM(I1107:L1107)</f>
        <v>0</v>
      </c>
      <c r="I1107" s="139"/>
      <c r="J1107" s="139"/>
      <c r="K1107" s="139"/>
      <c r="L1107" s="139"/>
      <c r="M1107" s="139"/>
      <c r="N1107" s="139"/>
      <c r="O1107" s="139"/>
      <c r="P1107" s="139"/>
      <c r="Q1107" s="139"/>
      <c r="R1107" s="139"/>
      <c r="S1107" s="139"/>
      <c r="T1107" s="139"/>
      <c r="U1107" s="139"/>
      <c r="V1107" s="139"/>
      <c r="W1107" s="139"/>
      <c r="X1107" s="126">
        <f>Y1107+AN1107+AQ1107+AT1107+AW1107</f>
        <v>0</v>
      </c>
      <c r="Y1107" s="139"/>
      <c r="Z1107" s="139"/>
      <c r="AA1107" s="139"/>
      <c r="AB1107" s="139"/>
      <c r="AC1107" s="139"/>
      <c r="AD1107" s="139"/>
      <c r="AE1107" s="139"/>
      <c r="AF1107" s="139"/>
      <c r="AG1107" s="139"/>
      <c r="AH1107" s="139"/>
      <c r="AI1107" s="139"/>
      <c r="AJ1107" s="139"/>
      <c r="AK1107" s="139"/>
      <c r="AL1107" s="139"/>
      <c r="AM1107" s="139"/>
      <c r="AN1107" s="139"/>
      <c r="AO1107" s="139"/>
      <c r="AP1107" s="139"/>
      <c r="AQ1107" s="139"/>
      <c r="AR1107" s="139"/>
      <c r="AS1107" s="139"/>
      <c r="AT1107" s="139"/>
      <c r="AU1107" s="139"/>
      <c r="AV1107" s="139"/>
      <c r="AW1107" s="139"/>
      <c r="AX1107" s="139"/>
      <c r="AY1107" s="139"/>
      <c r="AZ1107" s="139"/>
      <c r="BA1107" s="139"/>
      <c r="BB1107" s="139"/>
      <c r="BC1107" s="139"/>
      <c r="BD1107" s="126">
        <f>SUM(BE1107:BI1107)</f>
        <v>0</v>
      </c>
      <c r="BE1107" s="139"/>
      <c r="BF1107" s="139"/>
      <c r="BG1107" s="139"/>
      <c r="BH1107" s="139"/>
      <c r="BI1107" s="139"/>
      <c r="BJ1107" s="126">
        <f>SUM(BK1107:BO1107)</f>
        <v>0</v>
      </c>
      <c r="BK1107" s="139"/>
      <c r="BL1107" s="139"/>
      <c r="BM1107" s="139"/>
      <c r="BN1107" s="139"/>
      <c r="BO1107" s="139"/>
      <c r="BP1107" s="133"/>
      <c r="BQ1107" s="133"/>
      <c r="BR1107" s="133"/>
    </row>
    <row r="1108" spans="1:70" hidden="1" outlineLevel="1">
      <c r="A1108" s="133"/>
      <c r="B1108" s="133"/>
      <c r="C1108" s="118"/>
      <c r="D1108" s="24"/>
      <c r="E1108" s="133"/>
      <c r="F1108" s="133"/>
      <c r="G1108" s="126">
        <f>H1108+M1108+N1108+O1108+P1108</f>
        <v>0</v>
      </c>
      <c r="H1108" s="126">
        <f>SUM(I1108:L1108)</f>
        <v>0</v>
      </c>
      <c r="I1108" s="102"/>
      <c r="J1108" s="102"/>
      <c r="K1108" s="102"/>
      <c r="L1108" s="102"/>
      <c r="M1108" s="102"/>
      <c r="N1108" s="102"/>
      <c r="O1108" s="102"/>
      <c r="P1108" s="102"/>
      <c r="Q1108" s="96"/>
      <c r="R1108" s="96"/>
      <c r="S1108" s="96"/>
      <c r="T1108" s="96"/>
      <c r="U1108" s="96"/>
      <c r="V1108" s="96"/>
      <c r="W1108" s="96"/>
      <c r="X1108" s="126">
        <f>Y1108+AN1108+AQ1108+AT1108+AW1108</f>
        <v>0</v>
      </c>
      <c r="Y1108" s="96"/>
      <c r="Z1108" s="96"/>
      <c r="AA1108" s="96"/>
      <c r="AB1108" s="96"/>
      <c r="AC1108" s="96"/>
      <c r="AD1108" s="96"/>
      <c r="AE1108" s="96"/>
      <c r="AF1108" s="96"/>
      <c r="AG1108" s="96"/>
      <c r="AH1108" s="96"/>
      <c r="AI1108" s="96"/>
      <c r="AJ1108" s="96"/>
      <c r="AK1108" s="96"/>
      <c r="AL1108" s="96"/>
      <c r="AM1108" s="96"/>
      <c r="AN1108" s="96"/>
      <c r="AO1108" s="96"/>
      <c r="AP1108" s="96"/>
      <c r="AQ1108" s="96"/>
      <c r="AR1108" s="96"/>
      <c r="AS1108" s="96"/>
      <c r="AT1108" s="96"/>
      <c r="AU1108" s="96"/>
      <c r="AV1108" s="96"/>
      <c r="AW1108" s="96"/>
      <c r="AX1108" s="96"/>
      <c r="AY1108" s="96"/>
      <c r="AZ1108" s="96"/>
      <c r="BA1108" s="96"/>
      <c r="BB1108" s="96"/>
      <c r="BC1108" s="96"/>
      <c r="BD1108" s="126">
        <f>SUM(BE1108:BI1108)</f>
        <v>0</v>
      </c>
      <c r="BE1108" s="96"/>
      <c r="BF1108" s="96"/>
      <c r="BG1108" s="96"/>
      <c r="BH1108" s="96"/>
      <c r="BI1108" s="96"/>
      <c r="BJ1108" s="126">
        <f>SUM(BK1108:BO1108)</f>
        <v>0</v>
      </c>
      <c r="BK1108" s="96"/>
      <c r="BL1108" s="96"/>
      <c r="BM1108" s="96"/>
      <c r="BN1108" s="96"/>
      <c r="BO1108" s="96"/>
      <c r="BP1108" s="133"/>
      <c r="BQ1108" s="133"/>
      <c r="BR1108" s="133"/>
    </row>
    <row r="1109" spans="1:70" hidden="1" outlineLevel="1">
      <c r="A1109" s="133"/>
      <c r="B1109" s="133"/>
      <c r="C1109" s="118" t="s">
        <v>109</v>
      </c>
      <c r="D1109" s="24"/>
      <c r="E1109" s="133"/>
      <c r="F1109" s="133"/>
      <c r="G1109" s="126">
        <f>H1109+M1109+N1109+O1109+P1109</f>
        <v>0</v>
      </c>
      <c r="H1109" s="126">
        <f>SUM(I1109:L1109)</f>
        <v>0</v>
      </c>
      <c r="I1109" s="102"/>
      <c r="J1109" s="102"/>
      <c r="K1109" s="102"/>
      <c r="L1109" s="102"/>
      <c r="M1109" s="102"/>
      <c r="N1109" s="102"/>
      <c r="O1109" s="102"/>
      <c r="P1109" s="102"/>
      <c r="Q1109" s="96"/>
      <c r="R1109" s="96"/>
      <c r="S1109" s="96"/>
      <c r="T1109" s="96"/>
      <c r="U1109" s="96"/>
      <c r="V1109" s="96"/>
      <c r="W1109" s="96"/>
      <c r="X1109" s="126">
        <f>Y1109+AN1109+AQ1109+AT1109+AW1109</f>
        <v>0</v>
      </c>
      <c r="Y1109" s="96"/>
      <c r="Z1109" s="96"/>
      <c r="AA1109" s="96"/>
      <c r="AB1109" s="96"/>
      <c r="AC1109" s="96"/>
      <c r="AD1109" s="96"/>
      <c r="AE1109" s="96"/>
      <c r="AF1109" s="96"/>
      <c r="AG1109" s="96"/>
      <c r="AH1109" s="96"/>
      <c r="AI1109" s="96"/>
      <c r="AJ1109" s="96"/>
      <c r="AK1109" s="96"/>
      <c r="AL1109" s="96"/>
      <c r="AM1109" s="96"/>
      <c r="AN1109" s="96"/>
      <c r="AO1109" s="96"/>
      <c r="AP1109" s="96"/>
      <c r="AQ1109" s="96"/>
      <c r="AR1109" s="96"/>
      <c r="AS1109" s="96"/>
      <c r="AT1109" s="96"/>
      <c r="AU1109" s="96"/>
      <c r="AV1109" s="96"/>
      <c r="AW1109" s="96"/>
      <c r="AX1109" s="96"/>
      <c r="AY1109" s="96"/>
      <c r="AZ1109" s="96"/>
      <c r="BA1109" s="96"/>
      <c r="BB1109" s="96"/>
      <c r="BC1109" s="96"/>
      <c r="BD1109" s="126">
        <f>SUM(BE1109:BI1109)</f>
        <v>0</v>
      </c>
      <c r="BE1109" s="96"/>
      <c r="BF1109" s="96"/>
      <c r="BG1109" s="96"/>
      <c r="BH1109" s="96"/>
      <c r="BI1109" s="96"/>
      <c r="BJ1109" s="126">
        <f>SUM(BK1109:BO1109)</f>
        <v>0</v>
      </c>
      <c r="BK1109" s="96"/>
      <c r="BL1109" s="96"/>
      <c r="BM1109" s="96"/>
      <c r="BN1109" s="96"/>
      <c r="BO1109" s="96"/>
      <c r="BP1109" s="133"/>
      <c r="BQ1109" s="133"/>
      <c r="BR1109" s="133"/>
    </row>
    <row r="1110" spans="1:70" hidden="1" outlineLevel="1">
      <c r="A1110" s="133"/>
      <c r="B1110" s="133"/>
      <c r="C1110" s="118"/>
      <c r="D1110" s="38" t="s">
        <v>112</v>
      </c>
      <c r="E1110" s="127"/>
      <c r="F1110" s="127"/>
      <c r="G1110" s="127"/>
      <c r="H1110" s="127"/>
      <c r="I1110" s="127"/>
      <c r="J1110" s="127"/>
      <c r="K1110" s="127"/>
      <c r="L1110" s="127"/>
      <c r="M1110" s="127"/>
      <c r="N1110" s="127"/>
      <c r="O1110" s="127"/>
      <c r="P1110" s="127"/>
      <c r="Q1110" s="127"/>
      <c r="R1110" s="127"/>
      <c r="S1110" s="127"/>
      <c r="T1110" s="127"/>
      <c r="U1110" s="127"/>
      <c r="V1110" s="127"/>
      <c r="W1110" s="140"/>
      <c r="X1110" s="126">
        <f>SUM(X1107:X1109)</f>
        <v>0</v>
      </c>
      <c r="Y1110" s="126">
        <f>SUM(Y1107:Y1109)</f>
        <v>0</v>
      </c>
      <c r="Z1110" s="126">
        <f>SUM(Z1107:Z1109)</f>
        <v>0</v>
      </c>
      <c r="AA1110" s="126">
        <f t="shared" ref="AA1110:AY1110" si="506">SUM(AA1107:AA1109)</f>
        <v>0</v>
      </c>
      <c r="AB1110" s="126">
        <f t="shared" si="506"/>
        <v>0</v>
      </c>
      <c r="AC1110" s="126">
        <f t="shared" si="506"/>
        <v>0</v>
      </c>
      <c r="AD1110" s="126">
        <f t="shared" si="506"/>
        <v>0</v>
      </c>
      <c r="AE1110" s="126">
        <f t="shared" si="506"/>
        <v>0</v>
      </c>
      <c r="AF1110" s="126">
        <f t="shared" si="506"/>
        <v>0</v>
      </c>
      <c r="AG1110" s="126">
        <f t="shared" si="506"/>
        <v>0</v>
      </c>
      <c r="AH1110" s="126">
        <f t="shared" si="506"/>
        <v>0</v>
      </c>
      <c r="AI1110" s="126">
        <f t="shared" si="506"/>
        <v>0</v>
      </c>
      <c r="AJ1110" s="126">
        <f t="shared" si="506"/>
        <v>0</v>
      </c>
      <c r="AK1110" s="126">
        <f t="shared" si="506"/>
        <v>0</v>
      </c>
      <c r="AL1110" s="126">
        <f t="shared" si="506"/>
        <v>0</v>
      </c>
      <c r="AM1110" s="126">
        <f t="shared" si="506"/>
        <v>0</v>
      </c>
      <c r="AN1110" s="126">
        <f t="shared" si="506"/>
        <v>0</v>
      </c>
      <c r="AO1110" s="126">
        <f t="shared" si="506"/>
        <v>0</v>
      </c>
      <c r="AP1110" s="126">
        <f t="shared" si="506"/>
        <v>0</v>
      </c>
      <c r="AQ1110" s="126">
        <f t="shared" si="506"/>
        <v>0</v>
      </c>
      <c r="AR1110" s="126">
        <f t="shared" si="506"/>
        <v>0</v>
      </c>
      <c r="AS1110" s="126">
        <f t="shared" si="506"/>
        <v>0</v>
      </c>
      <c r="AT1110" s="126">
        <f t="shared" si="506"/>
        <v>0</v>
      </c>
      <c r="AU1110" s="126">
        <f t="shared" si="506"/>
        <v>0</v>
      </c>
      <c r="AV1110" s="126">
        <f t="shared" si="506"/>
        <v>0</v>
      </c>
      <c r="AW1110" s="126">
        <f t="shared" si="506"/>
        <v>0</v>
      </c>
      <c r="AX1110" s="126">
        <f t="shared" si="506"/>
        <v>0</v>
      </c>
      <c r="AY1110" s="126">
        <f t="shared" si="506"/>
        <v>0</v>
      </c>
      <c r="AZ1110" s="127"/>
      <c r="BA1110" s="127"/>
      <c r="BB1110" s="127"/>
      <c r="BC1110" s="127"/>
      <c r="BD1110" s="126">
        <f t="shared" ref="BD1110:BO1110" si="507">SUM(BD1107:BD1109)</f>
        <v>0</v>
      </c>
      <c r="BE1110" s="126">
        <f t="shared" si="507"/>
        <v>0</v>
      </c>
      <c r="BF1110" s="126">
        <f t="shared" si="507"/>
        <v>0</v>
      </c>
      <c r="BG1110" s="126">
        <f t="shared" si="507"/>
        <v>0</v>
      </c>
      <c r="BH1110" s="126">
        <f t="shared" si="507"/>
        <v>0</v>
      </c>
      <c r="BI1110" s="126">
        <f t="shared" si="507"/>
        <v>0</v>
      </c>
      <c r="BJ1110" s="126">
        <f t="shared" si="507"/>
        <v>0</v>
      </c>
      <c r="BK1110" s="126">
        <f t="shared" si="507"/>
        <v>0</v>
      </c>
      <c r="BL1110" s="126">
        <f t="shared" si="507"/>
        <v>0</v>
      </c>
      <c r="BM1110" s="126">
        <f t="shared" si="507"/>
        <v>0</v>
      </c>
      <c r="BN1110" s="126">
        <f t="shared" si="507"/>
        <v>0</v>
      </c>
      <c r="BO1110" s="126">
        <f t="shared" si="507"/>
        <v>0</v>
      </c>
      <c r="BP1110" s="127"/>
      <c r="BQ1110" s="127"/>
      <c r="BR1110" s="127"/>
    </row>
    <row r="1111" spans="1:70" hidden="1" outlineLevel="1">
      <c r="A1111" s="133"/>
      <c r="B1111" s="133"/>
      <c r="C1111" s="117" t="s">
        <v>136</v>
      </c>
      <c r="D1111" s="37" t="s">
        <v>223</v>
      </c>
      <c r="E1111" s="127"/>
      <c r="F1111" s="127"/>
      <c r="G1111" s="127"/>
      <c r="H1111" s="127"/>
      <c r="I1111" s="127"/>
      <c r="J1111" s="127"/>
      <c r="K1111" s="127"/>
      <c r="L1111" s="127"/>
      <c r="M1111" s="127"/>
      <c r="N1111" s="127"/>
      <c r="O1111" s="127"/>
      <c r="P1111" s="127"/>
      <c r="Q1111" s="127"/>
      <c r="R1111" s="127"/>
      <c r="S1111" s="127"/>
      <c r="T1111" s="127"/>
      <c r="U1111" s="127"/>
      <c r="V1111" s="127"/>
      <c r="W1111" s="133"/>
      <c r="X1111" s="127"/>
      <c r="Y1111" s="127"/>
      <c r="Z1111" s="127"/>
      <c r="AA1111" s="127"/>
      <c r="AB1111" s="127"/>
      <c r="AC1111" s="127"/>
      <c r="AD1111" s="127"/>
      <c r="AE1111" s="127"/>
      <c r="AF1111" s="127"/>
      <c r="AG1111" s="127"/>
      <c r="AH1111" s="127"/>
      <c r="AI1111" s="127"/>
      <c r="AJ1111" s="127"/>
      <c r="AK1111" s="127"/>
      <c r="AL1111" s="127"/>
      <c r="AM1111" s="127"/>
      <c r="AN1111" s="127"/>
      <c r="AO1111" s="127"/>
      <c r="AP1111" s="127"/>
      <c r="AQ1111" s="127"/>
      <c r="AR1111" s="127"/>
      <c r="AS1111" s="127"/>
      <c r="AT1111" s="127"/>
      <c r="AU1111" s="127"/>
      <c r="AV1111" s="127"/>
      <c r="AW1111" s="127"/>
      <c r="AX1111" s="127"/>
      <c r="AY1111" s="127"/>
      <c r="AZ1111" s="127"/>
      <c r="BA1111" s="127"/>
      <c r="BB1111" s="127"/>
      <c r="BC1111" s="127"/>
      <c r="BD1111" s="127"/>
      <c r="BE1111" s="127"/>
      <c r="BF1111" s="127"/>
      <c r="BG1111" s="127"/>
      <c r="BH1111" s="127"/>
      <c r="BI1111" s="127"/>
      <c r="BJ1111" s="127"/>
      <c r="BK1111" s="127"/>
      <c r="BL1111" s="127"/>
      <c r="BM1111" s="127"/>
      <c r="BN1111" s="127"/>
      <c r="BO1111" s="127"/>
      <c r="BP1111" s="127"/>
      <c r="BQ1111" s="127"/>
      <c r="BR1111" s="127"/>
    </row>
    <row r="1112" spans="1:70" hidden="1" outlineLevel="1">
      <c r="A1112" s="133"/>
      <c r="B1112" s="133"/>
      <c r="C1112" s="118"/>
      <c r="D1112" s="24"/>
      <c r="E1112" s="133"/>
      <c r="F1112" s="133"/>
      <c r="G1112" s="126">
        <f>H1112+M1112+N1112+O1112+P1112</f>
        <v>0</v>
      </c>
      <c r="H1112" s="126">
        <f>SUM(I1112:L1112)</f>
        <v>0</v>
      </c>
      <c r="I1112" s="139"/>
      <c r="J1112" s="139"/>
      <c r="K1112" s="139"/>
      <c r="L1112" s="139"/>
      <c r="M1112" s="139"/>
      <c r="N1112" s="139"/>
      <c r="O1112" s="139"/>
      <c r="P1112" s="139"/>
      <c r="Q1112" s="139"/>
      <c r="R1112" s="139"/>
      <c r="S1112" s="139"/>
      <c r="T1112" s="139"/>
      <c r="U1112" s="139"/>
      <c r="V1112" s="139"/>
      <c r="W1112" s="139"/>
      <c r="X1112" s="126">
        <f>Y1112+AN1112+AQ1112+AT1112+AW1112</f>
        <v>0</v>
      </c>
      <c r="Y1112" s="139"/>
      <c r="Z1112" s="139"/>
      <c r="AA1112" s="139"/>
      <c r="AB1112" s="139"/>
      <c r="AC1112" s="139"/>
      <c r="AD1112" s="139"/>
      <c r="AE1112" s="139"/>
      <c r="AF1112" s="139"/>
      <c r="AG1112" s="139"/>
      <c r="AH1112" s="139"/>
      <c r="AI1112" s="139"/>
      <c r="AJ1112" s="139"/>
      <c r="AK1112" s="139"/>
      <c r="AL1112" s="139"/>
      <c r="AM1112" s="139"/>
      <c r="AN1112" s="139"/>
      <c r="AO1112" s="139"/>
      <c r="AP1112" s="139"/>
      <c r="AQ1112" s="139"/>
      <c r="AR1112" s="139"/>
      <c r="AS1112" s="139"/>
      <c r="AT1112" s="139"/>
      <c r="AU1112" s="139"/>
      <c r="AV1112" s="139"/>
      <c r="AW1112" s="139"/>
      <c r="AX1112" s="139"/>
      <c r="AY1112" s="139"/>
      <c r="AZ1112" s="139"/>
      <c r="BA1112" s="139"/>
      <c r="BB1112" s="139"/>
      <c r="BC1112" s="139"/>
      <c r="BD1112" s="126">
        <f>SUM(BE1112:BI1112)</f>
        <v>0</v>
      </c>
      <c r="BE1112" s="139"/>
      <c r="BF1112" s="139"/>
      <c r="BG1112" s="139"/>
      <c r="BH1112" s="139"/>
      <c r="BI1112" s="139"/>
      <c r="BJ1112" s="126">
        <f>SUM(BK1112:BO1112)</f>
        <v>0</v>
      </c>
      <c r="BK1112" s="139"/>
      <c r="BL1112" s="139"/>
      <c r="BM1112" s="139"/>
      <c r="BN1112" s="139"/>
      <c r="BO1112" s="139"/>
      <c r="BP1112" s="133"/>
      <c r="BQ1112" s="133"/>
      <c r="BR1112" s="133"/>
    </row>
    <row r="1113" spans="1:70" hidden="1" outlineLevel="1">
      <c r="A1113" s="133"/>
      <c r="B1113" s="133"/>
      <c r="C1113" s="118"/>
      <c r="D1113" s="24"/>
      <c r="E1113" s="133"/>
      <c r="F1113" s="133"/>
      <c r="G1113" s="126">
        <f>H1113+M1113+N1113+O1113+P1113</f>
        <v>0</v>
      </c>
      <c r="H1113" s="126">
        <f>SUM(I1113:L1113)</f>
        <v>0</v>
      </c>
      <c r="I1113" s="102"/>
      <c r="J1113" s="102"/>
      <c r="K1113" s="102"/>
      <c r="L1113" s="102"/>
      <c r="M1113" s="102"/>
      <c r="N1113" s="102"/>
      <c r="O1113" s="102"/>
      <c r="P1113" s="102"/>
      <c r="Q1113" s="96"/>
      <c r="R1113" s="96"/>
      <c r="S1113" s="96"/>
      <c r="T1113" s="96"/>
      <c r="U1113" s="96"/>
      <c r="V1113" s="96"/>
      <c r="W1113" s="96"/>
      <c r="X1113" s="126">
        <f>Y1113+AN1113+AQ1113+AT1113+AW1113</f>
        <v>0</v>
      </c>
      <c r="Y1113" s="96"/>
      <c r="Z1113" s="96"/>
      <c r="AA1113" s="96"/>
      <c r="AB1113" s="96"/>
      <c r="AC1113" s="96"/>
      <c r="AD1113" s="96"/>
      <c r="AE1113" s="96"/>
      <c r="AF1113" s="96"/>
      <c r="AG1113" s="96"/>
      <c r="AH1113" s="96"/>
      <c r="AI1113" s="96"/>
      <c r="AJ1113" s="96"/>
      <c r="AK1113" s="96"/>
      <c r="AL1113" s="96"/>
      <c r="AM1113" s="96"/>
      <c r="AN1113" s="96"/>
      <c r="AO1113" s="96"/>
      <c r="AP1113" s="96"/>
      <c r="AQ1113" s="96"/>
      <c r="AR1113" s="96"/>
      <c r="AS1113" s="96"/>
      <c r="AT1113" s="96"/>
      <c r="AU1113" s="96"/>
      <c r="AV1113" s="96"/>
      <c r="AW1113" s="96"/>
      <c r="AX1113" s="96"/>
      <c r="AY1113" s="96"/>
      <c r="AZ1113" s="96"/>
      <c r="BA1113" s="96"/>
      <c r="BB1113" s="96"/>
      <c r="BC1113" s="96"/>
      <c r="BD1113" s="126">
        <f>SUM(BE1113:BI1113)</f>
        <v>0</v>
      </c>
      <c r="BE1113" s="96"/>
      <c r="BF1113" s="96"/>
      <c r="BG1113" s="96"/>
      <c r="BH1113" s="96"/>
      <c r="BI1113" s="96"/>
      <c r="BJ1113" s="126">
        <f>SUM(BK1113:BO1113)</f>
        <v>0</v>
      </c>
      <c r="BK1113" s="96"/>
      <c r="BL1113" s="96"/>
      <c r="BM1113" s="96"/>
      <c r="BN1113" s="96"/>
      <c r="BO1113" s="96"/>
      <c r="BP1113" s="133"/>
      <c r="BQ1113" s="133"/>
      <c r="BR1113" s="133"/>
    </row>
    <row r="1114" spans="1:70" hidden="1" outlineLevel="1">
      <c r="A1114" s="133"/>
      <c r="B1114" s="133"/>
      <c r="C1114" s="118" t="s">
        <v>109</v>
      </c>
      <c r="D1114" s="24"/>
      <c r="E1114" s="133"/>
      <c r="F1114" s="133"/>
      <c r="G1114" s="126">
        <f>H1114+M1114+N1114+O1114+P1114</f>
        <v>0</v>
      </c>
      <c r="H1114" s="126">
        <f>SUM(I1114:L1114)</f>
        <v>0</v>
      </c>
      <c r="I1114" s="102"/>
      <c r="J1114" s="102"/>
      <c r="K1114" s="102"/>
      <c r="L1114" s="102"/>
      <c r="M1114" s="102"/>
      <c r="N1114" s="102"/>
      <c r="O1114" s="102"/>
      <c r="P1114" s="102"/>
      <c r="Q1114" s="96"/>
      <c r="R1114" s="96"/>
      <c r="S1114" s="96"/>
      <c r="T1114" s="96"/>
      <c r="U1114" s="96"/>
      <c r="V1114" s="96"/>
      <c r="W1114" s="96"/>
      <c r="X1114" s="126">
        <f>Y1114+AN1114+AQ1114+AT1114+AW1114</f>
        <v>0</v>
      </c>
      <c r="Y1114" s="96"/>
      <c r="Z1114" s="96"/>
      <c r="AA1114" s="96"/>
      <c r="AB1114" s="96"/>
      <c r="AC1114" s="96"/>
      <c r="AD1114" s="96"/>
      <c r="AE1114" s="96"/>
      <c r="AF1114" s="96"/>
      <c r="AG1114" s="96"/>
      <c r="AH1114" s="96"/>
      <c r="AI1114" s="96"/>
      <c r="AJ1114" s="96"/>
      <c r="AK1114" s="96"/>
      <c r="AL1114" s="96"/>
      <c r="AM1114" s="96"/>
      <c r="AN1114" s="96"/>
      <c r="AO1114" s="96"/>
      <c r="AP1114" s="96"/>
      <c r="AQ1114" s="96"/>
      <c r="AR1114" s="96"/>
      <c r="AS1114" s="96"/>
      <c r="AT1114" s="96"/>
      <c r="AU1114" s="96"/>
      <c r="AV1114" s="96"/>
      <c r="AW1114" s="96"/>
      <c r="AX1114" s="96"/>
      <c r="AY1114" s="96"/>
      <c r="AZ1114" s="96"/>
      <c r="BA1114" s="96"/>
      <c r="BB1114" s="96"/>
      <c r="BC1114" s="96"/>
      <c r="BD1114" s="126">
        <f>SUM(BE1114:BI1114)</f>
        <v>0</v>
      </c>
      <c r="BE1114" s="96"/>
      <c r="BF1114" s="96"/>
      <c r="BG1114" s="96"/>
      <c r="BH1114" s="96"/>
      <c r="BI1114" s="96"/>
      <c r="BJ1114" s="126">
        <f>SUM(BK1114:BO1114)</f>
        <v>0</v>
      </c>
      <c r="BK1114" s="96"/>
      <c r="BL1114" s="96"/>
      <c r="BM1114" s="96"/>
      <c r="BN1114" s="96"/>
      <c r="BO1114" s="96"/>
      <c r="BP1114" s="133"/>
      <c r="BQ1114" s="133"/>
      <c r="BR1114" s="133"/>
    </row>
    <row r="1115" spans="1:70" hidden="1" outlineLevel="1">
      <c r="A1115" s="133"/>
      <c r="B1115" s="133"/>
      <c r="C1115" s="118"/>
      <c r="D1115" s="38" t="s">
        <v>112</v>
      </c>
      <c r="E1115" s="127"/>
      <c r="F1115" s="127"/>
      <c r="G1115" s="127"/>
      <c r="H1115" s="127"/>
      <c r="I1115" s="127"/>
      <c r="J1115" s="127"/>
      <c r="K1115" s="127"/>
      <c r="L1115" s="127"/>
      <c r="M1115" s="127"/>
      <c r="N1115" s="127"/>
      <c r="O1115" s="127"/>
      <c r="P1115" s="127"/>
      <c r="Q1115" s="127"/>
      <c r="R1115" s="127"/>
      <c r="S1115" s="127"/>
      <c r="T1115" s="127"/>
      <c r="U1115" s="127"/>
      <c r="V1115" s="127"/>
      <c r="W1115" s="140"/>
      <c r="X1115" s="127"/>
      <c r="Y1115" s="127"/>
      <c r="Z1115" s="126">
        <f>SUM(Z1112:Z1114)</f>
        <v>0</v>
      </c>
      <c r="AA1115" s="126">
        <f>SUM(AA1112:AA1114)</f>
        <v>0</v>
      </c>
      <c r="AB1115" s="127"/>
      <c r="AC1115" s="126">
        <f>SUM(AC1112:AC1114)</f>
        <v>0</v>
      </c>
      <c r="AD1115" s="126">
        <f>SUM(AD1112:AD1114)</f>
        <v>0</v>
      </c>
      <c r="AE1115" s="127"/>
      <c r="AF1115" s="126">
        <f>SUM(AF1112:AF1114)</f>
        <v>0</v>
      </c>
      <c r="AG1115" s="126">
        <f>SUM(AG1112:AG1114)</f>
        <v>0</v>
      </c>
      <c r="AH1115" s="127"/>
      <c r="AI1115" s="126">
        <f>SUM(AI1112:AI1114)</f>
        <v>0</v>
      </c>
      <c r="AJ1115" s="126">
        <f>SUM(AJ1112:AJ1114)</f>
        <v>0</v>
      </c>
      <c r="AK1115" s="127"/>
      <c r="AL1115" s="126">
        <f>SUM(AL1112:AL1114)</f>
        <v>0</v>
      </c>
      <c r="AM1115" s="126">
        <f>SUM(AM1112:AM1114)</f>
        <v>0</v>
      </c>
      <c r="AN1115" s="127"/>
      <c r="AO1115" s="126">
        <f>SUM(AO1112:AO1114)</f>
        <v>0</v>
      </c>
      <c r="AP1115" s="126">
        <f>SUM(AP1112:AP1114)</f>
        <v>0</v>
      </c>
      <c r="AQ1115" s="127"/>
      <c r="AR1115" s="126">
        <f>SUM(AR1112:AR1114)</f>
        <v>0</v>
      </c>
      <c r="AS1115" s="126">
        <f>SUM(AS1112:AS1114)</f>
        <v>0</v>
      </c>
      <c r="AT1115" s="127"/>
      <c r="AU1115" s="126">
        <f>SUM(AU1112:AU1114)</f>
        <v>0</v>
      </c>
      <c r="AV1115" s="126">
        <f>SUM(AV1112:AV1114)</f>
        <v>0</v>
      </c>
      <c r="AW1115" s="127"/>
      <c r="AX1115" s="126">
        <f>SUM(AX1112:AX1114)</f>
        <v>0</v>
      </c>
      <c r="AY1115" s="126">
        <f>SUM(AY1112:AY1114)</f>
        <v>0</v>
      </c>
      <c r="AZ1115" s="127"/>
      <c r="BA1115" s="127"/>
      <c r="BB1115" s="127"/>
      <c r="BC1115" s="127"/>
      <c r="BD1115" s="126">
        <f t="shared" ref="BD1115:BO1115" si="508">SUM(BD1112:BD1114)</f>
        <v>0</v>
      </c>
      <c r="BE1115" s="126">
        <f t="shared" si="508"/>
        <v>0</v>
      </c>
      <c r="BF1115" s="126">
        <f t="shared" si="508"/>
        <v>0</v>
      </c>
      <c r="BG1115" s="126">
        <f t="shared" si="508"/>
        <v>0</v>
      </c>
      <c r="BH1115" s="126">
        <f t="shared" si="508"/>
        <v>0</v>
      </c>
      <c r="BI1115" s="126">
        <f t="shared" si="508"/>
        <v>0</v>
      </c>
      <c r="BJ1115" s="126">
        <f t="shared" si="508"/>
        <v>0</v>
      </c>
      <c r="BK1115" s="126">
        <f t="shared" si="508"/>
        <v>0</v>
      </c>
      <c r="BL1115" s="126">
        <f t="shared" si="508"/>
        <v>0</v>
      </c>
      <c r="BM1115" s="126">
        <f t="shared" si="508"/>
        <v>0</v>
      </c>
      <c r="BN1115" s="126">
        <f t="shared" si="508"/>
        <v>0</v>
      </c>
      <c r="BO1115" s="126">
        <f t="shared" si="508"/>
        <v>0</v>
      </c>
      <c r="BP1115" s="127"/>
      <c r="BQ1115" s="127"/>
      <c r="BR1115" s="127"/>
    </row>
    <row r="1116" spans="1:70" hidden="1" outlineLevel="1">
      <c r="A1116" s="133"/>
      <c r="B1116" s="133"/>
      <c r="C1116" s="117" t="s">
        <v>137</v>
      </c>
      <c r="D1116" s="37" t="s">
        <v>64</v>
      </c>
      <c r="E1116" s="127"/>
      <c r="F1116" s="127"/>
      <c r="G1116" s="127"/>
      <c r="H1116" s="127"/>
      <c r="I1116" s="127"/>
      <c r="J1116" s="127"/>
      <c r="K1116" s="127"/>
      <c r="L1116" s="127"/>
      <c r="M1116" s="127"/>
      <c r="N1116" s="127"/>
      <c r="O1116" s="127"/>
      <c r="P1116" s="127"/>
      <c r="Q1116" s="127"/>
      <c r="R1116" s="127"/>
      <c r="S1116" s="127"/>
      <c r="T1116" s="127"/>
      <c r="U1116" s="127"/>
      <c r="V1116" s="127"/>
      <c r="W1116" s="133"/>
      <c r="X1116" s="127"/>
      <c r="Y1116" s="127"/>
      <c r="Z1116" s="127"/>
      <c r="AA1116" s="127"/>
      <c r="AB1116" s="127"/>
      <c r="AC1116" s="127"/>
      <c r="AD1116" s="127"/>
      <c r="AE1116" s="127"/>
      <c r="AF1116" s="127"/>
      <c r="AG1116" s="127"/>
      <c r="AH1116" s="127"/>
      <c r="AI1116" s="127"/>
      <c r="AJ1116" s="127"/>
      <c r="AK1116" s="127"/>
      <c r="AL1116" s="127"/>
      <c r="AM1116" s="127"/>
      <c r="AN1116" s="127"/>
      <c r="AO1116" s="127"/>
      <c r="AP1116" s="127"/>
      <c r="AQ1116" s="127"/>
      <c r="AR1116" s="127"/>
      <c r="AS1116" s="127"/>
      <c r="AT1116" s="127"/>
      <c r="AU1116" s="127"/>
      <c r="AV1116" s="127"/>
      <c r="AW1116" s="127"/>
      <c r="AX1116" s="127"/>
      <c r="AY1116" s="127"/>
      <c r="AZ1116" s="127"/>
      <c r="BA1116" s="127"/>
      <c r="BB1116" s="127"/>
      <c r="BC1116" s="127"/>
      <c r="BD1116" s="127"/>
      <c r="BE1116" s="127"/>
      <c r="BF1116" s="127"/>
      <c r="BG1116" s="127"/>
      <c r="BH1116" s="127"/>
      <c r="BI1116" s="127"/>
      <c r="BJ1116" s="127"/>
      <c r="BK1116" s="127"/>
      <c r="BL1116" s="127"/>
      <c r="BM1116" s="127"/>
      <c r="BN1116" s="127"/>
      <c r="BO1116" s="127"/>
      <c r="BP1116" s="127"/>
      <c r="BQ1116" s="127"/>
      <c r="BR1116" s="127"/>
    </row>
    <row r="1117" spans="1:70" hidden="1" outlineLevel="1">
      <c r="A1117" s="133"/>
      <c r="B1117" s="133"/>
      <c r="C1117" s="118"/>
      <c r="D1117" s="24"/>
      <c r="E1117" s="133"/>
      <c r="F1117" s="133"/>
      <c r="G1117" s="126">
        <f>H1117+M1117+N1117+O1117+P1117</f>
        <v>0</v>
      </c>
      <c r="H1117" s="126">
        <f>SUM(I1117:L1117)</f>
        <v>0</v>
      </c>
      <c r="I1117" s="139"/>
      <c r="J1117" s="139"/>
      <c r="K1117" s="139"/>
      <c r="L1117" s="139"/>
      <c r="M1117" s="139"/>
      <c r="N1117" s="139"/>
      <c r="O1117" s="139"/>
      <c r="P1117" s="139"/>
      <c r="Q1117" s="139"/>
      <c r="R1117" s="139"/>
      <c r="S1117" s="139"/>
      <c r="T1117" s="139"/>
      <c r="U1117" s="139"/>
      <c r="V1117" s="139"/>
      <c r="W1117" s="139"/>
      <c r="X1117" s="126">
        <f>Y1117+AN1117+AQ1117+AT1117+AW1117</f>
        <v>0</v>
      </c>
      <c r="Y1117" s="139"/>
      <c r="Z1117" s="139"/>
      <c r="AA1117" s="139"/>
      <c r="AB1117" s="139"/>
      <c r="AC1117" s="139"/>
      <c r="AD1117" s="139"/>
      <c r="AE1117" s="139"/>
      <c r="AF1117" s="139"/>
      <c r="AG1117" s="139"/>
      <c r="AH1117" s="139"/>
      <c r="AI1117" s="139"/>
      <c r="AJ1117" s="139"/>
      <c r="AK1117" s="139"/>
      <c r="AL1117" s="139"/>
      <c r="AM1117" s="139"/>
      <c r="AN1117" s="139"/>
      <c r="AO1117" s="139"/>
      <c r="AP1117" s="139"/>
      <c r="AQ1117" s="139"/>
      <c r="AR1117" s="139"/>
      <c r="AS1117" s="139"/>
      <c r="AT1117" s="139"/>
      <c r="AU1117" s="139"/>
      <c r="AV1117" s="139"/>
      <c r="AW1117" s="139"/>
      <c r="AX1117" s="139"/>
      <c r="AY1117" s="139"/>
      <c r="AZ1117" s="139"/>
      <c r="BA1117" s="139"/>
      <c r="BB1117" s="139"/>
      <c r="BC1117" s="139"/>
      <c r="BD1117" s="126">
        <f>SUM(BE1117:BI1117)</f>
        <v>0</v>
      </c>
      <c r="BE1117" s="139"/>
      <c r="BF1117" s="139"/>
      <c r="BG1117" s="139"/>
      <c r="BH1117" s="139"/>
      <c r="BI1117" s="139"/>
      <c r="BJ1117" s="126">
        <f>SUM(BK1117:BO1117)</f>
        <v>0</v>
      </c>
      <c r="BK1117" s="139"/>
      <c r="BL1117" s="139"/>
      <c r="BM1117" s="139"/>
      <c r="BN1117" s="139"/>
      <c r="BO1117" s="139"/>
      <c r="BP1117" s="133"/>
      <c r="BQ1117" s="133"/>
      <c r="BR1117" s="133"/>
    </row>
    <row r="1118" spans="1:70" hidden="1" outlineLevel="1">
      <c r="A1118" s="133"/>
      <c r="B1118" s="133"/>
      <c r="C1118" s="118"/>
      <c r="D1118" s="24"/>
      <c r="E1118" s="133"/>
      <c r="F1118" s="133"/>
      <c r="G1118" s="126">
        <f>H1118+M1118+N1118+O1118+P1118</f>
        <v>0</v>
      </c>
      <c r="H1118" s="126">
        <f>SUM(I1118:L1118)</f>
        <v>0</v>
      </c>
      <c r="I1118" s="102"/>
      <c r="J1118" s="102"/>
      <c r="K1118" s="102"/>
      <c r="L1118" s="102"/>
      <c r="M1118" s="102"/>
      <c r="N1118" s="102"/>
      <c r="O1118" s="102"/>
      <c r="P1118" s="102"/>
      <c r="Q1118" s="96"/>
      <c r="R1118" s="96"/>
      <c r="S1118" s="96"/>
      <c r="T1118" s="96"/>
      <c r="U1118" s="96"/>
      <c r="V1118" s="96"/>
      <c r="W1118" s="96"/>
      <c r="X1118" s="126">
        <f>Y1118+AN1118+AQ1118+AT1118+AW1118</f>
        <v>0</v>
      </c>
      <c r="Y1118" s="96"/>
      <c r="Z1118" s="96"/>
      <c r="AA1118" s="96"/>
      <c r="AB1118" s="96"/>
      <c r="AC1118" s="96"/>
      <c r="AD1118" s="96"/>
      <c r="AE1118" s="96"/>
      <c r="AF1118" s="96"/>
      <c r="AG1118" s="96"/>
      <c r="AH1118" s="96"/>
      <c r="AI1118" s="96"/>
      <c r="AJ1118" s="96"/>
      <c r="AK1118" s="96"/>
      <c r="AL1118" s="96"/>
      <c r="AM1118" s="96"/>
      <c r="AN1118" s="96"/>
      <c r="AO1118" s="96"/>
      <c r="AP1118" s="96"/>
      <c r="AQ1118" s="96"/>
      <c r="AR1118" s="96"/>
      <c r="AS1118" s="96"/>
      <c r="AT1118" s="96"/>
      <c r="AU1118" s="96"/>
      <c r="AV1118" s="96"/>
      <c r="AW1118" s="96"/>
      <c r="AX1118" s="96"/>
      <c r="AY1118" s="96"/>
      <c r="AZ1118" s="96"/>
      <c r="BA1118" s="96"/>
      <c r="BB1118" s="96"/>
      <c r="BC1118" s="96"/>
      <c r="BD1118" s="126">
        <f>SUM(BE1118:BI1118)</f>
        <v>0</v>
      </c>
      <c r="BE1118" s="96"/>
      <c r="BF1118" s="96"/>
      <c r="BG1118" s="96"/>
      <c r="BH1118" s="96"/>
      <c r="BI1118" s="96"/>
      <c r="BJ1118" s="126">
        <f>SUM(BK1118:BO1118)</f>
        <v>0</v>
      </c>
      <c r="BK1118" s="96"/>
      <c r="BL1118" s="96"/>
      <c r="BM1118" s="96"/>
      <c r="BN1118" s="96"/>
      <c r="BO1118" s="96"/>
      <c r="BP1118" s="133"/>
      <c r="BQ1118" s="133"/>
      <c r="BR1118" s="133"/>
    </row>
    <row r="1119" spans="1:70" hidden="1" outlineLevel="1">
      <c r="A1119" s="133"/>
      <c r="B1119" s="133"/>
      <c r="C1119" s="118" t="s">
        <v>109</v>
      </c>
      <c r="D1119" s="24"/>
      <c r="E1119" s="133"/>
      <c r="F1119" s="133"/>
      <c r="G1119" s="126">
        <f>H1119+M1119+N1119+O1119+P1119</f>
        <v>0</v>
      </c>
      <c r="H1119" s="126">
        <f>SUM(I1119:L1119)</f>
        <v>0</v>
      </c>
      <c r="I1119" s="102"/>
      <c r="J1119" s="102"/>
      <c r="K1119" s="102"/>
      <c r="L1119" s="102"/>
      <c r="M1119" s="102"/>
      <c r="N1119" s="102"/>
      <c r="O1119" s="102"/>
      <c r="P1119" s="102"/>
      <c r="Q1119" s="96"/>
      <c r="R1119" s="96"/>
      <c r="S1119" s="96"/>
      <c r="T1119" s="96"/>
      <c r="U1119" s="96"/>
      <c r="V1119" s="96"/>
      <c r="W1119" s="96"/>
      <c r="X1119" s="126">
        <f>Y1119+AN1119+AQ1119+AT1119+AW1119</f>
        <v>0</v>
      </c>
      <c r="Y1119" s="96"/>
      <c r="Z1119" s="96"/>
      <c r="AA1119" s="96"/>
      <c r="AB1119" s="96"/>
      <c r="AC1119" s="96"/>
      <c r="AD1119" s="96"/>
      <c r="AE1119" s="96"/>
      <c r="AF1119" s="96"/>
      <c r="AG1119" s="96"/>
      <c r="AH1119" s="96"/>
      <c r="AI1119" s="96"/>
      <c r="AJ1119" s="96"/>
      <c r="AK1119" s="96"/>
      <c r="AL1119" s="96"/>
      <c r="AM1119" s="96"/>
      <c r="AN1119" s="96"/>
      <c r="AO1119" s="96"/>
      <c r="AP1119" s="96"/>
      <c r="AQ1119" s="96"/>
      <c r="AR1119" s="96"/>
      <c r="AS1119" s="96"/>
      <c r="AT1119" s="96"/>
      <c r="AU1119" s="96"/>
      <c r="AV1119" s="96"/>
      <c r="AW1119" s="96"/>
      <c r="AX1119" s="96"/>
      <c r="AY1119" s="96"/>
      <c r="AZ1119" s="96"/>
      <c r="BA1119" s="96"/>
      <c r="BB1119" s="96"/>
      <c r="BC1119" s="96"/>
      <c r="BD1119" s="126">
        <f>SUM(BE1119:BI1119)</f>
        <v>0</v>
      </c>
      <c r="BE1119" s="96"/>
      <c r="BF1119" s="96"/>
      <c r="BG1119" s="96"/>
      <c r="BH1119" s="96"/>
      <c r="BI1119" s="96"/>
      <c r="BJ1119" s="126">
        <f>SUM(BK1119:BO1119)</f>
        <v>0</v>
      </c>
      <c r="BK1119" s="96"/>
      <c r="BL1119" s="96"/>
      <c r="BM1119" s="96"/>
      <c r="BN1119" s="96"/>
      <c r="BO1119" s="96"/>
      <c r="BP1119" s="133"/>
      <c r="BQ1119" s="133"/>
      <c r="BR1119" s="133"/>
    </row>
    <row r="1120" spans="1:70" hidden="1" outlineLevel="1">
      <c r="A1120" s="133"/>
      <c r="B1120" s="133"/>
      <c r="C1120" s="118"/>
      <c r="D1120" s="38" t="s">
        <v>112</v>
      </c>
      <c r="E1120" s="127"/>
      <c r="F1120" s="127"/>
      <c r="G1120" s="127"/>
      <c r="H1120" s="127"/>
      <c r="I1120" s="127"/>
      <c r="J1120" s="127"/>
      <c r="K1120" s="127"/>
      <c r="L1120" s="127"/>
      <c r="M1120" s="127"/>
      <c r="N1120" s="127"/>
      <c r="O1120" s="127"/>
      <c r="P1120" s="127"/>
      <c r="Q1120" s="127"/>
      <c r="R1120" s="127"/>
      <c r="S1120" s="127"/>
      <c r="T1120" s="127"/>
      <c r="U1120" s="127"/>
      <c r="V1120" s="127"/>
      <c r="W1120" s="140"/>
      <c r="X1120" s="126">
        <f>SUM(X1117:X1119)</f>
        <v>0</v>
      </c>
      <c r="Y1120" s="126">
        <f>SUM(Y1117:Y1119)</f>
        <v>0</v>
      </c>
      <c r="Z1120" s="126">
        <f>SUM(Z1117:Z1119)</f>
        <v>0</v>
      </c>
      <c r="AA1120" s="126">
        <f>SUM(AA1117:AA1119)</f>
        <v>0</v>
      </c>
      <c r="AB1120" s="126">
        <f>SUM(AB1117:AB1119)</f>
        <v>0</v>
      </c>
      <c r="AC1120" s="126">
        <f t="shared" ref="AC1120:AY1120" si="509">SUM(AC1117:AC1119)</f>
        <v>0</v>
      </c>
      <c r="AD1120" s="126">
        <f t="shared" si="509"/>
        <v>0</v>
      </c>
      <c r="AE1120" s="126">
        <f t="shared" si="509"/>
        <v>0</v>
      </c>
      <c r="AF1120" s="126">
        <f t="shared" si="509"/>
        <v>0</v>
      </c>
      <c r="AG1120" s="126">
        <f t="shared" si="509"/>
        <v>0</v>
      </c>
      <c r="AH1120" s="126">
        <f t="shared" si="509"/>
        <v>0</v>
      </c>
      <c r="AI1120" s="126">
        <f t="shared" si="509"/>
        <v>0</v>
      </c>
      <c r="AJ1120" s="126">
        <f t="shared" si="509"/>
        <v>0</v>
      </c>
      <c r="AK1120" s="126">
        <f t="shared" si="509"/>
        <v>0</v>
      </c>
      <c r="AL1120" s="126">
        <f t="shared" si="509"/>
        <v>0</v>
      </c>
      <c r="AM1120" s="126">
        <f t="shared" si="509"/>
        <v>0</v>
      </c>
      <c r="AN1120" s="126">
        <f t="shared" si="509"/>
        <v>0</v>
      </c>
      <c r="AO1120" s="126">
        <f t="shared" si="509"/>
        <v>0</v>
      </c>
      <c r="AP1120" s="126">
        <f t="shared" si="509"/>
        <v>0</v>
      </c>
      <c r="AQ1120" s="126">
        <f t="shared" si="509"/>
        <v>0</v>
      </c>
      <c r="AR1120" s="126">
        <f t="shared" si="509"/>
        <v>0</v>
      </c>
      <c r="AS1120" s="126">
        <f t="shared" si="509"/>
        <v>0</v>
      </c>
      <c r="AT1120" s="126">
        <f t="shared" si="509"/>
        <v>0</v>
      </c>
      <c r="AU1120" s="126">
        <f t="shared" si="509"/>
        <v>0</v>
      </c>
      <c r="AV1120" s="126">
        <f t="shared" si="509"/>
        <v>0</v>
      </c>
      <c r="AW1120" s="126">
        <f t="shared" si="509"/>
        <v>0</v>
      </c>
      <c r="AX1120" s="126">
        <f t="shared" si="509"/>
        <v>0</v>
      </c>
      <c r="AY1120" s="126">
        <f t="shared" si="509"/>
        <v>0</v>
      </c>
      <c r="AZ1120" s="127"/>
      <c r="BA1120" s="127"/>
      <c r="BB1120" s="127"/>
      <c r="BC1120" s="127"/>
      <c r="BD1120" s="126">
        <f t="shared" ref="BD1120:BO1120" si="510">SUM(BD1117:BD1119)</f>
        <v>0</v>
      </c>
      <c r="BE1120" s="126">
        <f t="shared" si="510"/>
        <v>0</v>
      </c>
      <c r="BF1120" s="126">
        <f t="shared" si="510"/>
        <v>0</v>
      </c>
      <c r="BG1120" s="126">
        <f t="shared" si="510"/>
        <v>0</v>
      </c>
      <c r="BH1120" s="126">
        <f t="shared" si="510"/>
        <v>0</v>
      </c>
      <c r="BI1120" s="126">
        <f t="shared" si="510"/>
        <v>0</v>
      </c>
      <c r="BJ1120" s="126">
        <f t="shared" si="510"/>
        <v>0</v>
      </c>
      <c r="BK1120" s="126">
        <f t="shared" si="510"/>
        <v>0</v>
      </c>
      <c r="BL1120" s="126">
        <f t="shared" si="510"/>
        <v>0</v>
      </c>
      <c r="BM1120" s="126">
        <f t="shared" si="510"/>
        <v>0</v>
      </c>
      <c r="BN1120" s="126">
        <f t="shared" si="510"/>
        <v>0</v>
      </c>
      <c r="BO1120" s="126">
        <f t="shared" si="510"/>
        <v>0</v>
      </c>
      <c r="BP1120" s="127"/>
      <c r="BQ1120" s="127"/>
      <c r="BR1120" s="127"/>
    </row>
    <row r="1121" spans="1:70" hidden="1" outlineLevel="1">
      <c r="A1121" s="133"/>
      <c r="B1121" s="133"/>
      <c r="C1121" s="117" t="s">
        <v>138</v>
      </c>
      <c r="D1121" s="37" t="s">
        <v>65</v>
      </c>
      <c r="E1121" s="127"/>
      <c r="F1121" s="127"/>
      <c r="G1121" s="127"/>
      <c r="H1121" s="127"/>
      <c r="I1121" s="127"/>
      <c r="J1121" s="127"/>
      <c r="K1121" s="127"/>
      <c r="L1121" s="127"/>
      <c r="M1121" s="127"/>
      <c r="N1121" s="127"/>
      <c r="O1121" s="127"/>
      <c r="P1121" s="127"/>
      <c r="Q1121" s="127"/>
      <c r="R1121" s="127"/>
      <c r="S1121" s="127"/>
      <c r="T1121" s="127"/>
      <c r="U1121" s="127"/>
      <c r="V1121" s="127"/>
      <c r="W1121" s="133"/>
      <c r="X1121" s="127"/>
      <c r="Y1121" s="127"/>
      <c r="Z1121" s="127"/>
      <c r="AA1121" s="127"/>
      <c r="AB1121" s="127"/>
      <c r="AC1121" s="127"/>
      <c r="AD1121" s="127"/>
      <c r="AE1121" s="127"/>
      <c r="AF1121" s="127"/>
      <c r="AG1121" s="127"/>
      <c r="AH1121" s="127"/>
      <c r="AI1121" s="127"/>
      <c r="AJ1121" s="127"/>
      <c r="AK1121" s="127"/>
      <c r="AL1121" s="127"/>
      <c r="AM1121" s="127"/>
      <c r="AN1121" s="127"/>
      <c r="AO1121" s="127"/>
      <c r="AP1121" s="127"/>
      <c r="AQ1121" s="127"/>
      <c r="AR1121" s="127"/>
      <c r="AS1121" s="127"/>
      <c r="AT1121" s="127"/>
      <c r="AU1121" s="127"/>
      <c r="AV1121" s="127"/>
      <c r="AW1121" s="127"/>
      <c r="AX1121" s="127"/>
      <c r="AY1121" s="127"/>
      <c r="AZ1121" s="127"/>
      <c r="BA1121" s="127"/>
      <c r="BB1121" s="127"/>
      <c r="BC1121" s="127"/>
      <c r="BD1121" s="127"/>
      <c r="BE1121" s="127"/>
      <c r="BF1121" s="127"/>
      <c r="BG1121" s="127"/>
      <c r="BH1121" s="127"/>
      <c r="BI1121" s="127"/>
      <c r="BJ1121" s="127"/>
      <c r="BK1121" s="127"/>
      <c r="BL1121" s="127"/>
      <c r="BM1121" s="127"/>
      <c r="BN1121" s="127"/>
      <c r="BO1121" s="127"/>
      <c r="BP1121" s="127"/>
      <c r="BQ1121" s="127"/>
      <c r="BR1121" s="127"/>
    </row>
    <row r="1122" spans="1:70" hidden="1" outlineLevel="1">
      <c r="A1122" s="133"/>
      <c r="B1122" s="133"/>
      <c r="C1122" s="118"/>
      <c r="D1122" s="24"/>
      <c r="E1122" s="133"/>
      <c r="F1122" s="133"/>
      <c r="G1122" s="126">
        <f>H1122+M1122+N1122+O1122+P1122</f>
        <v>0</v>
      </c>
      <c r="H1122" s="126">
        <f>SUM(I1122:L1122)</f>
        <v>0</v>
      </c>
      <c r="I1122" s="139"/>
      <c r="J1122" s="139"/>
      <c r="K1122" s="139"/>
      <c r="L1122" s="139"/>
      <c r="M1122" s="139"/>
      <c r="N1122" s="139"/>
      <c r="O1122" s="139"/>
      <c r="P1122" s="139"/>
      <c r="Q1122" s="139"/>
      <c r="R1122" s="139"/>
      <c r="S1122" s="139"/>
      <c r="T1122" s="139"/>
      <c r="U1122" s="139"/>
      <c r="V1122" s="139"/>
      <c r="W1122" s="139"/>
      <c r="X1122" s="126">
        <f>Y1122+AN1122+AQ1122+AT1122+AW1122</f>
        <v>0</v>
      </c>
      <c r="Y1122" s="139"/>
      <c r="Z1122" s="139"/>
      <c r="AA1122" s="139"/>
      <c r="AB1122" s="139"/>
      <c r="AC1122" s="139"/>
      <c r="AD1122" s="139"/>
      <c r="AE1122" s="139"/>
      <c r="AF1122" s="139"/>
      <c r="AG1122" s="139"/>
      <c r="AH1122" s="139"/>
      <c r="AI1122" s="139"/>
      <c r="AJ1122" s="139"/>
      <c r="AK1122" s="139"/>
      <c r="AL1122" s="139"/>
      <c r="AM1122" s="139"/>
      <c r="AN1122" s="139"/>
      <c r="AO1122" s="139"/>
      <c r="AP1122" s="139"/>
      <c r="AQ1122" s="139"/>
      <c r="AR1122" s="139"/>
      <c r="AS1122" s="139"/>
      <c r="AT1122" s="139"/>
      <c r="AU1122" s="139"/>
      <c r="AV1122" s="139"/>
      <c r="AW1122" s="139"/>
      <c r="AX1122" s="139"/>
      <c r="AY1122" s="139"/>
      <c r="AZ1122" s="139"/>
      <c r="BA1122" s="139"/>
      <c r="BB1122" s="139"/>
      <c r="BC1122" s="139"/>
      <c r="BD1122" s="126">
        <f>SUM(BE1122:BI1122)</f>
        <v>0</v>
      </c>
      <c r="BE1122" s="139"/>
      <c r="BF1122" s="139"/>
      <c r="BG1122" s="139"/>
      <c r="BH1122" s="139"/>
      <c r="BI1122" s="139"/>
      <c r="BJ1122" s="126">
        <f>SUM(BK1122:BO1122)</f>
        <v>0</v>
      </c>
      <c r="BK1122" s="139"/>
      <c r="BL1122" s="139"/>
      <c r="BM1122" s="139"/>
      <c r="BN1122" s="139"/>
      <c r="BO1122" s="139"/>
      <c r="BP1122" s="133"/>
      <c r="BQ1122" s="133"/>
      <c r="BR1122" s="133"/>
    </row>
    <row r="1123" spans="1:70" hidden="1" outlineLevel="1">
      <c r="A1123" s="133"/>
      <c r="B1123" s="133"/>
      <c r="C1123" s="118"/>
      <c r="D1123" s="24"/>
      <c r="E1123" s="133"/>
      <c r="F1123" s="133"/>
      <c r="G1123" s="126">
        <f>H1123+M1123+N1123+O1123+P1123</f>
        <v>0</v>
      </c>
      <c r="H1123" s="126">
        <f>SUM(I1123:L1123)</f>
        <v>0</v>
      </c>
      <c r="I1123" s="102"/>
      <c r="J1123" s="102"/>
      <c r="K1123" s="102"/>
      <c r="L1123" s="102"/>
      <c r="M1123" s="102"/>
      <c r="N1123" s="102"/>
      <c r="O1123" s="102"/>
      <c r="P1123" s="102"/>
      <c r="Q1123" s="96"/>
      <c r="R1123" s="96"/>
      <c r="S1123" s="96"/>
      <c r="T1123" s="96"/>
      <c r="U1123" s="96"/>
      <c r="V1123" s="96"/>
      <c r="W1123" s="96"/>
      <c r="X1123" s="126">
        <f>Y1123+AN1123+AQ1123+AT1123+AW1123</f>
        <v>0</v>
      </c>
      <c r="Y1123" s="96"/>
      <c r="Z1123" s="96"/>
      <c r="AA1123" s="96"/>
      <c r="AB1123" s="96"/>
      <c r="AC1123" s="96"/>
      <c r="AD1123" s="96"/>
      <c r="AE1123" s="96"/>
      <c r="AF1123" s="96"/>
      <c r="AG1123" s="96"/>
      <c r="AH1123" s="96"/>
      <c r="AI1123" s="96"/>
      <c r="AJ1123" s="96"/>
      <c r="AK1123" s="96"/>
      <c r="AL1123" s="96"/>
      <c r="AM1123" s="96"/>
      <c r="AN1123" s="96"/>
      <c r="AO1123" s="96"/>
      <c r="AP1123" s="96"/>
      <c r="AQ1123" s="96"/>
      <c r="AR1123" s="96"/>
      <c r="AS1123" s="96"/>
      <c r="AT1123" s="96"/>
      <c r="AU1123" s="96"/>
      <c r="AV1123" s="96"/>
      <c r="AW1123" s="96"/>
      <c r="AX1123" s="96"/>
      <c r="AY1123" s="96"/>
      <c r="AZ1123" s="96"/>
      <c r="BA1123" s="96"/>
      <c r="BB1123" s="96"/>
      <c r="BC1123" s="96"/>
      <c r="BD1123" s="126">
        <f>SUM(BE1123:BI1123)</f>
        <v>0</v>
      </c>
      <c r="BE1123" s="96"/>
      <c r="BF1123" s="96"/>
      <c r="BG1123" s="96"/>
      <c r="BH1123" s="96"/>
      <c r="BI1123" s="96"/>
      <c r="BJ1123" s="126">
        <f>SUM(BK1123:BO1123)</f>
        <v>0</v>
      </c>
      <c r="BK1123" s="96"/>
      <c r="BL1123" s="96"/>
      <c r="BM1123" s="96"/>
      <c r="BN1123" s="96"/>
      <c r="BO1123" s="96"/>
      <c r="BP1123" s="133"/>
      <c r="BQ1123" s="133"/>
      <c r="BR1123" s="133"/>
    </row>
    <row r="1124" spans="1:70" hidden="1" outlineLevel="1">
      <c r="A1124" s="133"/>
      <c r="B1124" s="133"/>
      <c r="C1124" s="118" t="s">
        <v>109</v>
      </c>
      <c r="D1124" s="24"/>
      <c r="E1124" s="133"/>
      <c r="F1124" s="133"/>
      <c r="G1124" s="126">
        <f>H1124+M1124+N1124+O1124+P1124</f>
        <v>0</v>
      </c>
      <c r="H1124" s="126">
        <f>SUM(I1124:L1124)</f>
        <v>0</v>
      </c>
      <c r="I1124" s="102"/>
      <c r="J1124" s="102"/>
      <c r="K1124" s="102"/>
      <c r="L1124" s="102"/>
      <c r="M1124" s="102"/>
      <c r="N1124" s="102"/>
      <c r="O1124" s="102"/>
      <c r="P1124" s="102"/>
      <c r="Q1124" s="96"/>
      <c r="R1124" s="96"/>
      <c r="S1124" s="96"/>
      <c r="T1124" s="96"/>
      <c r="U1124" s="96"/>
      <c r="V1124" s="96"/>
      <c r="W1124" s="96"/>
      <c r="X1124" s="126">
        <f>Y1124+AN1124+AQ1124+AT1124+AW1124</f>
        <v>0</v>
      </c>
      <c r="Y1124" s="96"/>
      <c r="Z1124" s="96"/>
      <c r="AA1124" s="96"/>
      <c r="AB1124" s="96"/>
      <c r="AC1124" s="96"/>
      <c r="AD1124" s="96"/>
      <c r="AE1124" s="96"/>
      <c r="AF1124" s="96"/>
      <c r="AG1124" s="96"/>
      <c r="AH1124" s="96"/>
      <c r="AI1124" s="96"/>
      <c r="AJ1124" s="96"/>
      <c r="AK1124" s="96"/>
      <c r="AL1124" s="96"/>
      <c r="AM1124" s="96"/>
      <c r="AN1124" s="96"/>
      <c r="AO1124" s="96"/>
      <c r="AP1124" s="96"/>
      <c r="AQ1124" s="96"/>
      <c r="AR1124" s="96"/>
      <c r="AS1124" s="96"/>
      <c r="AT1124" s="96"/>
      <c r="AU1124" s="96"/>
      <c r="AV1124" s="96"/>
      <c r="AW1124" s="96"/>
      <c r="AX1124" s="96"/>
      <c r="AY1124" s="96"/>
      <c r="AZ1124" s="96"/>
      <c r="BA1124" s="96"/>
      <c r="BB1124" s="96"/>
      <c r="BC1124" s="96"/>
      <c r="BD1124" s="126">
        <f>SUM(BE1124:BI1124)</f>
        <v>0</v>
      </c>
      <c r="BE1124" s="96"/>
      <c r="BF1124" s="96"/>
      <c r="BG1124" s="96"/>
      <c r="BH1124" s="96"/>
      <c r="BI1124" s="96"/>
      <c r="BJ1124" s="126">
        <f>SUM(BK1124:BO1124)</f>
        <v>0</v>
      </c>
      <c r="BK1124" s="96"/>
      <c r="BL1124" s="96"/>
      <c r="BM1124" s="96"/>
      <c r="BN1124" s="96"/>
      <c r="BO1124" s="96"/>
      <c r="BP1124" s="133"/>
      <c r="BQ1124" s="133"/>
      <c r="BR1124" s="133"/>
    </row>
    <row r="1125" spans="1:70" hidden="1" outlineLevel="1">
      <c r="A1125" s="133"/>
      <c r="B1125" s="133"/>
      <c r="C1125" s="118"/>
      <c r="D1125" s="38" t="s">
        <v>112</v>
      </c>
      <c r="E1125" s="127"/>
      <c r="F1125" s="127"/>
      <c r="G1125" s="127"/>
      <c r="H1125" s="127"/>
      <c r="I1125" s="127"/>
      <c r="J1125" s="127"/>
      <c r="K1125" s="127"/>
      <c r="L1125" s="127"/>
      <c r="M1125" s="127"/>
      <c r="N1125" s="127"/>
      <c r="O1125" s="127"/>
      <c r="P1125" s="127"/>
      <c r="Q1125" s="127"/>
      <c r="R1125" s="127"/>
      <c r="S1125" s="127"/>
      <c r="T1125" s="127"/>
      <c r="U1125" s="127"/>
      <c r="V1125" s="127"/>
      <c r="W1125" s="140"/>
      <c r="X1125" s="126">
        <f>SUM(X1122:X1124)</f>
        <v>0</v>
      </c>
      <c r="Y1125" s="126">
        <f>SUM(Y1122:Y1124)</f>
        <v>0</v>
      </c>
      <c r="Z1125" s="126">
        <f>SUM(Z1122:Z1124)</f>
        <v>0</v>
      </c>
      <c r="AA1125" s="126">
        <f t="shared" ref="AA1125:AY1125" si="511">SUM(AA1122:AA1124)</f>
        <v>0</v>
      </c>
      <c r="AB1125" s="126">
        <f t="shared" si="511"/>
        <v>0</v>
      </c>
      <c r="AC1125" s="126">
        <f t="shared" si="511"/>
        <v>0</v>
      </c>
      <c r="AD1125" s="126">
        <f t="shared" si="511"/>
        <v>0</v>
      </c>
      <c r="AE1125" s="126">
        <f t="shared" si="511"/>
        <v>0</v>
      </c>
      <c r="AF1125" s="126">
        <f t="shared" si="511"/>
        <v>0</v>
      </c>
      <c r="AG1125" s="126">
        <f t="shared" si="511"/>
        <v>0</v>
      </c>
      <c r="AH1125" s="126">
        <f t="shared" si="511"/>
        <v>0</v>
      </c>
      <c r="AI1125" s="126">
        <f t="shared" si="511"/>
        <v>0</v>
      </c>
      <c r="AJ1125" s="126">
        <f t="shared" si="511"/>
        <v>0</v>
      </c>
      <c r="AK1125" s="126">
        <f t="shared" si="511"/>
        <v>0</v>
      </c>
      <c r="AL1125" s="126">
        <f t="shared" si="511"/>
        <v>0</v>
      </c>
      <c r="AM1125" s="126">
        <f t="shared" si="511"/>
        <v>0</v>
      </c>
      <c r="AN1125" s="126">
        <f t="shared" si="511"/>
        <v>0</v>
      </c>
      <c r="AO1125" s="126">
        <f t="shared" si="511"/>
        <v>0</v>
      </c>
      <c r="AP1125" s="126">
        <f t="shared" si="511"/>
        <v>0</v>
      </c>
      <c r="AQ1125" s="126">
        <f t="shared" si="511"/>
        <v>0</v>
      </c>
      <c r="AR1125" s="126">
        <f t="shared" si="511"/>
        <v>0</v>
      </c>
      <c r="AS1125" s="126">
        <f t="shared" si="511"/>
        <v>0</v>
      </c>
      <c r="AT1125" s="126">
        <f t="shared" si="511"/>
        <v>0</v>
      </c>
      <c r="AU1125" s="126">
        <f t="shared" si="511"/>
        <v>0</v>
      </c>
      <c r="AV1125" s="126">
        <f t="shared" si="511"/>
        <v>0</v>
      </c>
      <c r="AW1125" s="126">
        <f t="shared" si="511"/>
        <v>0</v>
      </c>
      <c r="AX1125" s="126">
        <f t="shared" si="511"/>
        <v>0</v>
      </c>
      <c r="AY1125" s="126">
        <f t="shared" si="511"/>
        <v>0</v>
      </c>
      <c r="AZ1125" s="127"/>
      <c r="BA1125" s="127"/>
      <c r="BB1125" s="127"/>
      <c r="BC1125" s="127"/>
      <c r="BD1125" s="126">
        <f t="shared" ref="BD1125:BO1125" si="512">SUM(BD1122:BD1124)</f>
        <v>0</v>
      </c>
      <c r="BE1125" s="126">
        <f t="shared" si="512"/>
        <v>0</v>
      </c>
      <c r="BF1125" s="126">
        <f t="shared" si="512"/>
        <v>0</v>
      </c>
      <c r="BG1125" s="126">
        <f t="shared" si="512"/>
        <v>0</v>
      </c>
      <c r="BH1125" s="126">
        <f t="shared" si="512"/>
        <v>0</v>
      </c>
      <c r="BI1125" s="126">
        <f t="shared" si="512"/>
        <v>0</v>
      </c>
      <c r="BJ1125" s="126">
        <f t="shared" si="512"/>
        <v>0</v>
      </c>
      <c r="BK1125" s="126">
        <f t="shared" si="512"/>
        <v>0</v>
      </c>
      <c r="BL1125" s="126">
        <f t="shared" si="512"/>
        <v>0</v>
      </c>
      <c r="BM1125" s="126">
        <f t="shared" si="512"/>
        <v>0</v>
      </c>
      <c r="BN1125" s="126">
        <f t="shared" si="512"/>
        <v>0</v>
      </c>
      <c r="BO1125" s="126">
        <f t="shared" si="512"/>
        <v>0</v>
      </c>
      <c r="BP1125" s="127"/>
      <c r="BQ1125" s="127"/>
      <c r="BR1125" s="127"/>
    </row>
    <row r="1126" spans="1:70" hidden="1" outlineLevel="1">
      <c r="A1126" s="133"/>
      <c r="B1126" s="133"/>
      <c r="C1126" s="110" t="s">
        <v>54</v>
      </c>
      <c r="D1126" s="138" t="s">
        <v>110</v>
      </c>
      <c r="E1126" s="127"/>
      <c r="F1126" s="127"/>
      <c r="G1126" s="127"/>
      <c r="H1126" s="127"/>
      <c r="I1126" s="127"/>
      <c r="J1126" s="127"/>
      <c r="K1126" s="127"/>
      <c r="L1126" s="127"/>
      <c r="M1126" s="127"/>
      <c r="N1126" s="127"/>
      <c r="O1126" s="127"/>
      <c r="P1126" s="127"/>
      <c r="Q1126" s="127"/>
      <c r="R1126" s="127"/>
      <c r="S1126" s="127"/>
      <c r="T1126" s="127"/>
      <c r="U1126" s="127"/>
      <c r="V1126" s="127"/>
      <c r="W1126" s="133"/>
      <c r="X1126" s="127"/>
      <c r="Y1126" s="127"/>
      <c r="Z1126" s="127"/>
      <c r="AA1126" s="127"/>
      <c r="AB1126" s="127"/>
      <c r="AC1126" s="127"/>
      <c r="AD1126" s="127"/>
      <c r="AE1126" s="127"/>
      <c r="AF1126" s="127"/>
      <c r="AG1126" s="127"/>
      <c r="AH1126" s="127"/>
      <c r="AI1126" s="127"/>
      <c r="AJ1126" s="127"/>
      <c r="AK1126" s="127"/>
      <c r="AL1126" s="127"/>
      <c r="AM1126" s="127"/>
      <c r="AN1126" s="127"/>
      <c r="AO1126" s="127"/>
      <c r="AP1126" s="127"/>
      <c r="AQ1126" s="127"/>
      <c r="AR1126" s="127"/>
      <c r="AS1126" s="127"/>
      <c r="AT1126" s="127"/>
      <c r="AU1126" s="127"/>
      <c r="AV1126" s="127"/>
      <c r="AW1126" s="127"/>
      <c r="AX1126" s="127"/>
      <c r="AY1126" s="127"/>
      <c r="AZ1126" s="127"/>
      <c r="BA1126" s="127"/>
      <c r="BB1126" s="127"/>
      <c r="BC1126" s="127"/>
      <c r="BD1126" s="127"/>
      <c r="BE1126" s="127"/>
      <c r="BF1126" s="127"/>
      <c r="BG1126" s="127"/>
      <c r="BH1126" s="127"/>
      <c r="BI1126" s="127"/>
      <c r="BJ1126" s="127"/>
      <c r="BK1126" s="127"/>
      <c r="BL1126" s="127"/>
      <c r="BM1126" s="127"/>
      <c r="BN1126" s="127"/>
      <c r="BO1126" s="127"/>
      <c r="BP1126" s="127"/>
      <c r="BQ1126" s="127"/>
      <c r="BR1126" s="127"/>
    </row>
    <row r="1127" spans="1:70" hidden="1" outlineLevel="1">
      <c r="A1127" s="133"/>
      <c r="B1127" s="133"/>
      <c r="C1127" s="117" t="s">
        <v>139</v>
      </c>
      <c r="D1127" s="37" t="s">
        <v>111</v>
      </c>
      <c r="E1127" s="127"/>
      <c r="F1127" s="127"/>
      <c r="G1127" s="127"/>
      <c r="H1127" s="127"/>
      <c r="I1127" s="127"/>
      <c r="J1127" s="127"/>
      <c r="K1127" s="127"/>
      <c r="L1127" s="127"/>
      <c r="M1127" s="127"/>
      <c r="N1127" s="127"/>
      <c r="O1127" s="127"/>
      <c r="P1127" s="127"/>
      <c r="Q1127" s="127"/>
      <c r="R1127" s="127"/>
      <c r="S1127" s="127"/>
      <c r="T1127" s="127"/>
      <c r="U1127" s="127"/>
      <c r="V1127" s="127"/>
      <c r="W1127" s="133"/>
      <c r="X1127" s="127"/>
      <c r="Y1127" s="127"/>
      <c r="Z1127" s="127"/>
      <c r="AA1127" s="127"/>
      <c r="AB1127" s="127"/>
      <c r="AC1127" s="127"/>
      <c r="AD1127" s="127"/>
      <c r="AE1127" s="127"/>
      <c r="AF1127" s="127"/>
      <c r="AG1127" s="127"/>
      <c r="AH1127" s="127"/>
      <c r="AI1127" s="127"/>
      <c r="AJ1127" s="127"/>
      <c r="AK1127" s="127"/>
      <c r="AL1127" s="127"/>
      <c r="AM1127" s="127"/>
      <c r="AN1127" s="127"/>
      <c r="AO1127" s="127"/>
      <c r="AP1127" s="127"/>
      <c r="AQ1127" s="127"/>
      <c r="AR1127" s="127"/>
      <c r="AS1127" s="127"/>
      <c r="AT1127" s="127"/>
      <c r="AU1127" s="127"/>
      <c r="AV1127" s="127"/>
      <c r="AW1127" s="127"/>
      <c r="AX1127" s="127"/>
      <c r="AY1127" s="127"/>
      <c r="AZ1127" s="127"/>
      <c r="BA1127" s="127"/>
      <c r="BB1127" s="127"/>
      <c r="BC1127" s="127"/>
      <c r="BD1127" s="127"/>
      <c r="BE1127" s="127"/>
      <c r="BF1127" s="127"/>
      <c r="BG1127" s="127"/>
      <c r="BH1127" s="127"/>
      <c r="BI1127" s="127"/>
      <c r="BJ1127" s="127"/>
      <c r="BK1127" s="127"/>
      <c r="BL1127" s="127"/>
      <c r="BM1127" s="127"/>
      <c r="BN1127" s="127"/>
      <c r="BO1127" s="127"/>
      <c r="BP1127" s="127"/>
      <c r="BQ1127" s="127"/>
      <c r="BR1127" s="127"/>
    </row>
    <row r="1128" spans="1:70" hidden="1" outlineLevel="1">
      <c r="A1128" s="133"/>
      <c r="B1128" s="133"/>
      <c r="C1128" s="118"/>
      <c r="D1128" s="107"/>
      <c r="E1128" s="133"/>
      <c r="F1128" s="133"/>
      <c r="G1128" s="126">
        <f>H1128+M1128+N1128+O1128+P1128</f>
        <v>0</v>
      </c>
      <c r="H1128" s="126">
        <f>SUM(I1128:L1128)</f>
        <v>0</v>
      </c>
      <c r="I1128" s="139"/>
      <c r="J1128" s="139"/>
      <c r="K1128" s="139"/>
      <c r="L1128" s="139"/>
      <c r="M1128" s="139"/>
      <c r="N1128" s="139"/>
      <c r="O1128" s="139"/>
      <c r="P1128" s="139"/>
      <c r="Q1128" s="139"/>
      <c r="R1128" s="139"/>
      <c r="S1128" s="139"/>
      <c r="T1128" s="139"/>
      <c r="U1128" s="139"/>
      <c r="V1128" s="139"/>
      <c r="W1128" s="139"/>
      <c r="X1128" s="126">
        <f>Y1128+AN1128+AQ1128+AT1128+AW1128</f>
        <v>0</v>
      </c>
      <c r="Y1128" s="139"/>
      <c r="Z1128" s="139"/>
      <c r="AA1128" s="139"/>
      <c r="AB1128" s="139"/>
      <c r="AC1128" s="139"/>
      <c r="AD1128" s="139"/>
      <c r="AE1128" s="139"/>
      <c r="AF1128" s="139"/>
      <c r="AG1128" s="139"/>
      <c r="AH1128" s="139"/>
      <c r="AI1128" s="139"/>
      <c r="AJ1128" s="139"/>
      <c r="AK1128" s="139"/>
      <c r="AL1128" s="139"/>
      <c r="AM1128" s="139"/>
      <c r="AN1128" s="139"/>
      <c r="AO1128" s="139"/>
      <c r="AP1128" s="139"/>
      <c r="AQ1128" s="139"/>
      <c r="AR1128" s="139"/>
      <c r="AS1128" s="139"/>
      <c r="AT1128" s="139"/>
      <c r="AU1128" s="139"/>
      <c r="AV1128" s="139"/>
      <c r="AW1128" s="139"/>
      <c r="AX1128" s="139"/>
      <c r="AY1128" s="139"/>
      <c r="AZ1128" s="139"/>
      <c r="BA1128" s="139"/>
      <c r="BB1128" s="139"/>
      <c r="BC1128" s="139"/>
      <c r="BD1128" s="126">
        <f>SUM(BE1128:BI1128)</f>
        <v>0</v>
      </c>
      <c r="BE1128" s="139"/>
      <c r="BF1128" s="139"/>
      <c r="BG1128" s="139"/>
      <c r="BH1128" s="139"/>
      <c r="BI1128" s="139"/>
      <c r="BJ1128" s="126">
        <f>SUM(BK1128:BO1128)</f>
        <v>0</v>
      </c>
      <c r="BK1128" s="139"/>
      <c r="BL1128" s="139"/>
      <c r="BM1128" s="139"/>
      <c r="BN1128" s="139"/>
      <c r="BO1128" s="139"/>
      <c r="BP1128" s="133"/>
      <c r="BQ1128" s="133"/>
      <c r="BR1128" s="133"/>
    </row>
    <row r="1129" spans="1:70" hidden="1" outlineLevel="1">
      <c r="A1129" s="133"/>
      <c r="B1129" s="133"/>
      <c r="C1129" s="118"/>
      <c r="D1129" s="107"/>
      <c r="E1129" s="133"/>
      <c r="F1129" s="133"/>
      <c r="G1129" s="126">
        <f>H1129+M1129+N1129+O1129+P1129</f>
        <v>0</v>
      </c>
      <c r="H1129" s="126">
        <f>SUM(I1129:L1129)</f>
        <v>0</v>
      </c>
      <c r="I1129" s="102"/>
      <c r="J1129" s="102"/>
      <c r="K1129" s="102"/>
      <c r="L1129" s="102"/>
      <c r="M1129" s="102"/>
      <c r="N1129" s="102"/>
      <c r="O1129" s="102"/>
      <c r="P1129" s="102"/>
      <c r="Q1129" s="96"/>
      <c r="R1129" s="96"/>
      <c r="S1129" s="96"/>
      <c r="T1129" s="96"/>
      <c r="U1129" s="96"/>
      <c r="V1129" s="96"/>
      <c r="W1129" s="96"/>
      <c r="X1129" s="126">
        <f>Y1129+AN1129+AQ1129+AT1129+AW1129</f>
        <v>0</v>
      </c>
      <c r="Y1129" s="96"/>
      <c r="Z1129" s="96"/>
      <c r="AA1129" s="96"/>
      <c r="AB1129" s="96"/>
      <c r="AC1129" s="96"/>
      <c r="AD1129" s="96"/>
      <c r="AE1129" s="96"/>
      <c r="AF1129" s="96"/>
      <c r="AG1129" s="96"/>
      <c r="AH1129" s="96"/>
      <c r="AI1129" s="96"/>
      <c r="AJ1129" s="96"/>
      <c r="AK1129" s="96"/>
      <c r="AL1129" s="96"/>
      <c r="AM1129" s="96"/>
      <c r="AN1129" s="96"/>
      <c r="AO1129" s="96"/>
      <c r="AP1129" s="96"/>
      <c r="AQ1129" s="96"/>
      <c r="AR1129" s="96"/>
      <c r="AS1129" s="96"/>
      <c r="AT1129" s="96"/>
      <c r="AU1129" s="96"/>
      <c r="AV1129" s="96"/>
      <c r="AW1129" s="96"/>
      <c r="AX1129" s="96"/>
      <c r="AY1129" s="96"/>
      <c r="AZ1129" s="96"/>
      <c r="BA1129" s="96"/>
      <c r="BB1129" s="96"/>
      <c r="BC1129" s="96"/>
      <c r="BD1129" s="126">
        <f>SUM(BE1129:BI1129)</f>
        <v>0</v>
      </c>
      <c r="BE1129" s="96"/>
      <c r="BF1129" s="96"/>
      <c r="BG1129" s="96"/>
      <c r="BH1129" s="96"/>
      <c r="BI1129" s="96"/>
      <c r="BJ1129" s="126">
        <f>SUM(BK1129:BO1129)</f>
        <v>0</v>
      </c>
      <c r="BK1129" s="96"/>
      <c r="BL1129" s="96"/>
      <c r="BM1129" s="96"/>
      <c r="BN1129" s="96"/>
      <c r="BO1129" s="96"/>
      <c r="BP1129" s="133"/>
      <c r="BQ1129" s="133"/>
      <c r="BR1129" s="133"/>
    </row>
    <row r="1130" spans="1:70" hidden="1" outlineLevel="1">
      <c r="A1130" s="133"/>
      <c r="B1130" s="133"/>
      <c r="C1130" s="118"/>
      <c r="D1130" s="107"/>
      <c r="E1130" s="133"/>
      <c r="F1130" s="133"/>
      <c r="G1130" s="126">
        <f>H1130+M1130+N1130+O1130+P1130</f>
        <v>0</v>
      </c>
      <c r="H1130" s="126">
        <f>SUM(I1130:L1130)</f>
        <v>0</v>
      </c>
      <c r="I1130" s="102"/>
      <c r="J1130" s="102"/>
      <c r="K1130" s="102"/>
      <c r="L1130" s="102"/>
      <c r="M1130" s="102"/>
      <c r="N1130" s="102"/>
      <c r="O1130" s="102"/>
      <c r="P1130" s="102"/>
      <c r="Q1130" s="96"/>
      <c r="R1130" s="96"/>
      <c r="S1130" s="96"/>
      <c r="T1130" s="96"/>
      <c r="U1130" s="96"/>
      <c r="V1130" s="96"/>
      <c r="W1130" s="96"/>
      <c r="X1130" s="126">
        <f>Y1130+AN1130+AQ1130+AT1130+AW1130</f>
        <v>0</v>
      </c>
      <c r="Y1130" s="96"/>
      <c r="Z1130" s="96"/>
      <c r="AA1130" s="96"/>
      <c r="AB1130" s="96"/>
      <c r="AC1130" s="96"/>
      <c r="AD1130" s="96"/>
      <c r="AE1130" s="96"/>
      <c r="AF1130" s="96"/>
      <c r="AG1130" s="96"/>
      <c r="AH1130" s="96"/>
      <c r="AI1130" s="96"/>
      <c r="AJ1130" s="96"/>
      <c r="AK1130" s="96"/>
      <c r="AL1130" s="96"/>
      <c r="AM1130" s="96"/>
      <c r="AN1130" s="96"/>
      <c r="AO1130" s="96"/>
      <c r="AP1130" s="96"/>
      <c r="AQ1130" s="96"/>
      <c r="AR1130" s="96"/>
      <c r="AS1130" s="96"/>
      <c r="AT1130" s="96"/>
      <c r="AU1130" s="96"/>
      <c r="AV1130" s="96"/>
      <c r="AW1130" s="96"/>
      <c r="AX1130" s="96"/>
      <c r="AY1130" s="96"/>
      <c r="AZ1130" s="96"/>
      <c r="BA1130" s="96"/>
      <c r="BB1130" s="96"/>
      <c r="BC1130" s="96"/>
      <c r="BD1130" s="126">
        <f>SUM(BE1130:BI1130)</f>
        <v>0</v>
      </c>
      <c r="BE1130" s="96"/>
      <c r="BF1130" s="96"/>
      <c r="BG1130" s="96"/>
      <c r="BH1130" s="96"/>
      <c r="BI1130" s="96"/>
      <c r="BJ1130" s="126">
        <f>SUM(BK1130:BO1130)</f>
        <v>0</v>
      </c>
      <c r="BK1130" s="96"/>
      <c r="BL1130" s="96"/>
      <c r="BM1130" s="96"/>
      <c r="BN1130" s="96"/>
      <c r="BO1130" s="96"/>
      <c r="BP1130" s="133"/>
      <c r="BQ1130" s="133"/>
      <c r="BR1130" s="133"/>
    </row>
    <row r="1131" spans="1:70" hidden="1" outlineLevel="1">
      <c r="A1131" s="133"/>
      <c r="B1131" s="133"/>
      <c r="C1131" s="118"/>
      <c r="D1131" s="38" t="s">
        <v>112</v>
      </c>
      <c r="E1131" s="127"/>
      <c r="F1131" s="127"/>
      <c r="G1131" s="127"/>
      <c r="H1131" s="127"/>
      <c r="I1131" s="127"/>
      <c r="J1131" s="127"/>
      <c r="K1131" s="127"/>
      <c r="L1131" s="127"/>
      <c r="M1131" s="127"/>
      <c r="N1131" s="127"/>
      <c r="O1131" s="127"/>
      <c r="P1131" s="127"/>
      <c r="Q1131" s="127"/>
      <c r="R1131" s="127"/>
      <c r="S1131" s="127"/>
      <c r="T1131" s="127"/>
      <c r="U1131" s="127"/>
      <c r="V1131" s="127"/>
      <c r="W1131" s="140"/>
      <c r="X1131" s="126">
        <f>SUM(X1128:X1130)</f>
        <v>0</v>
      </c>
      <c r="Y1131" s="126">
        <f>SUM(Y1128:Y1130)</f>
        <v>0</v>
      </c>
      <c r="Z1131" s="126">
        <f>SUM(Z1128:Z1130)</f>
        <v>0</v>
      </c>
      <c r="AA1131" s="126">
        <f t="shared" ref="AA1131:AY1131" si="513">SUM(AA1128:AA1130)</f>
        <v>0</v>
      </c>
      <c r="AB1131" s="126">
        <f t="shared" si="513"/>
        <v>0</v>
      </c>
      <c r="AC1131" s="126">
        <f t="shared" si="513"/>
        <v>0</v>
      </c>
      <c r="AD1131" s="126">
        <f t="shared" si="513"/>
        <v>0</v>
      </c>
      <c r="AE1131" s="126">
        <f t="shared" si="513"/>
        <v>0</v>
      </c>
      <c r="AF1131" s="126">
        <f t="shared" si="513"/>
        <v>0</v>
      </c>
      <c r="AG1131" s="126">
        <f t="shared" si="513"/>
        <v>0</v>
      </c>
      <c r="AH1131" s="126">
        <f t="shared" si="513"/>
        <v>0</v>
      </c>
      <c r="AI1131" s="126">
        <f t="shared" si="513"/>
        <v>0</v>
      </c>
      <c r="AJ1131" s="126">
        <f t="shared" si="513"/>
        <v>0</v>
      </c>
      <c r="AK1131" s="126">
        <f t="shared" si="513"/>
        <v>0</v>
      </c>
      <c r="AL1131" s="126">
        <f t="shared" si="513"/>
        <v>0</v>
      </c>
      <c r="AM1131" s="126">
        <f t="shared" si="513"/>
        <v>0</v>
      </c>
      <c r="AN1131" s="126">
        <f t="shared" si="513"/>
        <v>0</v>
      </c>
      <c r="AO1131" s="126">
        <f t="shared" si="513"/>
        <v>0</v>
      </c>
      <c r="AP1131" s="126">
        <f t="shared" si="513"/>
        <v>0</v>
      </c>
      <c r="AQ1131" s="126">
        <f t="shared" si="513"/>
        <v>0</v>
      </c>
      <c r="AR1131" s="126">
        <f t="shared" si="513"/>
        <v>0</v>
      </c>
      <c r="AS1131" s="126">
        <f t="shared" si="513"/>
        <v>0</v>
      </c>
      <c r="AT1131" s="126">
        <f t="shared" si="513"/>
        <v>0</v>
      </c>
      <c r="AU1131" s="126">
        <f t="shared" si="513"/>
        <v>0</v>
      </c>
      <c r="AV1131" s="126">
        <f t="shared" si="513"/>
        <v>0</v>
      </c>
      <c r="AW1131" s="126">
        <f t="shared" si="513"/>
        <v>0</v>
      </c>
      <c r="AX1131" s="126">
        <f t="shared" si="513"/>
        <v>0</v>
      </c>
      <c r="AY1131" s="126">
        <f t="shared" si="513"/>
        <v>0</v>
      </c>
      <c r="AZ1131" s="127"/>
      <c r="BA1131" s="127"/>
      <c r="BB1131" s="127"/>
      <c r="BC1131" s="127"/>
      <c r="BD1131" s="126">
        <f t="shared" ref="BD1131:BO1131" si="514">SUM(BD1128:BD1130)</f>
        <v>0</v>
      </c>
      <c r="BE1131" s="126">
        <f t="shared" si="514"/>
        <v>0</v>
      </c>
      <c r="BF1131" s="126">
        <f t="shared" si="514"/>
        <v>0</v>
      </c>
      <c r="BG1131" s="126">
        <f t="shared" si="514"/>
        <v>0</v>
      </c>
      <c r="BH1131" s="126">
        <f t="shared" si="514"/>
        <v>0</v>
      </c>
      <c r="BI1131" s="126">
        <f t="shared" si="514"/>
        <v>0</v>
      </c>
      <c r="BJ1131" s="126">
        <f t="shared" si="514"/>
        <v>0</v>
      </c>
      <c r="BK1131" s="126">
        <f t="shared" si="514"/>
        <v>0</v>
      </c>
      <c r="BL1131" s="126">
        <f t="shared" si="514"/>
        <v>0</v>
      </c>
      <c r="BM1131" s="126">
        <f t="shared" si="514"/>
        <v>0</v>
      </c>
      <c r="BN1131" s="126">
        <f t="shared" si="514"/>
        <v>0</v>
      </c>
      <c r="BO1131" s="126">
        <f t="shared" si="514"/>
        <v>0</v>
      </c>
      <c r="BP1131" s="127"/>
      <c r="BQ1131" s="127"/>
      <c r="BR1131" s="127"/>
    </row>
    <row r="1132" spans="1:70" hidden="1" outlineLevel="1">
      <c r="A1132" s="133"/>
      <c r="B1132" s="133"/>
      <c r="C1132" s="117" t="s">
        <v>140</v>
      </c>
      <c r="D1132" s="37" t="s">
        <v>284</v>
      </c>
      <c r="E1132" s="127"/>
      <c r="F1132" s="127"/>
      <c r="G1132" s="127"/>
      <c r="H1132" s="127"/>
      <c r="I1132" s="127"/>
      <c r="J1132" s="127"/>
      <c r="K1132" s="127"/>
      <c r="L1132" s="127"/>
      <c r="M1132" s="127"/>
      <c r="N1132" s="127"/>
      <c r="O1132" s="127"/>
      <c r="P1132" s="127"/>
      <c r="Q1132" s="127"/>
      <c r="R1132" s="127"/>
      <c r="S1132" s="127"/>
      <c r="T1132" s="127"/>
      <c r="U1132" s="127"/>
      <c r="V1132" s="127"/>
      <c r="W1132" s="133"/>
      <c r="X1132" s="127"/>
      <c r="Y1132" s="127"/>
      <c r="Z1132" s="127"/>
      <c r="AA1132" s="127"/>
      <c r="AB1132" s="127"/>
      <c r="AC1132" s="127"/>
      <c r="AD1132" s="127"/>
      <c r="AE1132" s="127"/>
      <c r="AF1132" s="127"/>
      <c r="AG1132" s="127"/>
      <c r="AH1132" s="127"/>
      <c r="AI1132" s="127"/>
      <c r="AJ1132" s="127"/>
      <c r="AK1132" s="127"/>
      <c r="AL1132" s="127"/>
      <c r="AM1132" s="127"/>
      <c r="AN1132" s="127"/>
      <c r="AO1132" s="127"/>
      <c r="AP1132" s="127"/>
      <c r="AQ1132" s="127"/>
      <c r="AR1132" s="127"/>
      <c r="AS1132" s="127"/>
      <c r="AT1132" s="127"/>
      <c r="AU1132" s="127"/>
      <c r="AV1132" s="127"/>
      <c r="AW1132" s="127"/>
      <c r="AX1132" s="127"/>
      <c r="AY1132" s="127"/>
      <c r="AZ1132" s="127"/>
      <c r="BA1132" s="127"/>
      <c r="BB1132" s="127"/>
      <c r="BC1132" s="127"/>
      <c r="BD1132" s="127"/>
      <c r="BE1132" s="127"/>
      <c r="BF1132" s="127"/>
      <c r="BG1132" s="127"/>
      <c r="BH1132" s="127"/>
      <c r="BI1132" s="127"/>
      <c r="BJ1132" s="127"/>
      <c r="BK1132" s="127"/>
      <c r="BL1132" s="127"/>
      <c r="BM1132" s="127"/>
      <c r="BN1132" s="127"/>
      <c r="BO1132" s="127"/>
      <c r="BP1132" s="127"/>
      <c r="BQ1132" s="127"/>
      <c r="BR1132" s="127"/>
    </row>
    <row r="1133" spans="1:70" hidden="1" outlineLevel="1">
      <c r="A1133" s="133"/>
      <c r="B1133" s="133"/>
      <c r="C1133" s="118"/>
      <c r="D1133" s="107"/>
      <c r="E1133" s="133"/>
      <c r="F1133" s="133"/>
      <c r="G1133" s="126">
        <f>H1133+M1133+N1133+O1133+P1133</f>
        <v>0</v>
      </c>
      <c r="H1133" s="126">
        <f>SUM(I1133:L1133)</f>
        <v>0</v>
      </c>
      <c r="I1133" s="139"/>
      <c r="J1133" s="139"/>
      <c r="K1133" s="139"/>
      <c r="L1133" s="139"/>
      <c r="M1133" s="139"/>
      <c r="N1133" s="139"/>
      <c r="O1133" s="139"/>
      <c r="P1133" s="139"/>
      <c r="Q1133" s="139"/>
      <c r="R1133" s="139"/>
      <c r="S1133" s="139"/>
      <c r="T1133" s="139"/>
      <c r="U1133" s="139"/>
      <c r="V1133" s="139"/>
      <c r="W1133" s="139"/>
      <c r="X1133" s="126">
        <f>Y1133+AN1133+AQ1133+AT1133+AW1133</f>
        <v>0</v>
      </c>
      <c r="Y1133" s="139"/>
      <c r="Z1133" s="139"/>
      <c r="AA1133" s="139"/>
      <c r="AB1133" s="139"/>
      <c r="AC1133" s="139"/>
      <c r="AD1133" s="139"/>
      <c r="AE1133" s="139"/>
      <c r="AF1133" s="139"/>
      <c r="AG1133" s="139"/>
      <c r="AH1133" s="139"/>
      <c r="AI1133" s="139"/>
      <c r="AJ1133" s="139"/>
      <c r="AK1133" s="139"/>
      <c r="AL1133" s="139"/>
      <c r="AM1133" s="139"/>
      <c r="AN1133" s="139"/>
      <c r="AO1133" s="139"/>
      <c r="AP1133" s="139"/>
      <c r="AQ1133" s="139"/>
      <c r="AR1133" s="139"/>
      <c r="AS1133" s="139"/>
      <c r="AT1133" s="139"/>
      <c r="AU1133" s="139"/>
      <c r="AV1133" s="139"/>
      <c r="AW1133" s="139"/>
      <c r="AX1133" s="139"/>
      <c r="AY1133" s="139"/>
      <c r="AZ1133" s="139"/>
      <c r="BA1133" s="139"/>
      <c r="BB1133" s="139"/>
      <c r="BC1133" s="139"/>
      <c r="BD1133" s="126">
        <f>SUM(BE1133:BI1133)</f>
        <v>0</v>
      </c>
      <c r="BE1133" s="139"/>
      <c r="BF1133" s="139"/>
      <c r="BG1133" s="139"/>
      <c r="BH1133" s="139"/>
      <c r="BI1133" s="139"/>
      <c r="BJ1133" s="126">
        <f>SUM(BK1133:BO1133)</f>
        <v>0</v>
      </c>
      <c r="BK1133" s="139"/>
      <c r="BL1133" s="139"/>
      <c r="BM1133" s="139"/>
      <c r="BN1133" s="139"/>
      <c r="BO1133" s="139"/>
      <c r="BP1133" s="133"/>
      <c r="BQ1133" s="133"/>
      <c r="BR1133" s="133"/>
    </row>
    <row r="1134" spans="1:70" hidden="1" outlineLevel="1">
      <c r="A1134" s="133"/>
      <c r="B1134" s="133"/>
      <c r="C1134" s="118"/>
      <c r="D1134" s="107"/>
      <c r="E1134" s="133"/>
      <c r="F1134" s="133"/>
      <c r="G1134" s="126">
        <f>H1134+M1134+N1134+O1134+P1134</f>
        <v>0</v>
      </c>
      <c r="H1134" s="126">
        <f>SUM(I1134:L1134)</f>
        <v>0</v>
      </c>
      <c r="I1134" s="102"/>
      <c r="J1134" s="102"/>
      <c r="K1134" s="102"/>
      <c r="L1134" s="102"/>
      <c r="M1134" s="102"/>
      <c r="N1134" s="102"/>
      <c r="O1134" s="102"/>
      <c r="P1134" s="102"/>
      <c r="Q1134" s="96"/>
      <c r="R1134" s="96"/>
      <c r="S1134" s="96"/>
      <c r="T1134" s="96"/>
      <c r="U1134" s="96"/>
      <c r="V1134" s="96"/>
      <c r="W1134" s="96"/>
      <c r="X1134" s="126">
        <f>Y1134+AN1134+AQ1134+AT1134+AW1134</f>
        <v>0</v>
      </c>
      <c r="Y1134" s="96"/>
      <c r="Z1134" s="96"/>
      <c r="AA1134" s="96"/>
      <c r="AB1134" s="96"/>
      <c r="AC1134" s="96"/>
      <c r="AD1134" s="96"/>
      <c r="AE1134" s="96"/>
      <c r="AF1134" s="96"/>
      <c r="AG1134" s="96"/>
      <c r="AH1134" s="96"/>
      <c r="AI1134" s="96"/>
      <c r="AJ1134" s="96"/>
      <c r="AK1134" s="96"/>
      <c r="AL1134" s="96"/>
      <c r="AM1134" s="96"/>
      <c r="AN1134" s="96"/>
      <c r="AO1134" s="96"/>
      <c r="AP1134" s="96"/>
      <c r="AQ1134" s="96"/>
      <c r="AR1134" s="96"/>
      <c r="AS1134" s="96"/>
      <c r="AT1134" s="96"/>
      <c r="AU1134" s="96"/>
      <c r="AV1134" s="96"/>
      <c r="AW1134" s="96"/>
      <c r="AX1134" s="96"/>
      <c r="AY1134" s="96"/>
      <c r="AZ1134" s="96"/>
      <c r="BA1134" s="96"/>
      <c r="BB1134" s="96"/>
      <c r="BC1134" s="96"/>
      <c r="BD1134" s="126">
        <f>SUM(BE1134:BI1134)</f>
        <v>0</v>
      </c>
      <c r="BE1134" s="96"/>
      <c r="BF1134" s="96"/>
      <c r="BG1134" s="96"/>
      <c r="BH1134" s="96"/>
      <c r="BI1134" s="96"/>
      <c r="BJ1134" s="126">
        <f>SUM(BK1134:BO1134)</f>
        <v>0</v>
      </c>
      <c r="BK1134" s="96"/>
      <c r="BL1134" s="96"/>
      <c r="BM1134" s="96"/>
      <c r="BN1134" s="96"/>
      <c r="BO1134" s="96"/>
      <c r="BP1134" s="133"/>
      <c r="BQ1134" s="133"/>
      <c r="BR1134" s="133"/>
    </row>
    <row r="1135" spans="1:70" hidden="1" outlineLevel="1">
      <c r="A1135" s="133"/>
      <c r="B1135" s="133"/>
      <c r="C1135" s="118"/>
      <c r="D1135" s="107"/>
      <c r="E1135" s="133"/>
      <c r="F1135" s="133"/>
      <c r="G1135" s="126">
        <f>H1135+M1135+N1135+O1135+P1135</f>
        <v>0</v>
      </c>
      <c r="H1135" s="126">
        <f>SUM(I1135:L1135)</f>
        <v>0</v>
      </c>
      <c r="I1135" s="102"/>
      <c r="J1135" s="102"/>
      <c r="K1135" s="102"/>
      <c r="L1135" s="102"/>
      <c r="M1135" s="102"/>
      <c r="N1135" s="102"/>
      <c r="O1135" s="102"/>
      <c r="P1135" s="102"/>
      <c r="Q1135" s="96"/>
      <c r="R1135" s="96"/>
      <c r="S1135" s="96"/>
      <c r="T1135" s="96"/>
      <c r="U1135" s="96"/>
      <c r="V1135" s="96"/>
      <c r="W1135" s="96"/>
      <c r="X1135" s="126">
        <f>Y1135+AN1135+AQ1135+AT1135+AW1135</f>
        <v>0</v>
      </c>
      <c r="Y1135" s="96"/>
      <c r="Z1135" s="96"/>
      <c r="AA1135" s="96"/>
      <c r="AB1135" s="96"/>
      <c r="AC1135" s="96"/>
      <c r="AD1135" s="96"/>
      <c r="AE1135" s="96"/>
      <c r="AF1135" s="96"/>
      <c r="AG1135" s="96"/>
      <c r="AH1135" s="96"/>
      <c r="AI1135" s="96"/>
      <c r="AJ1135" s="96"/>
      <c r="AK1135" s="96"/>
      <c r="AL1135" s="96"/>
      <c r="AM1135" s="96"/>
      <c r="AN1135" s="96"/>
      <c r="AO1135" s="96"/>
      <c r="AP1135" s="96"/>
      <c r="AQ1135" s="96"/>
      <c r="AR1135" s="96"/>
      <c r="AS1135" s="96"/>
      <c r="AT1135" s="96"/>
      <c r="AU1135" s="96"/>
      <c r="AV1135" s="96"/>
      <c r="AW1135" s="96"/>
      <c r="AX1135" s="96"/>
      <c r="AY1135" s="96"/>
      <c r="AZ1135" s="96"/>
      <c r="BA1135" s="96"/>
      <c r="BB1135" s="96"/>
      <c r="BC1135" s="96"/>
      <c r="BD1135" s="126">
        <f>SUM(BE1135:BI1135)</f>
        <v>0</v>
      </c>
      <c r="BE1135" s="96"/>
      <c r="BF1135" s="96"/>
      <c r="BG1135" s="96"/>
      <c r="BH1135" s="96"/>
      <c r="BI1135" s="96"/>
      <c r="BJ1135" s="126">
        <f>SUM(BK1135:BO1135)</f>
        <v>0</v>
      </c>
      <c r="BK1135" s="96"/>
      <c r="BL1135" s="96"/>
      <c r="BM1135" s="96"/>
      <c r="BN1135" s="96"/>
      <c r="BO1135" s="96"/>
      <c r="BP1135" s="133"/>
      <c r="BQ1135" s="133"/>
      <c r="BR1135" s="133"/>
    </row>
    <row r="1136" spans="1:70" hidden="1" outlineLevel="1">
      <c r="A1136" s="133"/>
      <c r="B1136" s="133"/>
      <c r="C1136" s="118"/>
      <c r="D1136" s="38" t="s">
        <v>112</v>
      </c>
      <c r="E1136" s="127"/>
      <c r="F1136" s="127"/>
      <c r="G1136" s="127"/>
      <c r="H1136" s="127"/>
      <c r="I1136" s="127"/>
      <c r="J1136" s="127"/>
      <c r="K1136" s="127"/>
      <c r="L1136" s="127"/>
      <c r="M1136" s="127"/>
      <c r="N1136" s="127"/>
      <c r="O1136" s="127"/>
      <c r="P1136" s="127"/>
      <c r="Q1136" s="127"/>
      <c r="R1136" s="127"/>
      <c r="S1136" s="127"/>
      <c r="T1136" s="127"/>
      <c r="U1136" s="127"/>
      <c r="V1136" s="127"/>
      <c r="W1136" s="140"/>
      <c r="X1136" s="126">
        <f>SUM(X1133:X1135)</f>
        <v>0</v>
      </c>
      <c r="Y1136" s="126">
        <f>SUM(Y1133:Y1135)</f>
        <v>0</v>
      </c>
      <c r="Z1136" s="126">
        <f>SUM(Z1133:Z1135)</f>
        <v>0</v>
      </c>
      <c r="AA1136" s="126">
        <f t="shared" ref="AA1136:AY1136" si="515">SUM(AA1133:AA1135)</f>
        <v>0</v>
      </c>
      <c r="AB1136" s="126">
        <f t="shared" si="515"/>
        <v>0</v>
      </c>
      <c r="AC1136" s="126">
        <f t="shared" si="515"/>
        <v>0</v>
      </c>
      <c r="AD1136" s="126">
        <f t="shared" si="515"/>
        <v>0</v>
      </c>
      <c r="AE1136" s="126">
        <f t="shared" si="515"/>
        <v>0</v>
      </c>
      <c r="AF1136" s="126">
        <f t="shared" si="515"/>
        <v>0</v>
      </c>
      <c r="AG1136" s="126">
        <f t="shared" si="515"/>
        <v>0</v>
      </c>
      <c r="AH1136" s="126">
        <f t="shared" si="515"/>
        <v>0</v>
      </c>
      <c r="AI1136" s="126">
        <f t="shared" si="515"/>
        <v>0</v>
      </c>
      <c r="AJ1136" s="126">
        <f t="shared" si="515"/>
        <v>0</v>
      </c>
      <c r="AK1136" s="126">
        <f t="shared" si="515"/>
        <v>0</v>
      </c>
      <c r="AL1136" s="126">
        <f t="shared" si="515"/>
        <v>0</v>
      </c>
      <c r="AM1136" s="126">
        <f t="shared" si="515"/>
        <v>0</v>
      </c>
      <c r="AN1136" s="126">
        <f t="shared" si="515"/>
        <v>0</v>
      </c>
      <c r="AO1136" s="126">
        <f t="shared" si="515"/>
        <v>0</v>
      </c>
      <c r="AP1136" s="126">
        <f t="shared" si="515"/>
        <v>0</v>
      </c>
      <c r="AQ1136" s="126">
        <f t="shared" si="515"/>
        <v>0</v>
      </c>
      <c r="AR1136" s="126">
        <f t="shared" si="515"/>
        <v>0</v>
      </c>
      <c r="AS1136" s="126">
        <f t="shared" si="515"/>
        <v>0</v>
      </c>
      <c r="AT1136" s="126">
        <f t="shared" si="515"/>
        <v>0</v>
      </c>
      <c r="AU1136" s="126">
        <f t="shared" si="515"/>
        <v>0</v>
      </c>
      <c r="AV1136" s="126">
        <f t="shared" si="515"/>
        <v>0</v>
      </c>
      <c r="AW1136" s="126">
        <f t="shared" si="515"/>
        <v>0</v>
      </c>
      <c r="AX1136" s="126">
        <f t="shared" si="515"/>
        <v>0</v>
      </c>
      <c r="AY1136" s="126">
        <f t="shared" si="515"/>
        <v>0</v>
      </c>
      <c r="AZ1136" s="127"/>
      <c r="BA1136" s="127"/>
      <c r="BB1136" s="127"/>
      <c r="BC1136" s="127"/>
      <c r="BD1136" s="126">
        <f t="shared" ref="BD1136:BO1136" si="516">SUM(BD1133:BD1135)</f>
        <v>0</v>
      </c>
      <c r="BE1136" s="126">
        <f t="shared" si="516"/>
        <v>0</v>
      </c>
      <c r="BF1136" s="126">
        <f t="shared" si="516"/>
        <v>0</v>
      </c>
      <c r="BG1136" s="126">
        <f t="shared" si="516"/>
        <v>0</v>
      </c>
      <c r="BH1136" s="126">
        <f t="shared" si="516"/>
        <v>0</v>
      </c>
      <c r="BI1136" s="126">
        <f t="shared" si="516"/>
        <v>0</v>
      </c>
      <c r="BJ1136" s="126">
        <f t="shared" si="516"/>
        <v>0</v>
      </c>
      <c r="BK1136" s="126">
        <f t="shared" si="516"/>
        <v>0</v>
      </c>
      <c r="BL1136" s="126">
        <f t="shared" si="516"/>
        <v>0</v>
      </c>
      <c r="BM1136" s="126">
        <f t="shared" si="516"/>
        <v>0</v>
      </c>
      <c r="BN1136" s="126">
        <f t="shared" si="516"/>
        <v>0</v>
      </c>
      <c r="BO1136" s="126">
        <f t="shared" si="516"/>
        <v>0</v>
      </c>
      <c r="BP1136" s="127"/>
      <c r="BQ1136" s="127"/>
      <c r="BR1136" s="127"/>
    </row>
    <row r="1137" spans="1:70" hidden="1" outlineLevel="1">
      <c r="A1137" s="133"/>
      <c r="B1137" s="133"/>
      <c r="C1137" s="117" t="s">
        <v>141</v>
      </c>
      <c r="D1137" s="37" t="s">
        <v>285</v>
      </c>
      <c r="E1137" s="127"/>
      <c r="F1137" s="127"/>
      <c r="G1137" s="127"/>
      <c r="H1137" s="127"/>
      <c r="I1137" s="127"/>
      <c r="J1137" s="127"/>
      <c r="K1137" s="127"/>
      <c r="L1137" s="127"/>
      <c r="M1137" s="127"/>
      <c r="N1137" s="127"/>
      <c r="O1137" s="127"/>
      <c r="P1137" s="127"/>
      <c r="Q1137" s="127"/>
      <c r="R1137" s="127"/>
      <c r="S1137" s="127"/>
      <c r="T1137" s="127"/>
      <c r="U1137" s="127"/>
      <c r="V1137" s="127"/>
      <c r="W1137" s="133"/>
      <c r="X1137" s="127"/>
      <c r="Y1137" s="127"/>
      <c r="Z1137" s="127"/>
      <c r="AA1137" s="127"/>
      <c r="AB1137" s="127"/>
      <c r="AC1137" s="127"/>
      <c r="AD1137" s="127"/>
      <c r="AE1137" s="127"/>
      <c r="AF1137" s="127"/>
      <c r="AG1137" s="127"/>
      <c r="AH1137" s="127"/>
      <c r="AI1137" s="127"/>
      <c r="AJ1137" s="127"/>
      <c r="AK1137" s="127"/>
      <c r="AL1137" s="127"/>
      <c r="AM1137" s="127"/>
      <c r="AN1137" s="127"/>
      <c r="AO1137" s="127"/>
      <c r="AP1137" s="127"/>
      <c r="AQ1137" s="127"/>
      <c r="AR1137" s="127"/>
      <c r="AS1137" s="127"/>
      <c r="AT1137" s="127"/>
      <c r="AU1137" s="127"/>
      <c r="AV1137" s="127"/>
      <c r="AW1137" s="127"/>
      <c r="AX1137" s="127"/>
      <c r="AY1137" s="127"/>
      <c r="AZ1137" s="127"/>
      <c r="BA1137" s="127"/>
      <c r="BB1137" s="127"/>
      <c r="BC1137" s="127"/>
      <c r="BD1137" s="127"/>
      <c r="BE1137" s="127"/>
      <c r="BF1137" s="127"/>
      <c r="BG1137" s="127"/>
      <c r="BH1137" s="127"/>
      <c r="BI1137" s="127"/>
      <c r="BJ1137" s="127"/>
      <c r="BK1137" s="127"/>
      <c r="BL1137" s="127"/>
      <c r="BM1137" s="127"/>
      <c r="BN1137" s="127"/>
      <c r="BO1137" s="127"/>
      <c r="BP1137" s="127"/>
      <c r="BQ1137" s="127"/>
      <c r="BR1137" s="127"/>
    </row>
    <row r="1138" spans="1:70" hidden="1" outlineLevel="1">
      <c r="A1138" s="133"/>
      <c r="B1138" s="133"/>
      <c r="C1138" s="118"/>
      <c r="D1138" s="24"/>
      <c r="E1138" s="133"/>
      <c r="F1138" s="133"/>
      <c r="G1138" s="126">
        <f>H1138+M1138+N1138+O1138+P1138</f>
        <v>0</v>
      </c>
      <c r="H1138" s="126">
        <f>SUM(I1138:L1138)</f>
        <v>0</v>
      </c>
      <c r="I1138" s="139"/>
      <c r="J1138" s="139"/>
      <c r="K1138" s="139"/>
      <c r="L1138" s="139"/>
      <c r="M1138" s="139"/>
      <c r="N1138" s="139"/>
      <c r="O1138" s="139"/>
      <c r="P1138" s="139"/>
      <c r="Q1138" s="139"/>
      <c r="R1138" s="139"/>
      <c r="S1138" s="139"/>
      <c r="T1138" s="139"/>
      <c r="U1138" s="139"/>
      <c r="V1138" s="139"/>
      <c r="W1138" s="139"/>
      <c r="X1138" s="126">
        <f>Y1138+AN1138+AQ1138+AT1138+AW1138</f>
        <v>0</v>
      </c>
      <c r="Y1138" s="139"/>
      <c r="Z1138" s="139"/>
      <c r="AA1138" s="139"/>
      <c r="AB1138" s="139"/>
      <c r="AC1138" s="139"/>
      <c r="AD1138" s="139"/>
      <c r="AE1138" s="139"/>
      <c r="AF1138" s="139"/>
      <c r="AG1138" s="139"/>
      <c r="AH1138" s="139"/>
      <c r="AI1138" s="139"/>
      <c r="AJ1138" s="139"/>
      <c r="AK1138" s="139"/>
      <c r="AL1138" s="139"/>
      <c r="AM1138" s="139"/>
      <c r="AN1138" s="139"/>
      <c r="AO1138" s="139"/>
      <c r="AP1138" s="139"/>
      <c r="AQ1138" s="139"/>
      <c r="AR1138" s="139"/>
      <c r="AS1138" s="139"/>
      <c r="AT1138" s="139"/>
      <c r="AU1138" s="139"/>
      <c r="AV1138" s="139"/>
      <c r="AW1138" s="139"/>
      <c r="AX1138" s="139"/>
      <c r="AY1138" s="139"/>
      <c r="AZ1138" s="139"/>
      <c r="BA1138" s="139"/>
      <c r="BB1138" s="139"/>
      <c r="BC1138" s="139"/>
      <c r="BD1138" s="126">
        <f>SUM(BE1138:BI1138)</f>
        <v>0</v>
      </c>
      <c r="BE1138" s="139"/>
      <c r="BF1138" s="139"/>
      <c r="BG1138" s="139"/>
      <c r="BH1138" s="139"/>
      <c r="BI1138" s="139"/>
      <c r="BJ1138" s="126">
        <f>SUM(BK1138:BO1138)</f>
        <v>0</v>
      </c>
      <c r="BK1138" s="139"/>
      <c r="BL1138" s="139"/>
      <c r="BM1138" s="139"/>
      <c r="BN1138" s="139"/>
      <c r="BO1138" s="139"/>
      <c r="BP1138" s="133"/>
      <c r="BQ1138" s="133"/>
      <c r="BR1138" s="133"/>
    </row>
    <row r="1139" spans="1:70" hidden="1" outlineLevel="1">
      <c r="A1139" s="133"/>
      <c r="B1139" s="133"/>
      <c r="C1139" s="118"/>
      <c r="D1139" s="24"/>
      <c r="E1139" s="133"/>
      <c r="F1139" s="133"/>
      <c r="G1139" s="126">
        <f>H1139+M1139+N1139+O1139+P1139</f>
        <v>0</v>
      </c>
      <c r="H1139" s="126">
        <f>SUM(I1139:L1139)</f>
        <v>0</v>
      </c>
      <c r="I1139" s="102"/>
      <c r="J1139" s="102"/>
      <c r="K1139" s="102"/>
      <c r="L1139" s="102"/>
      <c r="M1139" s="102"/>
      <c r="N1139" s="102"/>
      <c r="O1139" s="102"/>
      <c r="P1139" s="102"/>
      <c r="Q1139" s="96"/>
      <c r="R1139" s="96"/>
      <c r="S1139" s="96"/>
      <c r="T1139" s="96"/>
      <c r="U1139" s="96"/>
      <c r="V1139" s="96"/>
      <c r="W1139" s="96"/>
      <c r="X1139" s="126">
        <f>Y1139+AN1139+AQ1139+AT1139+AW1139</f>
        <v>0</v>
      </c>
      <c r="Y1139" s="96"/>
      <c r="Z1139" s="96"/>
      <c r="AA1139" s="96"/>
      <c r="AB1139" s="96"/>
      <c r="AC1139" s="96"/>
      <c r="AD1139" s="96"/>
      <c r="AE1139" s="96"/>
      <c r="AF1139" s="96"/>
      <c r="AG1139" s="96"/>
      <c r="AH1139" s="96"/>
      <c r="AI1139" s="96"/>
      <c r="AJ1139" s="96"/>
      <c r="AK1139" s="96"/>
      <c r="AL1139" s="96"/>
      <c r="AM1139" s="96"/>
      <c r="AN1139" s="96"/>
      <c r="AO1139" s="96"/>
      <c r="AP1139" s="96"/>
      <c r="AQ1139" s="96"/>
      <c r="AR1139" s="96"/>
      <c r="AS1139" s="96"/>
      <c r="AT1139" s="96"/>
      <c r="AU1139" s="96"/>
      <c r="AV1139" s="96"/>
      <c r="AW1139" s="96"/>
      <c r="AX1139" s="96"/>
      <c r="AY1139" s="96"/>
      <c r="AZ1139" s="96"/>
      <c r="BA1139" s="96"/>
      <c r="BB1139" s="96"/>
      <c r="BC1139" s="96"/>
      <c r="BD1139" s="126">
        <f>SUM(BE1139:BI1139)</f>
        <v>0</v>
      </c>
      <c r="BE1139" s="96"/>
      <c r="BF1139" s="96"/>
      <c r="BG1139" s="96"/>
      <c r="BH1139" s="96"/>
      <c r="BI1139" s="96"/>
      <c r="BJ1139" s="126">
        <f>SUM(BK1139:BO1139)</f>
        <v>0</v>
      </c>
      <c r="BK1139" s="96"/>
      <c r="BL1139" s="96"/>
      <c r="BM1139" s="96"/>
      <c r="BN1139" s="96"/>
      <c r="BO1139" s="96"/>
      <c r="BP1139" s="133"/>
      <c r="BQ1139" s="133"/>
      <c r="BR1139" s="133"/>
    </row>
    <row r="1140" spans="1:70" hidden="1" outlineLevel="1">
      <c r="A1140" s="133"/>
      <c r="B1140" s="133"/>
      <c r="C1140" s="118" t="s">
        <v>109</v>
      </c>
      <c r="D1140" s="24"/>
      <c r="E1140" s="133"/>
      <c r="F1140" s="133"/>
      <c r="G1140" s="126">
        <f>H1140+M1140+N1140+O1140+P1140</f>
        <v>0</v>
      </c>
      <c r="H1140" s="126">
        <f>SUM(I1140:L1140)</f>
        <v>0</v>
      </c>
      <c r="I1140" s="102"/>
      <c r="J1140" s="102"/>
      <c r="K1140" s="102"/>
      <c r="L1140" s="102"/>
      <c r="M1140" s="102"/>
      <c r="N1140" s="102"/>
      <c r="O1140" s="102"/>
      <c r="P1140" s="102"/>
      <c r="Q1140" s="96"/>
      <c r="R1140" s="96"/>
      <c r="S1140" s="96"/>
      <c r="T1140" s="96"/>
      <c r="U1140" s="96"/>
      <c r="V1140" s="96"/>
      <c r="W1140" s="96"/>
      <c r="X1140" s="126">
        <f>Y1140+AN1140+AQ1140+AT1140+AW1140</f>
        <v>0</v>
      </c>
      <c r="Y1140" s="96"/>
      <c r="Z1140" s="96"/>
      <c r="AA1140" s="96"/>
      <c r="AB1140" s="96"/>
      <c r="AC1140" s="96"/>
      <c r="AD1140" s="96"/>
      <c r="AE1140" s="96"/>
      <c r="AF1140" s="96"/>
      <c r="AG1140" s="96"/>
      <c r="AH1140" s="96"/>
      <c r="AI1140" s="96"/>
      <c r="AJ1140" s="96"/>
      <c r="AK1140" s="96"/>
      <c r="AL1140" s="96"/>
      <c r="AM1140" s="96"/>
      <c r="AN1140" s="96"/>
      <c r="AO1140" s="96"/>
      <c r="AP1140" s="96"/>
      <c r="AQ1140" s="96"/>
      <c r="AR1140" s="96"/>
      <c r="AS1140" s="96"/>
      <c r="AT1140" s="96"/>
      <c r="AU1140" s="96"/>
      <c r="AV1140" s="96"/>
      <c r="AW1140" s="96"/>
      <c r="AX1140" s="96"/>
      <c r="AY1140" s="96"/>
      <c r="AZ1140" s="96"/>
      <c r="BA1140" s="96"/>
      <c r="BB1140" s="96"/>
      <c r="BC1140" s="96"/>
      <c r="BD1140" s="126">
        <f>SUM(BE1140:BI1140)</f>
        <v>0</v>
      </c>
      <c r="BE1140" s="96"/>
      <c r="BF1140" s="96"/>
      <c r="BG1140" s="96"/>
      <c r="BH1140" s="96"/>
      <c r="BI1140" s="96"/>
      <c r="BJ1140" s="126">
        <f>SUM(BK1140:BO1140)</f>
        <v>0</v>
      </c>
      <c r="BK1140" s="96"/>
      <c r="BL1140" s="96"/>
      <c r="BM1140" s="96"/>
      <c r="BN1140" s="96"/>
      <c r="BO1140" s="96"/>
      <c r="BP1140" s="133"/>
      <c r="BQ1140" s="133"/>
      <c r="BR1140" s="133"/>
    </row>
    <row r="1141" spans="1:70" hidden="1" outlineLevel="1">
      <c r="A1141" s="133"/>
      <c r="B1141" s="133"/>
      <c r="C1141" s="118"/>
      <c r="D1141" s="38" t="s">
        <v>112</v>
      </c>
      <c r="E1141" s="127"/>
      <c r="F1141" s="127"/>
      <c r="G1141" s="127"/>
      <c r="H1141" s="127"/>
      <c r="I1141" s="127"/>
      <c r="J1141" s="127"/>
      <c r="K1141" s="127"/>
      <c r="L1141" s="127"/>
      <c r="M1141" s="127"/>
      <c r="N1141" s="127"/>
      <c r="O1141" s="127"/>
      <c r="P1141" s="127"/>
      <c r="Q1141" s="127"/>
      <c r="R1141" s="127"/>
      <c r="S1141" s="127"/>
      <c r="T1141" s="127"/>
      <c r="U1141" s="127"/>
      <c r="V1141" s="127"/>
      <c r="W1141" s="140"/>
      <c r="X1141" s="126">
        <f>SUM(X1138:X1140)</f>
        <v>0</v>
      </c>
      <c r="Y1141" s="126">
        <f>SUM(Y1138:Y1140)</f>
        <v>0</v>
      </c>
      <c r="Z1141" s="126">
        <f>SUM(Z1138:Z1140)</f>
        <v>0</v>
      </c>
      <c r="AA1141" s="126">
        <f t="shared" ref="AA1141:AY1141" si="517">SUM(AA1138:AA1140)</f>
        <v>0</v>
      </c>
      <c r="AB1141" s="126">
        <f t="shared" si="517"/>
        <v>0</v>
      </c>
      <c r="AC1141" s="126">
        <f t="shared" si="517"/>
        <v>0</v>
      </c>
      <c r="AD1141" s="126">
        <f t="shared" si="517"/>
        <v>0</v>
      </c>
      <c r="AE1141" s="126">
        <f t="shared" si="517"/>
        <v>0</v>
      </c>
      <c r="AF1141" s="126">
        <f t="shared" si="517"/>
        <v>0</v>
      </c>
      <c r="AG1141" s="126">
        <f t="shared" si="517"/>
        <v>0</v>
      </c>
      <c r="AH1141" s="126">
        <f t="shared" si="517"/>
        <v>0</v>
      </c>
      <c r="AI1141" s="126">
        <f t="shared" si="517"/>
        <v>0</v>
      </c>
      <c r="AJ1141" s="126">
        <f t="shared" si="517"/>
        <v>0</v>
      </c>
      <c r="AK1141" s="126">
        <f t="shared" si="517"/>
        <v>0</v>
      </c>
      <c r="AL1141" s="126">
        <f t="shared" si="517"/>
        <v>0</v>
      </c>
      <c r="AM1141" s="126">
        <f t="shared" si="517"/>
        <v>0</v>
      </c>
      <c r="AN1141" s="126">
        <f t="shared" si="517"/>
        <v>0</v>
      </c>
      <c r="AO1141" s="126">
        <f t="shared" si="517"/>
        <v>0</v>
      </c>
      <c r="AP1141" s="126">
        <f t="shared" si="517"/>
        <v>0</v>
      </c>
      <c r="AQ1141" s="126">
        <f t="shared" si="517"/>
        <v>0</v>
      </c>
      <c r="AR1141" s="126">
        <f t="shared" si="517"/>
        <v>0</v>
      </c>
      <c r="AS1141" s="126">
        <f t="shared" si="517"/>
        <v>0</v>
      </c>
      <c r="AT1141" s="126">
        <f t="shared" si="517"/>
        <v>0</v>
      </c>
      <c r="AU1141" s="126">
        <f t="shared" si="517"/>
        <v>0</v>
      </c>
      <c r="AV1141" s="126">
        <f t="shared" si="517"/>
        <v>0</v>
      </c>
      <c r="AW1141" s="126">
        <f t="shared" si="517"/>
        <v>0</v>
      </c>
      <c r="AX1141" s="126">
        <f t="shared" si="517"/>
        <v>0</v>
      </c>
      <c r="AY1141" s="126">
        <f t="shared" si="517"/>
        <v>0</v>
      </c>
      <c r="AZ1141" s="127"/>
      <c r="BA1141" s="127"/>
      <c r="BB1141" s="127"/>
      <c r="BC1141" s="127"/>
      <c r="BD1141" s="126">
        <f t="shared" ref="BD1141:BO1141" si="518">SUM(BD1138:BD1140)</f>
        <v>0</v>
      </c>
      <c r="BE1141" s="126">
        <f t="shared" si="518"/>
        <v>0</v>
      </c>
      <c r="BF1141" s="126">
        <f t="shared" si="518"/>
        <v>0</v>
      </c>
      <c r="BG1141" s="126">
        <f t="shared" si="518"/>
        <v>0</v>
      </c>
      <c r="BH1141" s="126">
        <f t="shared" si="518"/>
        <v>0</v>
      </c>
      <c r="BI1141" s="126">
        <f t="shared" si="518"/>
        <v>0</v>
      </c>
      <c r="BJ1141" s="126">
        <f t="shared" si="518"/>
        <v>0</v>
      </c>
      <c r="BK1141" s="126">
        <f t="shared" si="518"/>
        <v>0</v>
      </c>
      <c r="BL1141" s="126">
        <f t="shared" si="518"/>
        <v>0</v>
      </c>
      <c r="BM1141" s="126">
        <f t="shared" si="518"/>
        <v>0</v>
      </c>
      <c r="BN1141" s="126">
        <f t="shared" si="518"/>
        <v>0</v>
      </c>
      <c r="BO1141" s="126">
        <f t="shared" si="518"/>
        <v>0</v>
      </c>
      <c r="BP1141" s="127"/>
      <c r="BQ1141" s="127"/>
      <c r="BR1141" s="127"/>
    </row>
    <row r="1142" spans="1:70" hidden="1" outlineLevel="1">
      <c r="A1142" s="133"/>
      <c r="B1142" s="133"/>
      <c r="C1142" s="117" t="s">
        <v>142</v>
      </c>
      <c r="D1142" s="37" t="s">
        <v>223</v>
      </c>
      <c r="E1142" s="127"/>
      <c r="F1142" s="127"/>
      <c r="G1142" s="127"/>
      <c r="H1142" s="127"/>
      <c r="I1142" s="127"/>
      <c r="J1142" s="127"/>
      <c r="K1142" s="127"/>
      <c r="L1142" s="127"/>
      <c r="M1142" s="127"/>
      <c r="N1142" s="127"/>
      <c r="O1142" s="127"/>
      <c r="P1142" s="127"/>
      <c r="Q1142" s="127"/>
      <c r="R1142" s="127"/>
      <c r="S1142" s="127"/>
      <c r="T1142" s="127"/>
      <c r="U1142" s="127"/>
      <c r="V1142" s="127"/>
      <c r="W1142" s="133"/>
      <c r="X1142" s="127"/>
      <c r="Y1142" s="127"/>
      <c r="Z1142" s="127"/>
      <c r="AA1142" s="127"/>
      <c r="AB1142" s="127"/>
      <c r="AC1142" s="127"/>
      <c r="AD1142" s="127"/>
      <c r="AE1142" s="127"/>
      <c r="AF1142" s="127"/>
      <c r="AG1142" s="127"/>
      <c r="AH1142" s="127"/>
      <c r="AI1142" s="127"/>
      <c r="AJ1142" s="127"/>
      <c r="AK1142" s="127"/>
      <c r="AL1142" s="127"/>
      <c r="AM1142" s="127"/>
      <c r="AN1142" s="127"/>
      <c r="AO1142" s="127"/>
      <c r="AP1142" s="127"/>
      <c r="AQ1142" s="127"/>
      <c r="AR1142" s="127"/>
      <c r="AS1142" s="127"/>
      <c r="AT1142" s="127"/>
      <c r="AU1142" s="127"/>
      <c r="AV1142" s="127"/>
      <c r="AW1142" s="127"/>
      <c r="AX1142" s="127"/>
      <c r="AY1142" s="127"/>
      <c r="AZ1142" s="127"/>
      <c r="BA1142" s="127"/>
      <c r="BB1142" s="127"/>
      <c r="BC1142" s="127"/>
      <c r="BD1142" s="127"/>
      <c r="BE1142" s="127"/>
      <c r="BF1142" s="127"/>
      <c r="BG1142" s="127"/>
      <c r="BH1142" s="127"/>
      <c r="BI1142" s="127"/>
      <c r="BJ1142" s="127"/>
      <c r="BK1142" s="127"/>
      <c r="BL1142" s="127"/>
      <c r="BM1142" s="127"/>
      <c r="BN1142" s="127"/>
      <c r="BO1142" s="127"/>
      <c r="BP1142" s="127"/>
      <c r="BQ1142" s="127"/>
      <c r="BR1142" s="127"/>
    </row>
    <row r="1143" spans="1:70" hidden="1" outlineLevel="1">
      <c r="A1143" s="133"/>
      <c r="B1143" s="133"/>
      <c r="C1143" s="118"/>
      <c r="D1143" s="24"/>
      <c r="E1143" s="133"/>
      <c r="F1143" s="133"/>
      <c r="G1143" s="126">
        <f>H1143+M1143+N1143+O1143+P1143</f>
        <v>0</v>
      </c>
      <c r="H1143" s="126">
        <f>SUM(I1143:L1143)</f>
        <v>0</v>
      </c>
      <c r="I1143" s="139"/>
      <c r="J1143" s="139"/>
      <c r="K1143" s="139"/>
      <c r="L1143" s="139"/>
      <c r="M1143" s="139"/>
      <c r="N1143" s="139"/>
      <c r="O1143" s="139"/>
      <c r="P1143" s="139"/>
      <c r="Q1143" s="139"/>
      <c r="R1143" s="139"/>
      <c r="S1143" s="139"/>
      <c r="T1143" s="139"/>
      <c r="U1143" s="139"/>
      <c r="V1143" s="139"/>
      <c r="W1143" s="139"/>
      <c r="X1143" s="126">
        <f>Y1143+AN1143+AQ1143+AT1143+AW1143</f>
        <v>0</v>
      </c>
      <c r="Y1143" s="139"/>
      <c r="Z1143" s="139"/>
      <c r="AA1143" s="139"/>
      <c r="AB1143" s="139"/>
      <c r="AC1143" s="139"/>
      <c r="AD1143" s="139"/>
      <c r="AE1143" s="139"/>
      <c r="AF1143" s="139"/>
      <c r="AG1143" s="139"/>
      <c r="AH1143" s="139"/>
      <c r="AI1143" s="139"/>
      <c r="AJ1143" s="139"/>
      <c r="AK1143" s="139"/>
      <c r="AL1143" s="139"/>
      <c r="AM1143" s="139"/>
      <c r="AN1143" s="139"/>
      <c r="AO1143" s="139"/>
      <c r="AP1143" s="139"/>
      <c r="AQ1143" s="139"/>
      <c r="AR1143" s="139"/>
      <c r="AS1143" s="139"/>
      <c r="AT1143" s="139"/>
      <c r="AU1143" s="139"/>
      <c r="AV1143" s="139"/>
      <c r="AW1143" s="139"/>
      <c r="AX1143" s="139"/>
      <c r="AY1143" s="139"/>
      <c r="AZ1143" s="139"/>
      <c r="BA1143" s="139"/>
      <c r="BB1143" s="139"/>
      <c r="BC1143" s="139"/>
      <c r="BD1143" s="126">
        <f>SUM(BE1143:BI1143)</f>
        <v>0</v>
      </c>
      <c r="BE1143" s="139"/>
      <c r="BF1143" s="139"/>
      <c r="BG1143" s="139"/>
      <c r="BH1143" s="139"/>
      <c r="BI1143" s="139"/>
      <c r="BJ1143" s="126">
        <f>SUM(BK1143:BO1143)</f>
        <v>0</v>
      </c>
      <c r="BK1143" s="139"/>
      <c r="BL1143" s="139"/>
      <c r="BM1143" s="139"/>
      <c r="BN1143" s="139"/>
      <c r="BO1143" s="139"/>
      <c r="BP1143" s="133"/>
      <c r="BQ1143" s="133"/>
      <c r="BR1143" s="133"/>
    </row>
    <row r="1144" spans="1:70" hidden="1" outlineLevel="1">
      <c r="A1144" s="133"/>
      <c r="B1144" s="133"/>
      <c r="C1144" s="118"/>
      <c r="D1144" s="24"/>
      <c r="E1144" s="133"/>
      <c r="F1144" s="133"/>
      <c r="G1144" s="126">
        <f>H1144+M1144+N1144+O1144+P1144</f>
        <v>0</v>
      </c>
      <c r="H1144" s="126">
        <f>SUM(I1144:L1144)</f>
        <v>0</v>
      </c>
      <c r="I1144" s="102"/>
      <c r="J1144" s="102"/>
      <c r="K1144" s="102"/>
      <c r="L1144" s="102"/>
      <c r="M1144" s="102"/>
      <c r="N1144" s="102"/>
      <c r="O1144" s="102"/>
      <c r="P1144" s="102"/>
      <c r="Q1144" s="96"/>
      <c r="R1144" s="96"/>
      <c r="S1144" s="96"/>
      <c r="T1144" s="96"/>
      <c r="U1144" s="96"/>
      <c r="V1144" s="96"/>
      <c r="W1144" s="96"/>
      <c r="X1144" s="126">
        <f>Y1144+AN1144+AQ1144+AT1144+AW1144</f>
        <v>0</v>
      </c>
      <c r="Y1144" s="96"/>
      <c r="Z1144" s="96"/>
      <c r="AA1144" s="96"/>
      <c r="AB1144" s="96"/>
      <c r="AC1144" s="96"/>
      <c r="AD1144" s="96"/>
      <c r="AE1144" s="96"/>
      <c r="AF1144" s="96"/>
      <c r="AG1144" s="96"/>
      <c r="AH1144" s="96"/>
      <c r="AI1144" s="96"/>
      <c r="AJ1144" s="96"/>
      <c r="AK1144" s="96"/>
      <c r="AL1144" s="96"/>
      <c r="AM1144" s="96"/>
      <c r="AN1144" s="96"/>
      <c r="AO1144" s="96"/>
      <c r="AP1144" s="96"/>
      <c r="AQ1144" s="96"/>
      <c r="AR1144" s="96"/>
      <c r="AS1144" s="96"/>
      <c r="AT1144" s="96"/>
      <c r="AU1144" s="96"/>
      <c r="AV1144" s="96"/>
      <c r="AW1144" s="96"/>
      <c r="AX1144" s="96"/>
      <c r="AY1144" s="96"/>
      <c r="AZ1144" s="96"/>
      <c r="BA1144" s="96"/>
      <c r="BB1144" s="96"/>
      <c r="BC1144" s="96"/>
      <c r="BD1144" s="126">
        <f>SUM(BE1144:BI1144)</f>
        <v>0</v>
      </c>
      <c r="BE1144" s="96"/>
      <c r="BF1144" s="96"/>
      <c r="BG1144" s="96"/>
      <c r="BH1144" s="96"/>
      <c r="BI1144" s="96"/>
      <c r="BJ1144" s="126">
        <f>SUM(BK1144:BO1144)</f>
        <v>0</v>
      </c>
      <c r="BK1144" s="96"/>
      <c r="BL1144" s="96"/>
      <c r="BM1144" s="96"/>
      <c r="BN1144" s="96"/>
      <c r="BO1144" s="96"/>
      <c r="BP1144" s="133"/>
      <c r="BQ1144" s="133"/>
      <c r="BR1144" s="133"/>
    </row>
    <row r="1145" spans="1:70" hidden="1" outlineLevel="1">
      <c r="A1145" s="133"/>
      <c r="B1145" s="133"/>
      <c r="C1145" s="118" t="s">
        <v>109</v>
      </c>
      <c r="D1145" s="24"/>
      <c r="E1145" s="133"/>
      <c r="F1145" s="133"/>
      <c r="G1145" s="126">
        <f>H1145+M1145+N1145+O1145+P1145</f>
        <v>0</v>
      </c>
      <c r="H1145" s="126">
        <f>SUM(I1145:L1145)</f>
        <v>0</v>
      </c>
      <c r="I1145" s="102"/>
      <c r="J1145" s="102"/>
      <c r="K1145" s="102"/>
      <c r="L1145" s="102"/>
      <c r="M1145" s="102"/>
      <c r="N1145" s="102"/>
      <c r="O1145" s="102"/>
      <c r="P1145" s="102"/>
      <c r="Q1145" s="96"/>
      <c r="R1145" s="96"/>
      <c r="S1145" s="96"/>
      <c r="T1145" s="96"/>
      <c r="U1145" s="96"/>
      <c r="V1145" s="96"/>
      <c r="W1145" s="96"/>
      <c r="X1145" s="126">
        <f>Y1145+AN1145+AQ1145+AT1145+AW1145</f>
        <v>0</v>
      </c>
      <c r="Y1145" s="96"/>
      <c r="Z1145" s="96"/>
      <c r="AA1145" s="96"/>
      <c r="AB1145" s="96"/>
      <c r="AC1145" s="96"/>
      <c r="AD1145" s="96"/>
      <c r="AE1145" s="96"/>
      <c r="AF1145" s="96"/>
      <c r="AG1145" s="96"/>
      <c r="AH1145" s="96"/>
      <c r="AI1145" s="96"/>
      <c r="AJ1145" s="96"/>
      <c r="AK1145" s="96"/>
      <c r="AL1145" s="96"/>
      <c r="AM1145" s="96"/>
      <c r="AN1145" s="96"/>
      <c r="AO1145" s="96"/>
      <c r="AP1145" s="96"/>
      <c r="AQ1145" s="96"/>
      <c r="AR1145" s="96"/>
      <c r="AS1145" s="96"/>
      <c r="AT1145" s="96"/>
      <c r="AU1145" s="96"/>
      <c r="AV1145" s="96"/>
      <c r="AW1145" s="96"/>
      <c r="AX1145" s="96"/>
      <c r="AY1145" s="96"/>
      <c r="AZ1145" s="96"/>
      <c r="BA1145" s="96"/>
      <c r="BB1145" s="96"/>
      <c r="BC1145" s="96"/>
      <c r="BD1145" s="126">
        <f>SUM(BE1145:BI1145)</f>
        <v>0</v>
      </c>
      <c r="BE1145" s="96"/>
      <c r="BF1145" s="96"/>
      <c r="BG1145" s="96"/>
      <c r="BH1145" s="96"/>
      <c r="BI1145" s="96"/>
      <c r="BJ1145" s="126">
        <f>SUM(BK1145:BO1145)</f>
        <v>0</v>
      </c>
      <c r="BK1145" s="96"/>
      <c r="BL1145" s="96"/>
      <c r="BM1145" s="96"/>
      <c r="BN1145" s="96"/>
      <c r="BO1145" s="96"/>
      <c r="BP1145" s="133"/>
      <c r="BQ1145" s="133"/>
      <c r="BR1145" s="133"/>
    </row>
    <row r="1146" spans="1:70" hidden="1" outlineLevel="1">
      <c r="A1146" s="133"/>
      <c r="B1146" s="133"/>
      <c r="C1146" s="118"/>
      <c r="D1146" s="38" t="s">
        <v>112</v>
      </c>
      <c r="E1146" s="127"/>
      <c r="F1146" s="127"/>
      <c r="G1146" s="127"/>
      <c r="H1146" s="127"/>
      <c r="I1146" s="127"/>
      <c r="J1146" s="127"/>
      <c r="K1146" s="127"/>
      <c r="L1146" s="127"/>
      <c r="M1146" s="127"/>
      <c r="N1146" s="127"/>
      <c r="O1146" s="127"/>
      <c r="P1146" s="127"/>
      <c r="Q1146" s="127"/>
      <c r="R1146" s="127"/>
      <c r="S1146" s="127"/>
      <c r="T1146" s="127"/>
      <c r="U1146" s="127"/>
      <c r="V1146" s="127"/>
      <c r="W1146" s="140"/>
      <c r="X1146" s="127"/>
      <c r="Y1146" s="127"/>
      <c r="Z1146" s="126">
        <f>SUM(Z1143:Z1145)</f>
        <v>0</v>
      </c>
      <c r="AA1146" s="126">
        <f>SUM(AA1143:AA1145)</f>
        <v>0</v>
      </c>
      <c r="AB1146" s="127"/>
      <c r="AC1146" s="126">
        <f>SUM(AC1143:AC1145)</f>
        <v>0</v>
      </c>
      <c r="AD1146" s="126">
        <f>SUM(AD1143:AD1145)</f>
        <v>0</v>
      </c>
      <c r="AE1146" s="127"/>
      <c r="AF1146" s="126">
        <f>SUM(AF1143:AF1145)</f>
        <v>0</v>
      </c>
      <c r="AG1146" s="126">
        <f>SUM(AG1143:AG1145)</f>
        <v>0</v>
      </c>
      <c r="AH1146" s="127"/>
      <c r="AI1146" s="126">
        <f>SUM(AI1143:AI1145)</f>
        <v>0</v>
      </c>
      <c r="AJ1146" s="126">
        <f>SUM(AJ1143:AJ1145)</f>
        <v>0</v>
      </c>
      <c r="AK1146" s="127"/>
      <c r="AL1146" s="126">
        <f>SUM(AL1143:AL1145)</f>
        <v>0</v>
      </c>
      <c r="AM1146" s="126">
        <f>SUM(AM1143:AM1145)</f>
        <v>0</v>
      </c>
      <c r="AN1146" s="127"/>
      <c r="AO1146" s="126">
        <f>SUM(AO1143:AO1145)</f>
        <v>0</v>
      </c>
      <c r="AP1146" s="126">
        <f>SUM(AP1143:AP1145)</f>
        <v>0</v>
      </c>
      <c r="AQ1146" s="127"/>
      <c r="AR1146" s="126">
        <f>SUM(AR1143:AR1145)</f>
        <v>0</v>
      </c>
      <c r="AS1146" s="126">
        <f>SUM(AS1143:AS1145)</f>
        <v>0</v>
      </c>
      <c r="AT1146" s="127"/>
      <c r="AU1146" s="126">
        <f>SUM(AU1143:AU1145)</f>
        <v>0</v>
      </c>
      <c r="AV1146" s="126">
        <f>SUM(AV1143:AV1145)</f>
        <v>0</v>
      </c>
      <c r="AW1146" s="127"/>
      <c r="AX1146" s="126">
        <f>SUM(AX1143:AX1145)</f>
        <v>0</v>
      </c>
      <c r="AY1146" s="126">
        <f>SUM(AY1143:AY1145)</f>
        <v>0</v>
      </c>
      <c r="AZ1146" s="127"/>
      <c r="BA1146" s="127"/>
      <c r="BB1146" s="127"/>
      <c r="BC1146" s="127"/>
      <c r="BD1146" s="126">
        <f t="shared" ref="BD1146:BO1146" si="519">SUM(BD1143:BD1145)</f>
        <v>0</v>
      </c>
      <c r="BE1146" s="126">
        <f t="shared" si="519"/>
        <v>0</v>
      </c>
      <c r="BF1146" s="126">
        <f t="shared" si="519"/>
        <v>0</v>
      </c>
      <c r="BG1146" s="126">
        <f t="shared" si="519"/>
        <v>0</v>
      </c>
      <c r="BH1146" s="126">
        <f t="shared" si="519"/>
        <v>0</v>
      </c>
      <c r="BI1146" s="126">
        <f t="shared" si="519"/>
        <v>0</v>
      </c>
      <c r="BJ1146" s="126">
        <f t="shared" si="519"/>
        <v>0</v>
      </c>
      <c r="BK1146" s="126">
        <f t="shared" si="519"/>
        <v>0</v>
      </c>
      <c r="BL1146" s="126">
        <f t="shared" si="519"/>
        <v>0</v>
      </c>
      <c r="BM1146" s="126">
        <f t="shared" si="519"/>
        <v>0</v>
      </c>
      <c r="BN1146" s="126">
        <f t="shared" si="519"/>
        <v>0</v>
      </c>
      <c r="BO1146" s="126">
        <f t="shared" si="519"/>
        <v>0</v>
      </c>
      <c r="BP1146" s="127"/>
      <c r="BQ1146" s="127"/>
      <c r="BR1146" s="127"/>
    </row>
    <row r="1147" spans="1:70" hidden="1" outlineLevel="1">
      <c r="A1147" s="133"/>
      <c r="B1147" s="133"/>
      <c r="C1147" s="117" t="s">
        <v>143</v>
      </c>
      <c r="D1147" s="37" t="s">
        <v>64</v>
      </c>
      <c r="E1147" s="127"/>
      <c r="F1147" s="127"/>
      <c r="G1147" s="127"/>
      <c r="H1147" s="127"/>
      <c r="I1147" s="127"/>
      <c r="J1147" s="127"/>
      <c r="K1147" s="127"/>
      <c r="L1147" s="127"/>
      <c r="M1147" s="127"/>
      <c r="N1147" s="127"/>
      <c r="O1147" s="127"/>
      <c r="P1147" s="127"/>
      <c r="Q1147" s="127"/>
      <c r="R1147" s="127"/>
      <c r="S1147" s="127"/>
      <c r="T1147" s="127"/>
      <c r="U1147" s="127"/>
      <c r="V1147" s="127"/>
      <c r="W1147" s="133"/>
      <c r="X1147" s="127"/>
      <c r="Y1147" s="127"/>
      <c r="Z1147" s="127"/>
      <c r="AA1147" s="127"/>
      <c r="AB1147" s="127"/>
      <c r="AC1147" s="127"/>
      <c r="AD1147" s="127"/>
      <c r="AE1147" s="127"/>
      <c r="AF1147" s="127"/>
      <c r="AG1147" s="127"/>
      <c r="AH1147" s="127"/>
      <c r="AI1147" s="127"/>
      <c r="AJ1147" s="127"/>
      <c r="AK1147" s="127"/>
      <c r="AL1147" s="127"/>
      <c r="AM1147" s="127"/>
      <c r="AN1147" s="127"/>
      <c r="AO1147" s="127"/>
      <c r="AP1147" s="127"/>
      <c r="AQ1147" s="127"/>
      <c r="AR1147" s="127"/>
      <c r="AS1147" s="127"/>
      <c r="AT1147" s="127"/>
      <c r="AU1147" s="127"/>
      <c r="AV1147" s="127"/>
      <c r="AW1147" s="127"/>
      <c r="AX1147" s="127"/>
      <c r="AY1147" s="127"/>
      <c r="AZ1147" s="127"/>
      <c r="BA1147" s="127"/>
      <c r="BB1147" s="127"/>
      <c r="BC1147" s="127"/>
      <c r="BD1147" s="127"/>
      <c r="BE1147" s="127"/>
      <c r="BF1147" s="127"/>
      <c r="BG1147" s="127"/>
      <c r="BH1147" s="127"/>
      <c r="BI1147" s="127"/>
      <c r="BJ1147" s="127"/>
      <c r="BK1147" s="127"/>
      <c r="BL1147" s="127"/>
      <c r="BM1147" s="127"/>
      <c r="BN1147" s="127"/>
      <c r="BO1147" s="127"/>
      <c r="BP1147" s="127"/>
      <c r="BQ1147" s="127"/>
      <c r="BR1147" s="127"/>
    </row>
    <row r="1148" spans="1:70" hidden="1" outlineLevel="1">
      <c r="A1148" s="133"/>
      <c r="B1148" s="133"/>
      <c r="C1148" s="118"/>
      <c r="D1148" s="24"/>
      <c r="E1148" s="133"/>
      <c r="F1148" s="133"/>
      <c r="G1148" s="126">
        <f>H1148+M1148+N1148+O1148+P1148</f>
        <v>0</v>
      </c>
      <c r="H1148" s="126">
        <f>SUM(I1148:L1148)</f>
        <v>0</v>
      </c>
      <c r="I1148" s="139"/>
      <c r="J1148" s="139"/>
      <c r="K1148" s="139"/>
      <c r="L1148" s="139"/>
      <c r="M1148" s="139"/>
      <c r="N1148" s="139"/>
      <c r="O1148" s="139"/>
      <c r="P1148" s="139"/>
      <c r="Q1148" s="139"/>
      <c r="R1148" s="139"/>
      <c r="S1148" s="139"/>
      <c r="T1148" s="139"/>
      <c r="U1148" s="139"/>
      <c r="V1148" s="139"/>
      <c r="W1148" s="139"/>
      <c r="X1148" s="126">
        <f>Y1148+AN1148+AQ1148+AT1148+AW1148</f>
        <v>0</v>
      </c>
      <c r="Y1148" s="139"/>
      <c r="Z1148" s="139"/>
      <c r="AA1148" s="139"/>
      <c r="AB1148" s="139"/>
      <c r="AC1148" s="139"/>
      <c r="AD1148" s="139"/>
      <c r="AE1148" s="139"/>
      <c r="AF1148" s="139"/>
      <c r="AG1148" s="139"/>
      <c r="AH1148" s="139"/>
      <c r="AI1148" s="139"/>
      <c r="AJ1148" s="139"/>
      <c r="AK1148" s="139"/>
      <c r="AL1148" s="139"/>
      <c r="AM1148" s="139"/>
      <c r="AN1148" s="139"/>
      <c r="AO1148" s="139"/>
      <c r="AP1148" s="139"/>
      <c r="AQ1148" s="139"/>
      <c r="AR1148" s="139"/>
      <c r="AS1148" s="139"/>
      <c r="AT1148" s="139"/>
      <c r="AU1148" s="139"/>
      <c r="AV1148" s="139"/>
      <c r="AW1148" s="139"/>
      <c r="AX1148" s="139"/>
      <c r="AY1148" s="139"/>
      <c r="AZ1148" s="139"/>
      <c r="BA1148" s="139"/>
      <c r="BB1148" s="139"/>
      <c r="BC1148" s="139"/>
      <c r="BD1148" s="126">
        <f>SUM(BE1148:BI1148)</f>
        <v>0</v>
      </c>
      <c r="BE1148" s="139"/>
      <c r="BF1148" s="139"/>
      <c r="BG1148" s="139"/>
      <c r="BH1148" s="139"/>
      <c r="BI1148" s="139"/>
      <c r="BJ1148" s="126">
        <f>SUM(BK1148:BO1148)</f>
        <v>0</v>
      </c>
      <c r="BK1148" s="139"/>
      <c r="BL1148" s="139"/>
      <c r="BM1148" s="139"/>
      <c r="BN1148" s="139"/>
      <c r="BO1148" s="139"/>
      <c r="BP1148" s="133"/>
      <c r="BQ1148" s="133"/>
      <c r="BR1148" s="133"/>
    </row>
    <row r="1149" spans="1:70" hidden="1" outlineLevel="1">
      <c r="A1149" s="133"/>
      <c r="B1149" s="133"/>
      <c r="C1149" s="118"/>
      <c r="D1149" s="24"/>
      <c r="E1149" s="133"/>
      <c r="F1149" s="133"/>
      <c r="G1149" s="126">
        <f>H1149+M1149+N1149+O1149+P1149</f>
        <v>0</v>
      </c>
      <c r="H1149" s="126">
        <f>SUM(I1149:L1149)</f>
        <v>0</v>
      </c>
      <c r="I1149" s="102"/>
      <c r="J1149" s="102"/>
      <c r="K1149" s="102"/>
      <c r="L1149" s="102"/>
      <c r="M1149" s="102"/>
      <c r="N1149" s="102"/>
      <c r="O1149" s="102"/>
      <c r="P1149" s="102"/>
      <c r="Q1149" s="96"/>
      <c r="R1149" s="96"/>
      <c r="S1149" s="96"/>
      <c r="T1149" s="96"/>
      <c r="U1149" s="96"/>
      <c r="V1149" s="96"/>
      <c r="W1149" s="96"/>
      <c r="X1149" s="126">
        <f>Y1149+AN1149+AQ1149+AT1149+AW1149</f>
        <v>0</v>
      </c>
      <c r="Y1149" s="96"/>
      <c r="Z1149" s="96"/>
      <c r="AA1149" s="96"/>
      <c r="AB1149" s="96"/>
      <c r="AC1149" s="96"/>
      <c r="AD1149" s="96"/>
      <c r="AE1149" s="96"/>
      <c r="AF1149" s="96"/>
      <c r="AG1149" s="96"/>
      <c r="AH1149" s="96"/>
      <c r="AI1149" s="96"/>
      <c r="AJ1149" s="96"/>
      <c r="AK1149" s="96"/>
      <c r="AL1149" s="96"/>
      <c r="AM1149" s="96"/>
      <c r="AN1149" s="96"/>
      <c r="AO1149" s="96"/>
      <c r="AP1149" s="96"/>
      <c r="AQ1149" s="96"/>
      <c r="AR1149" s="96"/>
      <c r="AS1149" s="96"/>
      <c r="AT1149" s="96"/>
      <c r="AU1149" s="96"/>
      <c r="AV1149" s="96"/>
      <c r="AW1149" s="96"/>
      <c r="AX1149" s="96"/>
      <c r="AY1149" s="96"/>
      <c r="AZ1149" s="96"/>
      <c r="BA1149" s="96"/>
      <c r="BB1149" s="96"/>
      <c r="BC1149" s="96"/>
      <c r="BD1149" s="126">
        <f>SUM(BE1149:BI1149)</f>
        <v>0</v>
      </c>
      <c r="BE1149" s="96"/>
      <c r="BF1149" s="96"/>
      <c r="BG1149" s="96"/>
      <c r="BH1149" s="96"/>
      <c r="BI1149" s="96"/>
      <c r="BJ1149" s="126">
        <f>SUM(BK1149:BO1149)</f>
        <v>0</v>
      </c>
      <c r="BK1149" s="96"/>
      <c r="BL1149" s="96"/>
      <c r="BM1149" s="96"/>
      <c r="BN1149" s="96"/>
      <c r="BO1149" s="96"/>
      <c r="BP1149" s="133"/>
      <c r="BQ1149" s="133"/>
      <c r="BR1149" s="133"/>
    </row>
    <row r="1150" spans="1:70" hidden="1" outlineLevel="1">
      <c r="A1150" s="133"/>
      <c r="B1150" s="133"/>
      <c r="C1150" s="118" t="s">
        <v>109</v>
      </c>
      <c r="D1150" s="24"/>
      <c r="E1150" s="133"/>
      <c r="F1150" s="133"/>
      <c r="G1150" s="126">
        <f>H1150+M1150+N1150+O1150+P1150</f>
        <v>0</v>
      </c>
      <c r="H1150" s="126">
        <f>SUM(I1150:L1150)</f>
        <v>0</v>
      </c>
      <c r="I1150" s="102"/>
      <c r="J1150" s="102"/>
      <c r="K1150" s="102"/>
      <c r="L1150" s="102"/>
      <c r="M1150" s="102"/>
      <c r="N1150" s="102"/>
      <c r="O1150" s="102"/>
      <c r="P1150" s="102"/>
      <c r="Q1150" s="96"/>
      <c r="R1150" s="96"/>
      <c r="S1150" s="96"/>
      <c r="T1150" s="96"/>
      <c r="U1150" s="96"/>
      <c r="V1150" s="96"/>
      <c r="W1150" s="96"/>
      <c r="X1150" s="126">
        <f>Y1150+AN1150+AQ1150+AT1150+AW1150</f>
        <v>0</v>
      </c>
      <c r="Y1150" s="96"/>
      <c r="Z1150" s="96"/>
      <c r="AA1150" s="96"/>
      <c r="AB1150" s="96"/>
      <c r="AC1150" s="96"/>
      <c r="AD1150" s="96"/>
      <c r="AE1150" s="96"/>
      <c r="AF1150" s="96"/>
      <c r="AG1150" s="96"/>
      <c r="AH1150" s="96"/>
      <c r="AI1150" s="96"/>
      <c r="AJ1150" s="96"/>
      <c r="AK1150" s="96"/>
      <c r="AL1150" s="96"/>
      <c r="AM1150" s="96"/>
      <c r="AN1150" s="96"/>
      <c r="AO1150" s="96"/>
      <c r="AP1150" s="96"/>
      <c r="AQ1150" s="96"/>
      <c r="AR1150" s="96"/>
      <c r="AS1150" s="96"/>
      <c r="AT1150" s="96"/>
      <c r="AU1150" s="96"/>
      <c r="AV1150" s="96"/>
      <c r="AW1150" s="96"/>
      <c r="AX1150" s="96"/>
      <c r="AY1150" s="96"/>
      <c r="AZ1150" s="96"/>
      <c r="BA1150" s="96"/>
      <c r="BB1150" s="96"/>
      <c r="BC1150" s="96"/>
      <c r="BD1150" s="126">
        <f>SUM(BE1150:BI1150)</f>
        <v>0</v>
      </c>
      <c r="BE1150" s="96"/>
      <c r="BF1150" s="96"/>
      <c r="BG1150" s="96"/>
      <c r="BH1150" s="96"/>
      <c r="BI1150" s="96"/>
      <c r="BJ1150" s="126">
        <f>SUM(BK1150:BO1150)</f>
        <v>0</v>
      </c>
      <c r="BK1150" s="96"/>
      <c r="BL1150" s="96"/>
      <c r="BM1150" s="96"/>
      <c r="BN1150" s="96"/>
      <c r="BO1150" s="96"/>
      <c r="BP1150" s="133"/>
      <c r="BQ1150" s="133"/>
      <c r="BR1150" s="133"/>
    </row>
    <row r="1151" spans="1:70" hidden="1" outlineLevel="1">
      <c r="A1151" s="133"/>
      <c r="B1151" s="133"/>
      <c r="C1151" s="118"/>
      <c r="D1151" s="38" t="s">
        <v>112</v>
      </c>
      <c r="E1151" s="127"/>
      <c r="F1151" s="127"/>
      <c r="G1151" s="127"/>
      <c r="H1151" s="127"/>
      <c r="I1151" s="127"/>
      <c r="J1151" s="127"/>
      <c r="K1151" s="127"/>
      <c r="L1151" s="127"/>
      <c r="M1151" s="127"/>
      <c r="N1151" s="127"/>
      <c r="O1151" s="127"/>
      <c r="P1151" s="127"/>
      <c r="Q1151" s="127"/>
      <c r="R1151" s="127"/>
      <c r="S1151" s="127"/>
      <c r="T1151" s="127"/>
      <c r="U1151" s="127"/>
      <c r="V1151" s="127"/>
      <c r="W1151" s="140"/>
      <c r="X1151" s="126">
        <f>SUM(X1148:X1150)</f>
        <v>0</v>
      </c>
      <c r="Y1151" s="126">
        <f>SUM(Y1148:Y1150)</f>
        <v>0</v>
      </c>
      <c r="Z1151" s="126">
        <f>SUM(Z1148:Z1150)</f>
        <v>0</v>
      </c>
      <c r="AA1151" s="126">
        <f t="shared" ref="AA1151:AY1151" si="520">SUM(AA1148:AA1150)</f>
        <v>0</v>
      </c>
      <c r="AB1151" s="126">
        <f t="shared" si="520"/>
        <v>0</v>
      </c>
      <c r="AC1151" s="126">
        <f t="shared" si="520"/>
        <v>0</v>
      </c>
      <c r="AD1151" s="126">
        <f t="shared" si="520"/>
        <v>0</v>
      </c>
      <c r="AE1151" s="126">
        <f t="shared" si="520"/>
        <v>0</v>
      </c>
      <c r="AF1151" s="126">
        <f t="shared" si="520"/>
        <v>0</v>
      </c>
      <c r="AG1151" s="126">
        <f t="shared" si="520"/>
        <v>0</v>
      </c>
      <c r="AH1151" s="126">
        <f t="shared" si="520"/>
        <v>0</v>
      </c>
      <c r="AI1151" s="126">
        <f t="shared" si="520"/>
        <v>0</v>
      </c>
      <c r="AJ1151" s="126">
        <f t="shared" si="520"/>
        <v>0</v>
      </c>
      <c r="AK1151" s="126">
        <f t="shared" si="520"/>
        <v>0</v>
      </c>
      <c r="AL1151" s="126">
        <f t="shared" si="520"/>
        <v>0</v>
      </c>
      <c r="AM1151" s="126">
        <f t="shared" si="520"/>
        <v>0</v>
      </c>
      <c r="AN1151" s="126">
        <f t="shared" si="520"/>
        <v>0</v>
      </c>
      <c r="AO1151" s="126">
        <f t="shared" si="520"/>
        <v>0</v>
      </c>
      <c r="AP1151" s="126">
        <f t="shared" si="520"/>
        <v>0</v>
      </c>
      <c r="AQ1151" s="126">
        <f t="shared" si="520"/>
        <v>0</v>
      </c>
      <c r="AR1151" s="126">
        <f t="shared" si="520"/>
        <v>0</v>
      </c>
      <c r="AS1151" s="126">
        <f t="shared" si="520"/>
        <v>0</v>
      </c>
      <c r="AT1151" s="126">
        <f t="shared" si="520"/>
        <v>0</v>
      </c>
      <c r="AU1151" s="126">
        <f t="shared" si="520"/>
        <v>0</v>
      </c>
      <c r="AV1151" s="126">
        <f t="shared" si="520"/>
        <v>0</v>
      </c>
      <c r="AW1151" s="126">
        <f t="shared" si="520"/>
        <v>0</v>
      </c>
      <c r="AX1151" s="126">
        <f t="shared" si="520"/>
        <v>0</v>
      </c>
      <c r="AY1151" s="126">
        <f t="shared" si="520"/>
        <v>0</v>
      </c>
      <c r="AZ1151" s="127"/>
      <c r="BA1151" s="127"/>
      <c r="BB1151" s="127"/>
      <c r="BC1151" s="127"/>
      <c r="BD1151" s="126">
        <f t="shared" ref="BD1151:BO1151" si="521">SUM(BD1148:BD1150)</f>
        <v>0</v>
      </c>
      <c r="BE1151" s="126">
        <f t="shared" si="521"/>
        <v>0</v>
      </c>
      <c r="BF1151" s="126">
        <f t="shared" si="521"/>
        <v>0</v>
      </c>
      <c r="BG1151" s="126">
        <f t="shared" si="521"/>
        <v>0</v>
      </c>
      <c r="BH1151" s="126">
        <f t="shared" si="521"/>
        <v>0</v>
      </c>
      <c r="BI1151" s="126">
        <f t="shared" si="521"/>
        <v>0</v>
      </c>
      <c r="BJ1151" s="126">
        <f t="shared" si="521"/>
        <v>0</v>
      </c>
      <c r="BK1151" s="126">
        <f t="shared" si="521"/>
        <v>0</v>
      </c>
      <c r="BL1151" s="126">
        <f t="shared" si="521"/>
        <v>0</v>
      </c>
      <c r="BM1151" s="126">
        <f t="shared" si="521"/>
        <v>0</v>
      </c>
      <c r="BN1151" s="126">
        <f t="shared" si="521"/>
        <v>0</v>
      </c>
      <c r="BO1151" s="126">
        <f t="shared" si="521"/>
        <v>0</v>
      </c>
      <c r="BP1151" s="127"/>
      <c r="BQ1151" s="127"/>
      <c r="BR1151" s="127"/>
    </row>
    <row r="1152" spans="1:70" hidden="1" outlineLevel="1">
      <c r="A1152" s="133"/>
      <c r="B1152" s="133"/>
      <c r="C1152" s="117" t="s">
        <v>144</v>
      </c>
      <c r="D1152" s="37" t="s">
        <v>65</v>
      </c>
      <c r="E1152" s="127"/>
      <c r="F1152" s="127"/>
      <c r="G1152" s="127"/>
      <c r="H1152" s="127"/>
      <c r="I1152" s="127"/>
      <c r="J1152" s="127"/>
      <c r="K1152" s="127"/>
      <c r="L1152" s="127"/>
      <c r="M1152" s="127"/>
      <c r="N1152" s="127"/>
      <c r="O1152" s="127"/>
      <c r="P1152" s="127"/>
      <c r="Q1152" s="127"/>
      <c r="R1152" s="127"/>
      <c r="S1152" s="127"/>
      <c r="T1152" s="127"/>
      <c r="U1152" s="127"/>
      <c r="V1152" s="127"/>
      <c r="W1152" s="133"/>
      <c r="X1152" s="127"/>
      <c r="Y1152" s="127"/>
      <c r="Z1152" s="127"/>
      <c r="AA1152" s="127"/>
      <c r="AB1152" s="127"/>
      <c r="AC1152" s="127"/>
      <c r="AD1152" s="127"/>
      <c r="AE1152" s="127"/>
      <c r="AF1152" s="127"/>
      <c r="AG1152" s="127"/>
      <c r="AH1152" s="127"/>
      <c r="AI1152" s="127"/>
      <c r="AJ1152" s="127"/>
      <c r="AK1152" s="127"/>
      <c r="AL1152" s="127"/>
      <c r="AM1152" s="127"/>
      <c r="AN1152" s="127"/>
      <c r="AO1152" s="127"/>
      <c r="AP1152" s="127"/>
      <c r="AQ1152" s="127"/>
      <c r="AR1152" s="127"/>
      <c r="AS1152" s="127"/>
      <c r="AT1152" s="127"/>
      <c r="AU1152" s="127"/>
      <c r="AV1152" s="127"/>
      <c r="AW1152" s="127"/>
      <c r="AX1152" s="127"/>
      <c r="AY1152" s="127"/>
      <c r="AZ1152" s="127"/>
      <c r="BA1152" s="127"/>
      <c r="BB1152" s="127"/>
      <c r="BC1152" s="127"/>
      <c r="BD1152" s="127"/>
      <c r="BE1152" s="127"/>
      <c r="BF1152" s="127"/>
      <c r="BG1152" s="127"/>
      <c r="BH1152" s="127"/>
      <c r="BI1152" s="127"/>
      <c r="BJ1152" s="127"/>
      <c r="BK1152" s="127"/>
      <c r="BL1152" s="127"/>
      <c r="BM1152" s="127"/>
      <c r="BN1152" s="127"/>
      <c r="BO1152" s="127"/>
      <c r="BP1152" s="127"/>
      <c r="BQ1152" s="127"/>
      <c r="BR1152" s="127"/>
    </row>
    <row r="1153" spans="1:70" hidden="1" outlineLevel="1">
      <c r="A1153" s="133"/>
      <c r="B1153" s="133"/>
      <c r="C1153" s="118"/>
      <c r="D1153" s="24"/>
      <c r="E1153" s="133"/>
      <c r="F1153" s="133"/>
      <c r="G1153" s="126">
        <f>H1153+M1153+N1153+O1153+P1153</f>
        <v>0</v>
      </c>
      <c r="H1153" s="126">
        <f>SUM(I1153:L1153)</f>
        <v>0</v>
      </c>
      <c r="I1153" s="139"/>
      <c r="J1153" s="139"/>
      <c r="K1153" s="139"/>
      <c r="L1153" s="139"/>
      <c r="M1153" s="139"/>
      <c r="N1153" s="139"/>
      <c r="O1153" s="139"/>
      <c r="P1153" s="139"/>
      <c r="Q1153" s="139"/>
      <c r="R1153" s="139"/>
      <c r="S1153" s="139"/>
      <c r="T1153" s="139"/>
      <c r="U1153" s="139"/>
      <c r="V1153" s="139"/>
      <c r="W1153" s="139"/>
      <c r="X1153" s="126">
        <f>Y1153+AN1153+AQ1153+AT1153+AW1153</f>
        <v>0</v>
      </c>
      <c r="Y1153" s="139"/>
      <c r="Z1153" s="139"/>
      <c r="AA1153" s="139"/>
      <c r="AB1153" s="139"/>
      <c r="AC1153" s="139"/>
      <c r="AD1153" s="139"/>
      <c r="AE1153" s="139"/>
      <c r="AF1153" s="139"/>
      <c r="AG1153" s="139"/>
      <c r="AH1153" s="139"/>
      <c r="AI1153" s="139"/>
      <c r="AJ1153" s="139"/>
      <c r="AK1153" s="139"/>
      <c r="AL1153" s="139"/>
      <c r="AM1153" s="139"/>
      <c r="AN1153" s="139"/>
      <c r="AO1153" s="139"/>
      <c r="AP1153" s="139"/>
      <c r="AQ1153" s="139"/>
      <c r="AR1153" s="139"/>
      <c r="AS1153" s="139"/>
      <c r="AT1153" s="139"/>
      <c r="AU1153" s="139"/>
      <c r="AV1153" s="139"/>
      <c r="AW1153" s="139"/>
      <c r="AX1153" s="139"/>
      <c r="AY1153" s="139"/>
      <c r="AZ1153" s="139"/>
      <c r="BA1153" s="139"/>
      <c r="BB1153" s="139"/>
      <c r="BC1153" s="139"/>
      <c r="BD1153" s="126">
        <f>SUM(BE1153:BI1153)</f>
        <v>0</v>
      </c>
      <c r="BE1153" s="139"/>
      <c r="BF1153" s="139"/>
      <c r="BG1153" s="139"/>
      <c r="BH1153" s="139"/>
      <c r="BI1153" s="139"/>
      <c r="BJ1153" s="126">
        <f>SUM(BK1153:BO1153)</f>
        <v>0</v>
      </c>
      <c r="BK1153" s="139"/>
      <c r="BL1153" s="139"/>
      <c r="BM1153" s="139"/>
      <c r="BN1153" s="139"/>
      <c r="BO1153" s="139"/>
      <c r="BP1153" s="133"/>
      <c r="BQ1153" s="133"/>
      <c r="BR1153" s="133"/>
    </row>
    <row r="1154" spans="1:70" hidden="1" outlineLevel="1">
      <c r="A1154" s="133"/>
      <c r="B1154" s="133"/>
      <c r="C1154" s="118"/>
      <c r="D1154" s="24"/>
      <c r="E1154" s="133"/>
      <c r="F1154" s="133"/>
      <c r="G1154" s="126">
        <f>H1154+M1154+N1154+O1154+P1154</f>
        <v>0</v>
      </c>
      <c r="H1154" s="126">
        <f>SUM(I1154:L1154)</f>
        <v>0</v>
      </c>
      <c r="I1154" s="102"/>
      <c r="J1154" s="102"/>
      <c r="K1154" s="102"/>
      <c r="L1154" s="102"/>
      <c r="M1154" s="102"/>
      <c r="N1154" s="102"/>
      <c r="O1154" s="102"/>
      <c r="P1154" s="102"/>
      <c r="Q1154" s="96"/>
      <c r="R1154" s="96"/>
      <c r="S1154" s="96"/>
      <c r="T1154" s="96"/>
      <c r="U1154" s="96"/>
      <c r="V1154" s="96"/>
      <c r="W1154" s="96"/>
      <c r="X1154" s="126">
        <f>Y1154+AN1154+AQ1154+AT1154+AW1154</f>
        <v>0</v>
      </c>
      <c r="Y1154" s="96"/>
      <c r="Z1154" s="96"/>
      <c r="AA1154" s="96"/>
      <c r="AB1154" s="96"/>
      <c r="AC1154" s="96"/>
      <c r="AD1154" s="96"/>
      <c r="AE1154" s="96"/>
      <c r="AF1154" s="96"/>
      <c r="AG1154" s="96"/>
      <c r="AH1154" s="96"/>
      <c r="AI1154" s="96"/>
      <c r="AJ1154" s="96"/>
      <c r="AK1154" s="96"/>
      <c r="AL1154" s="96"/>
      <c r="AM1154" s="96"/>
      <c r="AN1154" s="96"/>
      <c r="AO1154" s="96"/>
      <c r="AP1154" s="96"/>
      <c r="AQ1154" s="96"/>
      <c r="AR1154" s="96"/>
      <c r="AS1154" s="96"/>
      <c r="AT1154" s="96"/>
      <c r="AU1154" s="96"/>
      <c r="AV1154" s="96"/>
      <c r="AW1154" s="96"/>
      <c r="AX1154" s="96"/>
      <c r="AY1154" s="96"/>
      <c r="AZ1154" s="96"/>
      <c r="BA1154" s="96"/>
      <c r="BB1154" s="96"/>
      <c r="BC1154" s="96"/>
      <c r="BD1154" s="126">
        <f>SUM(BE1154:BI1154)</f>
        <v>0</v>
      </c>
      <c r="BE1154" s="96"/>
      <c r="BF1154" s="96"/>
      <c r="BG1154" s="96"/>
      <c r="BH1154" s="96"/>
      <c r="BI1154" s="96"/>
      <c r="BJ1154" s="126">
        <f>SUM(BK1154:BO1154)</f>
        <v>0</v>
      </c>
      <c r="BK1154" s="96"/>
      <c r="BL1154" s="96"/>
      <c r="BM1154" s="96"/>
      <c r="BN1154" s="96"/>
      <c r="BO1154" s="96"/>
      <c r="BP1154" s="133"/>
      <c r="BQ1154" s="133"/>
      <c r="BR1154" s="133"/>
    </row>
    <row r="1155" spans="1:70" hidden="1" outlineLevel="1">
      <c r="A1155" s="133"/>
      <c r="B1155" s="133"/>
      <c r="C1155" s="118" t="s">
        <v>109</v>
      </c>
      <c r="D1155" s="24"/>
      <c r="E1155" s="133"/>
      <c r="F1155" s="133"/>
      <c r="G1155" s="126">
        <f>H1155+M1155+N1155+O1155+P1155</f>
        <v>0</v>
      </c>
      <c r="H1155" s="126">
        <f>SUM(I1155:L1155)</f>
        <v>0</v>
      </c>
      <c r="I1155" s="102"/>
      <c r="J1155" s="102"/>
      <c r="K1155" s="102"/>
      <c r="L1155" s="102"/>
      <c r="M1155" s="102"/>
      <c r="N1155" s="102"/>
      <c r="O1155" s="102"/>
      <c r="P1155" s="102"/>
      <c r="Q1155" s="96"/>
      <c r="R1155" s="96"/>
      <c r="S1155" s="96"/>
      <c r="T1155" s="96"/>
      <c r="U1155" s="96"/>
      <c r="V1155" s="96"/>
      <c r="W1155" s="96"/>
      <c r="X1155" s="126">
        <f>Y1155+AN1155+AQ1155+AT1155+AW1155</f>
        <v>0</v>
      </c>
      <c r="Y1155" s="96"/>
      <c r="Z1155" s="96"/>
      <c r="AA1155" s="96"/>
      <c r="AB1155" s="96"/>
      <c r="AC1155" s="96"/>
      <c r="AD1155" s="96"/>
      <c r="AE1155" s="96"/>
      <c r="AF1155" s="96"/>
      <c r="AG1155" s="96"/>
      <c r="AH1155" s="96"/>
      <c r="AI1155" s="96"/>
      <c r="AJ1155" s="96"/>
      <c r="AK1155" s="96"/>
      <c r="AL1155" s="96"/>
      <c r="AM1155" s="96"/>
      <c r="AN1155" s="96"/>
      <c r="AO1155" s="96"/>
      <c r="AP1155" s="96"/>
      <c r="AQ1155" s="96"/>
      <c r="AR1155" s="96"/>
      <c r="AS1155" s="96"/>
      <c r="AT1155" s="96"/>
      <c r="AU1155" s="96"/>
      <c r="AV1155" s="96"/>
      <c r="AW1155" s="96"/>
      <c r="AX1155" s="96"/>
      <c r="AY1155" s="96"/>
      <c r="AZ1155" s="96"/>
      <c r="BA1155" s="96"/>
      <c r="BB1155" s="96"/>
      <c r="BC1155" s="96"/>
      <c r="BD1155" s="126">
        <f>SUM(BE1155:BI1155)</f>
        <v>0</v>
      </c>
      <c r="BE1155" s="96"/>
      <c r="BF1155" s="96"/>
      <c r="BG1155" s="96"/>
      <c r="BH1155" s="96"/>
      <c r="BI1155" s="96"/>
      <c r="BJ1155" s="126">
        <f>SUM(BK1155:BO1155)</f>
        <v>0</v>
      </c>
      <c r="BK1155" s="96"/>
      <c r="BL1155" s="96"/>
      <c r="BM1155" s="96"/>
      <c r="BN1155" s="96"/>
      <c r="BO1155" s="96"/>
      <c r="BP1155" s="133"/>
      <c r="BQ1155" s="133"/>
      <c r="BR1155" s="133"/>
    </row>
    <row r="1156" spans="1:70" hidden="1" outlineLevel="1">
      <c r="A1156" s="144"/>
      <c r="B1156" s="144"/>
      <c r="C1156" s="119"/>
      <c r="D1156" s="78" t="s">
        <v>112</v>
      </c>
      <c r="E1156" s="127"/>
      <c r="F1156" s="127"/>
      <c r="G1156" s="127"/>
      <c r="H1156" s="127"/>
      <c r="I1156" s="127"/>
      <c r="J1156" s="127"/>
      <c r="K1156" s="127"/>
      <c r="L1156" s="127"/>
      <c r="M1156" s="127"/>
      <c r="N1156" s="127"/>
      <c r="O1156" s="127"/>
      <c r="P1156" s="127"/>
      <c r="Q1156" s="127"/>
      <c r="R1156" s="127"/>
      <c r="S1156" s="127"/>
      <c r="T1156" s="127"/>
      <c r="U1156" s="127"/>
      <c r="V1156" s="127"/>
      <c r="W1156" s="140"/>
      <c r="X1156" s="126">
        <f>SUM(X1153:X1155)</f>
        <v>0</v>
      </c>
      <c r="Y1156" s="126">
        <f>SUM(Y1153:Y1155)</f>
        <v>0</v>
      </c>
      <c r="Z1156" s="126">
        <f>SUM(Z1153:Z1155)</f>
        <v>0</v>
      </c>
      <c r="AA1156" s="126">
        <f t="shared" ref="AA1156:AG1156" si="522">SUM(AA1153:AA1155)</f>
        <v>0</v>
      </c>
      <c r="AB1156" s="126">
        <f t="shared" si="522"/>
        <v>0</v>
      </c>
      <c r="AC1156" s="126">
        <f t="shared" si="522"/>
        <v>0</v>
      </c>
      <c r="AD1156" s="126">
        <f t="shared" si="522"/>
        <v>0</v>
      </c>
      <c r="AE1156" s="126">
        <f t="shared" si="522"/>
        <v>0</v>
      </c>
      <c r="AF1156" s="126">
        <f t="shared" si="522"/>
        <v>0</v>
      </c>
      <c r="AG1156" s="126">
        <f t="shared" si="522"/>
        <v>0</v>
      </c>
      <c r="AH1156" s="126">
        <f>SUM(AH1153:AH1155)</f>
        <v>0</v>
      </c>
      <c r="AI1156" s="126">
        <f t="shared" ref="AI1156:AY1156" si="523">SUM(AI1153:AI1155)</f>
        <v>0</v>
      </c>
      <c r="AJ1156" s="126">
        <f t="shared" si="523"/>
        <v>0</v>
      </c>
      <c r="AK1156" s="126">
        <f t="shared" si="523"/>
        <v>0</v>
      </c>
      <c r="AL1156" s="126">
        <f t="shared" si="523"/>
        <v>0</v>
      </c>
      <c r="AM1156" s="126">
        <f t="shared" si="523"/>
        <v>0</v>
      </c>
      <c r="AN1156" s="126">
        <f t="shared" si="523"/>
        <v>0</v>
      </c>
      <c r="AO1156" s="126">
        <f t="shared" si="523"/>
        <v>0</v>
      </c>
      <c r="AP1156" s="126">
        <f t="shared" si="523"/>
        <v>0</v>
      </c>
      <c r="AQ1156" s="126">
        <f t="shared" si="523"/>
        <v>0</v>
      </c>
      <c r="AR1156" s="126">
        <f t="shared" si="523"/>
        <v>0</v>
      </c>
      <c r="AS1156" s="126">
        <f t="shared" si="523"/>
        <v>0</v>
      </c>
      <c r="AT1156" s="126">
        <f t="shared" si="523"/>
        <v>0</v>
      </c>
      <c r="AU1156" s="126">
        <f t="shared" si="523"/>
        <v>0</v>
      </c>
      <c r="AV1156" s="126">
        <f t="shared" si="523"/>
        <v>0</v>
      </c>
      <c r="AW1156" s="126">
        <f t="shared" si="523"/>
        <v>0</v>
      </c>
      <c r="AX1156" s="126">
        <f t="shared" si="523"/>
        <v>0</v>
      </c>
      <c r="AY1156" s="126">
        <f t="shared" si="523"/>
        <v>0</v>
      </c>
      <c r="AZ1156" s="127"/>
      <c r="BA1156" s="127"/>
      <c r="BB1156" s="127"/>
      <c r="BC1156" s="127"/>
      <c r="BD1156" s="126">
        <f t="shared" ref="BD1156:BO1156" si="524">SUM(BD1153:BD1155)</f>
        <v>0</v>
      </c>
      <c r="BE1156" s="126">
        <f t="shared" si="524"/>
        <v>0</v>
      </c>
      <c r="BF1156" s="126">
        <f t="shared" si="524"/>
        <v>0</v>
      </c>
      <c r="BG1156" s="126">
        <f t="shared" si="524"/>
        <v>0</v>
      </c>
      <c r="BH1156" s="126">
        <f t="shared" si="524"/>
        <v>0</v>
      </c>
      <c r="BI1156" s="126">
        <f t="shared" si="524"/>
        <v>0</v>
      </c>
      <c r="BJ1156" s="126">
        <f t="shared" si="524"/>
        <v>0</v>
      </c>
      <c r="BK1156" s="126">
        <f t="shared" si="524"/>
        <v>0</v>
      </c>
      <c r="BL1156" s="126">
        <f t="shared" si="524"/>
        <v>0</v>
      </c>
      <c r="BM1156" s="126">
        <f t="shared" si="524"/>
        <v>0</v>
      </c>
      <c r="BN1156" s="126">
        <f t="shared" si="524"/>
        <v>0</v>
      </c>
      <c r="BO1156" s="126">
        <f t="shared" si="524"/>
        <v>0</v>
      </c>
      <c r="BP1156" s="127"/>
      <c r="BQ1156" s="127"/>
      <c r="BR1156" s="127"/>
    </row>
    <row r="1157" spans="1:70" ht="47.25" hidden="1" outlineLevel="1">
      <c r="A1157" s="135"/>
      <c r="B1157" s="135"/>
      <c r="C1157" s="116">
        <v>3</v>
      </c>
      <c r="D1157" s="26" t="s">
        <v>303</v>
      </c>
      <c r="E1157" s="207"/>
      <c r="F1157" s="207"/>
      <c r="G1157" s="207"/>
      <c r="H1157" s="207"/>
      <c r="I1157" s="207"/>
      <c r="J1157" s="207"/>
      <c r="K1157" s="207"/>
      <c r="L1157" s="207"/>
      <c r="M1157" s="207"/>
      <c r="N1157" s="207"/>
      <c r="O1157" s="207"/>
      <c r="P1157" s="207"/>
      <c r="Q1157" s="207"/>
      <c r="R1157" s="207"/>
      <c r="S1157" s="207"/>
      <c r="T1157" s="207"/>
      <c r="U1157" s="207"/>
      <c r="V1157" s="207"/>
      <c r="W1157" s="207"/>
      <c r="X1157" s="207"/>
      <c r="Y1157" s="207"/>
      <c r="Z1157" s="196">
        <f>Z1162+Z1166+Z1170+Z1175+Z1179+Z1183</f>
        <v>0</v>
      </c>
      <c r="AA1157" s="196">
        <f>AA1162+AA1166+AA1170+AA1175+AA1179+AA1183</f>
        <v>0</v>
      </c>
      <c r="AB1157" s="207"/>
      <c r="AC1157" s="196">
        <f>AC1162+AC1166+AC1170+AC1175+AC1179+AC1183</f>
        <v>0</v>
      </c>
      <c r="AD1157" s="196">
        <f>AD1162+AD1166+AD1170+AD1175+AD1179+AD1183</f>
        <v>0</v>
      </c>
      <c r="AE1157" s="207"/>
      <c r="AF1157" s="196">
        <f>AF1162+AF1166+AF1170+AF1175+AF1179+AF1183</f>
        <v>0</v>
      </c>
      <c r="AG1157" s="196">
        <f>AG1162+AG1166+AG1170+AG1175+AG1179+AG1183</f>
        <v>0</v>
      </c>
      <c r="AH1157" s="207"/>
      <c r="AI1157" s="196">
        <f>AI1162+AI1166+AI1170+AI1175+AI1179+AI1183</f>
        <v>0</v>
      </c>
      <c r="AJ1157" s="196">
        <f>AJ1162+AJ1166+AJ1170+AJ1175+AJ1179+AJ1183</f>
        <v>0</v>
      </c>
      <c r="AK1157" s="207"/>
      <c r="AL1157" s="196">
        <f>AL1162+AL1166+AL1170+AL1175+AL1179+AL1183</f>
        <v>0</v>
      </c>
      <c r="AM1157" s="196">
        <f>AM1162+AM1166+AM1170+AM1175+AM1179+AM1183</f>
        <v>0</v>
      </c>
      <c r="AN1157" s="207"/>
      <c r="AO1157" s="196">
        <f>AO1162+AO1166+AO1170+AO1175+AO1179+AO1183</f>
        <v>0</v>
      </c>
      <c r="AP1157" s="196">
        <f>AP1162+AP1166+AP1170+AP1175+AP1179+AP1183</f>
        <v>0</v>
      </c>
      <c r="AQ1157" s="207"/>
      <c r="AR1157" s="196">
        <f>AR1162+AR1166+AR1170+AR1175+AR1179+AR1183</f>
        <v>0</v>
      </c>
      <c r="AS1157" s="196">
        <f>AS1162+AS1166+AS1170+AS1175+AS1179+AS1183</f>
        <v>0</v>
      </c>
      <c r="AT1157" s="207"/>
      <c r="AU1157" s="196">
        <f>AU1162+AU1166+AU1170+AU1175+AU1179+AU1183</f>
        <v>0</v>
      </c>
      <c r="AV1157" s="196">
        <f>AV1162+AV1166+AV1170+AV1175+AV1179+AV1183</f>
        <v>0</v>
      </c>
      <c r="AW1157" s="207"/>
      <c r="AX1157" s="196">
        <f>AX1162+AX1166+AX1170+AX1175+AX1179+AX1183</f>
        <v>0</v>
      </c>
      <c r="AY1157" s="196">
        <f>AY1162+AY1166+AY1170+AY1175+AY1179+AY1183</f>
        <v>0</v>
      </c>
      <c r="AZ1157" s="207"/>
      <c r="BA1157" s="207"/>
      <c r="BB1157" s="207"/>
      <c r="BC1157" s="207"/>
      <c r="BD1157" s="196">
        <f>BD1162+BD1166+BD1170+BD1175+BD1179+BD1183</f>
        <v>0</v>
      </c>
      <c r="BE1157" s="196">
        <f>BE1162+BE1166+BE1170+BE1175+BE1179+BE1183</f>
        <v>0</v>
      </c>
      <c r="BF1157" s="196">
        <f t="shared" ref="BF1157:BO1157" si="525">BF1162+BF1166+BF1170+BF1175+BF1179+BF1183</f>
        <v>0</v>
      </c>
      <c r="BG1157" s="196">
        <f t="shared" si="525"/>
        <v>0</v>
      </c>
      <c r="BH1157" s="196">
        <f t="shared" si="525"/>
        <v>0</v>
      </c>
      <c r="BI1157" s="196">
        <f t="shared" si="525"/>
        <v>0</v>
      </c>
      <c r="BJ1157" s="196">
        <f t="shared" si="525"/>
        <v>0</v>
      </c>
      <c r="BK1157" s="196">
        <f t="shared" si="525"/>
        <v>0</v>
      </c>
      <c r="BL1157" s="196">
        <f t="shared" si="525"/>
        <v>0</v>
      </c>
      <c r="BM1157" s="196">
        <f t="shared" si="525"/>
        <v>0</v>
      </c>
      <c r="BN1157" s="196">
        <f t="shared" si="525"/>
        <v>0</v>
      </c>
      <c r="BO1157" s="196">
        <f t="shared" si="525"/>
        <v>0</v>
      </c>
      <c r="BP1157" s="207"/>
      <c r="BQ1157" s="207"/>
      <c r="BR1157" s="207"/>
    </row>
    <row r="1158" spans="1:70" hidden="1" outlineLevel="1">
      <c r="A1158" s="143"/>
      <c r="B1158" s="92"/>
      <c r="C1158" s="120" t="s">
        <v>67</v>
      </c>
      <c r="D1158" s="93" t="s">
        <v>106</v>
      </c>
      <c r="E1158" s="127"/>
      <c r="F1158" s="127"/>
      <c r="G1158" s="127"/>
      <c r="H1158" s="127"/>
      <c r="I1158" s="127"/>
      <c r="J1158" s="127"/>
      <c r="K1158" s="127"/>
      <c r="L1158" s="127"/>
      <c r="M1158" s="127"/>
      <c r="N1158" s="127"/>
      <c r="O1158" s="127"/>
      <c r="P1158" s="127"/>
      <c r="Q1158" s="127"/>
      <c r="R1158" s="127"/>
      <c r="S1158" s="127"/>
      <c r="T1158" s="127"/>
      <c r="U1158" s="127"/>
      <c r="V1158" s="127"/>
      <c r="W1158" s="143"/>
      <c r="X1158" s="127"/>
      <c r="Y1158" s="127"/>
      <c r="Z1158" s="127"/>
      <c r="AA1158" s="127"/>
      <c r="AB1158" s="127"/>
      <c r="AC1158" s="127"/>
      <c r="AD1158" s="127"/>
      <c r="AE1158" s="127"/>
      <c r="AF1158" s="127"/>
      <c r="AG1158" s="127"/>
      <c r="AH1158" s="127"/>
      <c r="AI1158" s="127"/>
      <c r="AJ1158" s="127"/>
      <c r="AK1158" s="127"/>
      <c r="AL1158" s="127"/>
      <c r="AM1158" s="127"/>
      <c r="AN1158" s="127"/>
      <c r="AO1158" s="127"/>
      <c r="AP1158" s="127"/>
      <c r="AQ1158" s="127"/>
      <c r="AR1158" s="127"/>
      <c r="AS1158" s="127"/>
      <c r="AT1158" s="127"/>
      <c r="AU1158" s="127"/>
      <c r="AV1158" s="127"/>
      <c r="AW1158" s="127"/>
      <c r="AX1158" s="127"/>
      <c r="AY1158" s="127"/>
      <c r="AZ1158" s="127"/>
      <c r="BA1158" s="127"/>
      <c r="BB1158" s="127"/>
      <c r="BC1158" s="127"/>
      <c r="BD1158" s="127"/>
      <c r="BE1158" s="127"/>
      <c r="BF1158" s="127"/>
      <c r="BG1158" s="127"/>
      <c r="BH1158" s="127"/>
      <c r="BI1158" s="127"/>
      <c r="BJ1158" s="127"/>
      <c r="BK1158" s="127"/>
      <c r="BL1158" s="127"/>
      <c r="BM1158" s="127"/>
      <c r="BN1158" s="127"/>
      <c r="BO1158" s="127"/>
      <c r="BP1158" s="127"/>
      <c r="BQ1158" s="127"/>
      <c r="BR1158" s="127"/>
    </row>
    <row r="1159" spans="1:70" hidden="1" outlineLevel="1">
      <c r="A1159" s="133"/>
      <c r="B1159" s="137"/>
      <c r="C1159" s="118" t="s">
        <v>286</v>
      </c>
      <c r="D1159" s="147" t="s">
        <v>287</v>
      </c>
      <c r="E1159" s="127"/>
      <c r="F1159" s="127"/>
      <c r="G1159" s="127"/>
      <c r="H1159" s="127"/>
      <c r="I1159" s="127"/>
      <c r="J1159" s="127"/>
      <c r="K1159" s="127"/>
      <c r="L1159" s="127"/>
      <c r="M1159" s="127"/>
      <c r="N1159" s="127"/>
      <c r="O1159" s="127"/>
      <c r="P1159" s="127"/>
      <c r="Q1159" s="127"/>
      <c r="R1159" s="127"/>
      <c r="S1159" s="127"/>
      <c r="T1159" s="127"/>
      <c r="U1159" s="127"/>
      <c r="V1159" s="127"/>
      <c r="W1159" s="133"/>
      <c r="X1159" s="127"/>
      <c r="Y1159" s="127"/>
      <c r="Z1159" s="127"/>
      <c r="AA1159" s="127"/>
      <c r="AB1159" s="127"/>
      <c r="AC1159" s="127"/>
      <c r="AD1159" s="127"/>
      <c r="AE1159" s="127"/>
      <c r="AF1159" s="127"/>
      <c r="AG1159" s="127"/>
      <c r="AH1159" s="127"/>
      <c r="AI1159" s="127"/>
      <c r="AJ1159" s="127"/>
      <c r="AK1159" s="127"/>
      <c r="AL1159" s="127"/>
      <c r="AM1159" s="127"/>
      <c r="AN1159" s="127"/>
      <c r="AO1159" s="127"/>
      <c r="AP1159" s="127"/>
      <c r="AQ1159" s="127"/>
      <c r="AR1159" s="127"/>
      <c r="AS1159" s="127"/>
      <c r="AT1159" s="127"/>
      <c r="AU1159" s="127"/>
      <c r="AV1159" s="127"/>
      <c r="AW1159" s="127"/>
      <c r="AX1159" s="127"/>
      <c r="AY1159" s="127"/>
      <c r="AZ1159" s="127"/>
      <c r="BA1159" s="127"/>
      <c r="BB1159" s="127"/>
      <c r="BC1159" s="127"/>
      <c r="BD1159" s="127"/>
      <c r="BE1159" s="127"/>
      <c r="BF1159" s="127"/>
      <c r="BG1159" s="127"/>
      <c r="BH1159" s="127"/>
      <c r="BI1159" s="127"/>
      <c r="BJ1159" s="127"/>
      <c r="BK1159" s="127"/>
      <c r="BL1159" s="127"/>
      <c r="BM1159" s="127"/>
      <c r="BN1159" s="127"/>
      <c r="BO1159" s="127"/>
      <c r="BP1159" s="127"/>
      <c r="BQ1159" s="127"/>
      <c r="BR1159" s="127"/>
    </row>
    <row r="1160" spans="1:70" hidden="1" outlineLevel="1">
      <c r="A1160" s="133"/>
      <c r="B1160" s="137"/>
      <c r="C1160" s="118"/>
      <c r="D1160" s="147"/>
      <c r="E1160" s="133"/>
      <c r="F1160" s="133"/>
      <c r="G1160" s="126">
        <f>H1160+M1160+N1160+O1160+P1160</f>
        <v>0</v>
      </c>
      <c r="H1160" s="126">
        <f>SUM(I1160:L1160)</f>
        <v>0</v>
      </c>
      <c r="I1160" s="102"/>
      <c r="J1160" s="102"/>
      <c r="K1160" s="102"/>
      <c r="L1160" s="102"/>
      <c r="M1160" s="102"/>
      <c r="N1160" s="102"/>
      <c r="O1160" s="102"/>
      <c r="P1160" s="102"/>
      <c r="Q1160" s="96"/>
      <c r="R1160" s="96"/>
      <c r="S1160" s="96"/>
      <c r="T1160" s="96"/>
      <c r="U1160" s="96"/>
      <c r="V1160" s="96"/>
      <c r="W1160" s="96"/>
      <c r="X1160" s="126">
        <f>Y1160+AN1160+AQ1160+AT1160+AW1160</f>
        <v>0</v>
      </c>
      <c r="Y1160" s="96"/>
      <c r="Z1160" s="96"/>
      <c r="AA1160" s="96"/>
      <c r="AB1160" s="96"/>
      <c r="AC1160" s="96"/>
      <c r="AD1160" s="96"/>
      <c r="AE1160" s="96"/>
      <c r="AF1160" s="96"/>
      <c r="AG1160" s="96"/>
      <c r="AH1160" s="96"/>
      <c r="AI1160" s="96"/>
      <c r="AJ1160" s="96"/>
      <c r="AK1160" s="96"/>
      <c r="AL1160" s="96"/>
      <c r="AM1160" s="96"/>
      <c r="AN1160" s="96"/>
      <c r="AO1160" s="96"/>
      <c r="AP1160" s="96"/>
      <c r="AQ1160" s="96"/>
      <c r="AR1160" s="96"/>
      <c r="AS1160" s="96"/>
      <c r="AT1160" s="96"/>
      <c r="AU1160" s="96"/>
      <c r="AV1160" s="96"/>
      <c r="AW1160" s="96"/>
      <c r="AX1160" s="96"/>
      <c r="AY1160" s="96"/>
      <c r="AZ1160" s="96"/>
      <c r="BA1160" s="96"/>
      <c r="BB1160" s="96"/>
      <c r="BC1160" s="96"/>
      <c r="BD1160" s="126">
        <f>SUM(BE1160:BI1160)</f>
        <v>0</v>
      </c>
      <c r="BE1160" s="96"/>
      <c r="BF1160" s="96"/>
      <c r="BG1160" s="96"/>
      <c r="BH1160" s="96"/>
      <c r="BI1160" s="96"/>
      <c r="BJ1160" s="126">
        <f>SUM(BK1160:BO1160)</f>
        <v>0</v>
      </c>
      <c r="BK1160" s="96"/>
      <c r="BL1160" s="96"/>
      <c r="BM1160" s="96"/>
      <c r="BN1160" s="96"/>
      <c r="BO1160" s="96"/>
      <c r="BP1160" s="133"/>
      <c r="BQ1160" s="133"/>
      <c r="BR1160" s="133"/>
    </row>
    <row r="1161" spans="1:70" hidden="1" outlineLevel="1">
      <c r="A1161" s="133"/>
      <c r="B1161" s="137"/>
      <c r="C1161" s="118"/>
      <c r="D1161" s="137"/>
      <c r="E1161" s="133"/>
      <c r="F1161" s="133"/>
      <c r="G1161" s="126">
        <f>H1161+M1161+N1161+O1161+P1161</f>
        <v>0</v>
      </c>
      <c r="H1161" s="126">
        <f>SUM(I1161:L1161)</f>
        <v>0</v>
      </c>
      <c r="I1161" s="102"/>
      <c r="J1161" s="102"/>
      <c r="K1161" s="102"/>
      <c r="L1161" s="102"/>
      <c r="M1161" s="102"/>
      <c r="N1161" s="102"/>
      <c r="O1161" s="102"/>
      <c r="P1161" s="102"/>
      <c r="Q1161" s="96"/>
      <c r="R1161" s="96"/>
      <c r="S1161" s="96"/>
      <c r="T1161" s="96"/>
      <c r="U1161" s="96"/>
      <c r="V1161" s="96"/>
      <c r="W1161" s="96"/>
      <c r="X1161" s="126">
        <f>Y1161+AN1161+AQ1161+AT1161+AW1161</f>
        <v>0</v>
      </c>
      <c r="Y1161" s="96"/>
      <c r="Z1161" s="96"/>
      <c r="AA1161" s="96"/>
      <c r="AB1161" s="96"/>
      <c r="AC1161" s="96"/>
      <c r="AD1161" s="96"/>
      <c r="AE1161" s="96"/>
      <c r="AF1161" s="96"/>
      <c r="AG1161" s="96"/>
      <c r="AH1161" s="96"/>
      <c r="AI1161" s="96"/>
      <c r="AJ1161" s="96"/>
      <c r="AK1161" s="96"/>
      <c r="AL1161" s="96"/>
      <c r="AM1161" s="96"/>
      <c r="AN1161" s="96"/>
      <c r="AO1161" s="96"/>
      <c r="AP1161" s="96"/>
      <c r="AQ1161" s="96"/>
      <c r="AR1161" s="96"/>
      <c r="AS1161" s="96"/>
      <c r="AT1161" s="96"/>
      <c r="AU1161" s="96"/>
      <c r="AV1161" s="96"/>
      <c r="AW1161" s="96"/>
      <c r="AX1161" s="96"/>
      <c r="AY1161" s="96"/>
      <c r="AZ1161" s="96"/>
      <c r="BA1161" s="96"/>
      <c r="BB1161" s="96"/>
      <c r="BC1161" s="96"/>
      <c r="BD1161" s="126">
        <f>SUM(BE1161:BI1161)</f>
        <v>0</v>
      </c>
      <c r="BE1161" s="96"/>
      <c r="BF1161" s="96"/>
      <c r="BG1161" s="96"/>
      <c r="BH1161" s="96"/>
      <c r="BI1161" s="96"/>
      <c r="BJ1161" s="126">
        <f>SUM(BK1161:BO1161)</f>
        <v>0</v>
      </c>
      <c r="BK1161" s="96"/>
      <c r="BL1161" s="96"/>
      <c r="BM1161" s="96"/>
      <c r="BN1161" s="96"/>
      <c r="BO1161" s="96"/>
      <c r="BP1161" s="133"/>
      <c r="BQ1161" s="133"/>
      <c r="BR1161" s="133"/>
    </row>
    <row r="1162" spans="1:70" hidden="1" outlineLevel="1">
      <c r="A1162" s="133"/>
      <c r="B1162" s="137"/>
      <c r="C1162" s="118" t="s">
        <v>109</v>
      </c>
      <c r="D1162" s="94" t="s">
        <v>15</v>
      </c>
      <c r="E1162" s="127"/>
      <c r="F1162" s="127"/>
      <c r="G1162" s="127"/>
      <c r="H1162" s="127"/>
      <c r="I1162" s="127"/>
      <c r="J1162" s="127"/>
      <c r="K1162" s="127"/>
      <c r="L1162" s="127"/>
      <c r="M1162" s="127"/>
      <c r="N1162" s="127"/>
      <c r="O1162" s="127"/>
      <c r="P1162" s="127"/>
      <c r="Q1162" s="127"/>
      <c r="R1162" s="127"/>
      <c r="S1162" s="127"/>
      <c r="T1162" s="127"/>
      <c r="U1162" s="127"/>
      <c r="V1162" s="127"/>
      <c r="W1162" s="140"/>
      <c r="X1162" s="126">
        <f>SUM(X1160:X1161)</f>
        <v>0</v>
      </c>
      <c r="Y1162" s="126">
        <f>SUM(Y1160:Y1161)</f>
        <v>0</v>
      </c>
      <c r="Z1162" s="126">
        <f>SUM(Z1160:Z1161)</f>
        <v>0</v>
      </c>
      <c r="AA1162" s="126">
        <f t="shared" ref="AA1162:AY1162" si="526">SUM(AA1160:AA1161)</f>
        <v>0</v>
      </c>
      <c r="AB1162" s="126">
        <f t="shared" si="526"/>
        <v>0</v>
      </c>
      <c r="AC1162" s="126">
        <f t="shared" si="526"/>
        <v>0</v>
      </c>
      <c r="AD1162" s="126">
        <f t="shared" si="526"/>
        <v>0</v>
      </c>
      <c r="AE1162" s="126">
        <f t="shared" si="526"/>
        <v>0</v>
      </c>
      <c r="AF1162" s="126">
        <f t="shared" si="526"/>
        <v>0</v>
      </c>
      <c r="AG1162" s="126">
        <f t="shared" si="526"/>
        <v>0</v>
      </c>
      <c r="AH1162" s="126">
        <f t="shared" si="526"/>
        <v>0</v>
      </c>
      <c r="AI1162" s="126">
        <f t="shared" si="526"/>
        <v>0</v>
      </c>
      <c r="AJ1162" s="126">
        <f t="shared" si="526"/>
        <v>0</v>
      </c>
      <c r="AK1162" s="126">
        <f t="shared" si="526"/>
        <v>0</v>
      </c>
      <c r="AL1162" s="126">
        <f t="shared" si="526"/>
        <v>0</v>
      </c>
      <c r="AM1162" s="126">
        <f t="shared" si="526"/>
        <v>0</v>
      </c>
      <c r="AN1162" s="126">
        <f t="shared" si="526"/>
        <v>0</v>
      </c>
      <c r="AO1162" s="126">
        <f t="shared" si="526"/>
        <v>0</v>
      </c>
      <c r="AP1162" s="126">
        <f t="shared" si="526"/>
        <v>0</v>
      </c>
      <c r="AQ1162" s="126">
        <f t="shared" si="526"/>
        <v>0</v>
      </c>
      <c r="AR1162" s="126">
        <f t="shared" si="526"/>
        <v>0</v>
      </c>
      <c r="AS1162" s="126">
        <f t="shared" si="526"/>
        <v>0</v>
      </c>
      <c r="AT1162" s="126">
        <f t="shared" si="526"/>
        <v>0</v>
      </c>
      <c r="AU1162" s="126">
        <f t="shared" si="526"/>
        <v>0</v>
      </c>
      <c r="AV1162" s="126">
        <f t="shared" si="526"/>
        <v>0</v>
      </c>
      <c r="AW1162" s="126">
        <f t="shared" si="526"/>
        <v>0</v>
      </c>
      <c r="AX1162" s="126">
        <f t="shared" si="526"/>
        <v>0</v>
      </c>
      <c r="AY1162" s="126">
        <f t="shared" si="526"/>
        <v>0</v>
      </c>
      <c r="AZ1162" s="127"/>
      <c r="BA1162" s="127"/>
      <c r="BB1162" s="127"/>
      <c r="BC1162" s="127"/>
      <c r="BD1162" s="126">
        <f>SUM(BD1160:BD1161)</f>
        <v>0</v>
      </c>
      <c r="BE1162" s="126">
        <f t="shared" ref="BE1162:BO1162" si="527">SUM(BE1160:BE1161)</f>
        <v>0</v>
      </c>
      <c r="BF1162" s="126">
        <f t="shared" si="527"/>
        <v>0</v>
      </c>
      <c r="BG1162" s="126">
        <f t="shared" si="527"/>
        <v>0</v>
      </c>
      <c r="BH1162" s="126">
        <f t="shared" si="527"/>
        <v>0</v>
      </c>
      <c r="BI1162" s="126">
        <f t="shared" si="527"/>
        <v>0</v>
      </c>
      <c r="BJ1162" s="126">
        <f t="shared" si="527"/>
        <v>0</v>
      </c>
      <c r="BK1162" s="126">
        <f t="shared" si="527"/>
        <v>0</v>
      </c>
      <c r="BL1162" s="126">
        <f t="shared" si="527"/>
        <v>0</v>
      </c>
      <c r="BM1162" s="126">
        <f t="shared" si="527"/>
        <v>0</v>
      </c>
      <c r="BN1162" s="126">
        <f t="shared" si="527"/>
        <v>0</v>
      </c>
      <c r="BO1162" s="126">
        <f t="shared" si="527"/>
        <v>0</v>
      </c>
      <c r="BP1162" s="127"/>
      <c r="BQ1162" s="127"/>
      <c r="BR1162" s="127"/>
    </row>
    <row r="1163" spans="1:70" hidden="1" outlineLevel="1">
      <c r="A1163" s="133"/>
      <c r="B1163" s="137"/>
      <c r="C1163" s="118" t="s">
        <v>288</v>
      </c>
      <c r="D1163" s="147" t="s">
        <v>290</v>
      </c>
      <c r="E1163" s="127"/>
      <c r="F1163" s="127"/>
      <c r="G1163" s="127"/>
      <c r="H1163" s="127"/>
      <c r="I1163" s="127"/>
      <c r="J1163" s="127"/>
      <c r="K1163" s="127"/>
      <c r="L1163" s="127"/>
      <c r="M1163" s="127"/>
      <c r="N1163" s="127"/>
      <c r="O1163" s="127"/>
      <c r="P1163" s="127"/>
      <c r="Q1163" s="127"/>
      <c r="R1163" s="127"/>
      <c r="S1163" s="127"/>
      <c r="T1163" s="127"/>
      <c r="U1163" s="127"/>
      <c r="V1163" s="127"/>
      <c r="W1163" s="133"/>
      <c r="X1163" s="127"/>
      <c r="Y1163" s="127"/>
      <c r="Z1163" s="127"/>
      <c r="AA1163" s="127"/>
      <c r="AB1163" s="127"/>
      <c r="AC1163" s="127"/>
      <c r="AD1163" s="127"/>
      <c r="AE1163" s="127"/>
      <c r="AF1163" s="127"/>
      <c r="AG1163" s="127"/>
      <c r="AH1163" s="127"/>
      <c r="AI1163" s="127"/>
      <c r="AJ1163" s="127"/>
      <c r="AK1163" s="127"/>
      <c r="AL1163" s="127"/>
      <c r="AM1163" s="127"/>
      <c r="AN1163" s="127"/>
      <c r="AO1163" s="127"/>
      <c r="AP1163" s="127"/>
      <c r="AQ1163" s="127"/>
      <c r="AR1163" s="127"/>
      <c r="AS1163" s="127"/>
      <c r="AT1163" s="127"/>
      <c r="AU1163" s="127"/>
      <c r="AV1163" s="127"/>
      <c r="AW1163" s="127"/>
      <c r="AX1163" s="127"/>
      <c r="AY1163" s="127"/>
      <c r="AZ1163" s="127"/>
      <c r="BA1163" s="127"/>
      <c r="BB1163" s="127"/>
      <c r="BC1163" s="127"/>
      <c r="BD1163" s="127"/>
      <c r="BE1163" s="127"/>
      <c r="BF1163" s="127"/>
      <c r="BG1163" s="127"/>
      <c r="BH1163" s="127"/>
      <c r="BI1163" s="127"/>
      <c r="BJ1163" s="127"/>
      <c r="BK1163" s="127"/>
      <c r="BL1163" s="127"/>
      <c r="BM1163" s="127"/>
      <c r="BN1163" s="127"/>
      <c r="BO1163" s="127"/>
      <c r="BP1163" s="127"/>
      <c r="BQ1163" s="127"/>
      <c r="BR1163" s="127"/>
    </row>
    <row r="1164" spans="1:70" hidden="1" outlineLevel="1">
      <c r="A1164" s="133"/>
      <c r="B1164" s="137"/>
      <c r="C1164" s="118"/>
      <c r="D1164" s="147"/>
      <c r="E1164" s="133"/>
      <c r="F1164" s="133"/>
      <c r="G1164" s="126">
        <f>H1164+M1164+N1164+O1164+P1164</f>
        <v>0</v>
      </c>
      <c r="H1164" s="126">
        <f>SUM(I1164:L1164)</f>
        <v>0</v>
      </c>
      <c r="I1164" s="102"/>
      <c r="J1164" s="102"/>
      <c r="K1164" s="102"/>
      <c r="L1164" s="102"/>
      <c r="M1164" s="102"/>
      <c r="N1164" s="102"/>
      <c r="O1164" s="102"/>
      <c r="P1164" s="102"/>
      <c r="Q1164" s="96"/>
      <c r="R1164" s="96"/>
      <c r="S1164" s="96"/>
      <c r="T1164" s="96"/>
      <c r="U1164" s="96"/>
      <c r="V1164" s="96"/>
      <c r="W1164" s="96"/>
      <c r="X1164" s="126">
        <f>Y1164+AN1164+AQ1164+AT1164+AW1164</f>
        <v>0</v>
      </c>
      <c r="Y1164" s="96"/>
      <c r="Z1164" s="96"/>
      <c r="AA1164" s="96"/>
      <c r="AB1164" s="96"/>
      <c r="AC1164" s="96"/>
      <c r="AD1164" s="96"/>
      <c r="AE1164" s="96"/>
      <c r="AF1164" s="96"/>
      <c r="AG1164" s="96"/>
      <c r="AH1164" s="96"/>
      <c r="AI1164" s="96"/>
      <c r="AJ1164" s="96"/>
      <c r="AK1164" s="96"/>
      <c r="AL1164" s="96"/>
      <c r="AM1164" s="96"/>
      <c r="AN1164" s="96"/>
      <c r="AO1164" s="96"/>
      <c r="AP1164" s="96"/>
      <c r="AQ1164" s="96"/>
      <c r="AR1164" s="96"/>
      <c r="AS1164" s="96"/>
      <c r="AT1164" s="96"/>
      <c r="AU1164" s="96"/>
      <c r="AV1164" s="96"/>
      <c r="AW1164" s="96"/>
      <c r="AX1164" s="96"/>
      <c r="AY1164" s="96"/>
      <c r="AZ1164" s="96"/>
      <c r="BA1164" s="96"/>
      <c r="BB1164" s="96"/>
      <c r="BC1164" s="96"/>
      <c r="BD1164" s="126">
        <f>SUM(BE1164:BI1164)</f>
        <v>0</v>
      </c>
      <c r="BE1164" s="96"/>
      <c r="BF1164" s="96"/>
      <c r="BG1164" s="96"/>
      <c r="BH1164" s="96"/>
      <c r="BI1164" s="96"/>
      <c r="BJ1164" s="126">
        <f>SUM(BK1164:BO1164)</f>
        <v>0</v>
      </c>
      <c r="BK1164" s="96"/>
      <c r="BL1164" s="96"/>
      <c r="BM1164" s="96"/>
      <c r="BN1164" s="96"/>
      <c r="BO1164" s="96"/>
      <c r="BP1164" s="133"/>
      <c r="BQ1164" s="133"/>
      <c r="BR1164" s="133"/>
    </row>
    <row r="1165" spans="1:70" hidden="1" outlineLevel="1">
      <c r="A1165" s="133"/>
      <c r="B1165" s="137"/>
      <c r="C1165" s="118"/>
      <c r="D1165" s="137"/>
      <c r="E1165" s="133"/>
      <c r="F1165" s="133"/>
      <c r="G1165" s="126">
        <f>H1165+M1165+N1165+O1165+P1165</f>
        <v>0</v>
      </c>
      <c r="H1165" s="126">
        <f>SUM(I1165:L1165)</f>
        <v>0</v>
      </c>
      <c r="I1165" s="102"/>
      <c r="J1165" s="102"/>
      <c r="K1165" s="102"/>
      <c r="L1165" s="102"/>
      <c r="M1165" s="102"/>
      <c r="N1165" s="102"/>
      <c r="O1165" s="102"/>
      <c r="P1165" s="102"/>
      <c r="Q1165" s="96"/>
      <c r="R1165" s="96"/>
      <c r="S1165" s="96"/>
      <c r="T1165" s="96"/>
      <c r="U1165" s="96"/>
      <c r="V1165" s="96"/>
      <c r="W1165" s="96"/>
      <c r="X1165" s="126">
        <f>Y1165+AN1165+AQ1165+AT1165+AW1165</f>
        <v>0</v>
      </c>
      <c r="Y1165" s="96"/>
      <c r="Z1165" s="96"/>
      <c r="AA1165" s="96"/>
      <c r="AB1165" s="96"/>
      <c r="AC1165" s="96"/>
      <c r="AD1165" s="96"/>
      <c r="AE1165" s="96"/>
      <c r="AF1165" s="96"/>
      <c r="AG1165" s="96"/>
      <c r="AH1165" s="96"/>
      <c r="AI1165" s="96"/>
      <c r="AJ1165" s="96"/>
      <c r="AK1165" s="96"/>
      <c r="AL1165" s="96"/>
      <c r="AM1165" s="96"/>
      <c r="AN1165" s="96"/>
      <c r="AO1165" s="96"/>
      <c r="AP1165" s="96"/>
      <c r="AQ1165" s="96"/>
      <c r="AR1165" s="96"/>
      <c r="AS1165" s="96"/>
      <c r="AT1165" s="96"/>
      <c r="AU1165" s="96"/>
      <c r="AV1165" s="96"/>
      <c r="AW1165" s="96"/>
      <c r="AX1165" s="96"/>
      <c r="AY1165" s="96"/>
      <c r="AZ1165" s="96"/>
      <c r="BA1165" s="96"/>
      <c r="BB1165" s="96"/>
      <c r="BC1165" s="96"/>
      <c r="BD1165" s="126">
        <f>SUM(BE1165:BI1165)</f>
        <v>0</v>
      </c>
      <c r="BE1165" s="96"/>
      <c r="BF1165" s="96"/>
      <c r="BG1165" s="96"/>
      <c r="BH1165" s="96"/>
      <c r="BI1165" s="96"/>
      <c r="BJ1165" s="126">
        <f>SUM(BK1165:BO1165)</f>
        <v>0</v>
      </c>
      <c r="BK1165" s="96"/>
      <c r="BL1165" s="96"/>
      <c r="BM1165" s="96"/>
      <c r="BN1165" s="96"/>
      <c r="BO1165" s="96"/>
      <c r="BP1165" s="133"/>
      <c r="BQ1165" s="133"/>
      <c r="BR1165" s="133"/>
    </row>
    <row r="1166" spans="1:70" hidden="1" outlineLevel="1">
      <c r="A1166" s="133"/>
      <c r="B1166" s="137"/>
      <c r="C1166" s="118" t="s">
        <v>109</v>
      </c>
      <c r="D1166" s="94" t="s">
        <v>15</v>
      </c>
      <c r="E1166" s="127"/>
      <c r="F1166" s="127"/>
      <c r="G1166" s="127"/>
      <c r="H1166" s="127"/>
      <c r="I1166" s="127"/>
      <c r="J1166" s="127"/>
      <c r="K1166" s="127"/>
      <c r="L1166" s="127"/>
      <c r="M1166" s="127"/>
      <c r="N1166" s="127"/>
      <c r="O1166" s="127"/>
      <c r="P1166" s="127"/>
      <c r="Q1166" s="127"/>
      <c r="R1166" s="127"/>
      <c r="S1166" s="127"/>
      <c r="T1166" s="127"/>
      <c r="U1166" s="127"/>
      <c r="V1166" s="127"/>
      <c r="W1166" s="140"/>
      <c r="X1166" s="126">
        <f>SUM(X1164:X1165)</f>
        <v>0</v>
      </c>
      <c r="Y1166" s="126">
        <f>SUM(Y1164:Y1165)</f>
        <v>0</v>
      </c>
      <c r="Z1166" s="126">
        <f>SUM(Z1164:Z1165)</f>
        <v>0</v>
      </c>
      <c r="AA1166" s="126">
        <f t="shared" ref="AA1166:AY1166" si="528">SUM(AA1164:AA1165)</f>
        <v>0</v>
      </c>
      <c r="AB1166" s="126">
        <f t="shared" si="528"/>
        <v>0</v>
      </c>
      <c r="AC1166" s="126">
        <f t="shared" si="528"/>
        <v>0</v>
      </c>
      <c r="AD1166" s="126">
        <f t="shared" si="528"/>
        <v>0</v>
      </c>
      <c r="AE1166" s="126">
        <f t="shared" si="528"/>
        <v>0</v>
      </c>
      <c r="AF1166" s="126">
        <f t="shared" si="528"/>
        <v>0</v>
      </c>
      <c r="AG1166" s="126">
        <f t="shared" si="528"/>
        <v>0</v>
      </c>
      <c r="AH1166" s="126">
        <f t="shared" si="528"/>
        <v>0</v>
      </c>
      <c r="AI1166" s="126">
        <f t="shared" si="528"/>
        <v>0</v>
      </c>
      <c r="AJ1166" s="126">
        <f t="shared" si="528"/>
        <v>0</v>
      </c>
      <c r="AK1166" s="126">
        <f t="shared" si="528"/>
        <v>0</v>
      </c>
      <c r="AL1166" s="126">
        <f t="shared" si="528"/>
        <v>0</v>
      </c>
      <c r="AM1166" s="126">
        <f t="shared" si="528"/>
        <v>0</v>
      </c>
      <c r="AN1166" s="126">
        <f t="shared" si="528"/>
        <v>0</v>
      </c>
      <c r="AO1166" s="126">
        <f t="shared" si="528"/>
        <v>0</v>
      </c>
      <c r="AP1166" s="126">
        <f t="shared" si="528"/>
        <v>0</v>
      </c>
      <c r="AQ1166" s="126">
        <f t="shared" si="528"/>
        <v>0</v>
      </c>
      <c r="AR1166" s="126">
        <f t="shared" si="528"/>
        <v>0</v>
      </c>
      <c r="AS1166" s="126">
        <f t="shared" si="528"/>
        <v>0</v>
      </c>
      <c r="AT1166" s="126">
        <f t="shared" si="528"/>
        <v>0</v>
      </c>
      <c r="AU1166" s="126">
        <f t="shared" si="528"/>
        <v>0</v>
      </c>
      <c r="AV1166" s="126">
        <f t="shared" si="528"/>
        <v>0</v>
      </c>
      <c r="AW1166" s="126">
        <f t="shared" si="528"/>
        <v>0</v>
      </c>
      <c r="AX1166" s="126">
        <f t="shared" si="528"/>
        <v>0</v>
      </c>
      <c r="AY1166" s="126">
        <f t="shared" si="528"/>
        <v>0</v>
      </c>
      <c r="AZ1166" s="127"/>
      <c r="BA1166" s="127"/>
      <c r="BB1166" s="127"/>
      <c r="BC1166" s="127"/>
      <c r="BD1166" s="126">
        <f>SUM(BD1164:BD1165)</f>
        <v>0</v>
      </c>
      <c r="BE1166" s="126">
        <f t="shared" ref="BE1166:BO1166" si="529">SUM(BE1164:BE1165)</f>
        <v>0</v>
      </c>
      <c r="BF1166" s="126">
        <f t="shared" si="529"/>
        <v>0</v>
      </c>
      <c r="BG1166" s="126">
        <f t="shared" si="529"/>
        <v>0</v>
      </c>
      <c r="BH1166" s="126">
        <f t="shared" si="529"/>
        <v>0</v>
      </c>
      <c r="BI1166" s="126">
        <f t="shared" si="529"/>
        <v>0</v>
      </c>
      <c r="BJ1166" s="126">
        <f t="shared" si="529"/>
        <v>0</v>
      </c>
      <c r="BK1166" s="126">
        <f t="shared" si="529"/>
        <v>0</v>
      </c>
      <c r="BL1166" s="126">
        <f t="shared" si="529"/>
        <v>0</v>
      </c>
      <c r="BM1166" s="126">
        <f t="shared" si="529"/>
        <v>0</v>
      </c>
      <c r="BN1166" s="126">
        <f t="shared" si="529"/>
        <v>0</v>
      </c>
      <c r="BO1166" s="126">
        <f t="shared" si="529"/>
        <v>0</v>
      </c>
      <c r="BP1166" s="127"/>
      <c r="BQ1166" s="127"/>
      <c r="BR1166" s="127"/>
    </row>
    <row r="1167" spans="1:70" hidden="1" outlineLevel="1">
      <c r="A1167" s="133"/>
      <c r="B1167" s="137"/>
      <c r="C1167" s="118" t="s">
        <v>289</v>
      </c>
      <c r="D1167" s="147" t="s">
        <v>291</v>
      </c>
      <c r="E1167" s="127"/>
      <c r="F1167" s="127"/>
      <c r="G1167" s="127"/>
      <c r="H1167" s="127"/>
      <c r="I1167" s="127"/>
      <c r="J1167" s="127"/>
      <c r="K1167" s="127"/>
      <c r="L1167" s="127"/>
      <c r="M1167" s="127"/>
      <c r="N1167" s="127"/>
      <c r="O1167" s="127"/>
      <c r="P1167" s="127"/>
      <c r="Q1167" s="127"/>
      <c r="R1167" s="127"/>
      <c r="S1167" s="127"/>
      <c r="T1167" s="127"/>
      <c r="U1167" s="127"/>
      <c r="V1167" s="127"/>
      <c r="W1167" s="133"/>
      <c r="X1167" s="127"/>
      <c r="Y1167" s="127"/>
      <c r="Z1167" s="127"/>
      <c r="AA1167" s="127"/>
      <c r="AB1167" s="127"/>
      <c r="AC1167" s="127"/>
      <c r="AD1167" s="127"/>
      <c r="AE1167" s="127"/>
      <c r="AF1167" s="127"/>
      <c r="AG1167" s="127"/>
      <c r="AH1167" s="127"/>
      <c r="AI1167" s="127"/>
      <c r="AJ1167" s="127"/>
      <c r="AK1167" s="127"/>
      <c r="AL1167" s="127"/>
      <c r="AM1167" s="127"/>
      <c r="AN1167" s="127"/>
      <c r="AO1167" s="127"/>
      <c r="AP1167" s="127"/>
      <c r="AQ1167" s="127"/>
      <c r="AR1167" s="127"/>
      <c r="AS1167" s="127"/>
      <c r="AT1167" s="127"/>
      <c r="AU1167" s="127"/>
      <c r="AV1167" s="127"/>
      <c r="AW1167" s="127"/>
      <c r="AX1167" s="127"/>
      <c r="AY1167" s="127"/>
      <c r="AZ1167" s="127"/>
      <c r="BA1167" s="127"/>
      <c r="BB1167" s="127"/>
      <c r="BC1167" s="127"/>
      <c r="BD1167" s="127"/>
      <c r="BE1167" s="127"/>
      <c r="BF1167" s="127"/>
      <c r="BG1167" s="127"/>
      <c r="BH1167" s="127"/>
      <c r="BI1167" s="127"/>
      <c r="BJ1167" s="127"/>
      <c r="BK1167" s="127"/>
      <c r="BL1167" s="127"/>
      <c r="BM1167" s="127"/>
      <c r="BN1167" s="127"/>
      <c r="BO1167" s="127"/>
      <c r="BP1167" s="127"/>
      <c r="BQ1167" s="127"/>
      <c r="BR1167" s="127"/>
    </row>
    <row r="1168" spans="1:70" hidden="1" outlineLevel="1">
      <c r="A1168" s="133"/>
      <c r="B1168" s="137"/>
      <c r="C1168" s="118"/>
      <c r="D1168" s="147"/>
      <c r="E1168" s="133"/>
      <c r="F1168" s="133"/>
      <c r="G1168" s="126">
        <f>H1168+M1168+N1168+O1168+P1168</f>
        <v>0</v>
      </c>
      <c r="H1168" s="126">
        <f>SUM(I1168:L1168)</f>
        <v>0</v>
      </c>
      <c r="I1168" s="102"/>
      <c r="J1168" s="102"/>
      <c r="K1168" s="102"/>
      <c r="L1168" s="102"/>
      <c r="M1168" s="102"/>
      <c r="N1168" s="102"/>
      <c r="O1168" s="102"/>
      <c r="P1168" s="102"/>
      <c r="Q1168" s="96"/>
      <c r="R1168" s="96"/>
      <c r="S1168" s="96"/>
      <c r="T1168" s="96"/>
      <c r="U1168" s="96"/>
      <c r="V1168" s="96"/>
      <c r="W1168" s="96"/>
      <c r="X1168" s="126">
        <f>Y1168+AN1168+AQ1168+AT1168+AW1168</f>
        <v>0</v>
      </c>
      <c r="Y1168" s="96"/>
      <c r="Z1168" s="96"/>
      <c r="AA1168" s="96"/>
      <c r="AB1168" s="96"/>
      <c r="AC1168" s="96"/>
      <c r="AD1168" s="96"/>
      <c r="AE1168" s="96"/>
      <c r="AF1168" s="96"/>
      <c r="AG1168" s="96"/>
      <c r="AH1168" s="96"/>
      <c r="AI1168" s="96"/>
      <c r="AJ1168" s="96"/>
      <c r="AK1168" s="96"/>
      <c r="AL1168" s="96"/>
      <c r="AM1168" s="96"/>
      <c r="AN1168" s="96"/>
      <c r="AO1168" s="96"/>
      <c r="AP1168" s="96"/>
      <c r="AQ1168" s="96"/>
      <c r="AR1168" s="96"/>
      <c r="AS1168" s="96"/>
      <c r="AT1168" s="96"/>
      <c r="AU1168" s="96"/>
      <c r="AV1168" s="96"/>
      <c r="AW1168" s="96"/>
      <c r="AX1168" s="96"/>
      <c r="AY1168" s="96"/>
      <c r="AZ1168" s="96"/>
      <c r="BA1168" s="96"/>
      <c r="BB1168" s="96"/>
      <c r="BC1168" s="96"/>
      <c r="BD1168" s="126">
        <f>SUM(BE1168:BI1168)</f>
        <v>0</v>
      </c>
      <c r="BE1168" s="96"/>
      <c r="BF1168" s="96"/>
      <c r="BG1168" s="96"/>
      <c r="BH1168" s="96"/>
      <c r="BI1168" s="96"/>
      <c r="BJ1168" s="126">
        <f>SUM(BK1168:BO1168)</f>
        <v>0</v>
      </c>
      <c r="BK1168" s="96"/>
      <c r="BL1168" s="96"/>
      <c r="BM1168" s="96"/>
      <c r="BN1168" s="96"/>
      <c r="BO1168" s="96"/>
      <c r="BP1168" s="133"/>
      <c r="BQ1168" s="133"/>
      <c r="BR1168" s="133"/>
    </row>
    <row r="1169" spans="1:70" hidden="1" outlineLevel="1">
      <c r="A1169" s="133"/>
      <c r="B1169" s="137"/>
      <c r="C1169" s="118"/>
      <c r="D1169" s="137"/>
      <c r="E1169" s="133"/>
      <c r="F1169" s="133"/>
      <c r="G1169" s="126">
        <f>H1169+M1169+N1169+O1169+P1169</f>
        <v>0</v>
      </c>
      <c r="H1169" s="126">
        <f>SUM(I1169:L1169)</f>
        <v>0</v>
      </c>
      <c r="I1169" s="102"/>
      <c r="J1169" s="102"/>
      <c r="K1169" s="102"/>
      <c r="L1169" s="102"/>
      <c r="M1169" s="102"/>
      <c r="N1169" s="102"/>
      <c r="O1169" s="102"/>
      <c r="P1169" s="102"/>
      <c r="Q1169" s="96"/>
      <c r="R1169" s="96"/>
      <c r="S1169" s="96"/>
      <c r="T1169" s="96"/>
      <c r="U1169" s="96"/>
      <c r="V1169" s="96"/>
      <c r="W1169" s="96"/>
      <c r="X1169" s="126">
        <f>Y1169+AN1169+AQ1169+AT1169+AW1169</f>
        <v>0</v>
      </c>
      <c r="Y1169" s="96"/>
      <c r="Z1169" s="96"/>
      <c r="AA1169" s="96"/>
      <c r="AB1169" s="96"/>
      <c r="AC1169" s="96"/>
      <c r="AD1169" s="96"/>
      <c r="AE1169" s="96"/>
      <c r="AF1169" s="96"/>
      <c r="AG1169" s="96"/>
      <c r="AH1169" s="96"/>
      <c r="AI1169" s="96"/>
      <c r="AJ1169" s="96"/>
      <c r="AK1169" s="96"/>
      <c r="AL1169" s="96"/>
      <c r="AM1169" s="96"/>
      <c r="AN1169" s="96"/>
      <c r="AO1169" s="96"/>
      <c r="AP1169" s="96"/>
      <c r="AQ1169" s="96"/>
      <c r="AR1169" s="96"/>
      <c r="AS1169" s="96"/>
      <c r="AT1169" s="96"/>
      <c r="AU1169" s="96"/>
      <c r="AV1169" s="96"/>
      <c r="AW1169" s="96"/>
      <c r="AX1169" s="96"/>
      <c r="AY1169" s="96"/>
      <c r="AZ1169" s="96"/>
      <c r="BA1169" s="96"/>
      <c r="BB1169" s="96"/>
      <c r="BC1169" s="96"/>
      <c r="BD1169" s="126">
        <f>SUM(BE1169:BI1169)</f>
        <v>0</v>
      </c>
      <c r="BE1169" s="96"/>
      <c r="BF1169" s="96"/>
      <c r="BG1169" s="96"/>
      <c r="BH1169" s="96"/>
      <c r="BI1169" s="96"/>
      <c r="BJ1169" s="126">
        <f>SUM(BK1169:BO1169)</f>
        <v>0</v>
      </c>
      <c r="BK1169" s="96"/>
      <c r="BL1169" s="96"/>
      <c r="BM1169" s="96"/>
      <c r="BN1169" s="96"/>
      <c r="BO1169" s="96"/>
      <c r="BP1169" s="133"/>
      <c r="BQ1169" s="133"/>
      <c r="BR1169" s="133"/>
    </row>
    <row r="1170" spans="1:70" hidden="1" outlineLevel="1">
      <c r="A1170" s="133"/>
      <c r="B1170" s="137"/>
      <c r="C1170" s="118" t="s">
        <v>109</v>
      </c>
      <c r="D1170" s="94" t="s">
        <v>15</v>
      </c>
      <c r="E1170" s="127"/>
      <c r="F1170" s="127"/>
      <c r="G1170" s="127"/>
      <c r="H1170" s="127"/>
      <c r="I1170" s="127"/>
      <c r="J1170" s="127"/>
      <c r="K1170" s="127"/>
      <c r="L1170" s="127"/>
      <c r="M1170" s="127"/>
      <c r="N1170" s="127"/>
      <c r="O1170" s="127"/>
      <c r="P1170" s="127"/>
      <c r="Q1170" s="127"/>
      <c r="R1170" s="127"/>
      <c r="S1170" s="127"/>
      <c r="T1170" s="127"/>
      <c r="U1170" s="127"/>
      <c r="V1170" s="127"/>
      <c r="W1170" s="140"/>
      <c r="X1170" s="127"/>
      <c r="Y1170" s="127"/>
      <c r="Z1170" s="126">
        <f>SUM(Z1168:Z1169)</f>
        <v>0</v>
      </c>
      <c r="AA1170" s="126">
        <f>SUM(AA1168:AA1169)</f>
        <v>0</v>
      </c>
      <c r="AB1170" s="127"/>
      <c r="AC1170" s="126">
        <f>SUM(AC1168:AC1169)</f>
        <v>0</v>
      </c>
      <c r="AD1170" s="126">
        <f>SUM(AD1168:AD1169)</f>
        <v>0</v>
      </c>
      <c r="AE1170" s="127"/>
      <c r="AF1170" s="126">
        <f>SUM(AF1168:AF1169)</f>
        <v>0</v>
      </c>
      <c r="AG1170" s="126">
        <f>SUM(AG1168:AG1169)</f>
        <v>0</v>
      </c>
      <c r="AH1170" s="127"/>
      <c r="AI1170" s="126">
        <f>SUM(AI1168:AI1169)</f>
        <v>0</v>
      </c>
      <c r="AJ1170" s="126">
        <f>SUM(AJ1168:AJ1169)</f>
        <v>0</v>
      </c>
      <c r="AK1170" s="127"/>
      <c r="AL1170" s="126">
        <f>SUM(AL1168:AL1169)</f>
        <v>0</v>
      </c>
      <c r="AM1170" s="126">
        <f>SUM(AM1168:AM1169)</f>
        <v>0</v>
      </c>
      <c r="AN1170" s="127"/>
      <c r="AO1170" s="126">
        <f>SUM(AO1168:AO1169)</f>
        <v>0</v>
      </c>
      <c r="AP1170" s="126">
        <f>SUM(AP1168:AP1169)</f>
        <v>0</v>
      </c>
      <c r="AQ1170" s="127"/>
      <c r="AR1170" s="126">
        <f>SUM(AR1168:AR1169)</f>
        <v>0</v>
      </c>
      <c r="AS1170" s="126">
        <f>SUM(AS1168:AS1169)</f>
        <v>0</v>
      </c>
      <c r="AT1170" s="127"/>
      <c r="AU1170" s="126">
        <f>SUM(AU1168:AU1169)</f>
        <v>0</v>
      </c>
      <c r="AV1170" s="126">
        <f>SUM(AV1168:AV1169)</f>
        <v>0</v>
      </c>
      <c r="AW1170" s="127"/>
      <c r="AX1170" s="126">
        <f>SUM(AX1168:AX1169)</f>
        <v>0</v>
      </c>
      <c r="AY1170" s="126">
        <f>SUM(AY1168:AY1169)</f>
        <v>0</v>
      </c>
      <c r="AZ1170" s="127"/>
      <c r="BA1170" s="127"/>
      <c r="BB1170" s="127"/>
      <c r="BC1170" s="127"/>
      <c r="BD1170" s="126">
        <f>SUM(BD1168:BD1169)</f>
        <v>0</v>
      </c>
      <c r="BE1170" s="126">
        <f t="shared" ref="BE1170:BO1170" si="530">SUM(BE1168:BE1169)</f>
        <v>0</v>
      </c>
      <c r="BF1170" s="126">
        <f t="shared" si="530"/>
        <v>0</v>
      </c>
      <c r="BG1170" s="126">
        <f t="shared" si="530"/>
        <v>0</v>
      </c>
      <c r="BH1170" s="126">
        <f t="shared" si="530"/>
        <v>0</v>
      </c>
      <c r="BI1170" s="126">
        <f t="shared" si="530"/>
        <v>0</v>
      </c>
      <c r="BJ1170" s="126">
        <f t="shared" si="530"/>
        <v>0</v>
      </c>
      <c r="BK1170" s="126">
        <f t="shared" si="530"/>
        <v>0</v>
      </c>
      <c r="BL1170" s="126">
        <f t="shared" si="530"/>
        <v>0</v>
      </c>
      <c r="BM1170" s="126">
        <f t="shared" si="530"/>
        <v>0</v>
      </c>
      <c r="BN1170" s="126">
        <f t="shared" si="530"/>
        <v>0</v>
      </c>
      <c r="BO1170" s="126">
        <f t="shared" si="530"/>
        <v>0</v>
      </c>
      <c r="BP1170" s="127"/>
      <c r="BQ1170" s="127"/>
      <c r="BR1170" s="127"/>
    </row>
    <row r="1171" spans="1:70" hidden="1" outlineLevel="1">
      <c r="A1171" s="133"/>
      <c r="B1171" s="137"/>
      <c r="C1171" s="121" t="s">
        <v>91</v>
      </c>
      <c r="D1171" s="95" t="s">
        <v>110</v>
      </c>
      <c r="E1171" s="127"/>
      <c r="F1171" s="127"/>
      <c r="G1171" s="127"/>
      <c r="H1171" s="127"/>
      <c r="I1171" s="127"/>
      <c r="J1171" s="127"/>
      <c r="K1171" s="127"/>
      <c r="L1171" s="127"/>
      <c r="M1171" s="127"/>
      <c r="N1171" s="127"/>
      <c r="O1171" s="127"/>
      <c r="P1171" s="127"/>
      <c r="Q1171" s="127"/>
      <c r="R1171" s="127"/>
      <c r="S1171" s="127"/>
      <c r="T1171" s="127"/>
      <c r="U1171" s="127"/>
      <c r="V1171" s="127"/>
      <c r="W1171" s="133"/>
      <c r="X1171" s="127"/>
      <c r="Y1171" s="127"/>
      <c r="Z1171" s="127"/>
      <c r="AA1171" s="127"/>
      <c r="AB1171" s="127"/>
      <c r="AC1171" s="127"/>
      <c r="AD1171" s="127"/>
      <c r="AE1171" s="127"/>
      <c r="AF1171" s="127"/>
      <c r="AG1171" s="127"/>
      <c r="AH1171" s="127"/>
      <c r="AI1171" s="127"/>
      <c r="AJ1171" s="127"/>
      <c r="AK1171" s="127"/>
      <c r="AL1171" s="127"/>
      <c r="AM1171" s="127"/>
      <c r="AN1171" s="127"/>
      <c r="AO1171" s="127"/>
      <c r="AP1171" s="127"/>
      <c r="AQ1171" s="127"/>
      <c r="AR1171" s="127"/>
      <c r="AS1171" s="127"/>
      <c r="AT1171" s="127"/>
      <c r="AU1171" s="127"/>
      <c r="AV1171" s="127"/>
      <c r="AW1171" s="127"/>
      <c r="AX1171" s="127"/>
      <c r="AY1171" s="127"/>
      <c r="AZ1171" s="127"/>
      <c r="BA1171" s="127"/>
      <c r="BB1171" s="127"/>
      <c r="BC1171" s="127"/>
      <c r="BD1171" s="127"/>
      <c r="BE1171" s="127"/>
      <c r="BF1171" s="127"/>
      <c r="BG1171" s="127"/>
      <c r="BH1171" s="127"/>
      <c r="BI1171" s="127"/>
      <c r="BJ1171" s="127"/>
      <c r="BK1171" s="127"/>
      <c r="BL1171" s="127"/>
      <c r="BM1171" s="127"/>
      <c r="BN1171" s="127"/>
      <c r="BO1171" s="127"/>
      <c r="BP1171" s="127"/>
      <c r="BQ1171" s="127"/>
      <c r="BR1171" s="127"/>
    </row>
    <row r="1172" spans="1:70" hidden="1" outlineLevel="1">
      <c r="A1172" s="133"/>
      <c r="B1172" s="137"/>
      <c r="C1172" s="118" t="s">
        <v>292</v>
      </c>
      <c r="D1172" s="147" t="s">
        <v>287</v>
      </c>
      <c r="E1172" s="133"/>
      <c r="F1172" s="133"/>
      <c r="G1172" s="127"/>
      <c r="H1172" s="127"/>
      <c r="I1172" s="127"/>
      <c r="J1172" s="127"/>
      <c r="K1172" s="127"/>
      <c r="L1172" s="127"/>
      <c r="M1172" s="127"/>
      <c r="N1172" s="127"/>
      <c r="O1172" s="127"/>
      <c r="P1172" s="127"/>
      <c r="Q1172" s="127"/>
      <c r="R1172" s="127"/>
      <c r="S1172" s="127"/>
      <c r="T1172" s="127"/>
      <c r="U1172" s="127"/>
      <c r="V1172" s="127"/>
      <c r="W1172" s="133"/>
      <c r="X1172" s="127"/>
      <c r="Y1172" s="127"/>
      <c r="Z1172" s="127"/>
      <c r="AA1172" s="127"/>
      <c r="AB1172" s="127"/>
      <c r="AC1172" s="127"/>
      <c r="AD1172" s="127"/>
      <c r="AE1172" s="127"/>
      <c r="AF1172" s="127"/>
      <c r="AG1172" s="127"/>
      <c r="AH1172" s="127"/>
      <c r="AI1172" s="127"/>
      <c r="AJ1172" s="127"/>
      <c r="AK1172" s="127"/>
      <c r="AL1172" s="127"/>
      <c r="AM1172" s="127"/>
      <c r="AN1172" s="127"/>
      <c r="AO1172" s="127"/>
      <c r="AP1172" s="127"/>
      <c r="AQ1172" s="127"/>
      <c r="AR1172" s="127"/>
      <c r="AS1172" s="127"/>
      <c r="AT1172" s="127"/>
      <c r="AU1172" s="127"/>
      <c r="AV1172" s="127"/>
      <c r="AW1172" s="127"/>
      <c r="AX1172" s="127"/>
      <c r="AY1172" s="127"/>
      <c r="AZ1172" s="127"/>
      <c r="BA1172" s="127"/>
      <c r="BB1172" s="127"/>
      <c r="BC1172" s="127"/>
      <c r="BD1172" s="127"/>
      <c r="BE1172" s="127"/>
      <c r="BF1172" s="127"/>
      <c r="BG1172" s="127"/>
      <c r="BH1172" s="127"/>
      <c r="BI1172" s="127"/>
      <c r="BJ1172" s="127"/>
      <c r="BK1172" s="127"/>
      <c r="BL1172" s="127"/>
      <c r="BM1172" s="127"/>
      <c r="BN1172" s="127"/>
      <c r="BO1172" s="127"/>
      <c r="BP1172" s="127"/>
      <c r="BQ1172" s="127"/>
      <c r="BR1172" s="127"/>
    </row>
    <row r="1173" spans="1:70" hidden="1" outlineLevel="1">
      <c r="A1173" s="133"/>
      <c r="B1173" s="137"/>
      <c r="C1173" s="118"/>
      <c r="D1173" s="147"/>
      <c r="E1173" s="133"/>
      <c r="F1173" s="133"/>
      <c r="G1173" s="126">
        <f>H1173+M1173+N1173+O1173+P1173</f>
        <v>0</v>
      </c>
      <c r="H1173" s="126">
        <f>SUM(I1173:L1173)</f>
        <v>0</v>
      </c>
      <c r="I1173" s="102"/>
      <c r="J1173" s="102"/>
      <c r="K1173" s="102"/>
      <c r="L1173" s="102"/>
      <c r="M1173" s="102"/>
      <c r="N1173" s="102"/>
      <c r="O1173" s="102"/>
      <c r="P1173" s="102"/>
      <c r="Q1173" s="96"/>
      <c r="R1173" s="96"/>
      <c r="S1173" s="96"/>
      <c r="T1173" s="96"/>
      <c r="U1173" s="96"/>
      <c r="V1173" s="96"/>
      <c r="W1173" s="96"/>
      <c r="X1173" s="126">
        <f>Y1173+AN1173+AQ1173+AT1173+AW1173</f>
        <v>0</v>
      </c>
      <c r="Y1173" s="96"/>
      <c r="Z1173" s="96"/>
      <c r="AA1173" s="96"/>
      <c r="AB1173" s="96"/>
      <c r="AC1173" s="96"/>
      <c r="AD1173" s="96"/>
      <c r="AE1173" s="96"/>
      <c r="AF1173" s="96"/>
      <c r="AG1173" s="96"/>
      <c r="AH1173" s="96"/>
      <c r="AI1173" s="96"/>
      <c r="AJ1173" s="96"/>
      <c r="AK1173" s="96"/>
      <c r="AL1173" s="96"/>
      <c r="AM1173" s="96"/>
      <c r="AN1173" s="96"/>
      <c r="AO1173" s="96"/>
      <c r="AP1173" s="96"/>
      <c r="AQ1173" s="96"/>
      <c r="AR1173" s="96"/>
      <c r="AS1173" s="96"/>
      <c r="AT1173" s="96"/>
      <c r="AU1173" s="96"/>
      <c r="AV1173" s="96"/>
      <c r="AW1173" s="96"/>
      <c r="AX1173" s="96"/>
      <c r="AY1173" s="96"/>
      <c r="AZ1173" s="96"/>
      <c r="BA1173" s="96"/>
      <c r="BB1173" s="96"/>
      <c r="BC1173" s="96"/>
      <c r="BD1173" s="126">
        <f>SUM(BE1173:BI1173)</f>
        <v>0</v>
      </c>
      <c r="BE1173" s="96"/>
      <c r="BF1173" s="96"/>
      <c r="BG1173" s="96"/>
      <c r="BH1173" s="96"/>
      <c r="BI1173" s="96"/>
      <c r="BJ1173" s="126">
        <f>SUM(BK1173:BO1173)</f>
        <v>0</v>
      </c>
      <c r="BK1173" s="96"/>
      <c r="BL1173" s="96"/>
      <c r="BM1173" s="96"/>
      <c r="BN1173" s="96"/>
      <c r="BO1173" s="96"/>
      <c r="BP1173" s="133"/>
      <c r="BQ1173" s="133"/>
      <c r="BR1173" s="133"/>
    </row>
    <row r="1174" spans="1:70" hidden="1" outlineLevel="1">
      <c r="A1174" s="133"/>
      <c r="B1174" s="137"/>
      <c r="C1174" s="118"/>
      <c r="D1174" s="137"/>
      <c r="E1174" s="133"/>
      <c r="F1174" s="133"/>
      <c r="G1174" s="126">
        <f>H1174+M1174+N1174+O1174+P1174</f>
        <v>0</v>
      </c>
      <c r="H1174" s="126">
        <f>SUM(I1174:L1174)</f>
        <v>0</v>
      </c>
      <c r="I1174" s="102"/>
      <c r="J1174" s="102"/>
      <c r="K1174" s="102"/>
      <c r="L1174" s="102"/>
      <c r="M1174" s="102"/>
      <c r="N1174" s="102"/>
      <c r="O1174" s="102"/>
      <c r="P1174" s="102"/>
      <c r="Q1174" s="96"/>
      <c r="R1174" s="96"/>
      <c r="S1174" s="96"/>
      <c r="T1174" s="96"/>
      <c r="U1174" s="96"/>
      <c r="V1174" s="96"/>
      <c r="W1174" s="96"/>
      <c r="X1174" s="126">
        <f>Y1174+AN1174+AQ1174+AT1174+AW1174</f>
        <v>0</v>
      </c>
      <c r="Y1174" s="96"/>
      <c r="Z1174" s="96"/>
      <c r="AA1174" s="96"/>
      <c r="AB1174" s="96"/>
      <c r="AC1174" s="96"/>
      <c r="AD1174" s="96"/>
      <c r="AE1174" s="96"/>
      <c r="AF1174" s="96"/>
      <c r="AG1174" s="96"/>
      <c r="AH1174" s="96"/>
      <c r="AI1174" s="96"/>
      <c r="AJ1174" s="96"/>
      <c r="AK1174" s="96"/>
      <c r="AL1174" s="96"/>
      <c r="AM1174" s="96"/>
      <c r="AN1174" s="96"/>
      <c r="AO1174" s="96"/>
      <c r="AP1174" s="96"/>
      <c r="AQ1174" s="96"/>
      <c r="AR1174" s="96"/>
      <c r="AS1174" s="96"/>
      <c r="AT1174" s="96"/>
      <c r="AU1174" s="96"/>
      <c r="AV1174" s="96"/>
      <c r="AW1174" s="96"/>
      <c r="AX1174" s="96"/>
      <c r="AY1174" s="96"/>
      <c r="AZ1174" s="96"/>
      <c r="BA1174" s="96"/>
      <c r="BB1174" s="96"/>
      <c r="BC1174" s="96"/>
      <c r="BD1174" s="126">
        <f>SUM(BE1174:BI1174)</f>
        <v>0</v>
      </c>
      <c r="BE1174" s="96"/>
      <c r="BF1174" s="96"/>
      <c r="BG1174" s="96"/>
      <c r="BH1174" s="96"/>
      <c r="BI1174" s="96"/>
      <c r="BJ1174" s="126">
        <f>SUM(BK1174:BO1174)</f>
        <v>0</v>
      </c>
      <c r="BK1174" s="96"/>
      <c r="BL1174" s="96"/>
      <c r="BM1174" s="96"/>
      <c r="BN1174" s="96"/>
      <c r="BO1174" s="96"/>
      <c r="BP1174" s="133"/>
      <c r="BQ1174" s="133"/>
      <c r="BR1174" s="133"/>
    </row>
    <row r="1175" spans="1:70" hidden="1" outlineLevel="1">
      <c r="A1175" s="133"/>
      <c r="B1175" s="137"/>
      <c r="C1175" s="118" t="s">
        <v>109</v>
      </c>
      <c r="D1175" s="94" t="s">
        <v>15</v>
      </c>
      <c r="E1175" s="127"/>
      <c r="F1175" s="127"/>
      <c r="G1175" s="127"/>
      <c r="H1175" s="127"/>
      <c r="I1175" s="127"/>
      <c r="J1175" s="127"/>
      <c r="K1175" s="127"/>
      <c r="L1175" s="127"/>
      <c r="M1175" s="127"/>
      <c r="N1175" s="127"/>
      <c r="O1175" s="127"/>
      <c r="P1175" s="127"/>
      <c r="Q1175" s="127"/>
      <c r="R1175" s="127"/>
      <c r="S1175" s="127"/>
      <c r="T1175" s="127"/>
      <c r="U1175" s="127"/>
      <c r="V1175" s="127"/>
      <c r="W1175" s="140"/>
      <c r="X1175" s="126">
        <f>SUM(X1173:X1174)</f>
        <v>0</v>
      </c>
      <c r="Y1175" s="126">
        <f>SUM(Y1173:Y1174)</f>
        <v>0</v>
      </c>
      <c r="Z1175" s="126">
        <f>SUM(Z1173:Z1174)</f>
        <v>0</v>
      </c>
      <c r="AA1175" s="126">
        <f t="shared" ref="AA1175:AY1175" si="531">SUM(AA1173:AA1174)</f>
        <v>0</v>
      </c>
      <c r="AB1175" s="126">
        <f t="shared" si="531"/>
        <v>0</v>
      </c>
      <c r="AC1175" s="126">
        <f t="shared" si="531"/>
        <v>0</v>
      </c>
      <c r="AD1175" s="126">
        <f t="shared" si="531"/>
        <v>0</v>
      </c>
      <c r="AE1175" s="126">
        <f t="shared" si="531"/>
        <v>0</v>
      </c>
      <c r="AF1175" s="126">
        <f t="shared" si="531"/>
        <v>0</v>
      </c>
      <c r="AG1175" s="126">
        <f t="shared" si="531"/>
        <v>0</v>
      </c>
      <c r="AH1175" s="126">
        <f t="shared" si="531"/>
        <v>0</v>
      </c>
      <c r="AI1175" s="126">
        <f t="shared" si="531"/>
        <v>0</v>
      </c>
      <c r="AJ1175" s="126">
        <f t="shared" si="531"/>
        <v>0</v>
      </c>
      <c r="AK1175" s="126">
        <f t="shared" si="531"/>
        <v>0</v>
      </c>
      <c r="AL1175" s="126">
        <f t="shared" si="531"/>
        <v>0</v>
      </c>
      <c r="AM1175" s="126">
        <f t="shared" si="531"/>
        <v>0</v>
      </c>
      <c r="AN1175" s="126">
        <f t="shared" si="531"/>
        <v>0</v>
      </c>
      <c r="AO1175" s="126">
        <f t="shared" si="531"/>
        <v>0</v>
      </c>
      <c r="AP1175" s="126">
        <f t="shared" si="531"/>
        <v>0</v>
      </c>
      <c r="AQ1175" s="126">
        <f t="shared" si="531"/>
        <v>0</v>
      </c>
      <c r="AR1175" s="126">
        <f t="shared" si="531"/>
        <v>0</v>
      </c>
      <c r="AS1175" s="126">
        <f t="shared" si="531"/>
        <v>0</v>
      </c>
      <c r="AT1175" s="126">
        <f t="shared" si="531"/>
        <v>0</v>
      </c>
      <c r="AU1175" s="126">
        <f t="shared" si="531"/>
        <v>0</v>
      </c>
      <c r="AV1175" s="126">
        <f t="shared" si="531"/>
        <v>0</v>
      </c>
      <c r="AW1175" s="126">
        <f t="shared" si="531"/>
        <v>0</v>
      </c>
      <c r="AX1175" s="126">
        <f t="shared" si="531"/>
        <v>0</v>
      </c>
      <c r="AY1175" s="126">
        <f t="shared" si="531"/>
        <v>0</v>
      </c>
      <c r="AZ1175" s="127"/>
      <c r="BA1175" s="127"/>
      <c r="BB1175" s="127"/>
      <c r="BC1175" s="127"/>
      <c r="BD1175" s="126">
        <f>SUM(BD1173:BD1174)</f>
        <v>0</v>
      </c>
      <c r="BE1175" s="126">
        <f t="shared" ref="BE1175:BO1175" si="532">SUM(BE1173:BE1174)</f>
        <v>0</v>
      </c>
      <c r="BF1175" s="126">
        <f t="shared" si="532"/>
        <v>0</v>
      </c>
      <c r="BG1175" s="126">
        <f t="shared" si="532"/>
        <v>0</v>
      </c>
      <c r="BH1175" s="126">
        <f t="shared" si="532"/>
        <v>0</v>
      </c>
      <c r="BI1175" s="126">
        <f t="shared" si="532"/>
        <v>0</v>
      </c>
      <c r="BJ1175" s="126">
        <f t="shared" si="532"/>
        <v>0</v>
      </c>
      <c r="BK1175" s="126">
        <f t="shared" si="532"/>
        <v>0</v>
      </c>
      <c r="BL1175" s="126">
        <f t="shared" si="532"/>
        <v>0</v>
      </c>
      <c r="BM1175" s="126">
        <f t="shared" si="532"/>
        <v>0</v>
      </c>
      <c r="BN1175" s="126">
        <f t="shared" si="532"/>
        <v>0</v>
      </c>
      <c r="BO1175" s="126">
        <f t="shared" si="532"/>
        <v>0</v>
      </c>
      <c r="BP1175" s="127"/>
      <c r="BQ1175" s="127"/>
      <c r="BR1175" s="127"/>
    </row>
    <row r="1176" spans="1:70" hidden="1" outlineLevel="1">
      <c r="A1176" s="133"/>
      <c r="B1176" s="137"/>
      <c r="C1176" s="118" t="s">
        <v>293</v>
      </c>
      <c r="D1176" s="147" t="s">
        <v>290</v>
      </c>
      <c r="E1176" s="127"/>
      <c r="F1176" s="127"/>
      <c r="G1176" s="127"/>
      <c r="H1176" s="127"/>
      <c r="I1176" s="127"/>
      <c r="J1176" s="127"/>
      <c r="K1176" s="127"/>
      <c r="L1176" s="127"/>
      <c r="M1176" s="127"/>
      <c r="N1176" s="127"/>
      <c r="O1176" s="127"/>
      <c r="P1176" s="127"/>
      <c r="Q1176" s="127"/>
      <c r="R1176" s="127"/>
      <c r="S1176" s="127"/>
      <c r="T1176" s="127"/>
      <c r="U1176" s="127"/>
      <c r="V1176" s="127"/>
      <c r="W1176" s="133"/>
      <c r="X1176" s="127"/>
      <c r="Y1176" s="127"/>
      <c r="Z1176" s="127"/>
      <c r="AA1176" s="127"/>
      <c r="AB1176" s="127"/>
      <c r="AC1176" s="127"/>
      <c r="AD1176" s="127"/>
      <c r="AE1176" s="127"/>
      <c r="AF1176" s="127"/>
      <c r="AG1176" s="127"/>
      <c r="AH1176" s="127"/>
      <c r="AI1176" s="127"/>
      <c r="AJ1176" s="127"/>
      <c r="AK1176" s="127"/>
      <c r="AL1176" s="127"/>
      <c r="AM1176" s="127"/>
      <c r="AN1176" s="127"/>
      <c r="AO1176" s="127"/>
      <c r="AP1176" s="127"/>
      <c r="AQ1176" s="127"/>
      <c r="AR1176" s="127"/>
      <c r="AS1176" s="127"/>
      <c r="AT1176" s="127"/>
      <c r="AU1176" s="127"/>
      <c r="AV1176" s="127"/>
      <c r="AW1176" s="127"/>
      <c r="AX1176" s="127"/>
      <c r="AY1176" s="127"/>
      <c r="AZ1176" s="127"/>
      <c r="BA1176" s="127"/>
      <c r="BB1176" s="127"/>
      <c r="BC1176" s="127"/>
      <c r="BD1176" s="127"/>
      <c r="BE1176" s="127"/>
      <c r="BF1176" s="127"/>
      <c r="BG1176" s="127"/>
      <c r="BH1176" s="127"/>
      <c r="BI1176" s="127"/>
      <c r="BJ1176" s="127"/>
      <c r="BK1176" s="127"/>
      <c r="BL1176" s="127"/>
      <c r="BM1176" s="127"/>
      <c r="BN1176" s="127"/>
      <c r="BO1176" s="127"/>
      <c r="BP1176" s="127"/>
      <c r="BQ1176" s="127"/>
      <c r="BR1176" s="127"/>
    </row>
    <row r="1177" spans="1:70" hidden="1" outlineLevel="1">
      <c r="A1177" s="133"/>
      <c r="B1177" s="137"/>
      <c r="C1177" s="118"/>
      <c r="D1177" s="147"/>
      <c r="E1177" s="133"/>
      <c r="F1177" s="133"/>
      <c r="G1177" s="126">
        <f>H1177+M1177+N1177+O1177+P1177</f>
        <v>0</v>
      </c>
      <c r="H1177" s="126">
        <f>SUM(I1177:L1177)</f>
        <v>0</v>
      </c>
      <c r="I1177" s="102"/>
      <c r="J1177" s="102"/>
      <c r="K1177" s="102"/>
      <c r="L1177" s="102"/>
      <c r="M1177" s="102"/>
      <c r="N1177" s="102"/>
      <c r="O1177" s="102"/>
      <c r="P1177" s="102"/>
      <c r="Q1177" s="96"/>
      <c r="R1177" s="96"/>
      <c r="S1177" s="96"/>
      <c r="T1177" s="96"/>
      <c r="U1177" s="96"/>
      <c r="V1177" s="96"/>
      <c r="W1177" s="96"/>
      <c r="X1177" s="126">
        <f>Y1177+AN1177+AQ1177+AT1177+AW1177</f>
        <v>0</v>
      </c>
      <c r="Y1177" s="96"/>
      <c r="Z1177" s="96"/>
      <c r="AA1177" s="96"/>
      <c r="AB1177" s="96"/>
      <c r="AC1177" s="96"/>
      <c r="AD1177" s="96"/>
      <c r="AE1177" s="96"/>
      <c r="AF1177" s="96"/>
      <c r="AG1177" s="96"/>
      <c r="AH1177" s="96"/>
      <c r="AI1177" s="96"/>
      <c r="AJ1177" s="96"/>
      <c r="AK1177" s="96"/>
      <c r="AL1177" s="96"/>
      <c r="AM1177" s="96"/>
      <c r="AN1177" s="96"/>
      <c r="AO1177" s="96"/>
      <c r="AP1177" s="96"/>
      <c r="AQ1177" s="96"/>
      <c r="AR1177" s="96"/>
      <c r="AS1177" s="96"/>
      <c r="AT1177" s="96"/>
      <c r="AU1177" s="96"/>
      <c r="AV1177" s="96"/>
      <c r="AW1177" s="96"/>
      <c r="AX1177" s="96"/>
      <c r="AY1177" s="96"/>
      <c r="AZ1177" s="96"/>
      <c r="BA1177" s="96"/>
      <c r="BB1177" s="96"/>
      <c r="BC1177" s="96"/>
      <c r="BD1177" s="126">
        <f>SUM(BE1177:BI1177)</f>
        <v>0</v>
      </c>
      <c r="BE1177" s="96"/>
      <c r="BF1177" s="96"/>
      <c r="BG1177" s="96"/>
      <c r="BH1177" s="96"/>
      <c r="BI1177" s="96"/>
      <c r="BJ1177" s="126">
        <f>SUM(BK1177:BO1177)</f>
        <v>0</v>
      </c>
      <c r="BK1177" s="96"/>
      <c r="BL1177" s="96"/>
      <c r="BM1177" s="96"/>
      <c r="BN1177" s="96"/>
      <c r="BO1177" s="96"/>
      <c r="BP1177" s="133"/>
      <c r="BQ1177" s="133"/>
      <c r="BR1177" s="133"/>
    </row>
    <row r="1178" spans="1:70" hidden="1" outlineLevel="1">
      <c r="A1178" s="133"/>
      <c r="B1178" s="137"/>
      <c r="C1178" s="118"/>
      <c r="D1178" s="137"/>
      <c r="E1178" s="133"/>
      <c r="F1178" s="133"/>
      <c r="G1178" s="126">
        <f>H1178+M1178+N1178+O1178+P1178</f>
        <v>0</v>
      </c>
      <c r="H1178" s="126">
        <f>SUM(I1178:L1178)</f>
        <v>0</v>
      </c>
      <c r="I1178" s="102"/>
      <c r="J1178" s="102"/>
      <c r="K1178" s="102"/>
      <c r="L1178" s="102"/>
      <c r="M1178" s="102"/>
      <c r="N1178" s="102"/>
      <c r="O1178" s="102"/>
      <c r="P1178" s="102"/>
      <c r="Q1178" s="96"/>
      <c r="R1178" s="96"/>
      <c r="S1178" s="96"/>
      <c r="T1178" s="96"/>
      <c r="U1178" s="96"/>
      <c r="V1178" s="96"/>
      <c r="W1178" s="96"/>
      <c r="X1178" s="126">
        <f>Y1178+AN1178+AQ1178+AT1178+AW1178</f>
        <v>0</v>
      </c>
      <c r="Y1178" s="96"/>
      <c r="Z1178" s="96"/>
      <c r="AA1178" s="96"/>
      <c r="AB1178" s="96"/>
      <c r="AC1178" s="96"/>
      <c r="AD1178" s="96"/>
      <c r="AE1178" s="96"/>
      <c r="AF1178" s="96"/>
      <c r="AG1178" s="96"/>
      <c r="AH1178" s="96"/>
      <c r="AI1178" s="96"/>
      <c r="AJ1178" s="96"/>
      <c r="AK1178" s="96"/>
      <c r="AL1178" s="96"/>
      <c r="AM1178" s="96"/>
      <c r="AN1178" s="96"/>
      <c r="AO1178" s="96"/>
      <c r="AP1178" s="96"/>
      <c r="AQ1178" s="96"/>
      <c r="AR1178" s="96"/>
      <c r="AS1178" s="96"/>
      <c r="AT1178" s="96"/>
      <c r="AU1178" s="96"/>
      <c r="AV1178" s="96"/>
      <c r="AW1178" s="96"/>
      <c r="AX1178" s="96"/>
      <c r="AY1178" s="96"/>
      <c r="AZ1178" s="96"/>
      <c r="BA1178" s="96"/>
      <c r="BB1178" s="96"/>
      <c r="BC1178" s="96"/>
      <c r="BD1178" s="126">
        <f>SUM(BE1178:BI1178)</f>
        <v>0</v>
      </c>
      <c r="BE1178" s="96"/>
      <c r="BF1178" s="96"/>
      <c r="BG1178" s="96"/>
      <c r="BH1178" s="96"/>
      <c r="BI1178" s="96"/>
      <c r="BJ1178" s="126">
        <f>SUM(BK1178:BO1178)</f>
        <v>0</v>
      </c>
      <c r="BK1178" s="96"/>
      <c r="BL1178" s="96"/>
      <c r="BM1178" s="96"/>
      <c r="BN1178" s="96"/>
      <c r="BO1178" s="96"/>
      <c r="BP1178" s="133"/>
      <c r="BQ1178" s="133"/>
      <c r="BR1178" s="133"/>
    </row>
    <row r="1179" spans="1:70" hidden="1" outlineLevel="1">
      <c r="A1179" s="133"/>
      <c r="B1179" s="137"/>
      <c r="C1179" s="118" t="s">
        <v>109</v>
      </c>
      <c r="D1179" s="94" t="s">
        <v>15</v>
      </c>
      <c r="E1179" s="127"/>
      <c r="F1179" s="127"/>
      <c r="G1179" s="127"/>
      <c r="H1179" s="127"/>
      <c r="I1179" s="127"/>
      <c r="J1179" s="127"/>
      <c r="K1179" s="127"/>
      <c r="L1179" s="127"/>
      <c r="M1179" s="127"/>
      <c r="N1179" s="127"/>
      <c r="O1179" s="127"/>
      <c r="P1179" s="127"/>
      <c r="Q1179" s="127"/>
      <c r="R1179" s="127"/>
      <c r="S1179" s="127"/>
      <c r="T1179" s="127"/>
      <c r="U1179" s="127"/>
      <c r="V1179" s="127"/>
      <c r="W1179" s="140"/>
      <c r="X1179" s="126">
        <f>SUM(X1177:X1178)</f>
        <v>0</v>
      </c>
      <c r="Y1179" s="126">
        <f>SUM(Y1177:Y1178)</f>
        <v>0</v>
      </c>
      <c r="Z1179" s="126">
        <f>SUM(Z1177:Z1178)</f>
        <v>0</v>
      </c>
      <c r="AA1179" s="126">
        <f t="shared" ref="AA1179:AW1179" si="533">SUM(AA1177:AA1178)</f>
        <v>0</v>
      </c>
      <c r="AB1179" s="126">
        <f t="shared" si="533"/>
        <v>0</v>
      </c>
      <c r="AC1179" s="126">
        <f t="shared" si="533"/>
        <v>0</v>
      </c>
      <c r="AD1179" s="126">
        <f t="shared" si="533"/>
        <v>0</v>
      </c>
      <c r="AE1179" s="126">
        <f t="shared" si="533"/>
        <v>0</v>
      </c>
      <c r="AF1179" s="126">
        <f t="shared" si="533"/>
        <v>0</v>
      </c>
      <c r="AG1179" s="126">
        <f t="shared" si="533"/>
        <v>0</v>
      </c>
      <c r="AH1179" s="126">
        <f t="shared" si="533"/>
        <v>0</v>
      </c>
      <c r="AI1179" s="126">
        <f t="shared" si="533"/>
        <v>0</v>
      </c>
      <c r="AJ1179" s="126">
        <f t="shared" si="533"/>
        <v>0</v>
      </c>
      <c r="AK1179" s="126">
        <f t="shared" si="533"/>
        <v>0</v>
      </c>
      <c r="AL1179" s="126">
        <f t="shared" si="533"/>
        <v>0</v>
      </c>
      <c r="AM1179" s="126">
        <f t="shared" si="533"/>
        <v>0</v>
      </c>
      <c r="AN1179" s="126">
        <f t="shared" si="533"/>
        <v>0</v>
      </c>
      <c r="AO1179" s="126">
        <f t="shared" si="533"/>
        <v>0</v>
      </c>
      <c r="AP1179" s="126">
        <f t="shared" si="533"/>
        <v>0</v>
      </c>
      <c r="AQ1179" s="126">
        <f t="shared" si="533"/>
        <v>0</v>
      </c>
      <c r="AR1179" s="126">
        <f t="shared" si="533"/>
        <v>0</v>
      </c>
      <c r="AS1179" s="126">
        <f t="shared" si="533"/>
        <v>0</v>
      </c>
      <c r="AT1179" s="126">
        <f t="shared" si="533"/>
        <v>0</v>
      </c>
      <c r="AU1179" s="126">
        <f t="shared" si="533"/>
        <v>0</v>
      </c>
      <c r="AV1179" s="126">
        <f t="shared" si="533"/>
        <v>0</v>
      </c>
      <c r="AW1179" s="126">
        <f t="shared" si="533"/>
        <v>0</v>
      </c>
      <c r="AX1179" s="126">
        <v>0</v>
      </c>
      <c r="AY1179" s="126">
        <f>SUM(AY1177:AY1178)</f>
        <v>0</v>
      </c>
      <c r="AZ1179" s="127"/>
      <c r="BA1179" s="127"/>
      <c r="BB1179" s="127"/>
      <c r="BC1179" s="127"/>
      <c r="BD1179" s="126">
        <f>SUM(BD1177:BD1178)</f>
        <v>0</v>
      </c>
      <c r="BE1179" s="126">
        <f t="shared" ref="BE1179:BO1179" si="534">SUM(BE1177:BE1178)</f>
        <v>0</v>
      </c>
      <c r="BF1179" s="126">
        <f t="shared" si="534"/>
        <v>0</v>
      </c>
      <c r="BG1179" s="126">
        <f t="shared" si="534"/>
        <v>0</v>
      </c>
      <c r="BH1179" s="126">
        <f t="shared" si="534"/>
        <v>0</v>
      </c>
      <c r="BI1179" s="126">
        <f t="shared" si="534"/>
        <v>0</v>
      </c>
      <c r="BJ1179" s="126">
        <f t="shared" si="534"/>
        <v>0</v>
      </c>
      <c r="BK1179" s="126">
        <f t="shared" si="534"/>
        <v>0</v>
      </c>
      <c r="BL1179" s="126">
        <f t="shared" si="534"/>
        <v>0</v>
      </c>
      <c r="BM1179" s="126">
        <f t="shared" si="534"/>
        <v>0</v>
      </c>
      <c r="BN1179" s="126">
        <f t="shared" si="534"/>
        <v>0</v>
      </c>
      <c r="BO1179" s="126">
        <f t="shared" si="534"/>
        <v>0</v>
      </c>
      <c r="BP1179" s="127"/>
      <c r="BQ1179" s="127"/>
      <c r="BR1179" s="127"/>
    </row>
    <row r="1180" spans="1:70" hidden="1" outlineLevel="1">
      <c r="A1180" s="133"/>
      <c r="B1180" s="137"/>
      <c r="C1180" s="118" t="s">
        <v>294</v>
      </c>
      <c r="D1180" s="147" t="s">
        <v>291</v>
      </c>
      <c r="E1180" s="127"/>
      <c r="F1180" s="127"/>
      <c r="G1180" s="127"/>
      <c r="H1180" s="127"/>
      <c r="I1180" s="127"/>
      <c r="J1180" s="127"/>
      <c r="K1180" s="127"/>
      <c r="L1180" s="127"/>
      <c r="M1180" s="127"/>
      <c r="N1180" s="127"/>
      <c r="O1180" s="127"/>
      <c r="P1180" s="127"/>
      <c r="Q1180" s="127"/>
      <c r="R1180" s="127"/>
      <c r="S1180" s="127"/>
      <c r="T1180" s="127"/>
      <c r="U1180" s="127"/>
      <c r="V1180" s="127"/>
      <c r="W1180" s="133"/>
      <c r="X1180" s="127"/>
      <c r="Y1180" s="127"/>
      <c r="Z1180" s="127"/>
      <c r="AA1180" s="127"/>
      <c r="AB1180" s="127"/>
      <c r="AC1180" s="127"/>
      <c r="AD1180" s="127"/>
      <c r="AE1180" s="127"/>
      <c r="AF1180" s="127"/>
      <c r="AG1180" s="127"/>
      <c r="AH1180" s="127"/>
      <c r="AI1180" s="127"/>
      <c r="AJ1180" s="127"/>
      <c r="AK1180" s="127"/>
      <c r="AL1180" s="127"/>
      <c r="AM1180" s="127"/>
      <c r="AN1180" s="127"/>
      <c r="AO1180" s="127"/>
      <c r="AP1180" s="127"/>
      <c r="AQ1180" s="127"/>
      <c r="AR1180" s="127"/>
      <c r="AS1180" s="127"/>
      <c r="AT1180" s="127"/>
      <c r="AU1180" s="127"/>
      <c r="AV1180" s="127"/>
      <c r="AW1180" s="127"/>
      <c r="AX1180" s="127"/>
      <c r="AY1180" s="127"/>
      <c r="AZ1180" s="127"/>
      <c r="BA1180" s="127"/>
      <c r="BB1180" s="127"/>
      <c r="BC1180" s="127"/>
      <c r="BD1180" s="127"/>
      <c r="BE1180" s="127"/>
      <c r="BF1180" s="127"/>
      <c r="BG1180" s="127"/>
      <c r="BH1180" s="127"/>
      <c r="BI1180" s="127"/>
      <c r="BJ1180" s="127"/>
      <c r="BK1180" s="127"/>
      <c r="BL1180" s="127"/>
      <c r="BM1180" s="127"/>
      <c r="BN1180" s="127"/>
      <c r="BO1180" s="127"/>
      <c r="BP1180" s="127"/>
      <c r="BQ1180" s="127"/>
      <c r="BR1180" s="127"/>
    </row>
    <row r="1181" spans="1:70" hidden="1" outlineLevel="1">
      <c r="A1181" s="133"/>
      <c r="B1181" s="137"/>
      <c r="C1181" s="118"/>
      <c r="D1181" s="147"/>
      <c r="E1181" s="133"/>
      <c r="F1181" s="133"/>
      <c r="G1181" s="126">
        <f>H1181+M1181+N1181+O1181+P1181</f>
        <v>0</v>
      </c>
      <c r="H1181" s="126">
        <f>SUM(I1181:L1181)</f>
        <v>0</v>
      </c>
      <c r="I1181" s="102"/>
      <c r="J1181" s="102"/>
      <c r="K1181" s="102"/>
      <c r="L1181" s="102"/>
      <c r="M1181" s="102"/>
      <c r="N1181" s="102"/>
      <c r="O1181" s="102"/>
      <c r="P1181" s="102"/>
      <c r="Q1181" s="96"/>
      <c r="R1181" s="96"/>
      <c r="S1181" s="96"/>
      <c r="T1181" s="96"/>
      <c r="U1181" s="96"/>
      <c r="V1181" s="96"/>
      <c r="W1181" s="96"/>
      <c r="X1181" s="126">
        <f>Y1181+AN1181+AQ1181+AT1181+AW1181</f>
        <v>0</v>
      </c>
      <c r="Y1181" s="96"/>
      <c r="Z1181" s="96"/>
      <c r="AA1181" s="96"/>
      <c r="AB1181" s="96"/>
      <c r="AC1181" s="96"/>
      <c r="AD1181" s="96"/>
      <c r="AE1181" s="96"/>
      <c r="AF1181" s="96"/>
      <c r="AG1181" s="96"/>
      <c r="AH1181" s="96"/>
      <c r="AI1181" s="96"/>
      <c r="AJ1181" s="96"/>
      <c r="AK1181" s="96"/>
      <c r="AL1181" s="96"/>
      <c r="AM1181" s="96"/>
      <c r="AN1181" s="96"/>
      <c r="AO1181" s="96"/>
      <c r="AP1181" s="96"/>
      <c r="AQ1181" s="96"/>
      <c r="AR1181" s="96"/>
      <c r="AS1181" s="96"/>
      <c r="AT1181" s="96"/>
      <c r="AU1181" s="96"/>
      <c r="AV1181" s="96"/>
      <c r="AW1181" s="96"/>
      <c r="AX1181" s="96"/>
      <c r="AY1181" s="96"/>
      <c r="AZ1181" s="96"/>
      <c r="BA1181" s="96"/>
      <c r="BB1181" s="96"/>
      <c r="BC1181" s="96"/>
      <c r="BD1181" s="126">
        <f>SUM(BE1181:BI1181)</f>
        <v>0</v>
      </c>
      <c r="BE1181" s="96"/>
      <c r="BF1181" s="96"/>
      <c r="BG1181" s="96"/>
      <c r="BH1181" s="96"/>
      <c r="BI1181" s="96"/>
      <c r="BJ1181" s="126">
        <f>SUM(BK1181:BO1181)</f>
        <v>0</v>
      </c>
      <c r="BK1181" s="96"/>
      <c r="BL1181" s="96"/>
      <c r="BM1181" s="96"/>
      <c r="BN1181" s="96"/>
      <c r="BO1181" s="96"/>
      <c r="BP1181" s="133"/>
      <c r="BQ1181" s="133"/>
      <c r="BR1181" s="133"/>
    </row>
    <row r="1182" spans="1:70" hidden="1" outlineLevel="1">
      <c r="A1182" s="133"/>
      <c r="B1182" s="137"/>
      <c r="C1182" s="118"/>
      <c r="D1182" s="137"/>
      <c r="E1182" s="133"/>
      <c r="F1182" s="133"/>
      <c r="G1182" s="126">
        <f>H1182+M1182+N1182+O1182+P1182</f>
        <v>0</v>
      </c>
      <c r="H1182" s="126">
        <f>SUM(I1182:L1182)</f>
        <v>0</v>
      </c>
      <c r="I1182" s="102"/>
      <c r="J1182" s="102"/>
      <c r="K1182" s="102"/>
      <c r="L1182" s="102"/>
      <c r="M1182" s="102"/>
      <c r="N1182" s="102"/>
      <c r="O1182" s="102"/>
      <c r="P1182" s="102"/>
      <c r="Q1182" s="96"/>
      <c r="R1182" s="96"/>
      <c r="S1182" s="96"/>
      <c r="T1182" s="96"/>
      <c r="U1182" s="96"/>
      <c r="V1182" s="96"/>
      <c r="W1182" s="96"/>
      <c r="X1182" s="126">
        <f>Y1182+AN1182+AQ1182+AT1182+AW1182</f>
        <v>0</v>
      </c>
      <c r="Y1182" s="96"/>
      <c r="Z1182" s="96"/>
      <c r="AA1182" s="96"/>
      <c r="AB1182" s="96"/>
      <c r="AC1182" s="96"/>
      <c r="AD1182" s="96"/>
      <c r="AE1182" s="96"/>
      <c r="AF1182" s="96"/>
      <c r="AG1182" s="96"/>
      <c r="AH1182" s="96"/>
      <c r="AI1182" s="96"/>
      <c r="AJ1182" s="96"/>
      <c r="AK1182" s="96"/>
      <c r="AL1182" s="96"/>
      <c r="AM1182" s="96"/>
      <c r="AN1182" s="96"/>
      <c r="AO1182" s="96"/>
      <c r="AP1182" s="96"/>
      <c r="AQ1182" s="96"/>
      <c r="AR1182" s="96"/>
      <c r="AS1182" s="96"/>
      <c r="AT1182" s="96"/>
      <c r="AU1182" s="96"/>
      <c r="AV1182" s="96"/>
      <c r="AW1182" s="96"/>
      <c r="AX1182" s="96"/>
      <c r="AY1182" s="96"/>
      <c r="AZ1182" s="96"/>
      <c r="BA1182" s="96"/>
      <c r="BB1182" s="96"/>
      <c r="BC1182" s="96"/>
      <c r="BD1182" s="126">
        <f>SUM(BE1182:BI1182)</f>
        <v>0</v>
      </c>
      <c r="BE1182" s="96"/>
      <c r="BF1182" s="96"/>
      <c r="BG1182" s="96"/>
      <c r="BH1182" s="96"/>
      <c r="BI1182" s="96"/>
      <c r="BJ1182" s="126">
        <f>SUM(BK1182:BO1182)</f>
        <v>0</v>
      </c>
      <c r="BK1182" s="96"/>
      <c r="BL1182" s="96"/>
      <c r="BM1182" s="96"/>
      <c r="BN1182" s="96"/>
      <c r="BO1182" s="96"/>
      <c r="BP1182" s="133"/>
      <c r="BQ1182" s="133"/>
      <c r="BR1182" s="133"/>
    </row>
    <row r="1183" spans="1:70" ht="15.75" hidden="1" outlineLevel="1" thickBot="1">
      <c r="A1183" s="144"/>
      <c r="B1183" s="211"/>
      <c r="C1183" s="119" t="s">
        <v>109</v>
      </c>
      <c r="D1183" s="212" t="s">
        <v>15</v>
      </c>
      <c r="E1183" s="213"/>
      <c r="F1183" s="213"/>
      <c r="G1183" s="213"/>
      <c r="H1183" s="213"/>
      <c r="I1183" s="213"/>
      <c r="J1183" s="213"/>
      <c r="K1183" s="213"/>
      <c r="L1183" s="213"/>
      <c r="M1183" s="213"/>
      <c r="N1183" s="213"/>
      <c r="O1183" s="213"/>
      <c r="P1183" s="213"/>
      <c r="Q1183" s="213"/>
      <c r="R1183" s="213"/>
      <c r="S1183" s="213"/>
      <c r="T1183" s="213"/>
      <c r="U1183" s="213"/>
      <c r="V1183" s="213"/>
      <c r="W1183" s="214"/>
      <c r="X1183" s="213"/>
      <c r="Y1183" s="213"/>
      <c r="Z1183" s="215">
        <f>SUM(Z1181:Z1182)</f>
        <v>0</v>
      </c>
      <c r="AA1183" s="215">
        <f>SUM(AA1181:AA1182)</f>
        <v>0</v>
      </c>
      <c r="AB1183" s="213"/>
      <c r="AC1183" s="215">
        <f>SUM(AC1181:AC1182)</f>
        <v>0</v>
      </c>
      <c r="AD1183" s="215">
        <f>SUM(AD1181:AD1182)</f>
        <v>0</v>
      </c>
      <c r="AE1183" s="213"/>
      <c r="AF1183" s="215">
        <f>SUM(AF1181:AF1182)</f>
        <v>0</v>
      </c>
      <c r="AG1183" s="215">
        <f>SUM(AG1181:AG1182)</f>
        <v>0</v>
      </c>
      <c r="AH1183" s="213"/>
      <c r="AI1183" s="215">
        <f>SUM(AI1181:AI1182)</f>
        <v>0</v>
      </c>
      <c r="AJ1183" s="215">
        <f>SUM(AJ1181:AJ1182)</f>
        <v>0</v>
      </c>
      <c r="AK1183" s="213"/>
      <c r="AL1183" s="215">
        <f>SUM(AL1181:AL1182)</f>
        <v>0</v>
      </c>
      <c r="AM1183" s="215">
        <f>SUM(AM1181:AM1182)</f>
        <v>0</v>
      </c>
      <c r="AN1183" s="213"/>
      <c r="AO1183" s="215">
        <f>SUM(AO1181:AO1182)</f>
        <v>0</v>
      </c>
      <c r="AP1183" s="215">
        <f>SUM(AP1181:AP1182)</f>
        <v>0</v>
      </c>
      <c r="AQ1183" s="213"/>
      <c r="AR1183" s="215">
        <f>SUM(AR1181:AR1182)</f>
        <v>0</v>
      </c>
      <c r="AS1183" s="215">
        <f>SUM(AS1181:AS1182)</f>
        <v>0</v>
      </c>
      <c r="AT1183" s="213"/>
      <c r="AU1183" s="215">
        <f>SUM(AU1181:AU1182)</f>
        <v>0</v>
      </c>
      <c r="AV1183" s="215">
        <f>SUM(AV1181:AV1182)</f>
        <v>0</v>
      </c>
      <c r="AW1183" s="213"/>
      <c r="AX1183" s="215">
        <f>SUM(AX1181:AX1182)</f>
        <v>0</v>
      </c>
      <c r="AY1183" s="215">
        <f>SUM(AY1181:AY1182)</f>
        <v>0</v>
      </c>
      <c r="AZ1183" s="213"/>
      <c r="BA1183" s="213"/>
      <c r="BB1183" s="213"/>
      <c r="BC1183" s="213"/>
      <c r="BD1183" s="215">
        <f t="shared" ref="BD1183:BO1183" si="535">SUM(BD1181:BD1182)</f>
        <v>0</v>
      </c>
      <c r="BE1183" s="215">
        <f t="shared" si="535"/>
        <v>0</v>
      </c>
      <c r="BF1183" s="215">
        <f t="shared" si="535"/>
        <v>0</v>
      </c>
      <c r="BG1183" s="215">
        <f t="shared" si="535"/>
        <v>0</v>
      </c>
      <c r="BH1183" s="215">
        <f t="shared" si="535"/>
        <v>0</v>
      </c>
      <c r="BI1183" s="215">
        <f t="shared" si="535"/>
        <v>0</v>
      </c>
      <c r="BJ1183" s="215">
        <f t="shared" si="535"/>
        <v>0</v>
      </c>
      <c r="BK1183" s="215">
        <f t="shared" si="535"/>
        <v>0</v>
      </c>
      <c r="BL1183" s="215">
        <f t="shared" si="535"/>
        <v>0</v>
      </c>
      <c r="BM1183" s="215">
        <f t="shared" si="535"/>
        <v>0</v>
      </c>
      <c r="BN1183" s="215">
        <f t="shared" si="535"/>
        <v>0</v>
      </c>
      <c r="BO1183" s="215">
        <f t="shared" si="535"/>
        <v>0</v>
      </c>
      <c r="BP1183" s="127"/>
      <c r="BQ1183" s="127"/>
      <c r="BR1183" s="127"/>
    </row>
    <row r="1184" spans="1:70" ht="21.75" hidden="1" outlineLevel="1" thickBot="1">
      <c r="A1184" s="216"/>
      <c r="B1184" s="217"/>
      <c r="C1184" s="218"/>
      <c r="D1184" s="219" t="s">
        <v>15</v>
      </c>
      <c r="E1184" s="220"/>
      <c r="F1184" s="220"/>
      <c r="G1184" s="220"/>
      <c r="H1184" s="220"/>
      <c r="I1184" s="220"/>
      <c r="J1184" s="220"/>
      <c r="K1184" s="220"/>
      <c r="L1184" s="220"/>
      <c r="M1184" s="220"/>
      <c r="N1184" s="220"/>
      <c r="O1184" s="220"/>
      <c r="P1184" s="220"/>
      <c r="Q1184" s="220"/>
      <c r="R1184" s="220"/>
      <c r="S1184" s="220"/>
      <c r="T1184" s="220"/>
      <c r="U1184" s="220"/>
      <c r="V1184" s="220"/>
      <c r="W1184" s="220"/>
      <c r="X1184" s="220"/>
      <c r="Y1184" s="220"/>
      <c r="Z1184" s="221">
        <f>Z1077+Z1082+Z1088+Z1093+Z1100+Z1105+Z1110+Z1115+Z1120+Z1125+Z1131+Z1136+Z1141+Z1146+Z1151+Z1156+Z1162+Z1166+Z1170+Z1175+Z1179+Z1183</f>
        <v>0</v>
      </c>
      <c r="AA1184" s="221">
        <f>AA1077+AA1082+AA1088+AA1093+AA1100+AA1105+AA1110+AA1115+AA1120+AA1125+AA1131+AA1136+AA1141+AA1146+AA1151+AA1156+AA1162+AA1166+AA1170+AA1175+AA1179+AA1183</f>
        <v>0</v>
      </c>
      <c r="AB1184" s="220"/>
      <c r="AC1184" s="221">
        <f>AC1077+AC1082+AC1088+AC1093+AC1100+AC1105+AC1110+AC1115+AC1120+AC1125+AC1131+AC1136+AC1141+AC1146+AC1151+AC1156+AC1162+AC1166+AC1170+AC1175+AC1179+AC1183</f>
        <v>0</v>
      </c>
      <c r="AD1184" s="221">
        <f>AD1077+AD1082+AD1088+AD1093+AD1100+AD1105+AD1110+AD1115+AD1120+AD1125+AD1131+AD1136+AD1141+AD1146+AD1151+AD1156+AD1162+AD1166+AD1170+AD1175+AD1179+AD1183</f>
        <v>0</v>
      </c>
      <c r="AE1184" s="220"/>
      <c r="AF1184" s="221">
        <f>AF1077+AF1082+AF1088+AF1093+AF1100+AF1105+AF1110+AF1115+AF1120+AF1125+AF1131+AF1136+AF1141+AF1146+AF1151+AF1156+AF1162+AF1166+AF1170+AF1175+AF1179+AF1183</f>
        <v>0</v>
      </c>
      <c r="AG1184" s="221">
        <f>AG1077+AG1082+AG1088+AG1093+AG1100+AG1105+AG1110+AG1115+AG1120+AG1125+AG1131+AG1136+AG1141+AG1146+AG1151+AG1156+AG1162+AG1166+AG1170+AG1175+AG1179+AG1183</f>
        <v>0</v>
      </c>
      <c r="AH1184" s="220"/>
      <c r="AI1184" s="221">
        <f>AI1077+AI1082+AI1088+AI1093+AI1100+AI1105+AI1110+AI1115+AI1120+AI1125+AI1131+AI1136+AI1141+AI1146+AI1151+AI1156+AI1162+AI1166+AI1170+AI1175+AI1179+AI1183</f>
        <v>0</v>
      </c>
      <c r="AJ1184" s="221">
        <f>AJ1077+AJ1082+AJ1088+AJ1093+AJ1100+AJ1105+AJ1110+AJ1115+AJ1120+AJ1125+AJ1131+AJ1136+AJ1141+AJ1146+AJ1151+AJ1156+AJ1162+AJ1166+AJ1170+AJ1175+AJ1179+AJ1183</f>
        <v>0</v>
      </c>
      <c r="AK1184" s="220"/>
      <c r="AL1184" s="221">
        <f>AL1077+AL1082+AL1088+AL1093+AL1100+AL1105+AL1110+AL1115+AL1120+AL1125+AL1131+AL1136+AL1141+AL1146+AL1151+AL1156+AL1162+AL1166+AL1170+AL1175+AL1179+AL1183</f>
        <v>0</v>
      </c>
      <c r="AM1184" s="221">
        <f>AM1077+AM1082+AM1088+AM1093+AM1100+AM1105+AM1110+AM1115+AM1120+AM1125+AM1131+AM1136+AM1141+AM1146+AM1151+AM1156+AM1162+AM1166+AM1170+AM1175+AM1179+AM1183</f>
        <v>0</v>
      </c>
      <c r="AN1184" s="220"/>
      <c r="AO1184" s="221">
        <f>AO1077+AO1082+AO1088+AO1093+AO1100+AO1105+AO1110+AO1115+AO1120+AO1125+AO1131+AO1136+AO1141+AO1146+AO1151+AO1156+AO1162+AO1166+AO1170+AO1175+AO1179+AO1183</f>
        <v>0</v>
      </c>
      <c r="AP1184" s="221">
        <f>AP1077+AP1082+AP1088+AP1093+AP1100+AP1105+AP1110+AP1115+AP1120+AP1125+AP1131+AP1136+AP1141+AP1146+AP1151+AP1156+AP1162+AP1166+AP1170+AP1175+AP1179+AP1183</f>
        <v>0</v>
      </c>
      <c r="AQ1184" s="220"/>
      <c r="AR1184" s="221">
        <f>AR1077+AR1082+AR1088+AR1093+AR1100+AR1105+AR1110+AR1115+AR1120+AR1125+AR1131+AR1136+AR1141+AR1146+AR1151+AR1156+AR1162+AR1166+AR1170+AR1175+AR1179+AR1183</f>
        <v>0</v>
      </c>
      <c r="AS1184" s="221">
        <f>AS1077+AS1082+AS1088+AS1093+AS1100+AS1105+AS1110+AS1115+AS1120+AS1125+AS1131+AS1136+AS1141+AS1146+AS1151+AS1156+AS1162+AS1166+AS1170+AS1175+AS1179+AS1183</f>
        <v>0</v>
      </c>
      <c r="AT1184" s="220"/>
      <c r="AU1184" s="221">
        <f>AU1077+AU1082+AU1088+AU1093+AU1100+AU1105+AU1110+AU1115+AU1120+AU1125+AU1131+AU1136+AU1141+AU1146+AU1151+AU1156+AU1162+AU1166+AU1170+AU1175+AU1179+AU1183</f>
        <v>0</v>
      </c>
      <c r="AV1184" s="221">
        <f>AV1077+AV1082+AV1088+AV1093+AV1100+AV1105+AV1110+AV1115+AV1120+AV1125+AV1131+AV1136+AV1141+AV1146+AV1151+AV1156+AV1162+AV1166+AV1170+AV1175+AV1179+AV1183</f>
        <v>0</v>
      </c>
      <c r="AW1184" s="220"/>
      <c r="AX1184" s="221">
        <f>AX1077+AX1082+AX1088+AX1093+AX1100+AX1105+AX1110+AX1115+AX1120+AX1125+AX1131+AX1136+AX1141+AX1146+AX1151+AX1156+AX1162+AX1166+AX1170+AX1175+AX1179+AX1183</f>
        <v>0</v>
      </c>
      <c r="AY1184" s="221">
        <f>AY1077+AY1082+AY1088+AY1093+AY1100+AY1105+AY1110+AY1115+AY1120+AY1125+AY1131+AY1136+AY1141+AY1146+AY1151+AY1156+AY1162+AY1166+AY1170+AY1175+AY1179+AY1183</f>
        <v>0</v>
      </c>
      <c r="AZ1184" s="220"/>
      <c r="BA1184" s="220"/>
      <c r="BB1184" s="220"/>
      <c r="BC1184" s="220"/>
      <c r="BD1184" s="221">
        <f t="shared" ref="BD1184:BO1184" si="536">BD1077+BD1082+BD1088+BD1093+BD1100+BD1105+BD1110+BD1115+BD1120+BD1125+BD1131+BD1136+BD1141+BD1146+BD1151+BD1156+BD1162+BD1166+BD1170+BD1175+BD1179+BD1183</f>
        <v>0</v>
      </c>
      <c r="BE1184" s="221">
        <f t="shared" si="536"/>
        <v>0</v>
      </c>
      <c r="BF1184" s="221">
        <f t="shared" si="536"/>
        <v>0</v>
      </c>
      <c r="BG1184" s="221">
        <f t="shared" si="536"/>
        <v>0</v>
      </c>
      <c r="BH1184" s="221">
        <f t="shared" si="536"/>
        <v>0</v>
      </c>
      <c r="BI1184" s="221">
        <f t="shared" si="536"/>
        <v>0</v>
      </c>
      <c r="BJ1184" s="221">
        <f t="shared" si="536"/>
        <v>0</v>
      </c>
      <c r="BK1184" s="221">
        <f t="shared" si="536"/>
        <v>0</v>
      </c>
      <c r="BL1184" s="221">
        <f t="shared" si="536"/>
        <v>0</v>
      </c>
      <c r="BM1184" s="221">
        <f t="shared" si="536"/>
        <v>0</v>
      </c>
      <c r="BN1184" s="221">
        <f t="shared" si="536"/>
        <v>0</v>
      </c>
      <c r="BO1184" s="221">
        <f t="shared" si="536"/>
        <v>0</v>
      </c>
      <c r="BP1184" s="220"/>
      <c r="BQ1184" s="220"/>
      <c r="BR1184" s="222"/>
    </row>
    <row r="1185" spans="1:70" collapsed="1">
      <c r="A1185" s="189" t="s">
        <v>337</v>
      </c>
      <c r="B1185" s="190"/>
      <c r="C1185" s="191"/>
      <c r="D1185" s="190"/>
      <c r="E1185" s="190"/>
      <c r="F1185" s="190"/>
      <c r="G1185" s="190"/>
      <c r="H1185" s="190"/>
      <c r="I1185" s="190"/>
      <c r="J1185" s="190"/>
      <c r="K1185" s="190"/>
      <c r="L1185" s="190"/>
      <c r="M1185" s="190"/>
      <c r="N1185" s="190"/>
      <c r="O1185" s="190"/>
      <c r="P1185" s="190"/>
      <c r="Q1185" s="190"/>
      <c r="R1185" s="190"/>
      <c r="S1185" s="190"/>
      <c r="T1185" s="190"/>
      <c r="U1185" s="190"/>
      <c r="V1185" s="190"/>
      <c r="W1185" s="190"/>
      <c r="X1185" s="190"/>
      <c r="Y1185" s="190"/>
      <c r="Z1185" s="190"/>
      <c r="AA1185" s="190"/>
      <c r="AB1185" s="190"/>
      <c r="AC1185" s="190"/>
      <c r="AD1185" s="190"/>
      <c r="AE1185" s="190"/>
      <c r="AF1185" s="190"/>
      <c r="AG1185" s="190"/>
      <c r="AH1185" s="190"/>
      <c r="AI1185" s="190"/>
      <c r="AJ1185" s="190"/>
      <c r="AK1185" s="190"/>
      <c r="AL1185" s="190"/>
      <c r="AM1185" s="190"/>
      <c r="AN1185" s="190"/>
      <c r="AO1185" s="190"/>
      <c r="AP1185" s="190"/>
      <c r="AQ1185" s="190"/>
      <c r="AR1185" s="190"/>
      <c r="AS1185" s="190"/>
      <c r="AT1185" s="190"/>
      <c r="AU1185" s="190"/>
      <c r="AV1185" s="190"/>
      <c r="AW1185" s="190"/>
      <c r="AX1185" s="190"/>
      <c r="AY1185" s="190"/>
      <c r="AZ1185" s="190"/>
      <c r="BA1185" s="190"/>
      <c r="BB1185" s="190"/>
      <c r="BC1185" s="190"/>
      <c r="BD1185" s="190"/>
      <c r="BE1185" s="190"/>
      <c r="BF1185" s="190"/>
      <c r="BG1185" s="190"/>
      <c r="BH1185" s="190"/>
      <c r="BI1185" s="190"/>
      <c r="BJ1185" s="190"/>
      <c r="BK1185" s="190"/>
      <c r="BL1185" s="190"/>
      <c r="BM1185" s="190"/>
      <c r="BN1185" s="190"/>
      <c r="BO1185" s="190"/>
      <c r="BP1185" s="190"/>
      <c r="BQ1185" s="190"/>
      <c r="BR1185" s="190"/>
    </row>
    <row r="1186" spans="1:70" ht="31.5" hidden="1" outlineLevel="1">
      <c r="A1186" s="79"/>
      <c r="B1186" s="79"/>
      <c r="C1186" s="109">
        <v>1</v>
      </c>
      <c r="D1186" s="145" t="s">
        <v>300</v>
      </c>
      <c r="E1186" s="223"/>
      <c r="F1186" s="223"/>
      <c r="G1186" s="223"/>
      <c r="H1186" s="223"/>
      <c r="I1186" s="223"/>
      <c r="J1186" s="223"/>
      <c r="K1186" s="223"/>
      <c r="L1186" s="223"/>
      <c r="M1186" s="223"/>
      <c r="N1186" s="223"/>
      <c r="O1186" s="223"/>
      <c r="P1186" s="223"/>
      <c r="Q1186" s="223"/>
      <c r="R1186" s="223"/>
      <c r="S1186" s="223"/>
      <c r="T1186" s="223"/>
      <c r="U1186" s="223"/>
      <c r="V1186" s="223"/>
      <c r="W1186" s="223"/>
      <c r="X1186" s="195">
        <f t="shared" ref="X1186:AY1186" si="537">X1191+X1196+X1202+X1207</f>
        <v>0</v>
      </c>
      <c r="Y1186" s="195">
        <f t="shared" si="537"/>
        <v>0</v>
      </c>
      <c r="Z1186" s="195">
        <f t="shared" si="537"/>
        <v>0</v>
      </c>
      <c r="AA1186" s="195">
        <f t="shared" si="537"/>
        <v>0</v>
      </c>
      <c r="AB1186" s="195">
        <f t="shared" si="537"/>
        <v>0</v>
      </c>
      <c r="AC1186" s="195">
        <f t="shared" si="537"/>
        <v>0</v>
      </c>
      <c r="AD1186" s="195">
        <f t="shared" si="537"/>
        <v>0</v>
      </c>
      <c r="AE1186" s="195">
        <f t="shared" si="537"/>
        <v>0</v>
      </c>
      <c r="AF1186" s="195">
        <f t="shared" si="537"/>
        <v>0</v>
      </c>
      <c r="AG1186" s="195">
        <f t="shared" si="537"/>
        <v>0</v>
      </c>
      <c r="AH1186" s="195">
        <f t="shared" si="537"/>
        <v>0</v>
      </c>
      <c r="AI1186" s="195">
        <f t="shared" si="537"/>
        <v>0</v>
      </c>
      <c r="AJ1186" s="195">
        <f t="shared" si="537"/>
        <v>0</v>
      </c>
      <c r="AK1186" s="195">
        <f t="shared" si="537"/>
        <v>0</v>
      </c>
      <c r="AL1186" s="195">
        <f t="shared" si="537"/>
        <v>0</v>
      </c>
      <c r="AM1186" s="195">
        <f t="shared" si="537"/>
        <v>0</v>
      </c>
      <c r="AN1186" s="195">
        <f t="shared" si="537"/>
        <v>0</v>
      </c>
      <c r="AO1186" s="195">
        <f t="shared" si="537"/>
        <v>0</v>
      </c>
      <c r="AP1186" s="195">
        <f t="shared" si="537"/>
        <v>0</v>
      </c>
      <c r="AQ1186" s="195">
        <f t="shared" si="537"/>
        <v>0</v>
      </c>
      <c r="AR1186" s="195">
        <f t="shared" si="537"/>
        <v>0</v>
      </c>
      <c r="AS1186" s="195">
        <f t="shared" si="537"/>
        <v>0</v>
      </c>
      <c r="AT1186" s="195">
        <f t="shared" si="537"/>
        <v>0</v>
      </c>
      <c r="AU1186" s="195">
        <f t="shared" si="537"/>
        <v>0</v>
      </c>
      <c r="AV1186" s="195">
        <f t="shared" si="537"/>
        <v>0</v>
      </c>
      <c r="AW1186" s="195">
        <f t="shared" si="537"/>
        <v>0</v>
      </c>
      <c r="AX1186" s="195">
        <f t="shared" si="537"/>
        <v>0</v>
      </c>
      <c r="AY1186" s="195">
        <f t="shared" si="537"/>
        <v>0</v>
      </c>
      <c r="AZ1186" s="223"/>
      <c r="BA1186" s="223"/>
      <c r="BB1186" s="223"/>
      <c r="BC1186" s="223"/>
      <c r="BD1186" s="195">
        <f>BD1191+BD1196+BD1202+BD1207</f>
        <v>0</v>
      </c>
      <c r="BE1186" s="195">
        <f>BE1191+BE1196+BE1202+BE1207</f>
        <v>0</v>
      </c>
      <c r="BF1186" s="195">
        <f t="shared" ref="BF1186:BO1186" si="538">BF1191+BF1196+BF1202+BF1207</f>
        <v>0</v>
      </c>
      <c r="BG1186" s="195">
        <f t="shared" si="538"/>
        <v>0</v>
      </c>
      <c r="BH1186" s="195">
        <f t="shared" si="538"/>
        <v>0</v>
      </c>
      <c r="BI1186" s="195">
        <f t="shared" si="538"/>
        <v>0</v>
      </c>
      <c r="BJ1186" s="195">
        <f t="shared" si="538"/>
        <v>0</v>
      </c>
      <c r="BK1186" s="195">
        <f t="shared" si="538"/>
        <v>0</v>
      </c>
      <c r="BL1186" s="195">
        <f t="shared" si="538"/>
        <v>0</v>
      </c>
      <c r="BM1186" s="195">
        <f t="shared" si="538"/>
        <v>0</v>
      </c>
      <c r="BN1186" s="195">
        <f t="shared" si="538"/>
        <v>0</v>
      </c>
      <c r="BO1186" s="195">
        <f t="shared" si="538"/>
        <v>0</v>
      </c>
      <c r="BP1186" s="223"/>
      <c r="BQ1186" s="223"/>
      <c r="BR1186" s="223"/>
    </row>
    <row r="1187" spans="1:70" hidden="1" outlineLevel="1">
      <c r="A1187" s="133"/>
      <c r="B1187" s="133"/>
      <c r="C1187" s="110" t="s">
        <v>46</v>
      </c>
      <c r="D1187" s="138" t="s">
        <v>106</v>
      </c>
      <c r="E1187" s="127"/>
      <c r="F1187" s="127"/>
      <c r="G1187" s="127"/>
      <c r="H1187" s="127"/>
      <c r="I1187" s="127"/>
      <c r="J1187" s="127"/>
      <c r="K1187" s="127"/>
      <c r="L1187" s="127"/>
      <c r="M1187" s="127"/>
      <c r="N1187" s="127"/>
      <c r="O1187" s="127"/>
      <c r="P1187" s="127"/>
      <c r="Q1187" s="127"/>
      <c r="R1187" s="127"/>
      <c r="S1187" s="127"/>
      <c r="T1187" s="127"/>
      <c r="U1187" s="127"/>
      <c r="V1187" s="127"/>
      <c r="W1187" s="139"/>
      <c r="X1187" s="127"/>
      <c r="Y1187" s="127"/>
      <c r="Z1187" s="127"/>
      <c r="AA1187" s="127"/>
      <c r="AB1187" s="127"/>
      <c r="AC1187" s="127"/>
      <c r="AD1187" s="127"/>
      <c r="AE1187" s="127"/>
      <c r="AF1187" s="127"/>
      <c r="AG1187" s="127"/>
      <c r="AH1187" s="127"/>
      <c r="AI1187" s="127"/>
      <c r="AJ1187" s="127"/>
      <c r="AK1187" s="127"/>
      <c r="AL1187" s="127"/>
      <c r="AM1187" s="127"/>
      <c r="AN1187" s="127"/>
      <c r="AO1187" s="127"/>
      <c r="AP1187" s="127"/>
      <c r="AQ1187" s="127"/>
      <c r="AR1187" s="127"/>
      <c r="AS1187" s="127"/>
      <c r="AT1187" s="127"/>
      <c r="AU1187" s="127"/>
      <c r="AV1187" s="127"/>
      <c r="AW1187" s="127"/>
      <c r="AX1187" s="127"/>
      <c r="AY1187" s="127"/>
      <c r="AZ1187" s="127"/>
      <c r="BA1187" s="127"/>
      <c r="BB1187" s="127"/>
      <c r="BC1187" s="127"/>
      <c r="BD1187" s="127"/>
      <c r="BE1187" s="127"/>
      <c r="BF1187" s="127"/>
      <c r="BG1187" s="127"/>
      <c r="BH1187" s="127"/>
      <c r="BI1187" s="127"/>
      <c r="BJ1187" s="127"/>
      <c r="BK1187" s="127"/>
      <c r="BL1187" s="127"/>
      <c r="BM1187" s="127"/>
      <c r="BN1187" s="127"/>
      <c r="BO1187" s="127"/>
      <c r="BP1187" s="127"/>
      <c r="BQ1187" s="127"/>
      <c r="BR1187" s="127"/>
    </row>
    <row r="1188" spans="1:70" hidden="1" outlineLevel="1">
      <c r="A1188" s="133"/>
      <c r="B1188" s="133"/>
      <c r="C1188" s="110"/>
      <c r="D1188" s="138"/>
      <c r="E1188" s="139"/>
      <c r="F1188" s="139"/>
      <c r="G1188" s="126">
        <f>H1188+M1188+N1188+O1188+P1188</f>
        <v>0</v>
      </c>
      <c r="H1188" s="126">
        <f>SUM(I1188:L1188)</f>
        <v>0</v>
      </c>
      <c r="I1188" s="139"/>
      <c r="J1188" s="139"/>
      <c r="K1188" s="139"/>
      <c r="L1188" s="139"/>
      <c r="M1188" s="139"/>
      <c r="N1188" s="139"/>
      <c r="O1188" s="139"/>
      <c r="P1188" s="139"/>
      <c r="Q1188" s="139"/>
      <c r="R1188" s="139"/>
      <c r="S1188" s="139"/>
      <c r="T1188" s="139"/>
      <c r="U1188" s="139"/>
      <c r="V1188" s="139"/>
      <c r="W1188" s="139"/>
      <c r="X1188" s="126">
        <f>Y1188+AN1188+AQ1188+AT1188+AW1188</f>
        <v>0</v>
      </c>
      <c r="Y1188" s="139"/>
      <c r="Z1188" s="139"/>
      <c r="AA1188" s="139"/>
      <c r="AB1188" s="139"/>
      <c r="AC1188" s="139"/>
      <c r="AD1188" s="139"/>
      <c r="AE1188" s="139"/>
      <c r="AF1188" s="139"/>
      <c r="AG1188" s="139"/>
      <c r="AH1188" s="139"/>
      <c r="AI1188" s="139"/>
      <c r="AJ1188" s="139"/>
      <c r="AK1188" s="139"/>
      <c r="AL1188" s="139"/>
      <c r="AM1188" s="139"/>
      <c r="AN1188" s="139"/>
      <c r="AO1188" s="139"/>
      <c r="AP1188" s="139"/>
      <c r="AQ1188" s="139"/>
      <c r="AR1188" s="139"/>
      <c r="AS1188" s="139"/>
      <c r="AT1188" s="139"/>
      <c r="AU1188" s="139"/>
      <c r="AV1188" s="139"/>
      <c r="AW1188" s="139"/>
      <c r="AX1188" s="139"/>
      <c r="AY1188" s="139"/>
      <c r="AZ1188" s="139"/>
      <c r="BA1188" s="139"/>
      <c r="BB1188" s="139"/>
      <c r="BC1188" s="139"/>
      <c r="BD1188" s="126">
        <f>SUM(BE1188:BI1188)</f>
        <v>0</v>
      </c>
      <c r="BE1188" s="139"/>
      <c r="BF1188" s="139"/>
      <c r="BG1188" s="139"/>
      <c r="BH1188" s="139"/>
      <c r="BI1188" s="139"/>
      <c r="BJ1188" s="126">
        <f>SUM(BK1188:BO1188)</f>
        <v>0</v>
      </c>
      <c r="BK1188" s="139"/>
      <c r="BL1188" s="139"/>
      <c r="BM1188" s="139"/>
      <c r="BN1188" s="139"/>
      <c r="BO1188" s="139"/>
      <c r="BP1188" s="139"/>
      <c r="BQ1188" s="139"/>
      <c r="BR1188" s="133"/>
    </row>
    <row r="1189" spans="1:70" hidden="1" outlineLevel="1">
      <c r="A1189" s="96"/>
      <c r="B1189" s="96"/>
      <c r="C1189" s="111"/>
      <c r="D1189" s="96"/>
      <c r="E1189" s="96"/>
      <c r="F1189" s="96"/>
      <c r="G1189" s="126">
        <f>H1189+M1189+N1189+O1189+P1189</f>
        <v>0</v>
      </c>
      <c r="H1189" s="126">
        <f>SUM(I1189:L1189)</f>
        <v>0</v>
      </c>
      <c r="I1189" s="102"/>
      <c r="J1189" s="102"/>
      <c r="K1189" s="102"/>
      <c r="L1189" s="102"/>
      <c r="M1189" s="102"/>
      <c r="N1189" s="102"/>
      <c r="O1189" s="102"/>
      <c r="P1189" s="102"/>
      <c r="Q1189" s="96"/>
      <c r="R1189" s="96"/>
      <c r="S1189" s="96"/>
      <c r="T1189" s="96"/>
      <c r="U1189" s="96"/>
      <c r="V1189" s="96"/>
      <c r="W1189" s="96"/>
      <c r="X1189" s="126">
        <f>Y1189+AN1189+AQ1189+AT1189+AW1189</f>
        <v>0</v>
      </c>
      <c r="Y1189" s="96"/>
      <c r="Z1189" s="96"/>
      <c r="AA1189" s="96"/>
      <c r="AB1189" s="96"/>
      <c r="AC1189" s="96"/>
      <c r="AD1189" s="96"/>
      <c r="AE1189" s="96"/>
      <c r="AF1189" s="96"/>
      <c r="AG1189" s="96"/>
      <c r="AH1189" s="96"/>
      <c r="AI1189" s="96"/>
      <c r="AJ1189" s="96"/>
      <c r="AK1189" s="96"/>
      <c r="AL1189" s="96"/>
      <c r="AM1189" s="96"/>
      <c r="AN1189" s="96"/>
      <c r="AO1189" s="96"/>
      <c r="AP1189" s="96"/>
      <c r="AQ1189" s="96"/>
      <c r="AR1189" s="96"/>
      <c r="AS1189" s="96"/>
      <c r="AT1189" s="96"/>
      <c r="AU1189" s="96"/>
      <c r="AV1189" s="96"/>
      <c r="AW1189" s="96"/>
      <c r="AX1189" s="96"/>
      <c r="AY1189" s="96"/>
      <c r="AZ1189" s="96"/>
      <c r="BA1189" s="96"/>
      <c r="BB1189" s="96"/>
      <c r="BC1189" s="96"/>
      <c r="BD1189" s="126">
        <f>SUM(BE1189:BI1189)</f>
        <v>0</v>
      </c>
      <c r="BE1189" s="96"/>
      <c r="BF1189" s="96"/>
      <c r="BG1189" s="96"/>
      <c r="BH1189" s="96"/>
      <c r="BI1189" s="96"/>
      <c r="BJ1189" s="126">
        <f>SUM(BK1189:BO1189)</f>
        <v>0</v>
      </c>
      <c r="BK1189" s="96"/>
      <c r="BL1189" s="96"/>
      <c r="BM1189" s="96"/>
      <c r="BN1189" s="96"/>
      <c r="BO1189" s="96"/>
      <c r="BP1189" s="101"/>
      <c r="BQ1189" s="101"/>
      <c r="BR1189" s="96"/>
    </row>
    <row r="1190" spans="1:70" hidden="1" outlineLevel="1">
      <c r="A1190" s="96"/>
      <c r="B1190" s="96"/>
      <c r="C1190" s="111" t="s">
        <v>109</v>
      </c>
      <c r="D1190" s="96"/>
      <c r="E1190" s="96"/>
      <c r="F1190" s="96"/>
      <c r="G1190" s="126">
        <f>H1190+M1190+N1190+O1190+P1190</f>
        <v>0</v>
      </c>
      <c r="H1190" s="126">
        <f>SUM(I1190:L1190)</f>
        <v>0</v>
      </c>
      <c r="I1190" s="102"/>
      <c r="J1190" s="102"/>
      <c r="K1190" s="102"/>
      <c r="L1190" s="102"/>
      <c r="M1190" s="102"/>
      <c r="N1190" s="102"/>
      <c r="O1190" s="102"/>
      <c r="P1190" s="102"/>
      <c r="Q1190" s="96"/>
      <c r="R1190" s="96"/>
      <c r="S1190" s="96"/>
      <c r="T1190" s="96"/>
      <c r="U1190" s="96"/>
      <c r="V1190" s="96"/>
      <c r="W1190" s="96"/>
      <c r="X1190" s="126">
        <f>Y1190+AN1190+AQ1190+AT1190+AW1190</f>
        <v>0</v>
      </c>
      <c r="Y1190" s="96"/>
      <c r="Z1190" s="96"/>
      <c r="AA1190" s="96"/>
      <c r="AB1190" s="96"/>
      <c r="AC1190" s="96"/>
      <c r="AD1190" s="96"/>
      <c r="AE1190" s="96"/>
      <c r="AF1190" s="96"/>
      <c r="AG1190" s="96"/>
      <c r="AH1190" s="96"/>
      <c r="AI1190" s="96"/>
      <c r="AJ1190" s="96"/>
      <c r="AK1190" s="96"/>
      <c r="AL1190" s="96"/>
      <c r="AM1190" s="96"/>
      <c r="AN1190" s="96"/>
      <c r="AO1190" s="96"/>
      <c r="AP1190" s="96"/>
      <c r="AQ1190" s="96"/>
      <c r="AR1190" s="96"/>
      <c r="AS1190" s="96"/>
      <c r="AT1190" s="96"/>
      <c r="AU1190" s="96"/>
      <c r="AV1190" s="96"/>
      <c r="AW1190" s="96"/>
      <c r="AX1190" s="96"/>
      <c r="AY1190" s="96"/>
      <c r="AZ1190" s="96"/>
      <c r="BA1190" s="96"/>
      <c r="BB1190" s="96"/>
      <c r="BC1190" s="96"/>
      <c r="BD1190" s="126">
        <f>SUM(BE1190:BI1190)</f>
        <v>0</v>
      </c>
      <c r="BE1190" s="96"/>
      <c r="BF1190" s="96"/>
      <c r="BG1190" s="96"/>
      <c r="BH1190" s="96"/>
      <c r="BI1190" s="96"/>
      <c r="BJ1190" s="126">
        <f>SUM(BK1190:BO1190)</f>
        <v>0</v>
      </c>
      <c r="BK1190" s="96"/>
      <c r="BL1190" s="96"/>
      <c r="BM1190" s="96"/>
      <c r="BN1190" s="96"/>
      <c r="BO1190" s="96"/>
      <c r="BP1190" s="101"/>
      <c r="BQ1190" s="101"/>
      <c r="BR1190" s="96"/>
    </row>
    <row r="1191" spans="1:70" hidden="1" outlineLevel="1">
      <c r="A1191" s="133"/>
      <c r="B1191" s="133"/>
      <c r="C1191" s="112"/>
      <c r="D1191" s="140" t="s">
        <v>15</v>
      </c>
      <c r="E1191" s="127"/>
      <c r="F1191" s="127"/>
      <c r="G1191" s="127"/>
      <c r="H1191" s="127"/>
      <c r="I1191" s="127"/>
      <c r="J1191" s="127"/>
      <c r="K1191" s="127"/>
      <c r="L1191" s="127"/>
      <c r="M1191" s="127"/>
      <c r="N1191" s="127"/>
      <c r="O1191" s="127"/>
      <c r="P1191" s="127"/>
      <c r="Q1191" s="127"/>
      <c r="R1191" s="127"/>
      <c r="S1191" s="127"/>
      <c r="T1191" s="127"/>
      <c r="U1191" s="127"/>
      <c r="V1191" s="127"/>
      <c r="W1191" s="140"/>
      <c r="X1191" s="126">
        <f>SUM(X1188:X1190)</f>
        <v>0</v>
      </c>
      <c r="Y1191" s="126">
        <f>SUM(Y1188:Y1190)</f>
        <v>0</v>
      </c>
      <c r="Z1191" s="126">
        <f>SUM(Z1188:Z1190)</f>
        <v>0</v>
      </c>
      <c r="AA1191" s="126">
        <f t="shared" ref="AA1191:AY1191" si="539">SUM(AA1188:AA1190)</f>
        <v>0</v>
      </c>
      <c r="AB1191" s="126">
        <f t="shared" si="539"/>
        <v>0</v>
      </c>
      <c r="AC1191" s="126">
        <f t="shared" si="539"/>
        <v>0</v>
      </c>
      <c r="AD1191" s="126">
        <f t="shared" si="539"/>
        <v>0</v>
      </c>
      <c r="AE1191" s="126">
        <f t="shared" si="539"/>
        <v>0</v>
      </c>
      <c r="AF1191" s="126">
        <f t="shared" si="539"/>
        <v>0</v>
      </c>
      <c r="AG1191" s="126">
        <f t="shared" si="539"/>
        <v>0</v>
      </c>
      <c r="AH1191" s="126">
        <f t="shared" si="539"/>
        <v>0</v>
      </c>
      <c r="AI1191" s="126">
        <f t="shared" si="539"/>
        <v>0</v>
      </c>
      <c r="AJ1191" s="126">
        <f t="shared" si="539"/>
        <v>0</v>
      </c>
      <c r="AK1191" s="126">
        <f t="shared" si="539"/>
        <v>0</v>
      </c>
      <c r="AL1191" s="126">
        <f t="shared" si="539"/>
        <v>0</v>
      </c>
      <c r="AM1191" s="126">
        <f t="shared" si="539"/>
        <v>0</v>
      </c>
      <c r="AN1191" s="126">
        <f t="shared" si="539"/>
        <v>0</v>
      </c>
      <c r="AO1191" s="126">
        <f t="shared" si="539"/>
        <v>0</v>
      </c>
      <c r="AP1191" s="126">
        <f t="shared" si="539"/>
        <v>0</v>
      </c>
      <c r="AQ1191" s="126">
        <f t="shared" si="539"/>
        <v>0</v>
      </c>
      <c r="AR1191" s="126">
        <f t="shared" si="539"/>
        <v>0</v>
      </c>
      <c r="AS1191" s="126">
        <f t="shared" si="539"/>
        <v>0</v>
      </c>
      <c r="AT1191" s="126">
        <f t="shared" si="539"/>
        <v>0</v>
      </c>
      <c r="AU1191" s="126">
        <f t="shared" si="539"/>
        <v>0</v>
      </c>
      <c r="AV1191" s="126">
        <f t="shared" si="539"/>
        <v>0</v>
      </c>
      <c r="AW1191" s="126">
        <f t="shared" si="539"/>
        <v>0</v>
      </c>
      <c r="AX1191" s="126">
        <f t="shared" si="539"/>
        <v>0</v>
      </c>
      <c r="AY1191" s="126">
        <f t="shared" si="539"/>
        <v>0</v>
      </c>
      <c r="AZ1191" s="127"/>
      <c r="BA1191" s="127"/>
      <c r="BB1191" s="127"/>
      <c r="BC1191" s="127"/>
      <c r="BD1191" s="126">
        <f t="shared" ref="BD1191:BO1191" si="540">SUM(BD1188:BD1190)</f>
        <v>0</v>
      </c>
      <c r="BE1191" s="126">
        <f t="shared" si="540"/>
        <v>0</v>
      </c>
      <c r="BF1191" s="126">
        <f t="shared" si="540"/>
        <v>0</v>
      </c>
      <c r="BG1191" s="126">
        <f t="shared" si="540"/>
        <v>0</v>
      </c>
      <c r="BH1191" s="126">
        <f t="shared" si="540"/>
        <v>0</v>
      </c>
      <c r="BI1191" s="126">
        <f t="shared" si="540"/>
        <v>0</v>
      </c>
      <c r="BJ1191" s="126">
        <f t="shared" si="540"/>
        <v>0</v>
      </c>
      <c r="BK1191" s="126">
        <f t="shared" si="540"/>
        <v>0</v>
      </c>
      <c r="BL1191" s="126">
        <f t="shared" si="540"/>
        <v>0</v>
      </c>
      <c r="BM1191" s="126">
        <f t="shared" si="540"/>
        <v>0</v>
      </c>
      <c r="BN1191" s="126">
        <f t="shared" si="540"/>
        <v>0</v>
      </c>
      <c r="BO1191" s="126">
        <f t="shared" si="540"/>
        <v>0</v>
      </c>
      <c r="BP1191" s="127"/>
      <c r="BQ1191" s="127"/>
      <c r="BR1191" s="127"/>
    </row>
    <row r="1192" spans="1:70" hidden="1" outlineLevel="1">
      <c r="A1192" s="133"/>
      <c r="B1192" s="133"/>
      <c r="C1192" s="110" t="s">
        <v>47</v>
      </c>
      <c r="D1192" s="138" t="s">
        <v>110</v>
      </c>
      <c r="E1192" s="127"/>
      <c r="F1192" s="127"/>
      <c r="G1192" s="127"/>
      <c r="H1192" s="127"/>
      <c r="I1192" s="127"/>
      <c r="J1192" s="127"/>
      <c r="K1192" s="127"/>
      <c r="L1192" s="127"/>
      <c r="M1192" s="127"/>
      <c r="N1192" s="127"/>
      <c r="O1192" s="127"/>
      <c r="P1192" s="127"/>
      <c r="Q1192" s="127"/>
      <c r="R1192" s="127"/>
      <c r="S1192" s="127"/>
      <c r="T1192" s="127"/>
      <c r="U1192" s="127"/>
      <c r="V1192" s="127"/>
      <c r="W1192" s="139"/>
      <c r="X1192" s="127"/>
      <c r="Y1192" s="127"/>
      <c r="Z1192" s="127"/>
      <c r="AA1192" s="127"/>
      <c r="AB1192" s="127"/>
      <c r="AC1192" s="127"/>
      <c r="AD1192" s="127"/>
      <c r="AE1192" s="127"/>
      <c r="AF1192" s="127"/>
      <c r="AG1192" s="127"/>
      <c r="AH1192" s="127"/>
      <c r="AI1192" s="127"/>
      <c r="AJ1192" s="127"/>
      <c r="AK1192" s="127"/>
      <c r="AL1192" s="127"/>
      <c r="AM1192" s="127"/>
      <c r="AN1192" s="127"/>
      <c r="AO1192" s="127"/>
      <c r="AP1192" s="127"/>
      <c r="AQ1192" s="127"/>
      <c r="AR1192" s="127"/>
      <c r="AS1192" s="127"/>
      <c r="AT1192" s="127"/>
      <c r="AU1192" s="127"/>
      <c r="AV1192" s="127"/>
      <c r="AW1192" s="127"/>
      <c r="AX1192" s="127"/>
      <c r="AY1192" s="127"/>
      <c r="AZ1192" s="127"/>
      <c r="BA1192" s="127"/>
      <c r="BB1192" s="127"/>
      <c r="BC1192" s="127"/>
      <c r="BD1192" s="127"/>
      <c r="BE1192" s="127"/>
      <c r="BF1192" s="127"/>
      <c r="BG1192" s="127"/>
      <c r="BH1192" s="127"/>
      <c r="BI1192" s="127"/>
      <c r="BJ1192" s="127"/>
      <c r="BK1192" s="127"/>
      <c r="BL1192" s="127"/>
      <c r="BM1192" s="127"/>
      <c r="BN1192" s="127"/>
      <c r="BO1192" s="127"/>
      <c r="BP1192" s="127"/>
      <c r="BQ1192" s="127"/>
      <c r="BR1192" s="127"/>
    </row>
    <row r="1193" spans="1:70" hidden="1" outlineLevel="1">
      <c r="A1193" s="133"/>
      <c r="B1193" s="133"/>
      <c r="C1193" s="110"/>
      <c r="D1193" s="138"/>
      <c r="E1193" s="139"/>
      <c r="F1193" s="139"/>
      <c r="G1193" s="126">
        <f>H1193+M1193+N1193+O1193+P1193</f>
        <v>0</v>
      </c>
      <c r="H1193" s="126">
        <f>SUM(I1193:L1193)</f>
        <v>0</v>
      </c>
      <c r="I1193" s="139"/>
      <c r="J1193" s="139"/>
      <c r="K1193" s="139"/>
      <c r="L1193" s="139"/>
      <c r="M1193" s="139"/>
      <c r="N1193" s="139"/>
      <c r="O1193" s="139"/>
      <c r="P1193" s="139"/>
      <c r="Q1193" s="139"/>
      <c r="R1193" s="139"/>
      <c r="S1193" s="139"/>
      <c r="T1193" s="139"/>
      <c r="U1193" s="139"/>
      <c r="V1193" s="139"/>
      <c r="W1193" s="139"/>
      <c r="X1193" s="126">
        <f>Y1193+AN1193+AQ1193+AT1193+AW1193</f>
        <v>0</v>
      </c>
      <c r="Y1193" s="139"/>
      <c r="Z1193" s="139"/>
      <c r="AA1193" s="139"/>
      <c r="AB1193" s="139"/>
      <c r="AC1193" s="139"/>
      <c r="AD1193" s="139"/>
      <c r="AE1193" s="139"/>
      <c r="AF1193" s="139"/>
      <c r="AG1193" s="139"/>
      <c r="AH1193" s="139"/>
      <c r="AI1193" s="139"/>
      <c r="AJ1193" s="139"/>
      <c r="AK1193" s="139"/>
      <c r="AL1193" s="139"/>
      <c r="AM1193" s="139"/>
      <c r="AN1193" s="139"/>
      <c r="AO1193" s="139"/>
      <c r="AP1193" s="139"/>
      <c r="AQ1193" s="139"/>
      <c r="AR1193" s="139"/>
      <c r="AS1193" s="139"/>
      <c r="AT1193" s="139"/>
      <c r="AU1193" s="139"/>
      <c r="AV1193" s="139"/>
      <c r="AW1193" s="139"/>
      <c r="AX1193" s="139"/>
      <c r="AY1193" s="139"/>
      <c r="AZ1193" s="140"/>
      <c r="BA1193" s="140"/>
      <c r="BB1193" s="140"/>
      <c r="BC1193" s="140"/>
      <c r="BD1193" s="126">
        <f>SUM(BE1193:BI1193)</f>
        <v>0</v>
      </c>
      <c r="BE1193" s="139"/>
      <c r="BF1193" s="139"/>
      <c r="BG1193" s="139"/>
      <c r="BH1193" s="139"/>
      <c r="BI1193" s="139"/>
      <c r="BJ1193" s="126">
        <f>SUM(BK1193:BO1193)</f>
        <v>0</v>
      </c>
      <c r="BK1193" s="139"/>
      <c r="BL1193" s="139"/>
      <c r="BM1193" s="139"/>
      <c r="BN1193" s="139"/>
      <c r="BO1193" s="139"/>
      <c r="BP1193" s="139"/>
      <c r="BQ1193" s="139"/>
      <c r="BR1193" s="133"/>
    </row>
    <row r="1194" spans="1:70" hidden="1" outlineLevel="1">
      <c r="A1194" s="133"/>
      <c r="B1194" s="133"/>
      <c r="C1194" s="110"/>
      <c r="D1194" s="138"/>
      <c r="E1194" s="139"/>
      <c r="F1194" s="139"/>
      <c r="G1194" s="126">
        <f>H1194+M1194+N1194+O1194+P1194</f>
        <v>0</v>
      </c>
      <c r="H1194" s="126">
        <f>SUM(I1194:L1194)</f>
        <v>0</v>
      </c>
      <c r="I1194" s="102"/>
      <c r="J1194" s="102"/>
      <c r="K1194" s="102"/>
      <c r="L1194" s="102"/>
      <c r="M1194" s="102"/>
      <c r="N1194" s="102"/>
      <c r="O1194" s="102"/>
      <c r="P1194" s="102"/>
      <c r="Q1194" s="96"/>
      <c r="R1194" s="96"/>
      <c r="S1194" s="96"/>
      <c r="T1194" s="96"/>
      <c r="U1194" s="96"/>
      <c r="V1194" s="96"/>
      <c r="W1194" s="139"/>
      <c r="X1194" s="126">
        <f>Y1194+AN1194+AQ1194+AT1194+AW1194</f>
        <v>0</v>
      </c>
      <c r="Y1194" s="96"/>
      <c r="Z1194" s="139"/>
      <c r="AA1194" s="139"/>
      <c r="AB1194" s="139"/>
      <c r="AC1194" s="139"/>
      <c r="AD1194" s="139"/>
      <c r="AE1194" s="139"/>
      <c r="AF1194" s="139"/>
      <c r="AG1194" s="139"/>
      <c r="AH1194" s="139"/>
      <c r="AI1194" s="139"/>
      <c r="AJ1194" s="139"/>
      <c r="AK1194" s="139"/>
      <c r="AL1194" s="139"/>
      <c r="AM1194" s="139"/>
      <c r="AN1194" s="139"/>
      <c r="AO1194" s="139"/>
      <c r="AP1194" s="139"/>
      <c r="AQ1194" s="139"/>
      <c r="AR1194" s="139"/>
      <c r="AS1194" s="139"/>
      <c r="AT1194" s="139"/>
      <c r="AU1194" s="139"/>
      <c r="AV1194" s="139"/>
      <c r="AW1194" s="139"/>
      <c r="AX1194" s="139"/>
      <c r="AY1194" s="139"/>
      <c r="AZ1194" s="140"/>
      <c r="BA1194" s="140"/>
      <c r="BB1194" s="140"/>
      <c r="BC1194" s="140"/>
      <c r="BD1194" s="126">
        <f>SUM(BE1194:BI1194)</f>
        <v>0</v>
      </c>
      <c r="BE1194" s="139"/>
      <c r="BF1194" s="139"/>
      <c r="BG1194" s="139"/>
      <c r="BH1194" s="139"/>
      <c r="BI1194" s="139"/>
      <c r="BJ1194" s="126">
        <f>SUM(BK1194:BO1194)</f>
        <v>0</v>
      </c>
      <c r="BK1194" s="139"/>
      <c r="BL1194" s="139"/>
      <c r="BM1194" s="139"/>
      <c r="BN1194" s="139"/>
      <c r="BO1194" s="139"/>
      <c r="BP1194" s="139"/>
      <c r="BQ1194" s="139"/>
      <c r="BR1194" s="133"/>
    </row>
    <row r="1195" spans="1:70" hidden="1" outlineLevel="1">
      <c r="A1195" s="133"/>
      <c r="B1195" s="133"/>
      <c r="C1195" s="110" t="s">
        <v>109</v>
      </c>
      <c r="D1195" s="138"/>
      <c r="E1195" s="139"/>
      <c r="F1195" s="139"/>
      <c r="G1195" s="126">
        <f>H1195+M1195+N1195+O1195+P1195</f>
        <v>0</v>
      </c>
      <c r="H1195" s="126">
        <f>SUM(I1195:L1195)</f>
        <v>0</v>
      </c>
      <c r="I1195" s="102"/>
      <c r="J1195" s="102"/>
      <c r="K1195" s="102"/>
      <c r="L1195" s="102"/>
      <c r="M1195" s="102"/>
      <c r="N1195" s="102"/>
      <c r="O1195" s="102"/>
      <c r="P1195" s="102"/>
      <c r="Q1195" s="96"/>
      <c r="R1195" s="96"/>
      <c r="S1195" s="96"/>
      <c r="T1195" s="96"/>
      <c r="U1195" s="96"/>
      <c r="V1195" s="96"/>
      <c r="W1195" s="139"/>
      <c r="X1195" s="126">
        <f>Y1195+AN1195+AQ1195+AT1195+AW1195</f>
        <v>0</v>
      </c>
      <c r="Y1195" s="96"/>
      <c r="Z1195" s="139"/>
      <c r="AA1195" s="139"/>
      <c r="AB1195" s="139"/>
      <c r="AC1195" s="139"/>
      <c r="AD1195" s="139"/>
      <c r="AE1195" s="139"/>
      <c r="AF1195" s="139"/>
      <c r="AG1195" s="139"/>
      <c r="AH1195" s="139"/>
      <c r="AI1195" s="139"/>
      <c r="AJ1195" s="139"/>
      <c r="AK1195" s="139"/>
      <c r="AL1195" s="139"/>
      <c r="AM1195" s="139"/>
      <c r="AN1195" s="139"/>
      <c r="AO1195" s="139"/>
      <c r="AP1195" s="139"/>
      <c r="AQ1195" s="139"/>
      <c r="AR1195" s="139"/>
      <c r="AS1195" s="139"/>
      <c r="AT1195" s="139"/>
      <c r="AU1195" s="139"/>
      <c r="AV1195" s="139"/>
      <c r="AW1195" s="139"/>
      <c r="AX1195" s="139"/>
      <c r="AY1195" s="139"/>
      <c r="AZ1195" s="140"/>
      <c r="BA1195" s="140"/>
      <c r="BB1195" s="140"/>
      <c r="BC1195" s="140"/>
      <c r="BD1195" s="126">
        <f>SUM(BE1195:BI1195)</f>
        <v>0</v>
      </c>
      <c r="BE1195" s="139"/>
      <c r="BF1195" s="139"/>
      <c r="BG1195" s="139"/>
      <c r="BH1195" s="139"/>
      <c r="BI1195" s="139"/>
      <c r="BJ1195" s="126">
        <f>SUM(BK1195:BO1195)</f>
        <v>0</v>
      </c>
      <c r="BK1195" s="139"/>
      <c r="BL1195" s="139"/>
      <c r="BM1195" s="139"/>
      <c r="BN1195" s="139"/>
      <c r="BO1195" s="139"/>
      <c r="BP1195" s="139"/>
      <c r="BQ1195" s="139"/>
      <c r="BR1195" s="133"/>
    </row>
    <row r="1196" spans="1:70" hidden="1" outlineLevel="1">
      <c r="A1196" s="133"/>
      <c r="B1196" s="133"/>
      <c r="C1196" s="112"/>
      <c r="D1196" s="140" t="s">
        <v>15</v>
      </c>
      <c r="E1196" s="127"/>
      <c r="F1196" s="127"/>
      <c r="G1196" s="127"/>
      <c r="H1196" s="127"/>
      <c r="I1196" s="127"/>
      <c r="J1196" s="127"/>
      <c r="K1196" s="127"/>
      <c r="L1196" s="127"/>
      <c r="M1196" s="127"/>
      <c r="N1196" s="127"/>
      <c r="O1196" s="127"/>
      <c r="P1196" s="127"/>
      <c r="Q1196" s="127"/>
      <c r="R1196" s="127"/>
      <c r="S1196" s="127"/>
      <c r="T1196" s="127"/>
      <c r="U1196" s="127"/>
      <c r="V1196" s="127"/>
      <c r="W1196" s="140"/>
      <c r="X1196" s="126">
        <f>SUM(X1193:X1195)</f>
        <v>0</v>
      </c>
      <c r="Y1196" s="126">
        <f>SUM(Y1193:Y1195)</f>
        <v>0</v>
      </c>
      <c r="Z1196" s="126">
        <f>SUM(Z1193:Z1195)</f>
        <v>0</v>
      </c>
      <c r="AA1196" s="126">
        <f t="shared" ref="AA1196:AY1196" si="541">SUM(AA1193:AA1195)</f>
        <v>0</v>
      </c>
      <c r="AB1196" s="126">
        <f t="shared" si="541"/>
        <v>0</v>
      </c>
      <c r="AC1196" s="126">
        <f t="shared" si="541"/>
        <v>0</v>
      </c>
      <c r="AD1196" s="126">
        <f t="shared" si="541"/>
        <v>0</v>
      </c>
      <c r="AE1196" s="126">
        <f t="shared" si="541"/>
        <v>0</v>
      </c>
      <c r="AF1196" s="126">
        <f t="shared" si="541"/>
        <v>0</v>
      </c>
      <c r="AG1196" s="126">
        <f t="shared" si="541"/>
        <v>0</v>
      </c>
      <c r="AH1196" s="126">
        <f t="shared" si="541"/>
        <v>0</v>
      </c>
      <c r="AI1196" s="126">
        <f t="shared" si="541"/>
        <v>0</v>
      </c>
      <c r="AJ1196" s="126">
        <f t="shared" si="541"/>
        <v>0</v>
      </c>
      <c r="AK1196" s="126">
        <f t="shared" si="541"/>
        <v>0</v>
      </c>
      <c r="AL1196" s="126">
        <f t="shared" si="541"/>
        <v>0</v>
      </c>
      <c r="AM1196" s="126">
        <f t="shared" si="541"/>
        <v>0</v>
      </c>
      <c r="AN1196" s="126">
        <f t="shared" si="541"/>
        <v>0</v>
      </c>
      <c r="AO1196" s="126">
        <f t="shared" si="541"/>
        <v>0</v>
      </c>
      <c r="AP1196" s="126">
        <f t="shared" si="541"/>
        <v>0</v>
      </c>
      <c r="AQ1196" s="126">
        <f t="shared" si="541"/>
        <v>0</v>
      </c>
      <c r="AR1196" s="126">
        <f t="shared" si="541"/>
        <v>0</v>
      </c>
      <c r="AS1196" s="126">
        <f t="shared" si="541"/>
        <v>0</v>
      </c>
      <c r="AT1196" s="126">
        <f t="shared" si="541"/>
        <v>0</v>
      </c>
      <c r="AU1196" s="126">
        <f t="shared" si="541"/>
        <v>0</v>
      </c>
      <c r="AV1196" s="126">
        <f t="shared" si="541"/>
        <v>0</v>
      </c>
      <c r="AW1196" s="126">
        <f t="shared" si="541"/>
        <v>0</v>
      </c>
      <c r="AX1196" s="126">
        <f t="shared" si="541"/>
        <v>0</v>
      </c>
      <c r="AY1196" s="126">
        <f t="shared" si="541"/>
        <v>0</v>
      </c>
      <c r="AZ1196" s="127"/>
      <c r="BA1196" s="127"/>
      <c r="BB1196" s="127"/>
      <c r="BC1196" s="127"/>
      <c r="BD1196" s="126">
        <f t="shared" ref="BD1196:BO1196" si="542">SUM(BD1193:BD1195)</f>
        <v>0</v>
      </c>
      <c r="BE1196" s="126">
        <f t="shared" si="542"/>
        <v>0</v>
      </c>
      <c r="BF1196" s="126">
        <f t="shared" si="542"/>
        <v>0</v>
      </c>
      <c r="BG1196" s="126">
        <f t="shared" si="542"/>
        <v>0</v>
      </c>
      <c r="BH1196" s="126">
        <f t="shared" si="542"/>
        <v>0</v>
      </c>
      <c r="BI1196" s="126">
        <f t="shared" si="542"/>
        <v>0</v>
      </c>
      <c r="BJ1196" s="126">
        <f t="shared" si="542"/>
        <v>0</v>
      </c>
      <c r="BK1196" s="126">
        <f t="shared" si="542"/>
        <v>0</v>
      </c>
      <c r="BL1196" s="126">
        <f t="shared" si="542"/>
        <v>0</v>
      </c>
      <c r="BM1196" s="126">
        <f t="shared" si="542"/>
        <v>0</v>
      </c>
      <c r="BN1196" s="126">
        <f t="shared" si="542"/>
        <v>0</v>
      </c>
      <c r="BO1196" s="126">
        <f t="shared" si="542"/>
        <v>0</v>
      </c>
      <c r="BP1196" s="127"/>
      <c r="BQ1196" s="127"/>
      <c r="BR1196" s="127"/>
    </row>
    <row r="1197" spans="1:70" ht="45" hidden="1" outlineLevel="1">
      <c r="A1197" s="133"/>
      <c r="B1197" s="133"/>
      <c r="C1197" s="113" t="s">
        <v>48</v>
      </c>
      <c r="D1197" s="39" t="s">
        <v>301</v>
      </c>
      <c r="E1197" s="127"/>
      <c r="F1197" s="127"/>
      <c r="G1197" s="127"/>
      <c r="H1197" s="127"/>
      <c r="I1197" s="127"/>
      <c r="J1197" s="127"/>
      <c r="K1197" s="127"/>
      <c r="L1197" s="127"/>
      <c r="M1197" s="127"/>
      <c r="N1197" s="127"/>
      <c r="O1197" s="127"/>
      <c r="P1197" s="127"/>
      <c r="Q1197" s="127"/>
      <c r="R1197" s="127"/>
      <c r="S1197" s="127"/>
      <c r="T1197" s="127"/>
      <c r="U1197" s="127"/>
      <c r="V1197" s="127"/>
      <c r="W1197" s="139"/>
      <c r="X1197" s="127"/>
      <c r="Y1197" s="127"/>
      <c r="Z1197" s="127"/>
      <c r="AA1197" s="127"/>
      <c r="AB1197" s="127"/>
      <c r="AC1197" s="127"/>
      <c r="AD1197" s="127"/>
      <c r="AE1197" s="127"/>
      <c r="AF1197" s="127"/>
      <c r="AG1197" s="127"/>
      <c r="AH1197" s="127"/>
      <c r="AI1197" s="127"/>
      <c r="AJ1197" s="127"/>
      <c r="AK1197" s="127"/>
      <c r="AL1197" s="127"/>
      <c r="AM1197" s="127"/>
      <c r="AN1197" s="127"/>
      <c r="AO1197" s="127"/>
      <c r="AP1197" s="127"/>
      <c r="AQ1197" s="127"/>
      <c r="AR1197" s="127"/>
      <c r="AS1197" s="127"/>
      <c r="AT1197" s="127"/>
      <c r="AU1197" s="127"/>
      <c r="AV1197" s="127"/>
      <c r="AW1197" s="127"/>
      <c r="AX1197" s="127"/>
      <c r="AY1197" s="127"/>
      <c r="AZ1197" s="127"/>
      <c r="BA1197" s="127"/>
      <c r="BB1197" s="127"/>
      <c r="BC1197" s="127"/>
      <c r="BD1197" s="127"/>
      <c r="BE1197" s="127"/>
      <c r="BF1197" s="127"/>
      <c r="BG1197" s="127"/>
      <c r="BH1197" s="127"/>
      <c r="BI1197" s="127"/>
      <c r="BJ1197" s="127"/>
      <c r="BK1197" s="127"/>
      <c r="BL1197" s="127"/>
      <c r="BM1197" s="127"/>
      <c r="BN1197" s="127"/>
      <c r="BO1197" s="127"/>
      <c r="BP1197" s="127"/>
      <c r="BQ1197" s="127"/>
      <c r="BR1197" s="127"/>
    </row>
    <row r="1198" spans="1:70" hidden="1" outlineLevel="1">
      <c r="A1198" s="133"/>
      <c r="B1198" s="133"/>
      <c r="C1198" s="110" t="s">
        <v>131</v>
      </c>
      <c r="D1198" s="138" t="s">
        <v>106</v>
      </c>
      <c r="E1198" s="127"/>
      <c r="F1198" s="127"/>
      <c r="G1198" s="127"/>
      <c r="H1198" s="127"/>
      <c r="I1198" s="127"/>
      <c r="J1198" s="127"/>
      <c r="K1198" s="127"/>
      <c r="L1198" s="127"/>
      <c r="M1198" s="127"/>
      <c r="N1198" s="127"/>
      <c r="O1198" s="127"/>
      <c r="P1198" s="127"/>
      <c r="Q1198" s="127"/>
      <c r="R1198" s="127"/>
      <c r="S1198" s="127"/>
      <c r="T1198" s="127"/>
      <c r="U1198" s="127"/>
      <c r="V1198" s="127"/>
      <c r="W1198" s="140"/>
      <c r="X1198" s="127"/>
      <c r="Y1198" s="127"/>
      <c r="Z1198" s="127"/>
      <c r="AA1198" s="127"/>
      <c r="AB1198" s="127"/>
      <c r="AC1198" s="127"/>
      <c r="AD1198" s="127"/>
      <c r="AE1198" s="127"/>
      <c r="AF1198" s="127"/>
      <c r="AG1198" s="127"/>
      <c r="AH1198" s="127"/>
      <c r="AI1198" s="127"/>
      <c r="AJ1198" s="127"/>
      <c r="AK1198" s="127"/>
      <c r="AL1198" s="127"/>
      <c r="AM1198" s="127"/>
      <c r="AN1198" s="127"/>
      <c r="AO1198" s="127"/>
      <c r="AP1198" s="127"/>
      <c r="AQ1198" s="127"/>
      <c r="AR1198" s="127"/>
      <c r="AS1198" s="127"/>
      <c r="AT1198" s="127"/>
      <c r="AU1198" s="127"/>
      <c r="AV1198" s="127"/>
      <c r="AW1198" s="127"/>
      <c r="AX1198" s="127"/>
      <c r="AY1198" s="127"/>
      <c r="AZ1198" s="127"/>
      <c r="BA1198" s="127"/>
      <c r="BB1198" s="127"/>
      <c r="BC1198" s="127"/>
      <c r="BD1198" s="127"/>
      <c r="BE1198" s="127"/>
      <c r="BF1198" s="127"/>
      <c r="BG1198" s="127"/>
      <c r="BH1198" s="127"/>
      <c r="BI1198" s="127"/>
      <c r="BJ1198" s="127"/>
      <c r="BK1198" s="127"/>
      <c r="BL1198" s="127"/>
      <c r="BM1198" s="127"/>
      <c r="BN1198" s="127"/>
      <c r="BO1198" s="127"/>
      <c r="BP1198" s="127"/>
      <c r="BQ1198" s="127"/>
      <c r="BR1198" s="127"/>
    </row>
    <row r="1199" spans="1:70" hidden="1" outlineLevel="1">
      <c r="A1199" s="133"/>
      <c r="B1199" s="133"/>
      <c r="C1199" s="114"/>
      <c r="D1199" s="133"/>
      <c r="E1199" s="140"/>
      <c r="F1199" s="140"/>
      <c r="G1199" s="126">
        <f>H1199+M1199+N1199+O1199+P1199</f>
        <v>0</v>
      </c>
      <c r="H1199" s="126">
        <f>SUM(I1199:L1199)</f>
        <v>0</v>
      </c>
      <c r="I1199" s="139"/>
      <c r="J1199" s="139"/>
      <c r="K1199" s="139"/>
      <c r="L1199" s="139"/>
      <c r="M1199" s="139"/>
      <c r="N1199" s="139"/>
      <c r="O1199" s="139"/>
      <c r="P1199" s="139"/>
      <c r="Q1199" s="139"/>
      <c r="R1199" s="139"/>
      <c r="S1199" s="139"/>
      <c r="T1199" s="139"/>
      <c r="U1199" s="139"/>
      <c r="V1199" s="139"/>
      <c r="W1199" s="140"/>
      <c r="X1199" s="126">
        <f>Y1199+AN1199+AQ1199+AT1199+AW1199</f>
        <v>0</v>
      </c>
      <c r="Y1199" s="139"/>
      <c r="Z1199" s="139"/>
      <c r="AA1199" s="139"/>
      <c r="AB1199" s="139"/>
      <c r="AC1199" s="139"/>
      <c r="AD1199" s="139"/>
      <c r="AE1199" s="139"/>
      <c r="AF1199" s="139"/>
      <c r="AG1199" s="139"/>
      <c r="AH1199" s="139"/>
      <c r="AI1199" s="139"/>
      <c r="AJ1199" s="139"/>
      <c r="AK1199" s="139"/>
      <c r="AL1199" s="139"/>
      <c r="AM1199" s="139"/>
      <c r="AN1199" s="139"/>
      <c r="AO1199" s="139"/>
      <c r="AP1199" s="139"/>
      <c r="AQ1199" s="139"/>
      <c r="AR1199" s="139"/>
      <c r="AS1199" s="139"/>
      <c r="AT1199" s="139"/>
      <c r="AU1199" s="139"/>
      <c r="AV1199" s="139"/>
      <c r="AW1199" s="139"/>
      <c r="AX1199" s="139"/>
      <c r="AY1199" s="139"/>
      <c r="AZ1199" s="140"/>
      <c r="BA1199" s="140"/>
      <c r="BB1199" s="140"/>
      <c r="BC1199" s="140"/>
      <c r="BD1199" s="126">
        <f>SUM(BE1199:BI1199)</f>
        <v>0</v>
      </c>
      <c r="BE1199" s="139"/>
      <c r="BF1199" s="139"/>
      <c r="BG1199" s="139"/>
      <c r="BH1199" s="139"/>
      <c r="BI1199" s="139"/>
      <c r="BJ1199" s="126">
        <f>SUM(BK1199:BO1199)</f>
        <v>0</v>
      </c>
      <c r="BK1199" s="139"/>
      <c r="BL1199" s="139"/>
      <c r="BM1199" s="139"/>
      <c r="BN1199" s="139"/>
      <c r="BO1199" s="139"/>
      <c r="BP1199" s="140"/>
      <c r="BQ1199" s="140"/>
      <c r="BR1199" s="133"/>
    </row>
    <row r="1200" spans="1:70" hidden="1" outlineLevel="1">
      <c r="A1200" s="133"/>
      <c r="B1200" s="133"/>
      <c r="C1200" s="114"/>
      <c r="D1200" s="133"/>
      <c r="E1200" s="140"/>
      <c r="F1200" s="140"/>
      <c r="G1200" s="126">
        <f>H1200+M1200+N1200+O1200+P1200</f>
        <v>0</v>
      </c>
      <c r="H1200" s="126">
        <f>SUM(I1200:L1200)</f>
        <v>0</v>
      </c>
      <c r="I1200" s="102"/>
      <c r="J1200" s="102"/>
      <c r="K1200" s="102"/>
      <c r="L1200" s="102"/>
      <c r="M1200" s="102"/>
      <c r="N1200" s="102"/>
      <c r="O1200" s="102"/>
      <c r="P1200" s="102"/>
      <c r="Q1200" s="96"/>
      <c r="R1200" s="96"/>
      <c r="S1200" s="96"/>
      <c r="T1200" s="96"/>
      <c r="U1200" s="96"/>
      <c r="V1200" s="96"/>
      <c r="W1200" s="140"/>
      <c r="X1200" s="126">
        <f>Y1200+AN1200+AQ1200+AT1200+AW1200</f>
        <v>0</v>
      </c>
      <c r="Y1200" s="96"/>
      <c r="Z1200" s="139"/>
      <c r="AA1200" s="139"/>
      <c r="AB1200" s="139"/>
      <c r="AC1200" s="139"/>
      <c r="AD1200" s="139"/>
      <c r="AE1200" s="139"/>
      <c r="AF1200" s="139"/>
      <c r="AG1200" s="139"/>
      <c r="AH1200" s="139"/>
      <c r="AI1200" s="139"/>
      <c r="AJ1200" s="139"/>
      <c r="AK1200" s="139"/>
      <c r="AL1200" s="139"/>
      <c r="AM1200" s="139"/>
      <c r="AN1200" s="139"/>
      <c r="AO1200" s="139"/>
      <c r="AP1200" s="139"/>
      <c r="AQ1200" s="139"/>
      <c r="AR1200" s="139"/>
      <c r="AS1200" s="139"/>
      <c r="AT1200" s="139"/>
      <c r="AU1200" s="139"/>
      <c r="AV1200" s="139"/>
      <c r="AW1200" s="139"/>
      <c r="AX1200" s="139"/>
      <c r="AY1200" s="139"/>
      <c r="AZ1200" s="140"/>
      <c r="BA1200" s="140"/>
      <c r="BB1200" s="140"/>
      <c r="BC1200" s="140"/>
      <c r="BD1200" s="126">
        <f>SUM(BE1200:BI1200)</f>
        <v>0</v>
      </c>
      <c r="BE1200" s="96"/>
      <c r="BF1200" s="96"/>
      <c r="BG1200" s="96"/>
      <c r="BH1200" s="96"/>
      <c r="BI1200" s="96"/>
      <c r="BJ1200" s="126">
        <f>SUM(BK1200:BO1200)</f>
        <v>0</v>
      </c>
      <c r="BK1200" s="96"/>
      <c r="BL1200" s="96"/>
      <c r="BM1200" s="96"/>
      <c r="BN1200" s="96"/>
      <c r="BO1200" s="96"/>
      <c r="BP1200" s="140"/>
      <c r="BQ1200" s="140"/>
      <c r="BR1200" s="133"/>
    </row>
    <row r="1201" spans="1:70" hidden="1" outlineLevel="1">
      <c r="A1201" s="133"/>
      <c r="B1201" s="133"/>
      <c r="C1201" s="114" t="s">
        <v>109</v>
      </c>
      <c r="D1201" s="133"/>
      <c r="E1201" s="140"/>
      <c r="F1201" s="140"/>
      <c r="G1201" s="126">
        <f>H1201+M1201+N1201+O1201+P1201</f>
        <v>0</v>
      </c>
      <c r="H1201" s="126">
        <f>SUM(I1201:L1201)</f>
        <v>0</v>
      </c>
      <c r="I1201" s="102"/>
      <c r="J1201" s="102"/>
      <c r="K1201" s="102"/>
      <c r="L1201" s="102"/>
      <c r="M1201" s="102"/>
      <c r="N1201" s="102"/>
      <c r="O1201" s="102"/>
      <c r="P1201" s="102"/>
      <c r="Q1201" s="96"/>
      <c r="R1201" s="96"/>
      <c r="S1201" s="96"/>
      <c r="T1201" s="96"/>
      <c r="U1201" s="96"/>
      <c r="V1201" s="96"/>
      <c r="W1201" s="140"/>
      <c r="X1201" s="126">
        <f>Y1201+AN1201+AQ1201+AT1201+AW1201</f>
        <v>0</v>
      </c>
      <c r="Y1201" s="96"/>
      <c r="Z1201" s="139"/>
      <c r="AA1201" s="139"/>
      <c r="AB1201" s="139"/>
      <c r="AC1201" s="139"/>
      <c r="AD1201" s="139"/>
      <c r="AE1201" s="139"/>
      <c r="AF1201" s="139"/>
      <c r="AG1201" s="139"/>
      <c r="AH1201" s="139"/>
      <c r="AI1201" s="139"/>
      <c r="AJ1201" s="139"/>
      <c r="AK1201" s="139"/>
      <c r="AL1201" s="139"/>
      <c r="AM1201" s="139"/>
      <c r="AN1201" s="139"/>
      <c r="AO1201" s="139"/>
      <c r="AP1201" s="139"/>
      <c r="AQ1201" s="139"/>
      <c r="AR1201" s="139"/>
      <c r="AS1201" s="139"/>
      <c r="AT1201" s="139"/>
      <c r="AU1201" s="139"/>
      <c r="AV1201" s="139"/>
      <c r="AW1201" s="139"/>
      <c r="AX1201" s="139"/>
      <c r="AY1201" s="139"/>
      <c r="AZ1201" s="140"/>
      <c r="BA1201" s="140"/>
      <c r="BB1201" s="140"/>
      <c r="BC1201" s="140"/>
      <c r="BD1201" s="126">
        <f>SUM(BE1201:BI1201)</f>
        <v>0</v>
      </c>
      <c r="BE1201" s="96"/>
      <c r="BF1201" s="96"/>
      <c r="BG1201" s="96"/>
      <c r="BH1201" s="96"/>
      <c r="BI1201" s="96"/>
      <c r="BJ1201" s="126">
        <f>SUM(BK1201:BO1201)</f>
        <v>0</v>
      </c>
      <c r="BK1201" s="96"/>
      <c r="BL1201" s="96"/>
      <c r="BM1201" s="96"/>
      <c r="BN1201" s="96"/>
      <c r="BO1201" s="96"/>
      <c r="BP1201" s="140"/>
      <c r="BQ1201" s="140"/>
      <c r="BR1201" s="133"/>
    </row>
    <row r="1202" spans="1:70" hidden="1" outlineLevel="1">
      <c r="A1202" s="133"/>
      <c r="B1202" s="133"/>
      <c r="C1202" s="112"/>
      <c r="D1202" s="140" t="s">
        <v>15</v>
      </c>
      <c r="E1202" s="127"/>
      <c r="F1202" s="127"/>
      <c r="G1202" s="127"/>
      <c r="H1202" s="127"/>
      <c r="I1202" s="127"/>
      <c r="J1202" s="127"/>
      <c r="K1202" s="127"/>
      <c r="L1202" s="127"/>
      <c r="M1202" s="127"/>
      <c r="N1202" s="127"/>
      <c r="O1202" s="127"/>
      <c r="P1202" s="127"/>
      <c r="Q1202" s="127"/>
      <c r="R1202" s="127"/>
      <c r="S1202" s="127"/>
      <c r="T1202" s="127"/>
      <c r="U1202" s="127"/>
      <c r="V1202" s="127"/>
      <c r="W1202" s="140"/>
      <c r="X1202" s="126">
        <f>SUM(X1199:X1201)</f>
        <v>0</v>
      </c>
      <c r="Y1202" s="126">
        <f>SUM(Y1199:Y1201)</f>
        <v>0</v>
      </c>
      <c r="Z1202" s="126">
        <f>SUM(Z1199:Z1201)</f>
        <v>0</v>
      </c>
      <c r="AA1202" s="126">
        <f t="shared" ref="AA1202:AY1202" si="543">SUM(AA1199:AA1201)</f>
        <v>0</v>
      </c>
      <c r="AB1202" s="126">
        <f t="shared" si="543"/>
        <v>0</v>
      </c>
      <c r="AC1202" s="126">
        <f t="shared" si="543"/>
        <v>0</v>
      </c>
      <c r="AD1202" s="126">
        <f t="shared" si="543"/>
        <v>0</v>
      </c>
      <c r="AE1202" s="126">
        <f t="shared" si="543"/>
        <v>0</v>
      </c>
      <c r="AF1202" s="126">
        <f t="shared" si="543"/>
        <v>0</v>
      </c>
      <c r="AG1202" s="126">
        <f t="shared" si="543"/>
        <v>0</v>
      </c>
      <c r="AH1202" s="126">
        <f t="shared" si="543"/>
        <v>0</v>
      </c>
      <c r="AI1202" s="126">
        <f t="shared" si="543"/>
        <v>0</v>
      </c>
      <c r="AJ1202" s="126">
        <f t="shared" si="543"/>
        <v>0</v>
      </c>
      <c r="AK1202" s="126">
        <f t="shared" si="543"/>
        <v>0</v>
      </c>
      <c r="AL1202" s="126">
        <f t="shared" si="543"/>
        <v>0</v>
      </c>
      <c r="AM1202" s="126">
        <f t="shared" si="543"/>
        <v>0</v>
      </c>
      <c r="AN1202" s="126">
        <f t="shared" si="543"/>
        <v>0</v>
      </c>
      <c r="AO1202" s="126">
        <f t="shared" si="543"/>
        <v>0</v>
      </c>
      <c r="AP1202" s="126">
        <f t="shared" si="543"/>
        <v>0</v>
      </c>
      <c r="AQ1202" s="126">
        <f t="shared" si="543"/>
        <v>0</v>
      </c>
      <c r="AR1202" s="126">
        <f t="shared" si="543"/>
        <v>0</v>
      </c>
      <c r="AS1202" s="126">
        <f t="shared" si="543"/>
        <v>0</v>
      </c>
      <c r="AT1202" s="126">
        <f t="shared" si="543"/>
        <v>0</v>
      </c>
      <c r="AU1202" s="126">
        <f t="shared" si="543"/>
        <v>0</v>
      </c>
      <c r="AV1202" s="126">
        <f t="shared" si="543"/>
        <v>0</v>
      </c>
      <c r="AW1202" s="126">
        <f t="shared" si="543"/>
        <v>0</v>
      </c>
      <c r="AX1202" s="126">
        <f t="shared" si="543"/>
        <v>0</v>
      </c>
      <c r="AY1202" s="126">
        <f t="shared" si="543"/>
        <v>0</v>
      </c>
      <c r="AZ1202" s="127"/>
      <c r="BA1202" s="127"/>
      <c r="BB1202" s="127"/>
      <c r="BC1202" s="127"/>
      <c r="BD1202" s="126">
        <f t="shared" ref="BD1202:BO1202" si="544">SUM(BD1199:BD1201)</f>
        <v>0</v>
      </c>
      <c r="BE1202" s="126">
        <f t="shared" si="544"/>
        <v>0</v>
      </c>
      <c r="BF1202" s="126">
        <f t="shared" si="544"/>
        <v>0</v>
      </c>
      <c r="BG1202" s="126">
        <f t="shared" si="544"/>
        <v>0</v>
      </c>
      <c r="BH1202" s="126">
        <f t="shared" si="544"/>
        <v>0</v>
      </c>
      <c r="BI1202" s="126">
        <f t="shared" si="544"/>
        <v>0</v>
      </c>
      <c r="BJ1202" s="126">
        <f t="shared" si="544"/>
        <v>0</v>
      </c>
      <c r="BK1202" s="126">
        <f t="shared" si="544"/>
        <v>0</v>
      </c>
      <c r="BL1202" s="126">
        <f t="shared" si="544"/>
        <v>0</v>
      </c>
      <c r="BM1202" s="126">
        <f t="shared" si="544"/>
        <v>0</v>
      </c>
      <c r="BN1202" s="126">
        <f t="shared" si="544"/>
        <v>0</v>
      </c>
      <c r="BO1202" s="126">
        <f t="shared" si="544"/>
        <v>0</v>
      </c>
      <c r="BP1202" s="127"/>
      <c r="BQ1202" s="127"/>
      <c r="BR1202" s="127"/>
    </row>
    <row r="1203" spans="1:70" hidden="1" outlineLevel="1">
      <c r="A1203" s="133"/>
      <c r="B1203" s="133"/>
      <c r="C1203" s="110" t="s">
        <v>132</v>
      </c>
      <c r="D1203" s="138" t="s">
        <v>110</v>
      </c>
      <c r="E1203" s="127"/>
      <c r="F1203" s="127"/>
      <c r="G1203" s="127"/>
      <c r="H1203" s="127"/>
      <c r="I1203" s="127"/>
      <c r="J1203" s="127"/>
      <c r="K1203" s="127"/>
      <c r="L1203" s="127"/>
      <c r="M1203" s="127"/>
      <c r="N1203" s="127"/>
      <c r="O1203" s="127"/>
      <c r="P1203" s="127"/>
      <c r="Q1203" s="127"/>
      <c r="R1203" s="127"/>
      <c r="S1203" s="127"/>
      <c r="T1203" s="127"/>
      <c r="U1203" s="127"/>
      <c r="V1203" s="127"/>
      <c r="W1203" s="140"/>
      <c r="X1203" s="127"/>
      <c r="Y1203" s="127"/>
      <c r="Z1203" s="127"/>
      <c r="AA1203" s="127"/>
      <c r="AB1203" s="127"/>
      <c r="AC1203" s="127"/>
      <c r="AD1203" s="127"/>
      <c r="AE1203" s="127"/>
      <c r="AF1203" s="127"/>
      <c r="AG1203" s="127"/>
      <c r="AH1203" s="127"/>
      <c r="AI1203" s="127"/>
      <c r="AJ1203" s="127"/>
      <c r="AK1203" s="127"/>
      <c r="AL1203" s="127"/>
      <c r="AM1203" s="127"/>
      <c r="AN1203" s="127"/>
      <c r="AO1203" s="127"/>
      <c r="AP1203" s="127"/>
      <c r="AQ1203" s="127"/>
      <c r="AR1203" s="127"/>
      <c r="AS1203" s="127"/>
      <c r="AT1203" s="127"/>
      <c r="AU1203" s="127"/>
      <c r="AV1203" s="127"/>
      <c r="AW1203" s="127"/>
      <c r="AX1203" s="127"/>
      <c r="AY1203" s="127"/>
      <c r="AZ1203" s="127"/>
      <c r="BA1203" s="127"/>
      <c r="BB1203" s="127"/>
      <c r="BC1203" s="127"/>
      <c r="BD1203" s="127"/>
      <c r="BE1203" s="127"/>
      <c r="BF1203" s="127"/>
      <c r="BG1203" s="127"/>
      <c r="BH1203" s="127"/>
      <c r="BI1203" s="127"/>
      <c r="BJ1203" s="127"/>
      <c r="BK1203" s="127"/>
      <c r="BL1203" s="127"/>
      <c r="BM1203" s="127"/>
      <c r="BN1203" s="127"/>
      <c r="BO1203" s="127"/>
      <c r="BP1203" s="127"/>
      <c r="BQ1203" s="127"/>
      <c r="BR1203" s="127"/>
    </row>
    <row r="1204" spans="1:70" hidden="1" outlineLevel="1">
      <c r="A1204" s="133"/>
      <c r="B1204" s="133"/>
      <c r="C1204" s="115"/>
      <c r="D1204" s="133"/>
      <c r="E1204" s="140"/>
      <c r="F1204" s="140"/>
      <c r="G1204" s="126">
        <f>H1204+M1204+N1204+O1204+P1204</f>
        <v>0</v>
      </c>
      <c r="H1204" s="126">
        <f>SUM(I1204:L1204)</f>
        <v>0</v>
      </c>
      <c r="I1204" s="139"/>
      <c r="J1204" s="139"/>
      <c r="K1204" s="139"/>
      <c r="L1204" s="139"/>
      <c r="M1204" s="139"/>
      <c r="N1204" s="139"/>
      <c r="O1204" s="139"/>
      <c r="P1204" s="139"/>
      <c r="Q1204" s="139"/>
      <c r="R1204" s="139"/>
      <c r="S1204" s="139"/>
      <c r="T1204" s="139"/>
      <c r="U1204" s="139"/>
      <c r="V1204" s="139"/>
      <c r="W1204" s="140"/>
      <c r="X1204" s="126">
        <f>Y1204+AN1204+AQ1204+AT1204+AW1204</f>
        <v>0</v>
      </c>
      <c r="Y1204" s="139"/>
      <c r="Z1204" s="139"/>
      <c r="AA1204" s="139"/>
      <c r="AB1204" s="139"/>
      <c r="AC1204" s="139"/>
      <c r="AD1204" s="139"/>
      <c r="AE1204" s="139"/>
      <c r="AF1204" s="139"/>
      <c r="AG1204" s="139"/>
      <c r="AH1204" s="139"/>
      <c r="AI1204" s="139"/>
      <c r="AJ1204" s="139"/>
      <c r="AK1204" s="139"/>
      <c r="AL1204" s="139"/>
      <c r="AM1204" s="139"/>
      <c r="AN1204" s="139"/>
      <c r="AO1204" s="139"/>
      <c r="AP1204" s="139"/>
      <c r="AQ1204" s="139"/>
      <c r="AR1204" s="139"/>
      <c r="AS1204" s="139"/>
      <c r="AT1204" s="139"/>
      <c r="AU1204" s="139"/>
      <c r="AV1204" s="139"/>
      <c r="AW1204" s="139"/>
      <c r="AX1204" s="139"/>
      <c r="AY1204" s="139"/>
      <c r="AZ1204" s="140"/>
      <c r="BA1204" s="140"/>
      <c r="BB1204" s="140"/>
      <c r="BC1204" s="140"/>
      <c r="BD1204" s="126">
        <f>SUM(BE1204:BI1204)</f>
        <v>0</v>
      </c>
      <c r="BE1204" s="139"/>
      <c r="BF1204" s="139"/>
      <c r="BG1204" s="139"/>
      <c r="BH1204" s="139"/>
      <c r="BI1204" s="139"/>
      <c r="BJ1204" s="126">
        <f>SUM(BK1204:BO1204)</f>
        <v>0</v>
      </c>
      <c r="BK1204" s="139"/>
      <c r="BL1204" s="139"/>
      <c r="BM1204" s="139"/>
      <c r="BN1204" s="139"/>
      <c r="BO1204" s="139"/>
      <c r="BP1204" s="140"/>
      <c r="BQ1204" s="140"/>
      <c r="BR1204" s="133"/>
    </row>
    <row r="1205" spans="1:70" hidden="1" outlineLevel="1">
      <c r="A1205" s="133"/>
      <c r="B1205" s="133"/>
      <c r="C1205" s="115"/>
      <c r="D1205" s="133"/>
      <c r="E1205" s="140"/>
      <c r="F1205" s="140"/>
      <c r="G1205" s="126">
        <f>H1205+M1205+N1205+O1205+P1205</f>
        <v>0</v>
      </c>
      <c r="H1205" s="126">
        <f>SUM(I1205:L1205)</f>
        <v>0</v>
      </c>
      <c r="I1205" s="102"/>
      <c r="J1205" s="102"/>
      <c r="K1205" s="102"/>
      <c r="L1205" s="102"/>
      <c r="M1205" s="102"/>
      <c r="N1205" s="102"/>
      <c r="O1205" s="102"/>
      <c r="P1205" s="102"/>
      <c r="Q1205" s="96"/>
      <c r="R1205" s="96"/>
      <c r="S1205" s="96"/>
      <c r="T1205" s="96"/>
      <c r="U1205" s="96"/>
      <c r="V1205" s="96"/>
      <c r="W1205" s="140"/>
      <c r="X1205" s="126">
        <f>Y1205+AN1205+AQ1205+AT1205+AW1205</f>
        <v>0</v>
      </c>
      <c r="Y1205" s="96"/>
      <c r="Z1205" s="139"/>
      <c r="AA1205" s="139"/>
      <c r="AB1205" s="139"/>
      <c r="AC1205" s="139"/>
      <c r="AD1205" s="139"/>
      <c r="AE1205" s="139"/>
      <c r="AF1205" s="139"/>
      <c r="AG1205" s="139"/>
      <c r="AH1205" s="139"/>
      <c r="AI1205" s="139"/>
      <c r="AJ1205" s="139"/>
      <c r="AK1205" s="139"/>
      <c r="AL1205" s="139"/>
      <c r="AM1205" s="139"/>
      <c r="AN1205" s="139"/>
      <c r="AO1205" s="139"/>
      <c r="AP1205" s="139"/>
      <c r="AQ1205" s="139"/>
      <c r="AR1205" s="139"/>
      <c r="AS1205" s="139"/>
      <c r="AT1205" s="139"/>
      <c r="AU1205" s="139"/>
      <c r="AV1205" s="139"/>
      <c r="AW1205" s="139"/>
      <c r="AX1205" s="139"/>
      <c r="AY1205" s="139"/>
      <c r="AZ1205" s="140"/>
      <c r="BA1205" s="140"/>
      <c r="BB1205" s="140"/>
      <c r="BC1205" s="140"/>
      <c r="BD1205" s="126">
        <f>SUM(BE1205:BI1205)</f>
        <v>0</v>
      </c>
      <c r="BE1205" s="139"/>
      <c r="BF1205" s="139"/>
      <c r="BG1205" s="139"/>
      <c r="BH1205" s="139"/>
      <c r="BI1205" s="139"/>
      <c r="BJ1205" s="126">
        <f>SUM(BK1205:BO1205)</f>
        <v>0</v>
      </c>
      <c r="BK1205" s="139"/>
      <c r="BL1205" s="139"/>
      <c r="BM1205" s="139"/>
      <c r="BN1205" s="139"/>
      <c r="BO1205" s="139"/>
      <c r="BP1205" s="140"/>
      <c r="BQ1205" s="140"/>
      <c r="BR1205" s="133"/>
    </row>
    <row r="1206" spans="1:70" hidden="1" outlineLevel="1">
      <c r="A1206" s="133"/>
      <c r="B1206" s="133"/>
      <c r="C1206" s="115" t="s">
        <v>109</v>
      </c>
      <c r="D1206" s="133"/>
      <c r="E1206" s="140"/>
      <c r="F1206" s="140"/>
      <c r="G1206" s="126">
        <f>H1206+M1206+N1206+O1206+P1206</f>
        <v>0</v>
      </c>
      <c r="H1206" s="126">
        <f>SUM(I1206:L1206)</f>
        <v>0</v>
      </c>
      <c r="I1206" s="102"/>
      <c r="J1206" s="102"/>
      <c r="K1206" s="102"/>
      <c r="L1206" s="102"/>
      <c r="M1206" s="102"/>
      <c r="N1206" s="102"/>
      <c r="O1206" s="102"/>
      <c r="P1206" s="102"/>
      <c r="Q1206" s="96"/>
      <c r="R1206" s="96"/>
      <c r="S1206" s="96"/>
      <c r="T1206" s="96"/>
      <c r="U1206" s="96"/>
      <c r="V1206" s="96"/>
      <c r="W1206" s="140"/>
      <c r="X1206" s="126">
        <f>Y1206+AN1206+AQ1206+AT1206+AW1206</f>
        <v>0</v>
      </c>
      <c r="Y1206" s="96"/>
      <c r="Z1206" s="139"/>
      <c r="AA1206" s="139"/>
      <c r="AB1206" s="139"/>
      <c r="AC1206" s="139"/>
      <c r="AD1206" s="139"/>
      <c r="AE1206" s="139"/>
      <c r="AF1206" s="139"/>
      <c r="AG1206" s="139"/>
      <c r="AH1206" s="139"/>
      <c r="AI1206" s="139"/>
      <c r="AJ1206" s="139"/>
      <c r="AK1206" s="139"/>
      <c r="AL1206" s="139"/>
      <c r="AM1206" s="139"/>
      <c r="AN1206" s="139"/>
      <c r="AO1206" s="139"/>
      <c r="AP1206" s="139"/>
      <c r="AQ1206" s="139"/>
      <c r="AR1206" s="139"/>
      <c r="AS1206" s="139"/>
      <c r="AT1206" s="139"/>
      <c r="AU1206" s="139"/>
      <c r="AV1206" s="139"/>
      <c r="AW1206" s="139"/>
      <c r="AX1206" s="139"/>
      <c r="AY1206" s="139"/>
      <c r="AZ1206" s="140"/>
      <c r="BA1206" s="140"/>
      <c r="BB1206" s="140"/>
      <c r="BC1206" s="140"/>
      <c r="BD1206" s="126">
        <f>SUM(BE1206:BI1206)</f>
        <v>0</v>
      </c>
      <c r="BE1206" s="139"/>
      <c r="BF1206" s="139"/>
      <c r="BG1206" s="139"/>
      <c r="BH1206" s="139"/>
      <c r="BI1206" s="139"/>
      <c r="BJ1206" s="126">
        <f>SUM(BK1206:BO1206)</f>
        <v>0</v>
      </c>
      <c r="BK1206" s="139"/>
      <c r="BL1206" s="139"/>
      <c r="BM1206" s="139"/>
      <c r="BN1206" s="139"/>
      <c r="BO1206" s="139"/>
      <c r="BP1206" s="140"/>
      <c r="BQ1206" s="140"/>
      <c r="BR1206" s="133"/>
    </row>
    <row r="1207" spans="1:70" hidden="1" outlineLevel="1">
      <c r="A1207" s="133"/>
      <c r="B1207" s="133"/>
      <c r="C1207" s="112"/>
      <c r="D1207" s="140" t="s">
        <v>15</v>
      </c>
      <c r="E1207" s="127"/>
      <c r="F1207" s="127"/>
      <c r="G1207" s="127"/>
      <c r="H1207" s="127"/>
      <c r="I1207" s="127"/>
      <c r="J1207" s="127"/>
      <c r="K1207" s="127"/>
      <c r="L1207" s="127"/>
      <c r="M1207" s="127"/>
      <c r="N1207" s="127"/>
      <c r="O1207" s="127"/>
      <c r="P1207" s="127"/>
      <c r="Q1207" s="127"/>
      <c r="R1207" s="127"/>
      <c r="S1207" s="127"/>
      <c r="T1207" s="127"/>
      <c r="U1207" s="127"/>
      <c r="V1207" s="127"/>
      <c r="W1207" s="140"/>
      <c r="X1207" s="126">
        <f>SUM(X1204:X1206)</f>
        <v>0</v>
      </c>
      <c r="Y1207" s="126">
        <f>SUM(Y1204:Y1206)</f>
        <v>0</v>
      </c>
      <c r="Z1207" s="126">
        <f>SUM(Z1204:Z1206)</f>
        <v>0</v>
      </c>
      <c r="AA1207" s="126">
        <f t="shared" ref="AA1207:AY1207" si="545">SUM(AA1204:AA1206)</f>
        <v>0</v>
      </c>
      <c r="AB1207" s="126">
        <f t="shared" si="545"/>
        <v>0</v>
      </c>
      <c r="AC1207" s="126">
        <f t="shared" si="545"/>
        <v>0</v>
      </c>
      <c r="AD1207" s="126">
        <f t="shared" si="545"/>
        <v>0</v>
      </c>
      <c r="AE1207" s="126">
        <f t="shared" si="545"/>
        <v>0</v>
      </c>
      <c r="AF1207" s="126">
        <f t="shared" si="545"/>
        <v>0</v>
      </c>
      <c r="AG1207" s="126">
        <f t="shared" si="545"/>
        <v>0</v>
      </c>
      <c r="AH1207" s="126">
        <f t="shared" si="545"/>
        <v>0</v>
      </c>
      <c r="AI1207" s="126">
        <f t="shared" si="545"/>
        <v>0</v>
      </c>
      <c r="AJ1207" s="126">
        <f t="shared" si="545"/>
        <v>0</v>
      </c>
      <c r="AK1207" s="126">
        <f t="shared" si="545"/>
        <v>0</v>
      </c>
      <c r="AL1207" s="126">
        <f t="shared" si="545"/>
        <v>0</v>
      </c>
      <c r="AM1207" s="126">
        <f t="shared" si="545"/>
        <v>0</v>
      </c>
      <c r="AN1207" s="126">
        <f t="shared" si="545"/>
        <v>0</v>
      </c>
      <c r="AO1207" s="126">
        <f t="shared" si="545"/>
        <v>0</v>
      </c>
      <c r="AP1207" s="126">
        <f t="shared" si="545"/>
        <v>0</v>
      </c>
      <c r="AQ1207" s="126">
        <f t="shared" si="545"/>
        <v>0</v>
      </c>
      <c r="AR1207" s="126">
        <f t="shared" si="545"/>
        <v>0</v>
      </c>
      <c r="AS1207" s="126">
        <f t="shared" si="545"/>
        <v>0</v>
      </c>
      <c r="AT1207" s="126">
        <f t="shared" si="545"/>
        <v>0</v>
      </c>
      <c r="AU1207" s="126">
        <f t="shared" si="545"/>
        <v>0</v>
      </c>
      <c r="AV1207" s="126">
        <f t="shared" si="545"/>
        <v>0</v>
      </c>
      <c r="AW1207" s="126">
        <f t="shared" si="545"/>
        <v>0</v>
      </c>
      <c r="AX1207" s="126">
        <f t="shared" si="545"/>
        <v>0</v>
      </c>
      <c r="AY1207" s="126">
        <f t="shared" si="545"/>
        <v>0</v>
      </c>
      <c r="AZ1207" s="127"/>
      <c r="BA1207" s="127"/>
      <c r="BB1207" s="127"/>
      <c r="BC1207" s="127"/>
      <c r="BD1207" s="126">
        <f t="shared" ref="BD1207:BO1207" si="546">SUM(BD1204:BD1206)</f>
        <v>0</v>
      </c>
      <c r="BE1207" s="126">
        <f t="shared" si="546"/>
        <v>0</v>
      </c>
      <c r="BF1207" s="126">
        <f t="shared" si="546"/>
        <v>0</v>
      </c>
      <c r="BG1207" s="126">
        <f t="shared" si="546"/>
        <v>0</v>
      </c>
      <c r="BH1207" s="126">
        <f t="shared" si="546"/>
        <v>0</v>
      </c>
      <c r="BI1207" s="126">
        <f t="shared" si="546"/>
        <v>0</v>
      </c>
      <c r="BJ1207" s="126">
        <f t="shared" si="546"/>
        <v>0</v>
      </c>
      <c r="BK1207" s="126">
        <f t="shared" si="546"/>
        <v>0</v>
      </c>
      <c r="BL1207" s="126">
        <f t="shared" si="546"/>
        <v>0</v>
      </c>
      <c r="BM1207" s="126">
        <f t="shared" si="546"/>
        <v>0</v>
      </c>
      <c r="BN1207" s="126">
        <f t="shared" si="546"/>
        <v>0</v>
      </c>
      <c r="BO1207" s="126">
        <f t="shared" si="546"/>
        <v>0</v>
      </c>
      <c r="BP1207" s="127"/>
      <c r="BQ1207" s="127"/>
      <c r="BR1207" s="127"/>
    </row>
    <row r="1208" spans="1:70" ht="78.75" hidden="1" outlineLevel="1">
      <c r="A1208" s="135"/>
      <c r="B1208" s="135"/>
      <c r="C1208" s="116">
        <v>2</v>
      </c>
      <c r="D1208" s="26" t="s">
        <v>302</v>
      </c>
      <c r="E1208" s="207"/>
      <c r="F1208" s="207"/>
      <c r="G1208" s="207"/>
      <c r="H1208" s="207"/>
      <c r="I1208" s="207"/>
      <c r="J1208" s="207"/>
      <c r="K1208" s="207"/>
      <c r="L1208" s="207"/>
      <c r="M1208" s="207"/>
      <c r="N1208" s="207"/>
      <c r="O1208" s="207"/>
      <c r="P1208" s="207"/>
      <c r="Q1208" s="207"/>
      <c r="R1208" s="207"/>
      <c r="S1208" s="207"/>
      <c r="T1208" s="207"/>
      <c r="U1208" s="207"/>
      <c r="V1208" s="207"/>
      <c r="W1208" s="207"/>
      <c r="X1208" s="207"/>
      <c r="Y1208" s="207"/>
      <c r="Z1208" s="196">
        <f>Z1214+Z1219+Z1224+Z1229+Z1234+Z1239+Z1245+Z1250+Z1255+Z1260+Z1265+Z1270</f>
        <v>0</v>
      </c>
      <c r="AA1208" s="196">
        <f>AA1214+AA1219+AA1224+AA1229+AA1234+AA1239+AA1245+AA1250+AA1255+AA1260+AA1265+AA1270</f>
        <v>0</v>
      </c>
      <c r="AB1208" s="207"/>
      <c r="AC1208" s="196">
        <f>AC1214+AC1219+AC1224+AC1229+AC1234+AC1239+AC1245+AC1250+AC1255+AC1260+AC1265+AC1270</f>
        <v>0</v>
      </c>
      <c r="AD1208" s="196">
        <f>AD1214+AD1219+AD1224+AD1229+AD1234+AD1239+AD1245+AD1250+AD1255+AD1260+AD1265+AD1270</f>
        <v>0</v>
      </c>
      <c r="AE1208" s="207"/>
      <c r="AF1208" s="196">
        <f>AF1214+AF1219+AF1224+AF1229+AF1234+AF1239+AF1245+AF1250+AF1255+AF1260+AF1265+AF1270</f>
        <v>0</v>
      </c>
      <c r="AG1208" s="196">
        <f>AG1214+AG1219+AG1224+AG1229+AG1234+AG1239+AG1245+AG1250+AG1255+AG1260+AG1265+AG1270</f>
        <v>0</v>
      </c>
      <c r="AH1208" s="207"/>
      <c r="AI1208" s="196">
        <f>AI1214+AI1219+AI1224+AI1229+AI1234+AI1239+AI1245+AI1250+AI1255+AI1260+AI1265+AI1270</f>
        <v>0</v>
      </c>
      <c r="AJ1208" s="196">
        <f>AJ1214+AJ1219+AJ1224+AJ1229+AJ1234+AJ1239+AJ1245+AJ1250+AJ1255+AJ1260+AJ1265+AJ1270</f>
        <v>0</v>
      </c>
      <c r="AK1208" s="207"/>
      <c r="AL1208" s="196">
        <f>AL1214+AL1219+AL1224+AL1229+AL1234+AL1239+AL1245+AL1250+AL1255+AL1260+AL1265+AL1270</f>
        <v>0</v>
      </c>
      <c r="AM1208" s="196">
        <f>AM1214+AM1219+AM1224+AM1229+AM1234+AM1239+AM1245+AM1250+AM1255+AM1260+AM1265+AM1270</f>
        <v>0</v>
      </c>
      <c r="AN1208" s="207"/>
      <c r="AO1208" s="196">
        <f>AO1214+AO1219+AO1224+AO1229+AO1234+AO1239+AO1245+AO1250+AO1255+AO1260+AO1265+AO1270</f>
        <v>0</v>
      </c>
      <c r="AP1208" s="196">
        <f>AP1214+AP1219+AP1224+AP1229+AP1234+AP1239+AP1245+AP1250+AP1255+AP1260+AP1265+AP1270</f>
        <v>0</v>
      </c>
      <c r="AQ1208" s="207"/>
      <c r="AR1208" s="196">
        <f>AR1214+AR1219+AR1224+AR1229+AR1234+AR1239+AR1245+AR1250+AR1255+AR1260+AR1265+AR1270</f>
        <v>0</v>
      </c>
      <c r="AS1208" s="196">
        <f>AS1214+AS1219+AS1224+AS1229+AS1234+AS1239+AS1245+AS1250+AS1255+AS1260+AS1265+AS1270</f>
        <v>0</v>
      </c>
      <c r="AT1208" s="207"/>
      <c r="AU1208" s="196">
        <f>AU1214+AU1219+AU1224+AU1229+AU1234+AU1239+AU1245+AU1250+AU1255+AU1260+AU1265+AU1270</f>
        <v>0</v>
      </c>
      <c r="AV1208" s="196">
        <f>AV1214+AV1219+AV1224+AV1229+AV1234+AV1239+AV1245+AV1250+AV1255+AV1260+AV1265+AV1270</f>
        <v>0</v>
      </c>
      <c r="AW1208" s="207"/>
      <c r="AX1208" s="196">
        <f>AX1214+AX1219+AX1224+AX1229+AX1234+AX1239+AX1245+AX1250+AX1255+AX1260+AX1265+AX1270</f>
        <v>0</v>
      </c>
      <c r="AY1208" s="196">
        <f>AY1214+AY1219+AY1224+AY1229+AY1234+AY1239+AY1245+AY1250+AY1255+AY1260+AY1265+AY1270</f>
        <v>0</v>
      </c>
      <c r="AZ1208" s="207"/>
      <c r="BA1208" s="207"/>
      <c r="BB1208" s="207"/>
      <c r="BC1208" s="207"/>
      <c r="BD1208" s="196">
        <f>BD1214+BD1219+BD1224+BD1229+BD1234+BD1239+BD1245+BD1250+BD1255+BD1260+BD1265+BD1270</f>
        <v>0</v>
      </c>
      <c r="BE1208" s="196">
        <f>BE1214+BE1219+BE1224+BE1229+BE1234+BE1239+BE1245+BE1250+BE1255+BE1260+BE1265+BE1270</f>
        <v>0</v>
      </c>
      <c r="BF1208" s="196">
        <f t="shared" ref="BF1208:BO1208" si="547">BF1214+BF1219+BF1224+BF1229+BF1234+BF1239+BF1245+BF1250+BF1255+BF1260+BF1265+BF1270</f>
        <v>0</v>
      </c>
      <c r="BG1208" s="196">
        <f t="shared" si="547"/>
        <v>0</v>
      </c>
      <c r="BH1208" s="196">
        <f t="shared" si="547"/>
        <v>0</v>
      </c>
      <c r="BI1208" s="196">
        <f t="shared" si="547"/>
        <v>0</v>
      </c>
      <c r="BJ1208" s="196">
        <f t="shared" si="547"/>
        <v>0</v>
      </c>
      <c r="BK1208" s="196">
        <f t="shared" si="547"/>
        <v>0</v>
      </c>
      <c r="BL1208" s="196">
        <f t="shared" si="547"/>
        <v>0</v>
      </c>
      <c r="BM1208" s="196">
        <f t="shared" si="547"/>
        <v>0</v>
      </c>
      <c r="BN1208" s="196">
        <f t="shared" si="547"/>
        <v>0</v>
      </c>
      <c r="BO1208" s="196">
        <f t="shared" si="547"/>
        <v>0</v>
      </c>
      <c r="BP1208" s="207"/>
      <c r="BQ1208" s="207"/>
      <c r="BR1208" s="207"/>
    </row>
    <row r="1209" spans="1:70" hidden="1" outlineLevel="1">
      <c r="A1209" s="133"/>
      <c r="B1209" s="133"/>
      <c r="C1209" s="110" t="s">
        <v>53</v>
      </c>
      <c r="D1209" s="138" t="s">
        <v>106</v>
      </c>
      <c r="E1209" s="127"/>
      <c r="F1209" s="127"/>
      <c r="G1209" s="127"/>
      <c r="H1209" s="127"/>
      <c r="I1209" s="127"/>
      <c r="J1209" s="127"/>
      <c r="K1209" s="127"/>
      <c r="L1209" s="127"/>
      <c r="M1209" s="127"/>
      <c r="N1209" s="127"/>
      <c r="O1209" s="127"/>
      <c r="P1209" s="127"/>
      <c r="Q1209" s="127"/>
      <c r="R1209" s="127"/>
      <c r="S1209" s="127"/>
      <c r="T1209" s="127"/>
      <c r="U1209" s="127"/>
      <c r="V1209" s="127"/>
      <c r="W1209" s="139"/>
      <c r="X1209" s="127"/>
      <c r="Y1209" s="127"/>
      <c r="Z1209" s="127"/>
      <c r="AA1209" s="127"/>
      <c r="AB1209" s="127"/>
      <c r="AC1209" s="127"/>
      <c r="AD1209" s="127"/>
      <c r="AE1209" s="127"/>
      <c r="AF1209" s="127"/>
      <c r="AG1209" s="127"/>
      <c r="AH1209" s="127"/>
      <c r="AI1209" s="127"/>
      <c r="AJ1209" s="127"/>
      <c r="AK1209" s="127"/>
      <c r="AL1209" s="127"/>
      <c r="AM1209" s="127"/>
      <c r="AN1209" s="127"/>
      <c r="AO1209" s="127"/>
      <c r="AP1209" s="127"/>
      <c r="AQ1209" s="127"/>
      <c r="AR1209" s="127"/>
      <c r="AS1209" s="127"/>
      <c r="AT1209" s="127"/>
      <c r="AU1209" s="127"/>
      <c r="AV1209" s="127"/>
      <c r="AW1209" s="127"/>
      <c r="AX1209" s="127"/>
      <c r="AY1209" s="127"/>
      <c r="AZ1209" s="127"/>
      <c r="BA1209" s="127"/>
      <c r="BB1209" s="127"/>
      <c r="BC1209" s="127"/>
      <c r="BD1209" s="127"/>
      <c r="BE1209" s="127"/>
      <c r="BF1209" s="127"/>
      <c r="BG1209" s="127"/>
      <c r="BH1209" s="127"/>
      <c r="BI1209" s="127"/>
      <c r="BJ1209" s="127"/>
      <c r="BK1209" s="127"/>
      <c r="BL1209" s="127"/>
      <c r="BM1209" s="127"/>
      <c r="BN1209" s="127"/>
      <c r="BO1209" s="127"/>
      <c r="BP1209" s="127"/>
      <c r="BQ1209" s="127"/>
      <c r="BR1209" s="127"/>
    </row>
    <row r="1210" spans="1:70" hidden="1" outlineLevel="1">
      <c r="A1210" s="133"/>
      <c r="B1210" s="133"/>
      <c r="C1210" s="117" t="s">
        <v>133</v>
      </c>
      <c r="D1210" s="37" t="s">
        <v>111</v>
      </c>
      <c r="E1210" s="127"/>
      <c r="F1210" s="127"/>
      <c r="G1210" s="127"/>
      <c r="H1210" s="127"/>
      <c r="I1210" s="127"/>
      <c r="J1210" s="127"/>
      <c r="K1210" s="127"/>
      <c r="L1210" s="127"/>
      <c r="M1210" s="127"/>
      <c r="N1210" s="127"/>
      <c r="O1210" s="127"/>
      <c r="P1210" s="127"/>
      <c r="Q1210" s="127"/>
      <c r="R1210" s="127"/>
      <c r="S1210" s="127"/>
      <c r="T1210" s="127"/>
      <c r="U1210" s="127"/>
      <c r="V1210" s="127"/>
      <c r="W1210" s="133"/>
      <c r="X1210" s="127"/>
      <c r="Y1210" s="127"/>
      <c r="Z1210" s="127"/>
      <c r="AA1210" s="127"/>
      <c r="AB1210" s="127"/>
      <c r="AC1210" s="127"/>
      <c r="AD1210" s="127"/>
      <c r="AE1210" s="127"/>
      <c r="AF1210" s="127"/>
      <c r="AG1210" s="127"/>
      <c r="AH1210" s="127"/>
      <c r="AI1210" s="127"/>
      <c r="AJ1210" s="127"/>
      <c r="AK1210" s="127"/>
      <c r="AL1210" s="127"/>
      <c r="AM1210" s="127"/>
      <c r="AN1210" s="127"/>
      <c r="AO1210" s="127"/>
      <c r="AP1210" s="127"/>
      <c r="AQ1210" s="127"/>
      <c r="AR1210" s="127"/>
      <c r="AS1210" s="127"/>
      <c r="AT1210" s="127"/>
      <c r="AU1210" s="127"/>
      <c r="AV1210" s="127"/>
      <c r="AW1210" s="127"/>
      <c r="AX1210" s="127"/>
      <c r="AY1210" s="127"/>
      <c r="AZ1210" s="127"/>
      <c r="BA1210" s="127"/>
      <c r="BB1210" s="127"/>
      <c r="BC1210" s="127"/>
      <c r="BD1210" s="127"/>
      <c r="BE1210" s="127"/>
      <c r="BF1210" s="127"/>
      <c r="BG1210" s="127"/>
      <c r="BH1210" s="127"/>
      <c r="BI1210" s="127"/>
      <c r="BJ1210" s="127"/>
      <c r="BK1210" s="127"/>
      <c r="BL1210" s="127"/>
      <c r="BM1210" s="127"/>
      <c r="BN1210" s="127"/>
      <c r="BO1210" s="127"/>
      <c r="BP1210" s="127"/>
      <c r="BQ1210" s="127"/>
      <c r="BR1210" s="127"/>
    </row>
    <row r="1211" spans="1:70" hidden="1" outlineLevel="1">
      <c r="A1211" s="133"/>
      <c r="B1211" s="133"/>
      <c r="C1211" s="118"/>
      <c r="D1211" s="147"/>
      <c r="E1211" s="133"/>
      <c r="F1211" s="133"/>
      <c r="G1211" s="126">
        <f>H1211+M1211+N1211+O1211+P1211</f>
        <v>0</v>
      </c>
      <c r="H1211" s="126">
        <f>SUM(I1211:L1211)</f>
        <v>0</v>
      </c>
      <c r="I1211" s="139"/>
      <c r="J1211" s="139"/>
      <c r="K1211" s="139"/>
      <c r="L1211" s="139"/>
      <c r="M1211" s="139"/>
      <c r="N1211" s="139"/>
      <c r="O1211" s="139"/>
      <c r="P1211" s="139"/>
      <c r="Q1211" s="139"/>
      <c r="R1211" s="139"/>
      <c r="S1211" s="139"/>
      <c r="T1211" s="139"/>
      <c r="U1211" s="139"/>
      <c r="V1211" s="139"/>
      <c r="W1211" s="139"/>
      <c r="X1211" s="126">
        <f>Y1211+AN1211+AQ1211+AT1211+AW1211</f>
        <v>0</v>
      </c>
      <c r="Y1211" s="139"/>
      <c r="Z1211" s="139"/>
      <c r="AA1211" s="139"/>
      <c r="AB1211" s="139"/>
      <c r="AC1211" s="139"/>
      <c r="AD1211" s="139"/>
      <c r="AE1211" s="139"/>
      <c r="AF1211" s="139"/>
      <c r="AG1211" s="139"/>
      <c r="AH1211" s="139"/>
      <c r="AI1211" s="139"/>
      <c r="AJ1211" s="139"/>
      <c r="AK1211" s="139"/>
      <c r="AL1211" s="139"/>
      <c r="AM1211" s="139"/>
      <c r="AN1211" s="139"/>
      <c r="AO1211" s="139"/>
      <c r="AP1211" s="139"/>
      <c r="AQ1211" s="139"/>
      <c r="AR1211" s="139"/>
      <c r="AS1211" s="139"/>
      <c r="AT1211" s="139"/>
      <c r="AU1211" s="139"/>
      <c r="AV1211" s="139"/>
      <c r="AW1211" s="139"/>
      <c r="AX1211" s="139"/>
      <c r="AY1211" s="139"/>
      <c r="AZ1211" s="139"/>
      <c r="BA1211" s="139"/>
      <c r="BB1211" s="139"/>
      <c r="BC1211" s="139"/>
      <c r="BD1211" s="126">
        <f>SUM(BE1211:BI1211)</f>
        <v>0</v>
      </c>
      <c r="BE1211" s="139"/>
      <c r="BF1211" s="139"/>
      <c r="BG1211" s="139"/>
      <c r="BH1211" s="139"/>
      <c r="BI1211" s="139"/>
      <c r="BJ1211" s="126">
        <f>SUM(BK1211:BO1211)</f>
        <v>0</v>
      </c>
      <c r="BK1211" s="139"/>
      <c r="BL1211" s="139"/>
      <c r="BM1211" s="139"/>
      <c r="BN1211" s="139"/>
      <c r="BO1211" s="139"/>
      <c r="BP1211" s="133"/>
      <c r="BQ1211" s="133"/>
      <c r="BR1211" s="133"/>
    </row>
    <row r="1212" spans="1:70" hidden="1" outlineLevel="1">
      <c r="A1212" s="133"/>
      <c r="B1212" s="133"/>
      <c r="C1212" s="118"/>
      <c r="D1212" s="147"/>
      <c r="E1212" s="133"/>
      <c r="F1212" s="133"/>
      <c r="G1212" s="126">
        <f>H1212+M1212+N1212+O1212+P1212</f>
        <v>0</v>
      </c>
      <c r="H1212" s="126">
        <f>SUM(I1212:L1212)</f>
        <v>0</v>
      </c>
      <c r="I1212" s="102"/>
      <c r="J1212" s="102"/>
      <c r="K1212" s="102"/>
      <c r="L1212" s="102"/>
      <c r="M1212" s="102"/>
      <c r="N1212" s="102"/>
      <c r="O1212" s="102"/>
      <c r="P1212" s="102"/>
      <c r="Q1212" s="96"/>
      <c r="R1212" s="96"/>
      <c r="S1212" s="96"/>
      <c r="T1212" s="96"/>
      <c r="U1212" s="96"/>
      <c r="V1212" s="96"/>
      <c r="W1212" s="96"/>
      <c r="X1212" s="126">
        <f>Y1212+AN1212+AQ1212+AT1212+AW1212</f>
        <v>0</v>
      </c>
      <c r="Y1212" s="96"/>
      <c r="Z1212" s="96"/>
      <c r="AA1212" s="96"/>
      <c r="AB1212" s="96"/>
      <c r="AC1212" s="96"/>
      <c r="AD1212" s="96"/>
      <c r="AE1212" s="96"/>
      <c r="AF1212" s="96"/>
      <c r="AG1212" s="96"/>
      <c r="AH1212" s="96"/>
      <c r="AI1212" s="96"/>
      <c r="AJ1212" s="96"/>
      <c r="AK1212" s="96"/>
      <c r="AL1212" s="96"/>
      <c r="AM1212" s="96"/>
      <c r="AN1212" s="96"/>
      <c r="AO1212" s="96"/>
      <c r="AP1212" s="96"/>
      <c r="AQ1212" s="96"/>
      <c r="AR1212" s="96"/>
      <c r="AS1212" s="96"/>
      <c r="AT1212" s="96"/>
      <c r="AU1212" s="96"/>
      <c r="AV1212" s="96"/>
      <c r="AW1212" s="96"/>
      <c r="AX1212" s="96"/>
      <c r="AY1212" s="96"/>
      <c r="AZ1212" s="96"/>
      <c r="BA1212" s="96"/>
      <c r="BB1212" s="96"/>
      <c r="BC1212" s="96"/>
      <c r="BD1212" s="126">
        <f>SUM(BE1212:BI1212)</f>
        <v>0</v>
      </c>
      <c r="BE1212" s="96"/>
      <c r="BF1212" s="96"/>
      <c r="BG1212" s="96"/>
      <c r="BH1212" s="96"/>
      <c r="BI1212" s="96"/>
      <c r="BJ1212" s="126">
        <f>SUM(BK1212:BO1212)</f>
        <v>0</v>
      </c>
      <c r="BK1212" s="96"/>
      <c r="BL1212" s="96"/>
      <c r="BM1212" s="96"/>
      <c r="BN1212" s="96"/>
      <c r="BO1212" s="96"/>
      <c r="BP1212" s="133"/>
      <c r="BQ1212" s="133"/>
      <c r="BR1212" s="133"/>
    </row>
    <row r="1213" spans="1:70" hidden="1" outlineLevel="1">
      <c r="A1213" s="133"/>
      <c r="B1213" s="133"/>
      <c r="C1213" s="118"/>
      <c r="D1213" s="147"/>
      <c r="E1213" s="133"/>
      <c r="F1213" s="133"/>
      <c r="G1213" s="126">
        <f>H1213+M1213+N1213+O1213+P1213</f>
        <v>0</v>
      </c>
      <c r="H1213" s="126">
        <f>SUM(I1213:L1213)</f>
        <v>0</v>
      </c>
      <c r="I1213" s="102"/>
      <c r="J1213" s="102"/>
      <c r="K1213" s="102"/>
      <c r="L1213" s="102"/>
      <c r="M1213" s="102"/>
      <c r="N1213" s="102"/>
      <c r="O1213" s="102"/>
      <c r="P1213" s="102"/>
      <c r="Q1213" s="96"/>
      <c r="R1213" s="96"/>
      <c r="S1213" s="96"/>
      <c r="T1213" s="96"/>
      <c r="U1213" s="96"/>
      <c r="V1213" s="96"/>
      <c r="W1213" s="96"/>
      <c r="X1213" s="126">
        <f>Y1213+AN1213+AQ1213+AT1213+AW1213</f>
        <v>0</v>
      </c>
      <c r="Y1213" s="96"/>
      <c r="Z1213" s="96"/>
      <c r="AA1213" s="96"/>
      <c r="AB1213" s="96"/>
      <c r="AC1213" s="96"/>
      <c r="AD1213" s="96"/>
      <c r="AE1213" s="96"/>
      <c r="AF1213" s="96"/>
      <c r="AG1213" s="96"/>
      <c r="AH1213" s="96"/>
      <c r="AI1213" s="96"/>
      <c r="AJ1213" s="96"/>
      <c r="AK1213" s="96"/>
      <c r="AL1213" s="96"/>
      <c r="AM1213" s="96"/>
      <c r="AN1213" s="96"/>
      <c r="AO1213" s="96"/>
      <c r="AP1213" s="96"/>
      <c r="AQ1213" s="96"/>
      <c r="AR1213" s="96"/>
      <c r="AS1213" s="96"/>
      <c r="AT1213" s="96"/>
      <c r="AU1213" s="96"/>
      <c r="AV1213" s="96"/>
      <c r="AW1213" s="96"/>
      <c r="AX1213" s="96"/>
      <c r="AY1213" s="96"/>
      <c r="AZ1213" s="96"/>
      <c r="BA1213" s="96"/>
      <c r="BB1213" s="96"/>
      <c r="BC1213" s="96"/>
      <c r="BD1213" s="126">
        <f>SUM(BE1213:BI1213)</f>
        <v>0</v>
      </c>
      <c r="BE1213" s="96"/>
      <c r="BF1213" s="96"/>
      <c r="BG1213" s="96"/>
      <c r="BH1213" s="96"/>
      <c r="BI1213" s="96"/>
      <c r="BJ1213" s="126">
        <f>SUM(BK1213:BO1213)</f>
        <v>0</v>
      </c>
      <c r="BK1213" s="96"/>
      <c r="BL1213" s="96"/>
      <c r="BM1213" s="96"/>
      <c r="BN1213" s="96"/>
      <c r="BO1213" s="96"/>
      <c r="BP1213" s="133"/>
      <c r="BQ1213" s="133"/>
      <c r="BR1213" s="133"/>
    </row>
    <row r="1214" spans="1:70" hidden="1" outlineLevel="1">
      <c r="A1214" s="133"/>
      <c r="B1214" s="133"/>
      <c r="C1214" s="118"/>
      <c r="D1214" s="38" t="s">
        <v>112</v>
      </c>
      <c r="E1214" s="127"/>
      <c r="F1214" s="127"/>
      <c r="G1214" s="127"/>
      <c r="H1214" s="127"/>
      <c r="I1214" s="127"/>
      <c r="J1214" s="127"/>
      <c r="K1214" s="127"/>
      <c r="L1214" s="127"/>
      <c r="M1214" s="127"/>
      <c r="N1214" s="127"/>
      <c r="O1214" s="127"/>
      <c r="P1214" s="127"/>
      <c r="Q1214" s="127"/>
      <c r="R1214" s="127"/>
      <c r="S1214" s="127"/>
      <c r="T1214" s="127"/>
      <c r="U1214" s="127"/>
      <c r="V1214" s="127"/>
      <c r="W1214" s="140"/>
      <c r="X1214" s="126">
        <f>SUM(X1211:X1213)</f>
        <v>0</v>
      </c>
      <c r="Y1214" s="126">
        <f>SUM(Y1211:Y1213)</f>
        <v>0</v>
      </c>
      <c r="Z1214" s="126">
        <f>SUM(Z1211:Z1213)</f>
        <v>0</v>
      </c>
      <c r="AA1214" s="126">
        <f t="shared" ref="AA1214:AY1214" si="548">SUM(AA1211:AA1213)</f>
        <v>0</v>
      </c>
      <c r="AB1214" s="126">
        <f t="shared" si="548"/>
        <v>0</v>
      </c>
      <c r="AC1214" s="126">
        <f t="shared" si="548"/>
        <v>0</v>
      </c>
      <c r="AD1214" s="126">
        <f t="shared" si="548"/>
        <v>0</v>
      </c>
      <c r="AE1214" s="126">
        <f t="shared" si="548"/>
        <v>0</v>
      </c>
      <c r="AF1214" s="126">
        <f t="shared" si="548"/>
        <v>0</v>
      </c>
      <c r="AG1214" s="126">
        <f t="shared" si="548"/>
        <v>0</v>
      </c>
      <c r="AH1214" s="126">
        <f t="shared" si="548"/>
        <v>0</v>
      </c>
      <c r="AI1214" s="126">
        <f t="shared" si="548"/>
        <v>0</v>
      </c>
      <c r="AJ1214" s="126">
        <f t="shared" si="548"/>
        <v>0</v>
      </c>
      <c r="AK1214" s="126">
        <f t="shared" si="548"/>
        <v>0</v>
      </c>
      <c r="AL1214" s="126">
        <f t="shared" si="548"/>
        <v>0</v>
      </c>
      <c r="AM1214" s="126">
        <f t="shared" si="548"/>
        <v>0</v>
      </c>
      <c r="AN1214" s="126">
        <f t="shared" si="548"/>
        <v>0</v>
      </c>
      <c r="AO1214" s="126">
        <f t="shared" si="548"/>
        <v>0</v>
      </c>
      <c r="AP1214" s="126">
        <f t="shared" si="548"/>
        <v>0</v>
      </c>
      <c r="AQ1214" s="126">
        <f t="shared" si="548"/>
        <v>0</v>
      </c>
      <c r="AR1214" s="126">
        <f t="shared" si="548"/>
        <v>0</v>
      </c>
      <c r="AS1214" s="126">
        <f t="shared" si="548"/>
        <v>0</v>
      </c>
      <c r="AT1214" s="126">
        <f t="shared" si="548"/>
        <v>0</v>
      </c>
      <c r="AU1214" s="126">
        <f t="shared" si="548"/>
        <v>0</v>
      </c>
      <c r="AV1214" s="126">
        <f t="shared" si="548"/>
        <v>0</v>
      </c>
      <c r="AW1214" s="126">
        <f t="shared" si="548"/>
        <v>0</v>
      </c>
      <c r="AX1214" s="126">
        <f t="shared" si="548"/>
        <v>0</v>
      </c>
      <c r="AY1214" s="126">
        <f t="shared" si="548"/>
        <v>0</v>
      </c>
      <c r="AZ1214" s="127"/>
      <c r="BA1214" s="127"/>
      <c r="BB1214" s="127"/>
      <c r="BC1214" s="127"/>
      <c r="BD1214" s="126">
        <f t="shared" ref="BD1214:BO1214" si="549">SUM(BD1211:BD1213)</f>
        <v>0</v>
      </c>
      <c r="BE1214" s="126">
        <f t="shared" si="549"/>
        <v>0</v>
      </c>
      <c r="BF1214" s="126">
        <f t="shared" si="549"/>
        <v>0</v>
      </c>
      <c r="BG1214" s="126">
        <f t="shared" si="549"/>
        <v>0</v>
      </c>
      <c r="BH1214" s="126">
        <f t="shared" si="549"/>
        <v>0</v>
      </c>
      <c r="BI1214" s="126">
        <f t="shared" si="549"/>
        <v>0</v>
      </c>
      <c r="BJ1214" s="126">
        <f t="shared" si="549"/>
        <v>0</v>
      </c>
      <c r="BK1214" s="126">
        <f t="shared" si="549"/>
        <v>0</v>
      </c>
      <c r="BL1214" s="126">
        <f t="shared" si="549"/>
        <v>0</v>
      </c>
      <c r="BM1214" s="126">
        <f t="shared" si="549"/>
        <v>0</v>
      </c>
      <c r="BN1214" s="126">
        <f t="shared" si="549"/>
        <v>0</v>
      </c>
      <c r="BO1214" s="126">
        <f t="shared" si="549"/>
        <v>0</v>
      </c>
      <c r="BP1214" s="127"/>
      <c r="BQ1214" s="127"/>
      <c r="BR1214" s="127"/>
    </row>
    <row r="1215" spans="1:70" hidden="1" outlineLevel="1">
      <c r="A1215" s="133"/>
      <c r="B1215" s="133"/>
      <c r="C1215" s="117" t="s">
        <v>134</v>
      </c>
      <c r="D1215" s="37" t="s">
        <v>284</v>
      </c>
      <c r="E1215" s="127"/>
      <c r="F1215" s="127"/>
      <c r="G1215" s="127"/>
      <c r="H1215" s="127"/>
      <c r="I1215" s="127"/>
      <c r="J1215" s="127"/>
      <c r="K1215" s="127"/>
      <c r="L1215" s="127"/>
      <c r="M1215" s="127"/>
      <c r="N1215" s="127"/>
      <c r="O1215" s="127"/>
      <c r="P1215" s="127"/>
      <c r="Q1215" s="127"/>
      <c r="R1215" s="127"/>
      <c r="S1215" s="127"/>
      <c r="T1215" s="127"/>
      <c r="U1215" s="127"/>
      <c r="V1215" s="127"/>
      <c r="W1215" s="133"/>
      <c r="X1215" s="127"/>
      <c r="Y1215" s="127"/>
      <c r="Z1215" s="127"/>
      <c r="AA1215" s="127"/>
      <c r="AB1215" s="127"/>
      <c r="AC1215" s="127"/>
      <c r="AD1215" s="127"/>
      <c r="AE1215" s="127"/>
      <c r="AF1215" s="127"/>
      <c r="AG1215" s="127"/>
      <c r="AH1215" s="127"/>
      <c r="AI1215" s="127"/>
      <c r="AJ1215" s="127"/>
      <c r="AK1215" s="127"/>
      <c r="AL1215" s="127"/>
      <c r="AM1215" s="127"/>
      <c r="AN1215" s="127"/>
      <c r="AO1215" s="127"/>
      <c r="AP1215" s="127"/>
      <c r="AQ1215" s="127"/>
      <c r="AR1215" s="127"/>
      <c r="AS1215" s="127"/>
      <c r="AT1215" s="127"/>
      <c r="AU1215" s="127"/>
      <c r="AV1215" s="127"/>
      <c r="AW1215" s="127"/>
      <c r="AX1215" s="127"/>
      <c r="AY1215" s="127"/>
      <c r="AZ1215" s="127"/>
      <c r="BA1215" s="127"/>
      <c r="BB1215" s="127"/>
      <c r="BC1215" s="127"/>
      <c r="BD1215" s="127"/>
      <c r="BE1215" s="127"/>
      <c r="BF1215" s="127"/>
      <c r="BG1215" s="127"/>
      <c r="BH1215" s="127"/>
      <c r="BI1215" s="127"/>
      <c r="BJ1215" s="127"/>
      <c r="BK1215" s="127"/>
      <c r="BL1215" s="127"/>
      <c r="BM1215" s="127"/>
      <c r="BN1215" s="127"/>
      <c r="BO1215" s="127"/>
      <c r="BP1215" s="127"/>
      <c r="BQ1215" s="127"/>
      <c r="BR1215" s="127"/>
    </row>
    <row r="1216" spans="1:70" hidden="1" outlineLevel="1">
      <c r="A1216" s="133"/>
      <c r="B1216" s="133"/>
      <c r="C1216" s="118"/>
      <c r="D1216" s="24"/>
      <c r="E1216" s="133"/>
      <c r="F1216" s="133"/>
      <c r="G1216" s="126">
        <f>H1216+M1216+N1216+O1216+P1216</f>
        <v>0</v>
      </c>
      <c r="H1216" s="126">
        <f>SUM(I1216:L1216)</f>
        <v>0</v>
      </c>
      <c r="I1216" s="139"/>
      <c r="J1216" s="139"/>
      <c r="K1216" s="139"/>
      <c r="L1216" s="139"/>
      <c r="M1216" s="139"/>
      <c r="N1216" s="139"/>
      <c r="O1216" s="139"/>
      <c r="P1216" s="139"/>
      <c r="Q1216" s="139"/>
      <c r="R1216" s="139"/>
      <c r="S1216" s="139"/>
      <c r="T1216" s="139"/>
      <c r="U1216" s="139"/>
      <c r="V1216" s="139"/>
      <c r="W1216" s="139"/>
      <c r="X1216" s="126">
        <f>Y1216+AN1216+AQ1216+AT1216+AW1216</f>
        <v>0</v>
      </c>
      <c r="Y1216" s="139"/>
      <c r="Z1216" s="139"/>
      <c r="AA1216" s="139"/>
      <c r="AB1216" s="139"/>
      <c r="AC1216" s="139"/>
      <c r="AD1216" s="139"/>
      <c r="AE1216" s="139"/>
      <c r="AF1216" s="139"/>
      <c r="AG1216" s="139"/>
      <c r="AH1216" s="139"/>
      <c r="AI1216" s="139"/>
      <c r="AJ1216" s="139"/>
      <c r="AK1216" s="139"/>
      <c r="AL1216" s="139"/>
      <c r="AM1216" s="139"/>
      <c r="AN1216" s="139"/>
      <c r="AO1216" s="139"/>
      <c r="AP1216" s="139"/>
      <c r="AQ1216" s="139"/>
      <c r="AR1216" s="139"/>
      <c r="AS1216" s="139"/>
      <c r="AT1216" s="139"/>
      <c r="AU1216" s="139"/>
      <c r="AV1216" s="139"/>
      <c r="AW1216" s="139"/>
      <c r="AX1216" s="139"/>
      <c r="AY1216" s="139"/>
      <c r="AZ1216" s="139"/>
      <c r="BA1216" s="139"/>
      <c r="BB1216" s="139"/>
      <c r="BC1216" s="139"/>
      <c r="BD1216" s="126">
        <f>SUM(BE1216:BI1216)</f>
        <v>0</v>
      </c>
      <c r="BE1216" s="139"/>
      <c r="BF1216" s="139"/>
      <c r="BG1216" s="139"/>
      <c r="BH1216" s="139"/>
      <c r="BI1216" s="139"/>
      <c r="BJ1216" s="126">
        <f>SUM(BK1216:BO1216)</f>
        <v>0</v>
      </c>
      <c r="BK1216" s="139"/>
      <c r="BL1216" s="139"/>
      <c r="BM1216" s="139"/>
      <c r="BN1216" s="139"/>
      <c r="BO1216" s="139"/>
      <c r="BP1216" s="133"/>
      <c r="BQ1216" s="133"/>
      <c r="BR1216" s="133"/>
    </row>
    <row r="1217" spans="1:70" hidden="1" outlineLevel="1">
      <c r="A1217" s="133"/>
      <c r="B1217" s="133"/>
      <c r="C1217" s="118"/>
      <c r="D1217" s="24"/>
      <c r="E1217" s="133"/>
      <c r="F1217" s="133"/>
      <c r="G1217" s="126">
        <f>H1217+M1217+N1217+O1217+P1217</f>
        <v>0</v>
      </c>
      <c r="H1217" s="126">
        <f>SUM(I1217:L1217)</f>
        <v>0</v>
      </c>
      <c r="I1217" s="102"/>
      <c r="J1217" s="102"/>
      <c r="K1217" s="102"/>
      <c r="L1217" s="102"/>
      <c r="M1217" s="102"/>
      <c r="N1217" s="102"/>
      <c r="O1217" s="102"/>
      <c r="P1217" s="102"/>
      <c r="Q1217" s="96"/>
      <c r="R1217" s="96"/>
      <c r="S1217" s="96"/>
      <c r="T1217" s="96"/>
      <c r="U1217" s="96"/>
      <c r="V1217" s="96"/>
      <c r="W1217" s="96"/>
      <c r="X1217" s="126">
        <f>Y1217+AN1217+AQ1217+AT1217+AW1217</f>
        <v>0</v>
      </c>
      <c r="Y1217" s="96"/>
      <c r="Z1217" s="96"/>
      <c r="AA1217" s="96"/>
      <c r="AB1217" s="96"/>
      <c r="AC1217" s="96"/>
      <c r="AD1217" s="96"/>
      <c r="AE1217" s="96"/>
      <c r="AF1217" s="96"/>
      <c r="AG1217" s="96"/>
      <c r="AH1217" s="96"/>
      <c r="AI1217" s="96"/>
      <c r="AJ1217" s="96"/>
      <c r="AK1217" s="96"/>
      <c r="AL1217" s="96"/>
      <c r="AM1217" s="96"/>
      <c r="AN1217" s="96"/>
      <c r="AO1217" s="96"/>
      <c r="AP1217" s="96"/>
      <c r="AQ1217" s="96"/>
      <c r="AR1217" s="96"/>
      <c r="AS1217" s="96"/>
      <c r="AT1217" s="96"/>
      <c r="AU1217" s="96"/>
      <c r="AV1217" s="96"/>
      <c r="AW1217" s="96"/>
      <c r="AX1217" s="96"/>
      <c r="AY1217" s="96"/>
      <c r="AZ1217" s="96"/>
      <c r="BA1217" s="96"/>
      <c r="BB1217" s="96"/>
      <c r="BC1217" s="96"/>
      <c r="BD1217" s="126">
        <f>SUM(BE1217:BI1217)</f>
        <v>0</v>
      </c>
      <c r="BE1217" s="96"/>
      <c r="BF1217" s="96"/>
      <c r="BG1217" s="96"/>
      <c r="BH1217" s="96"/>
      <c r="BI1217" s="96"/>
      <c r="BJ1217" s="126">
        <f>SUM(BK1217:BO1217)</f>
        <v>0</v>
      </c>
      <c r="BK1217" s="96"/>
      <c r="BL1217" s="96"/>
      <c r="BM1217" s="96"/>
      <c r="BN1217" s="96"/>
      <c r="BO1217" s="96"/>
      <c r="BP1217" s="133"/>
      <c r="BQ1217" s="133"/>
      <c r="BR1217" s="133"/>
    </row>
    <row r="1218" spans="1:70" hidden="1" outlineLevel="1">
      <c r="A1218" s="133"/>
      <c r="B1218" s="133"/>
      <c r="C1218" s="118" t="s">
        <v>109</v>
      </c>
      <c r="D1218" s="24"/>
      <c r="E1218" s="133"/>
      <c r="F1218" s="133"/>
      <c r="G1218" s="126">
        <f>H1218+M1218+N1218+O1218+P1218</f>
        <v>0</v>
      </c>
      <c r="H1218" s="126">
        <f>SUM(I1218:L1218)</f>
        <v>0</v>
      </c>
      <c r="I1218" s="102"/>
      <c r="J1218" s="102"/>
      <c r="K1218" s="102"/>
      <c r="L1218" s="102"/>
      <c r="M1218" s="102"/>
      <c r="N1218" s="102"/>
      <c r="O1218" s="102"/>
      <c r="P1218" s="102"/>
      <c r="Q1218" s="96"/>
      <c r="R1218" s="96"/>
      <c r="S1218" s="96"/>
      <c r="T1218" s="96"/>
      <c r="U1218" s="96"/>
      <c r="V1218" s="96"/>
      <c r="W1218" s="96"/>
      <c r="X1218" s="126">
        <f>Y1218+AN1218+AQ1218+AT1218+AW1218</f>
        <v>0</v>
      </c>
      <c r="Y1218" s="96"/>
      <c r="Z1218" s="96"/>
      <c r="AA1218" s="96"/>
      <c r="AB1218" s="96"/>
      <c r="AC1218" s="96"/>
      <c r="AD1218" s="96"/>
      <c r="AE1218" s="96"/>
      <c r="AF1218" s="96"/>
      <c r="AG1218" s="96"/>
      <c r="AH1218" s="96"/>
      <c r="AI1218" s="96"/>
      <c r="AJ1218" s="96"/>
      <c r="AK1218" s="96"/>
      <c r="AL1218" s="96"/>
      <c r="AM1218" s="96"/>
      <c r="AN1218" s="96"/>
      <c r="AO1218" s="96"/>
      <c r="AP1218" s="96"/>
      <c r="AQ1218" s="96"/>
      <c r="AR1218" s="96"/>
      <c r="AS1218" s="96"/>
      <c r="AT1218" s="96"/>
      <c r="AU1218" s="96"/>
      <c r="AV1218" s="96"/>
      <c r="AW1218" s="96"/>
      <c r="AX1218" s="96"/>
      <c r="AY1218" s="96"/>
      <c r="AZ1218" s="96"/>
      <c r="BA1218" s="96"/>
      <c r="BB1218" s="96"/>
      <c r="BC1218" s="96"/>
      <c r="BD1218" s="126">
        <f>SUM(BE1218:BI1218)</f>
        <v>0</v>
      </c>
      <c r="BE1218" s="96"/>
      <c r="BF1218" s="96"/>
      <c r="BG1218" s="96"/>
      <c r="BH1218" s="96"/>
      <c r="BI1218" s="96"/>
      <c r="BJ1218" s="126">
        <f>SUM(BK1218:BO1218)</f>
        <v>0</v>
      </c>
      <c r="BK1218" s="96"/>
      <c r="BL1218" s="96"/>
      <c r="BM1218" s="96"/>
      <c r="BN1218" s="96"/>
      <c r="BO1218" s="96"/>
      <c r="BP1218" s="133"/>
      <c r="BQ1218" s="133"/>
      <c r="BR1218" s="133"/>
    </row>
    <row r="1219" spans="1:70" hidden="1" outlineLevel="1">
      <c r="A1219" s="133"/>
      <c r="B1219" s="133"/>
      <c r="C1219" s="118"/>
      <c r="D1219" s="38" t="s">
        <v>112</v>
      </c>
      <c r="E1219" s="127"/>
      <c r="F1219" s="127"/>
      <c r="G1219" s="127"/>
      <c r="H1219" s="127"/>
      <c r="I1219" s="127"/>
      <c r="J1219" s="127"/>
      <c r="K1219" s="127"/>
      <c r="L1219" s="127"/>
      <c r="M1219" s="127"/>
      <c r="N1219" s="127"/>
      <c r="O1219" s="127"/>
      <c r="P1219" s="127"/>
      <c r="Q1219" s="127"/>
      <c r="R1219" s="127"/>
      <c r="S1219" s="127"/>
      <c r="T1219" s="127"/>
      <c r="U1219" s="127"/>
      <c r="V1219" s="127"/>
      <c r="W1219" s="140"/>
      <c r="X1219" s="126">
        <f>SUM(X1216:X1218)</f>
        <v>0</v>
      </c>
      <c r="Y1219" s="126">
        <f>SUM(Y1216:Y1218)</f>
        <v>0</v>
      </c>
      <c r="Z1219" s="126">
        <f>SUM(Z1216:Z1218)</f>
        <v>0</v>
      </c>
      <c r="AA1219" s="126">
        <f t="shared" ref="AA1219:AY1219" si="550">SUM(AA1216:AA1218)</f>
        <v>0</v>
      </c>
      <c r="AB1219" s="126">
        <f t="shared" si="550"/>
        <v>0</v>
      </c>
      <c r="AC1219" s="126">
        <f t="shared" si="550"/>
        <v>0</v>
      </c>
      <c r="AD1219" s="126">
        <f t="shared" si="550"/>
        <v>0</v>
      </c>
      <c r="AE1219" s="126">
        <f t="shared" si="550"/>
        <v>0</v>
      </c>
      <c r="AF1219" s="126">
        <f t="shared" si="550"/>
        <v>0</v>
      </c>
      <c r="AG1219" s="126">
        <f t="shared" si="550"/>
        <v>0</v>
      </c>
      <c r="AH1219" s="126">
        <f t="shared" si="550"/>
        <v>0</v>
      </c>
      <c r="AI1219" s="126">
        <f t="shared" si="550"/>
        <v>0</v>
      </c>
      <c r="AJ1219" s="126">
        <f t="shared" si="550"/>
        <v>0</v>
      </c>
      <c r="AK1219" s="126">
        <f t="shared" si="550"/>
        <v>0</v>
      </c>
      <c r="AL1219" s="126">
        <f t="shared" si="550"/>
        <v>0</v>
      </c>
      <c r="AM1219" s="126">
        <f t="shared" si="550"/>
        <v>0</v>
      </c>
      <c r="AN1219" s="126">
        <f t="shared" si="550"/>
        <v>0</v>
      </c>
      <c r="AO1219" s="126">
        <f t="shared" si="550"/>
        <v>0</v>
      </c>
      <c r="AP1219" s="126">
        <f t="shared" si="550"/>
        <v>0</v>
      </c>
      <c r="AQ1219" s="126">
        <f t="shared" si="550"/>
        <v>0</v>
      </c>
      <c r="AR1219" s="126">
        <f t="shared" si="550"/>
        <v>0</v>
      </c>
      <c r="AS1219" s="126">
        <f t="shared" si="550"/>
        <v>0</v>
      </c>
      <c r="AT1219" s="126">
        <f t="shared" si="550"/>
        <v>0</v>
      </c>
      <c r="AU1219" s="126">
        <f t="shared" si="550"/>
        <v>0</v>
      </c>
      <c r="AV1219" s="126">
        <f t="shared" si="550"/>
        <v>0</v>
      </c>
      <c r="AW1219" s="126">
        <f t="shared" si="550"/>
        <v>0</v>
      </c>
      <c r="AX1219" s="126">
        <f t="shared" si="550"/>
        <v>0</v>
      </c>
      <c r="AY1219" s="126">
        <f t="shared" si="550"/>
        <v>0</v>
      </c>
      <c r="AZ1219" s="127"/>
      <c r="BA1219" s="127"/>
      <c r="BB1219" s="127"/>
      <c r="BC1219" s="127"/>
      <c r="BD1219" s="126">
        <f t="shared" ref="BD1219:BO1219" si="551">SUM(BD1216:BD1218)</f>
        <v>0</v>
      </c>
      <c r="BE1219" s="126">
        <f t="shared" si="551"/>
        <v>0</v>
      </c>
      <c r="BF1219" s="126">
        <f t="shared" si="551"/>
        <v>0</v>
      </c>
      <c r="BG1219" s="126">
        <f t="shared" si="551"/>
        <v>0</v>
      </c>
      <c r="BH1219" s="126">
        <f t="shared" si="551"/>
        <v>0</v>
      </c>
      <c r="BI1219" s="126">
        <f t="shared" si="551"/>
        <v>0</v>
      </c>
      <c r="BJ1219" s="126">
        <f t="shared" si="551"/>
        <v>0</v>
      </c>
      <c r="BK1219" s="126">
        <f t="shared" si="551"/>
        <v>0</v>
      </c>
      <c r="BL1219" s="126">
        <f t="shared" si="551"/>
        <v>0</v>
      </c>
      <c r="BM1219" s="126">
        <f t="shared" si="551"/>
        <v>0</v>
      </c>
      <c r="BN1219" s="126">
        <f t="shared" si="551"/>
        <v>0</v>
      </c>
      <c r="BO1219" s="126">
        <f t="shared" si="551"/>
        <v>0</v>
      </c>
      <c r="BP1219" s="127"/>
      <c r="BQ1219" s="127"/>
      <c r="BR1219" s="127"/>
    </row>
    <row r="1220" spans="1:70" hidden="1" outlineLevel="1">
      <c r="A1220" s="133"/>
      <c r="B1220" s="133"/>
      <c r="C1220" s="117" t="s">
        <v>135</v>
      </c>
      <c r="D1220" s="37" t="s">
        <v>285</v>
      </c>
      <c r="E1220" s="127"/>
      <c r="F1220" s="127"/>
      <c r="G1220" s="127"/>
      <c r="H1220" s="127"/>
      <c r="I1220" s="127"/>
      <c r="J1220" s="127"/>
      <c r="K1220" s="127"/>
      <c r="L1220" s="127"/>
      <c r="M1220" s="127"/>
      <c r="N1220" s="127"/>
      <c r="O1220" s="127"/>
      <c r="P1220" s="127"/>
      <c r="Q1220" s="127"/>
      <c r="R1220" s="127"/>
      <c r="S1220" s="127"/>
      <c r="T1220" s="127"/>
      <c r="U1220" s="127"/>
      <c r="V1220" s="127"/>
      <c r="W1220" s="133"/>
      <c r="X1220" s="127"/>
      <c r="Y1220" s="127"/>
      <c r="Z1220" s="127"/>
      <c r="AA1220" s="127"/>
      <c r="AB1220" s="127"/>
      <c r="AC1220" s="127"/>
      <c r="AD1220" s="127"/>
      <c r="AE1220" s="127"/>
      <c r="AF1220" s="127"/>
      <c r="AG1220" s="127"/>
      <c r="AH1220" s="127"/>
      <c r="AI1220" s="127"/>
      <c r="AJ1220" s="127"/>
      <c r="AK1220" s="127"/>
      <c r="AL1220" s="127"/>
      <c r="AM1220" s="127"/>
      <c r="AN1220" s="127"/>
      <c r="AO1220" s="127"/>
      <c r="AP1220" s="127"/>
      <c r="AQ1220" s="127"/>
      <c r="AR1220" s="127"/>
      <c r="AS1220" s="127"/>
      <c r="AT1220" s="127"/>
      <c r="AU1220" s="127"/>
      <c r="AV1220" s="127"/>
      <c r="AW1220" s="127"/>
      <c r="AX1220" s="127"/>
      <c r="AY1220" s="127"/>
      <c r="AZ1220" s="127"/>
      <c r="BA1220" s="127"/>
      <c r="BB1220" s="127"/>
      <c r="BC1220" s="127"/>
      <c r="BD1220" s="127"/>
      <c r="BE1220" s="127"/>
      <c r="BF1220" s="127"/>
      <c r="BG1220" s="127"/>
      <c r="BH1220" s="127"/>
      <c r="BI1220" s="127"/>
      <c r="BJ1220" s="127"/>
      <c r="BK1220" s="127"/>
      <c r="BL1220" s="127"/>
      <c r="BM1220" s="127"/>
      <c r="BN1220" s="127"/>
      <c r="BO1220" s="127"/>
      <c r="BP1220" s="127"/>
      <c r="BQ1220" s="127"/>
      <c r="BR1220" s="127"/>
    </row>
    <row r="1221" spans="1:70" hidden="1" outlineLevel="1">
      <c r="A1221" s="133"/>
      <c r="B1221" s="133"/>
      <c r="C1221" s="118"/>
      <c r="D1221" s="24"/>
      <c r="E1221" s="133"/>
      <c r="F1221" s="133"/>
      <c r="G1221" s="126">
        <f>H1221+M1221+N1221+O1221+P1221</f>
        <v>0</v>
      </c>
      <c r="H1221" s="126">
        <f>SUM(I1221:L1221)</f>
        <v>0</v>
      </c>
      <c r="I1221" s="139"/>
      <c r="J1221" s="139"/>
      <c r="K1221" s="139"/>
      <c r="L1221" s="139"/>
      <c r="M1221" s="139"/>
      <c r="N1221" s="139"/>
      <c r="O1221" s="139"/>
      <c r="P1221" s="139"/>
      <c r="Q1221" s="139"/>
      <c r="R1221" s="139"/>
      <c r="S1221" s="139"/>
      <c r="T1221" s="139"/>
      <c r="U1221" s="139"/>
      <c r="V1221" s="139"/>
      <c r="W1221" s="139"/>
      <c r="X1221" s="126">
        <f>Y1221+AN1221+AQ1221+AT1221+AW1221</f>
        <v>0</v>
      </c>
      <c r="Y1221" s="139"/>
      <c r="Z1221" s="139"/>
      <c r="AA1221" s="139"/>
      <c r="AB1221" s="139"/>
      <c r="AC1221" s="139"/>
      <c r="AD1221" s="139"/>
      <c r="AE1221" s="139"/>
      <c r="AF1221" s="139"/>
      <c r="AG1221" s="139"/>
      <c r="AH1221" s="139"/>
      <c r="AI1221" s="139"/>
      <c r="AJ1221" s="139"/>
      <c r="AK1221" s="139"/>
      <c r="AL1221" s="139"/>
      <c r="AM1221" s="139"/>
      <c r="AN1221" s="139"/>
      <c r="AO1221" s="139"/>
      <c r="AP1221" s="139"/>
      <c r="AQ1221" s="139"/>
      <c r="AR1221" s="139"/>
      <c r="AS1221" s="139"/>
      <c r="AT1221" s="139"/>
      <c r="AU1221" s="139"/>
      <c r="AV1221" s="139"/>
      <c r="AW1221" s="139"/>
      <c r="AX1221" s="139"/>
      <c r="AY1221" s="139"/>
      <c r="AZ1221" s="139"/>
      <c r="BA1221" s="139"/>
      <c r="BB1221" s="139"/>
      <c r="BC1221" s="139"/>
      <c r="BD1221" s="126">
        <f>SUM(BE1221:BI1221)</f>
        <v>0</v>
      </c>
      <c r="BE1221" s="139"/>
      <c r="BF1221" s="139"/>
      <c r="BG1221" s="139"/>
      <c r="BH1221" s="139"/>
      <c r="BI1221" s="139"/>
      <c r="BJ1221" s="126">
        <f>SUM(BK1221:BO1221)</f>
        <v>0</v>
      </c>
      <c r="BK1221" s="139"/>
      <c r="BL1221" s="139"/>
      <c r="BM1221" s="139"/>
      <c r="BN1221" s="139"/>
      <c r="BO1221" s="139"/>
      <c r="BP1221" s="133"/>
      <c r="BQ1221" s="133"/>
      <c r="BR1221" s="133"/>
    </row>
    <row r="1222" spans="1:70" hidden="1" outlineLevel="1">
      <c r="A1222" s="133"/>
      <c r="B1222" s="133"/>
      <c r="C1222" s="118"/>
      <c r="D1222" s="24"/>
      <c r="E1222" s="133"/>
      <c r="F1222" s="133"/>
      <c r="G1222" s="126">
        <f>H1222+M1222+N1222+O1222+P1222</f>
        <v>0</v>
      </c>
      <c r="H1222" s="126">
        <f>SUM(I1222:L1222)</f>
        <v>0</v>
      </c>
      <c r="I1222" s="102"/>
      <c r="J1222" s="102"/>
      <c r="K1222" s="102"/>
      <c r="L1222" s="102"/>
      <c r="M1222" s="102"/>
      <c r="N1222" s="102"/>
      <c r="O1222" s="102"/>
      <c r="P1222" s="102"/>
      <c r="Q1222" s="96"/>
      <c r="R1222" s="96"/>
      <c r="S1222" s="96"/>
      <c r="T1222" s="96"/>
      <c r="U1222" s="96"/>
      <c r="V1222" s="96"/>
      <c r="W1222" s="96"/>
      <c r="X1222" s="126">
        <f>Y1222+AN1222+AQ1222+AT1222+AW1222</f>
        <v>0</v>
      </c>
      <c r="Y1222" s="96"/>
      <c r="Z1222" s="96"/>
      <c r="AA1222" s="96"/>
      <c r="AB1222" s="96"/>
      <c r="AC1222" s="96"/>
      <c r="AD1222" s="96"/>
      <c r="AE1222" s="96"/>
      <c r="AF1222" s="96"/>
      <c r="AG1222" s="96"/>
      <c r="AH1222" s="96"/>
      <c r="AI1222" s="96"/>
      <c r="AJ1222" s="96"/>
      <c r="AK1222" s="96"/>
      <c r="AL1222" s="96"/>
      <c r="AM1222" s="96"/>
      <c r="AN1222" s="96"/>
      <c r="AO1222" s="96"/>
      <c r="AP1222" s="96"/>
      <c r="AQ1222" s="96"/>
      <c r="AR1222" s="96"/>
      <c r="AS1222" s="96"/>
      <c r="AT1222" s="96"/>
      <c r="AU1222" s="96"/>
      <c r="AV1222" s="96"/>
      <c r="AW1222" s="96"/>
      <c r="AX1222" s="96"/>
      <c r="AY1222" s="96"/>
      <c r="AZ1222" s="96"/>
      <c r="BA1222" s="96"/>
      <c r="BB1222" s="96"/>
      <c r="BC1222" s="96"/>
      <c r="BD1222" s="126">
        <f>SUM(BE1222:BI1222)</f>
        <v>0</v>
      </c>
      <c r="BE1222" s="96"/>
      <c r="BF1222" s="96"/>
      <c r="BG1222" s="96"/>
      <c r="BH1222" s="96"/>
      <c r="BI1222" s="96"/>
      <c r="BJ1222" s="126">
        <f>SUM(BK1222:BO1222)</f>
        <v>0</v>
      </c>
      <c r="BK1222" s="96"/>
      <c r="BL1222" s="96"/>
      <c r="BM1222" s="96"/>
      <c r="BN1222" s="96"/>
      <c r="BO1222" s="96"/>
      <c r="BP1222" s="133"/>
      <c r="BQ1222" s="133"/>
      <c r="BR1222" s="133"/>
    </row>
    <row r="1223" spans="1:70" hidden="1" outlineLevel="1">
      <c r="A1223" s="133"/>
      <c r="B1223" s="133"/>
      <c r="C1223" s="118" t="s">
        <v>109</v>
      </c>
      <c r="D1223" s="24"/>
      <c r="E1223" s="133"/>
      <c r="F1223" s="133"/>
      <c r="G1223" s="126">
        <f>H1223+M1223+N1223+O1223+P1223</f>
        <v>0</v>
      </c>
      <c r="H1223" s="126">
        <f>SUM(I1223:L1223)</f>
        <v>0</v>
      </c>
      <c r="I1223" s="102"/>
      <c r="J1223" s="102"/>
      <c r="K1223" s="102"/>
      <c r="L1223" s="102"/>
      <c r="M1223" s="102"/>
      <c r="N1223" s="102"/>
      <c r="O1223" s="102"/>
      <c r="P1223" s="102"/>
      <c r="Q1223" s="96"/>
      <c r="R1223" s="96"/>
      <c r="S1223" s="96"/>
      <c r="T1223" s="96"/>
      <c r="U1223" s="96"/>
      <c r="V1223" s="96"/>
      <c r="W1223" s="96"/>
      <c r="X1223" s="126">
        <f>Y1223+AN1223+AQ1223+AT1223+AW1223</f>
        <v>0</v>
      </c>
      <c r="Y1223" s="96"/>
      <c r="Z1223" s="96"/>
      <c r="AA1223" s="96"/>
      <c r="AB1223" s="96"/>
      <c r="AC1223" s="96"/>
      <c r="AD1223" s="96"/>
      <c r="AE1223" s="96"/>
      <c r="AF1223" s="96"/>
      <c r="AG1223" s="96"/>
      <c r="AH1223" s="96"/>
      <c r="AI1223" s="96"/>
      <c r="AJ1223" s="96"/>
      <c r="AK1223" s="96"/>
      <c r="AL1223" s="96"/>
      <c r="AM1223" s="96"/>
      <c r="AN1223" s="96"/>
      <c r="AO1223" s="96"/>
      <c r="AP1223" s="96"/>
      <c r="AQ1223" s="96"/>
      <c r="AR1223" s="96"/>
      <c r="AS1223" s="96"/>
      <c r="AT1223" s="96"/>
      <c r="AU1223" s="96"/>
      <c r="AV1223" s="96"/>
      <c r="AW1223" s="96"/>
      <c r="AX1223" s="96"/>
      <c r="AY1223" s="96"/>
      <c r="AZ1223" s="96"/>
      <c r="BA1223" s="96"/>
      <c r="BB1223" s="96"/>
      <c r="BC1223" s="96"/>
      <c r="BD1223" s="126">
        <f>SUM(BE1223:BI1223)</f>
        <v>0</v>
      </c>
      <c r="BE1223" s="96"/>
      <c r="BF1223" s="96"/>
      <c r="BG1223" s="96"/>
      <c r="BH1223" s="96"/>
      <c r="BI1223" s="96"/>
      <c r="BJ1223" s="126">
        <f>SUM(BK1223:BO1223)</f>
        <v>0</v>
      </c>
      <c r="BK1223" s="96"/>
      <c r="BL1223" s="96"/>
      <c r="BM1223" s="96"/>
      <c r="BN1223" s="96"/>
      <c r="BO1223" s="96"/>
      <c r="BP1223" s="133"/>
      <c r="BQ1223" s="133"/>
      <c r="BR1223" s="133"/>
    </row>
    <row r="1224" spans="1:70" hidden="1" outlineLevel="1">
      <c r="A1224" s="133"/>
      <c r="B1224" s="133"/>
      <c r="C1224" s="118"/>
      <c r="D1224" s="38" t="s">
        <v>112</v>
      </c>
      <c r="E1224" s="127"/>
      <c r="F1224" s="127"/>
      <c r="G1224" s="127"/>
      <c r="H1224" s="127"/>
      <c r="I1224" s="127"/>
      <c r="J1224" s="127"/>
      <c r="K1224" s="127"/>
      <c r="L1224" s="127"/>
      <c r="M1224" s="127"/>
      <c r="N1224" s="127"/>
      <c r="O1224" s="127"/>
      <c r="P1224" s="127"/>
      <c r="Q1224" s="127"/>
      <c r="R1224" s="127"/>
      <c r="S1224" s="127"/>
      <c r="T1224" s="127"/>
      <c r="U1224" s="127"/>
      <c r="V1224" s="127"/>
      <c r="W1224" s="140"/>
      <c r="X1224" s="126">
        <f>SUM(X1221:X1223)</f>
        <v>0</v>
      </c>
      <c r="Y1224" s="126">
        <f>SUM(Y1221:Y1223)</f>
        <v>0</v>
      </c>
      <c r="Z1224" s="126">
        <f>SUM(Z1221:Z1223)</f>
        <v>0</v>
      </c>
      <c r="AA1224" s="126">
        <f t="shared" ref="AA1224:AY1224" si="552">SUM(AA1221:AA1223)</f>
        <v>0</v>
      </c>
      <c r="AB1224" s="126">
        <f t="shared" si="552"/>
        <v>0</v>
      </c>
      <c r="AC1224" s="126">
        <f t="shared" si="552"/>
        <v>0</v>
      </c>
      <c r="AD1224" s="126">
        <f t="shared" si="552"/>
        <v>0</v>
      </c>
      <c r="AE1224" s="126">
        <f t="shared" si="552"/>
        <v>0</v>
      </c>
      <c r="AF1224" s="126">
        <f t="shared" si="552"/>
        <v>0</v>
      </c>
      <c r="AG1224" s="126">
        <f t="shared" si="552"/>
        <v>0</v>
      </c>
      <c r="AH1224" s="126">
        <f t="shared" si="552"/>
        <v>0</v>
      </c>
      <c r="AI1224" s="126">
        <f t="shared" si="552"/>
        <v>0</v>
      </c>
      <c r="AJ1224" s="126">
        <f t="shared" si="552"/>
        <v>0</v>
      </c>
      <c r="AK1224" s="126">
        <f t="shared" si="552"/>
        <v>0</v>
      </c>
      <c r="AL1224" s="126">
        <f t="shared" si="552"/>
        <v>0</v>
      </c>
      <c r="AM1224" s="126">
        <f t="shared" si="552"/>
        <v>0</v>
      </c>
      <c r="AN1224" s="126">
        <f t="shared" si="552"/>
        <v>0</v>
      </c>
      <c r="AO1224" s="126">
        <f t="shared" si="552"/>
        <v>0</v>
      </c>
      <c r="AP1224" s="126">
        <f t="shared" si="552"/>
        <v>0</v>
      </c>
      <c r="AQ1224" s="126">
        <f t="shared" si="552"/>
        <v>0</v>
      </c>
      <c r="AR1224" s="126">
        <f t="shared" si="552"/>
        <v>0</v>
      </c>
      <c r="AS1224" s="126">
        <f t="shared" si="552"/>
        <v>0</v>
      </c>
      <c r="AT1224" s="126">
        <f t="shared" si="552"/>
        <v>0</v>
      </c>
      <c r="AU1224" s="126">
        <f t="shared" si="552"/>
        <v>0</v>
      </c>
      <c r="AV1224" s="126">
        <f t="shared" si="552"/>
        <v>0</v>
      </c>
      <c r="AW1224" s="126">
        <f t="shared" si="552"/>
        <v>0</v>
      </c>
      <c r="AX1224" s="126">
        <f t="shared" si="552"/>
        <v>0</v>
      </c>
      <c r="AY1224" s="126">
        <f t="shared" si="552"/>
        <v>0</v>
      </c>
      <c r="AZ1224" s="127"/>
      <c r="BA1224" s="127"/>
      <c r="BB1224" s="127"/>
      <c r="BC1224" s="127"/>
      <c r="BD1224" s="126">
        <f t="shared" ref="BD1224:BO1224" si="553">SUM(BD1221:BD1223)</f>
        <v>0</v>
      </c>
      <c r="BE1224" s="126">
        <f t="shared" si="553"/>
        <v>0</v>
      </c>
      <c r="BF1224" s="126">
        <f t="shared" si="553"/>
        <v>0</v>
      </c>
      <c r="BG1224" s="126">
        <f t="shared" si="553"/>
        <v>0</v>
      </c>
      <c r="BH1224" s="126">
        <f t="shared" si="553"/>
        <v>0</v>
      </c>
      <c r="BI1224" s="126">
        <f t="shared" si="553"/>
        <v>0</v>
      </c>
      <c r="BJ1224" s="126">
        <f t="shared" si="553"/>
        <v>0</v>
      </c>
      <c r="BK1224" s="126">
        <f t="shared" si="553"/>
        <v>0</v>
      </c>
      <c r="BL1224" s="126">
        <f t="shared" si="553"/>
        <v>0</v>
      </c>
      <c r="BM1224" s="126">
        <f t="shared" si="553"/>
        <v>0</v>
      </c>
      <c r="BN1224" s="126">
        <f t="shared" si="553"/>
        <v>0</v>
      </c>
      <c r="BO1224" s="126">
        <f t="shared" si="553"/>
        <v>0</v>
      </c>
      <c r="BP1224" s="127"/>
      <c r="BQ1224" s="127"/>
      <c r="BR1224" s="127"/>
    </row>
    <row r="1225" spans="1:70" hidden="1" outlineLevel="1">
      <c r="A1225" s="133"/>
      <c r="B1225" s="133"/>
      <c r="C1225" s="117" t="s">
        <v>136</v>
      </c>
      <c r="D1225" s="37" t="s">
        <v>223</v>
      </c>
      <c r="E1225" s="127"/>
      <c r="F1225" s="127"/>
      <c r="G1225" s="127"/>
      <c r="H1225" s="127"/>
      <c r="I1225" s="127"/>
      <c r="J1225" s="127"/>
      <c r="K1225" s="127"/>
      <c r="L1225" s="127"/>
      <c r="M1225" s="127"/>
      <c r="N1225" s="127"/>
      <c r="O1225" s="127"/>
      <c r="P1225" s="127"/>
      <c r="Q1225" s="127"/>
      <c r="R1225" s="127"/>
      <c r="S1225" s="127"/>
      <c r="T1225" s="127"/>
      <c r="U1225" s="127"/>
      <c r="V1225" s="127"/>
      <c r="W1225" s="133"/>
      <c r="X1225" s="127"/>
      <c r="Y1225" s="127"/>
      <c r="Z1225" s="127"/>
      <c r="AA1225" s="127"/>
      <c r="AB1225" s="127"/>
      <c r="AC1225" s="127"/>
      <c r="AD1225" s="127"/>
      <c r="AE1225" s="127"/>
      <c r="AF1225" s="127"/>
      <c r="AG1225" s="127"/>
      <c r="AH1225" s="127"/>
      <c r="AI1225" s="127"/>
      <c r="AJ1225" s="127"/>
      <c r="AK1225" s="127"/>
      <c r="AL1225" s="127"/>
      <c r="AM1225" s="127"/>
      <c r="AN1225" s="127"/>
      <c r="AO1225" s="127"/>
      <c r="AP1225" s="127"/>
      <c r="AQ1225" s="127"/>
      <c r="AR1225" s="127"/>
      <c r="AS1225" s="127"/>
      <c r="AT1225" s="127"/>
      <c r="AU1225" s="127"/>
      <c r="AV1225" s="127"/>
      <c r="AW1225" s="127"/>
      <c r="AX1225" s="127"/>
      <c r="AY1225" s="127"/>
      <c r="AZ1225" s="127"/>
      <c r="BA1225" s="127"/>
      <c r="BB1225" s="127"/>
      <c r="BC1225" s="127"/>
      <c r="BD1225" s="127"/>
      <c r="BE1225" s="127"/>
      <c r="BF1225" s="127"/>
      <c r="BG1225" s="127"/>
      <c r="BH1225" s="127"/>
      <c r="BI1225" s="127"/>
      <c r="BJ1225" s="127"/>
      <c r="BK1225" s="127"/>
      <c r="BL1225" s="127"/>
      <c r="BM1225" s="127"/>
      <c r="BN1225" s="127"/>
      <c r="BO1225" s="127"/>
      <c r="BP1225" s="127"/>
      <c r="BQ1225" s="127"/>
      <c r="BR1225" s="127"/>
    </row>
    <row r="1226" spans="1:70" hidden="1" outlineLevel="1">
      <c r="A1226" s="133"/>
      <c r="B1226" s="133"/>
      <c r="C1226" s="118"/>
      <c r="D1226" s="24"/>
      <c r="E1226" s="133"/>
      <c r="F1226" s="133"/>
      <c r="G1226" s="126">
        <f>H1226+M1226+N1226+O1226+P1226</f>
        <v>0</v>
      </c>
      <c r="H1226" s="126">
        <f>SUM(I1226:L1226)</f>
        <v>0</v>
      </c>
      <c r="I1226" s="139"/>
      <c r="J1226" s="139"/>
      <c r="K1226" s="139"/>
      <c r="L1226" s="139"/>
      <c r="M1226" s="139"/>
      <c r="N1226" s="139"/>
      <c r="O1226" s="139"/>
      <c r="P1226" s="139"/>
      <c r="Q1226" s="139"/>
      <c r="R1226" s="139"/>
      <c r="S1226" s="139"/>
      <c r="T1226" s="139"/>
      <c r="U1226" s="139"/>
      <c r="V1226" s="139"/>
      <c r="W1226" s="139"/>
      <c r="X1226" s="126">
        <f>Y1226+AN1226+AQ1226+AT1226+AW1226</f>
        <v>0</v>
      </c>
      <c r="Y1226" s="139"/>
      <c r="Z1226" s="139"/>
      <c r="AA1226" s="139"/>
      <c r="AB1226" s="139"/>
      <c r="AC1226" s="139"/>
      <c r="AD1226" s="139"/>
      <c r="AE1226" s="139"/>
      <c r="AF1226" s="139"/>
      <c r="AG1226" s="139"/>
      <c r="AH1226" s="139"/>
      <c r="AI1226" s="139"/>
      <c r="AJ1226" s="139"/>
      <c r="AK1226" s="139"/>
      <c r="AL1226" s="139"/>
      <c r="AM1226" s="139"/>
      <c r="AN1226" s="139"/>
      <c r="AO1226" s="139"/>
      <c r="AP1226" s="139"/>
      <c r="AQ1226" s="139"/>
      <c r="AR1226" s="139"/>
      <c r="AS1226" s="139"/>
      <c r="AT1226" s="139"/>
      <c r="AU1226" s="139"/>
      <c r="AV1226" s="139"/>
      <c r="AW1226" s="139"/>
      <c r="AX1226" s="139"/>
      <c r="AY1226" s="139"/>
      <c r="AZ1226" s="139"/>
      <c r="BA1226" s="139"/>
      <c r="BB1226" s="139"/>
      <c r="BC1226" s="139"/>
      <c r="BD1226" s="126">
        <f>SUM(BE1226:BI1226)</f>
        <v>0</v>
      </c>
      <c r="BE1226" s="139"/>
      <c r="BF1226" s="139"/>
      <c r="BG1226" s="139"/>
      <c r="BH1226" s="139"/>
      <c r="BI1226" s="139"/>
      <c r="BJ1226" s="126">
        <f>SUM(BK1226:BO1226)</f>
        <v>0</v>
      </c>
      <c r="BK1226" s="139"/>
      <c r="BL1226" s="139"/>
      <c r="BM1226" s="139"/>
      <c r="BN1226" s="139"/>
      <c r="BO1226" s="139"/>
      <c r="BP1226" s="133"/>
      <c r="BQ1226" s="133"/>
      <c r="BR1226" s="133"/>
    </row>
    <row r="1227" spans="1:70" hidden="1" outlineLevel="1">
      <c r="A1227" s="133"/>
      <c r="B1227" s="133"/>
      <c r="C1227" s="118"/>
      <c r="D1227" s="24"/>
      <c r="E1227" s="133"/>
      <c r="F1227" s="133"/>
      <c r="G1227" s="126">
        <f>H1227+M1227+N1227+O1227+P1227</f>
        <v>0</v>
      </c>
      <c r="H1227" s="126">
        <f>SUM(I1227:L1227)</f>
        <v>0</v>
      </c>
      <c r="I1227" s="102"/>
      <c r="J1227" s="102"/>
      <c r="K1227" s="102"/>
      <c r="L1227" s="102"/>
      <c r="M1227" s="102"/>
      <c r="N1227" s="102"/>
      <c r="O1227" s="102"/>
      <c r="P1227" s="102"/>
      <c r="Q1227" s="96"/>
      <c r="R1227" s="96"/>
      <c r="S1227" s="96"/>
      <c r="T1227" s="96"/>
      <c r="U1227" s="96"/>
      <c r="V1227" s="96"/>
      <c r="W1227" s="96"/>
      <c r="X1227" s="126">
        <f>Y1227+AN1227+AQ1227+AT1227+AW1227</f>
        <v>0</v>
      </c>
      <c r="Y1227" s="96"/>
      <c r="Z1227" s="96"/>
      <c r="AA1227" s="96"/>
      <c r="AB1227" s="96"/>
      <c r="AC1227" s="96"/>
      <c r="AD1227" s="96"/>
      <c r="AE1227" s="96"/>
      <c r="AF1227" s="96"/>
      <c r="AG1227" s="96"/>
      <c r="AH1227" s="96"/>
      <c r="AI1227" s="96"/>
      <c r="AJ1227" s="96"/>
      <c r="AK1227" s="96"/>
      <c r="AL1227" s="96"/>
      <c r="AM1227" s="96"/>
      <c r="AN1227" s="96"/>
      <c r="AO1227" s="96"/>
      <c r="AP1227" s="96"/>
      <c r="AQ1227" s="96"/>
      <c r="AR1227" s="96"/>
      <c r="AS1227" s="96"/>
      <c r="AT1227" s="96"/>
      <c r="AU1227" s="96"/>
      <c r="AV1227" s="96"/>
      <c r="AW1227" s="96"/>
      <c r="AX1227" s="96"/>
      <c r="AY1227" s="96"/>
      <c r="AZ1227" s="96"/>
      <c r="BA1227" s="96"/>
      <c r="BB1227" s="96"/>
      <c r="BC1227" s="96"/>
      <c r="BD1227" s="126">
        <f>SUM(BE1227:BI1227)</f>
        <v>0</v>
      </c>
      <c r="BE1227" s="96"/>
      <c r="BF1227" s="96"/>
      <c r="BG1227" s="96"/>
      <c r="BH1227" s="96"/>
      <c r="BI1227" s="96"/>
      <c r="BJ1227" s="126">
        <f>SUM(BK1227:BO1227)</f>
        <v>0</v>
      </c>
      <c r="BK1227" s="96"/>
      <c r="BL1227" s="96"/>
      <c r="BM1227" s="96"/>
      <c r="BN1227" s="96"/>
      <c r="BO1227" s="96"/>
      <c r="BP1227" s="133"/>
      <c r="BQ1227" s="133"/>
      <c r="BR1227" s="133"/>
    </row>
    <row r="1228" spans="1:70" hidden="1" outlineLevel="1">
      <c r="A1228" s="133"/>
      <c r="B1228" s="133"/>
      <c r="C1228" s="118" t="s">
        <v>109</v>
      </c>
      <c r="D1228" s="24"/>
      <c r="E1228" s="133"/>
      <c r="F1228" s="133"/>
      <c r="G1228" s="126">
        <f>H1228+M1228+N1228+O1228+P1228</f>
        <v>0</v>
      </c>
      <c r="H1228" s="126">
        <f>SUM(I1228:L1228)</f>
        <v>0</v>
      </c>
      <c r="I1228" s="102"/>
      <c r="J1228" s="102"/>
      <c r="K1228" s="102"/>
      <c r="L1228" s="102"/>
      <c r="M1228" s="102"/>
      <c r="N1228" s="102"/>
      <c r="O1228" s="102"/>
      <c r="P1228" s="102"/>
      <c r="Q1228" s="96"/>
      <c r="R1228" s="96"/>
      <c r="S1228" s="96"/>
      <c r="T1228" s="96"/>
      <c r="U1228" s="96"/>
      <c r="V1228" s="96"/>
      <c r="W1228" s="96"/>
      <c r="X1228" s="126">
        <f>Y1228+AN1228+AQ1228+AT1228+AW1228</f>
        <v>0</v>
      </c>
      <c r="Y1228" s="96"/>
      <c r="Z1228" s="96"/>
      <c r="AA1228" s="96"/>
      <c r="AB1228" s="96"/>
      <c r="AC1228" s="96"/>
      <c r="AD1228" s="96"/>
      <c r="AE1228" s="96"/>
      <c r="AF1228" s="96"/>
      <c r="AG1228" s="96"/>
      <c r="AH1228" s="96"/>
      <c r="AI1228" s="96"/>
      <c r="AJ1228" s="96"/>
      <c r="AK1228" s="96"/>
      <c r="AL1228" s="96"/>
      <c r="AM1228" s="96"/>
      <c r="AN1228" s="96"/>
      <c r="AO1228" s="96"/>
      <c r="AP1228" s="96"/>
      <c r="AQ1228" s="96"/>
      <c r="AR1228" s="96"/>
      <c r="AS1228" s="96"/>
      <c r="AT1228" s="96"/>
      <c r="AU1228" s="96"/>
      <c r="AV1228" s="96"/>
      <c r="AW1228" s="96"/>
      <c r="AX1228" s="96"/>
      <c r="AY1228" s="96"/>
      <c r="AZ1228" s="96"/>
      <c r="BA1228" s="96"/>
      <c r="BB1228" s="96"/>
      <c r="BC1228" s="96"/>
      <c r="BD1228" s="126">
        <f>SUM(BE1228:BI1228)</f>
        <v>0</v>
      </c>
      <c r="BE1228" s="96"/>
      <c r="BF1228" s="96"/>
      <c r="BG1228" s="96"/>
      <c r="BH1228" s="96"/>
      <c r="BI1228" s="96"/>
      <c r="BJ1228" s="126">
        <f>SUM(BK1228:BO1228)</f>
        <v>0</v>
      </c>
      <c r="BK1228" s="96"/>
      <c r="BL1228" s="96"/>
      <c r="BM1228" s="96"/>
      <c r="BN1228" s="96"/>
      <c r="BO1228" s="96"/>
      <c r="BP1228" s="133"/>
      <c r="BQ1228" s="133"/>
      <c r="BR1228" s="133"/>
    </row>
    <row r="1229" spans="1:70" hidden="1" outlineLevel="1">
      <c r="A1229" s="133"/>
      <c r="B1229" s="133"/>
      <c r="C1229" s="118"/>
      <c r="D1229" s="38" t="s">
        <v>112</v>
      </c>
      <c r="E1229" s="127"/>
      <c r="F1229" s="127"/>
      <c r="G1229" s="127"/>
      <c r="H1229" s="127"/>
      <c r="I1229" s="127"/>
      <c r="J1229" s="127"/>
      <c r="K1229" s="127"/>
      <c r="L1229" s="127"/>
      <c r="M1229" s="127"/>
      <c r="N1229" s="127"/>
      <c r="O1229" s="127"/>
      <c r="P1229" s="127"/>
      <c r="Q1229" s="127"/>
      <c r="R1229" s="127"/>
      <c r="S1229" s="127"/>
      <c r="T1229" s="127"/>
      <c r="U1229" s="127"/>
      <c r="V1229" s="127"/>
      <c r="W1229" s="140"/>
      <c r="X1229" s="127"/>
      <c r="Y1229" s="127"/>
      <c r="Z1229" s="126">
        <f>SUM(Z1226:Z1228)</f>
        <v>0</v>
      </c>
      <c r="AA1229" s="126">
        <f>SUM(AA1226:AA1228)</f>
        <v>0</v>
      </c>
      <c r="AB1229" s="127"/>
      <c r="AC1229" s="126">
        <f>SUM(AC1226:AC1228)</f>
        <v>0</v>
      </c>
      <c r="AD1229" s="126">
        <f>SUM(AD1226:AD1228)</f>
        <v>0</v>
      </c>
      <c r="AE1229" s="127"/>
      <c r="AF1229" s="126">
        <f>SUM(AF1226:AF1228)</f>
        <v>0</v>
      </c>
      <c r="AG1229" s="126">
        <f>SUM(AG1226:AG1228)</f>
        <v>0</v>
      </c>
      <c r="AH1229" s="127"/>
      <c r="AI1229" s="126">
        <f>SUM(AI1226:AI1228)</f>
        <v>0</v>
      </c>
      <c r="AJ1229" s="126">
        <f>SUM(AJ1226:AJ1228)</f>
        <v>0</v>
      </c>
      <c r="AK1229" s="127"/>
      <c r="AL1229" s="126">
        <f>SUM(AL1226:AL1228)</f>
        <v>0</v>
      </c>
      <c r="AM1229" s="126">
        <f>SUM(AM1226:AM1228)</f>
        <v>0</v>
      </c>
      <c r="AN1229" s="127"/>
      <c r="AO1229" s="126">
        <f>SUM(AO1226:AO1228)</f>
        <v>0</v>
      </c>
      <c r="AP1229" s="126">
        <f>SUM(AP1226:AP1228)</f>
        <v>0</v>
      </c>
      <c r="AQ1229" s="127"/>
      <c r="AR1229" s="126">
        <f>SUM(AR1226:AR1228)</f>
        <v>0</v>
      </c>
      <c r="AS1229" s="126">
        <f>SUM(AS1226:AS1228)</f>
        <v>0</v>
      </c>
      <c r="AT1229" s="127"/>
      <c r="AU1229" s="126">
        <f>SUM(AU1226:AU1228)</f>
        <v>0</v>
      </c>
      <c r="AV1229" s="126">
        <f>SUM(AV1226:AV1228)</f>
        <v>0</v>
      </c>
      <c r="AW1229" s="127"/>
      <c r="AX1229" s="126">
        <f>SUM(AX1226:AX1228)</f>
        <v>0</v>
      </c>
      <c r="AY1229" s="126">
        <f>SUM(AY1226:AY1228)</f>
        <v>0</v>
      </c>
      <c r="AZ1229" s="127"/>
      <c r="BA1229" s="127"/>
      <c r="BB1229" s="127"/>
      <c r="BC1229" s="127"/>
      <c r="BD1229" s="126">
        <f t="shared" ref="BD1229:BO1229" si="554">SUM(BD1226:BD1228)</f>
        <v>0</v>
      </c>
      <c r="BE1229" s="126">
        <f t="shared" si="554"/>
        <v>0</v>
      </c>
      <c r="BF1229" s="126">
        <f t="shared" si="554"/>
        <v>0</v>
      </c>
      <c r="BG1229" s="126">
        <f t="shared" si="554"/>
        <v>0</v>
      </c>
      <c r="BH1229" s="126">
        <f t="shared" si="554"/>
        <v>0</v>
      </c>
      <c r="BI1229" s="126">
        <f t="shared" si="554"/>
        <v>0</v>
      </c>
      <c r="BJ1229" s="126">
        <f t="shared" si="554"/>
        <v>0</v>
      </c>
      <c r="BK1229" s="126">
        <f t="shared" si="554"/>
        <v>0</v>
      </c>
      <c r="BL1229" s="126">
        <f t="shared" si="554"/>
        <v>0</v>
      </c>
      <c r="BM1229" s="126">
        <f t="shared" si="554"/>
        <v>0</v>
      </c>
      <c r="BN1229" s="126">
        <f t="shared" si="554"/>
        <v>0</v>
      </c>
      <c r="BO1229" s="126">
        <f t="shared" si="554"/>
        <v>0</v>
      </c>
      <c r="BP1229" s="127"/>
      <c r="BQ1229" s="127"/>
      <c r="BR1229" s="127"/>
    </row>
    <row r="1230" spans="1:70" hidden="1" outlineLevel="1">
      <c r="A1230" s="133"/>
      <c r="B1230" s="133"/>
      <c r="C1230" s="117" t="s">
        <v>137</v>
      </c>
      <c r="D1230" s="37" t="s">
        <v>64</v>
      </c>
      <c r="E1230" s="127"/>
      <c r="F1230" s="127"/>
      <c r="G1230" s="127"/>
      <c r="H1230" s="127"/>
      <c r="I1230" s="127"/>
      <c r="J1230" s="127"/>
      <c r="K1230" s="127"/>
      <c r="L1230" s="127"/>
      <c r="M1230" s="127"/>
      <c r="N1230" s="127"/>
      <c r="O1230" s="127"/>
      <c r="P1230" s="127"/>
      <c r="Q1230" s="127"/>
      <c r="R1230" s="127"/>
      <c r="S1230" s="127"/>
      <c r="T1230" s="127"/>
      <c r="U1230" s="127"/>
      <c r="V1230" s="127"/>
      <c r="W1230" s="133"/>
      <c r="X1230" s="127"/>
      <c r="Y1230" s="127"/>
      <c r="Z1230" s="127"/>
      <c r="AA1230" s="127"/>
      <c r="AB1230" s="127"/>
      <c r="AC1230" s="127"/>
      <c r="AD1230" s="127"/>
      <c r="AE1230" s="127"/>
      <c r="AF1230" s="127"/>
      <c r="AG1230" s="127"/>
      <c r="AH1230" s="127"/>
      <c r="AI1230" s="127"/>
      <c r="AJ1230" s="127"/>
      <c r="AK1230" s="127"/>
      <c r="AL1230" s="127"/>
      <c r="AM1230" s="127"/>
      <c r="AN1230" s="127"/>
      <c r="AO1230" s="127"/>
      <c r="AP1230" s="127"/>
      <c r="AQ1230" s="127"/>
      <c r="AR1230" s="127"/>
      <c r="AS1230" s="127"/>
      <c r="AT1230" s="127"/>
      <c r="AU1230" s="127"/>
      <c r="AV1230" s="127"/>
      <c r="AW1230" s="127"/>
      <c r="AX1230" s="127"/>
      <c r="AY1230" s="127"/>
      <c r="AZ1230" s="127"/>
      <c r="BA1230" s="127"/>
      <c r="BB1230" s="127"/>
      <c r="BC1230" s="127"/>
      <c r="BD1230" s="127"/>
      <c r="BE1230" s="127"/>
      <c r="BF1230" s="127"/>
      <c r="BG1230" s="127"/>
      <c r="BH1230" s="127"/>
      <c r="BI1230" s="127"/>
      <c r="BJ1230" s="127"/>
      <c r="BK1230" s="127"/>
      <c r="BL1230" s="127"/>
      <c r="BM1230" s="127"/>
      <c r="BN1230" s="127"/>
      <c r="BO1230" s="127"/>
      <c r="BP1230" s="127"/>
      <c r="BQ1230" s="127"/>
      <c r="BR1230" s="127"/>
    </row>
    <row r="1231" spans="1:70" hidden="1" outlineLevel="1">
      <c r="A1231" s="133"/>
      <c r="B1231" s="133"/>
      <c r="C1231" s="118"/>
      <c r="D1231" s="24"/>
      <c r="E1231" s="133"/>
      <c r="F1231" s="133"/>
      <c r="G1231" s="126">
        <f>H1231+M1231+N1231+O1231+P1231</f>
        <v>0</v>
      </c>
      <c r="H1231" s="126">
        <f>SUM(I1231:L1231)</f>
        <v>0</v>
      </c>
      <c r="I1231" s="139"/>
      <c r="J1231" s="139"/>
      <c r="K1231" s="139"/>
      <c r="L1231" s="139"/>
      <c r="M1231" s="139"/>
      <c r="N1231" s="139"/>
      <c r="O1231" s="139"/>
      <c r="P1231" s="139"/>
      <c r="Q1231" s="139"/>
      <c r="R1231" s="139"/>
      <c r="S1231" s="139"/>
      <c r="T1231" s="139"/>
      <c r="U1231" s="139"/>
      <c r="V1231" s="139"/>
      <c r="W1231" s="139"/>
      <c r="X1231" s="126">
        <f>Y1231+AN1231+AQ1231+AT1231+AW1231</f>
        <v>0</v>
      </c>
      <c r="Y1231" s="139"/>
      <c r="Z1231" s="139"/>
      <c r="AA1231" s="139"/>
      <c r="AB1231" s="139"/>
      <c r="AC1231" s="139"/>
      <c r="AD1231" s="139"/>
      <c r="AE1231" s="139"/>
      <c r="AF1231" s="139"/>
      <c r="AG1231" s="139"/>
      <c r="AH1231" s="139"/>
      <c r="AI1231" s="139"/>
      <c r="AJ1231" s="139"/>
      <c r="AK1231" s="139"/>
      <c r="AL1231" s="139"/>
      <c r="AM1231" s="139"/>
      <c r="AN1231" s="139"/>
      <c r="AO1231" s="139"/>
      <c r="AP1231" s="139"/>
      <c r="AQ1231" s="139"/>
      <c r="AR1231" s="139"/>
      <c r="AS1231" s="139"/>
      <c r="AT1231" s="139"/>
      <c r="AU1231" s="139"/>
      <c r="AV1231" s="139"/>
      <c r="AW1231" s="139"/>
      <c r="AX1231" s="139"/>
      <c r="AY1231" s="139"/>
      <c r="AZ1231" s="139"/>
      <c r="BA1231" s="139"/>
      <c r="BB1231" s="139"/>
      <c r="BC1231" s="139"/>
      <c r="BD1231" s="126">
        <f>SUM(BE1231:BI1231)</f>
        <v>0</v>
      </c>
      <c r="BE1231" s="139"/>
      <c r="BF1231" s="139"/>
      <c r="BG1231" s="139"/>
      <c r="BH1231" s="139"/>
      <c r="BI1231" s="139"/>
      <c r="BJ1231" s="126">
        <f>SUM(BK1231:BO1231)</f>
        <v>0</v>
      </c>
      <c r="BK1231" s="139"/>
      <c r="BL1231" s="139"/>
      <c r="BM1231" s="139"/>
      <c r="BN1231" s="139"/>
      <c r="BO1231" s="139"/>
      <c r="BP1231" s="133"/>
      <c r="BQ1231" s="133"/>
      <c r="BR1231" s="133"/>
    </row>
    <row r="1232" spans="1:70" hidden="1" outlineLevel="1">
      <c r="A1232" s="133"/>
      <c r="B1232" s="133"/>
      <c r="C1232" s="118"/>
      <c r="D1232" s="24"/>
      <c r="E1232" s="133"/>
      <c r="F1232" s="133"/>
      <c r="G1232" s="126">
        <f>H1232+M1232+N1232+O1232+P1232</f>
        <v>0</v>
      </c>
      <c r="H1232" s="126">
        <f>SUM(I1232:L1232)</f>
        <v>0</v>
      </c>
      <c r="I1232" s="102"/>
      <c r="J1232" s="102"/>
      <c r="K1232" s="102"/>
      <c r="L1232" s="102"/>
      <c r="M1232" s="102"/>
      <c r="N1232" s="102"/>
      <c r="O1232" s="102"/>
      <c r="P1232" s="102"/>
      <c r="Q1232" s="96"/>
      <c r="R1232" s="96"/>
      <c r="S1232" s="96"/>
      <c r="T1232" s="96"/>
      <c r="U1232" s="96"/>
      <c r="V1232" s="96"/>
      <c r="W1232" s="96"/>
      <c r="X1232" s="126">
        <f>Y1232+AN1232+AQ1232+AT1232+AW1232</f>
        <v>0</v>
      </c>
      <c r="Y1232" s="96"/>
      <c r="Z1232" s="96"/>
      <c r="AA1232" s="96"/>
      <c r="AB1232" s="96"/>
      <c r="AC1232" s="96"/>
      <c r="AD1232" s="96"/>
      <c r="AE1232" s="96"/>
      <c r="AF1232" s="96"/>
      <c r="AG1232" s="96"/>
      <c r="AH1232" s="96"/>
      <c r="AI1232" s="96"/>
      <c r="AJ1232" s="96"/>
      <c r="AK1232" s="96"/>
      <c r="AL1232" s="96"/>
      <c r="AM1232" s="96"/>
      <c r="AN1232" s="96"/>
      <c r="AO1232" s="96"/>
      <c r="AP1232" s="96"/>
      <c r="AQ1232" s="96"/>
      <c r="AR1232" s="96"/>
      <c r="AS1232" s="96"/>
      <c r="AT1232" s="96"/>
      <c r="AU1232" s="96"/>
      <c r="AV1232" s="96"/>
      <c r="AW1232" s="96"/>
      <c r="AX1232" s="96"/>
      <c r="AY1232" s="96"/>
      <c r="AZ1232" s="96"/>
      <c r="BA1232" s="96"/>
      <c r="BB1232" s="96"/>
      <c r="BC1232" s="96"/>
      <c r="BD1232" s="126">
        <f>SUM(BE1232:BI1232)</f>
        <v>0</v>
      </c>
      <c r="BE1232" s="96"/>
      <c r="BF1232" s="96"/>
      <c r="BG1232" s="96"/>
      <c r="BH1232" s="96"/>
      <c r="BI1232" s="96"/>
      <c r="BJ1232" s="126">
        <f>SUM(BK1232:BO1232)</f>
        <v>0</v>
      </c>
      <c r="BK1232" s="96"/>
      <c r="BL1232" s="96"/>
      <c r="BM1232" s="96"/>
      <c r="BN1232" s="96"/>
      <c r="BO1232" s="96"/>
      <c r="BP1232" s="133"/>
      <c r="BQ1232" s="133"/>
      <c r="BR1232" s="133"/>
    </row>
    <row r="1233" spans="1:70" hidden="1" outlineLevel="1">
      <c r="A1233" s="133"/>
      <c r="B1233" s="133"/>
      <c r="C1233" s="118" t="s">
        <v>109</v>
      </c>
      <c r="D1233" s="24"/>
      <c r="E1233" s="133"/>
      <c r="F1233" s="133"/>
      <c r="G1233" s="126">
        <f>H1233+M1233+N1233+O1233+P1233</f>
        <v>0</v>
      </c>
      <c r="H1233" s="126">
        <f>SUM(I1233:L1233)</f>
        <v>0</v>
      </c>
      <c r="I1233" s="102"/>
      <c r="J1233" s="102"/>
      <c r="K1233" s="102"/>
      <c r="L1233" s="102"/>
      <c r="M1233" s="102"/>
      <c r="N1233" s="102"/>
      <c r="O1233" s="102"/>
      <c r="P1233" s="102"/>
      <c r="Q1233" s="96"/>
      <c r="R1233" s="96"/>
      <c r="S1233" s="96"/>
      <c r="T1233" s="96"/>
      <c r="U1233" s="96"/>
      <c r="V1233" s="96"/>
      <c r="W1233" s="96"/>
      <c r="X1233" s="126">
        <f>Y1233+AN1233+AQ1233+AT1233+AW1233</f>
        <v>0</v>
      </c>
      <c r="Y1233" s="96"/>
      <c r="Z1233" s="96"/>
      <c r="AA1233" s="96"/>
      <c r="AB1233" s="96"/>
      <c r="AC1233" s="96"/>
      <c r="AD1233" s="96"/>
      <c r="AE1233" s="96"/>
      <c r="AF1233" s="96"/>
      <c r="AG1233" s="96"/>
      <c r="AH1233" s="96"/>
      <c r="AI1233" s="96"/>
      <c r="AJ1233" s="96"/>
      <c r="AK1233" s="96"/>
      <c r="AL1233" s="96"/>
      <c r="AM1233" s="96"/>
      <c r="AN1233" s="96"/>
      <c r="AO1233" s="96"/>
      <c r="AP1233" s="96"/>
      <c r="AQ1233" s="96"/>
      <c r="AR1233" s="96"/>
      <c r="AS1233" s="96"/>
      <c r="AT1233" s="96"/>
      <c r="AU1233" s="96"/>
      <c r="AV1233" s="96"/>
      <c r="AW1233" s="96"/>
      <c r="AX1233" s="96"/>
      <c r="AY1233" s="96"/>
      <c r="AZ1233" s="96"/>
      <c r="BA1233" s="96"/>
      <c r="BB1233" s="96"/>
      <c r="BC1233" s="96"/>
      <c r="BD1233" s="126">
        <f>SUM(BE1233:BI1233)</f>
        <v>0</v>
      </c>
      <c r="BE1233" s="96"/>
      <c r="BF1233" s="96"/>
      <c r="BG1233" s="96"/>
      <c r="BH1233" s="96"/>
      <c r="BI1233" s="96"/>
      <c r="BJ1233" s="126">
        <f>SUM(BK1233:BO1233)</f>
        <v>0</v>
      </c>
      <c r="BK1233" s="96"/>
      <c r="BL1233" s="96"/>
      <c r="BM1233" s="96"/>
      <c r="BN1233" s="96"/>
      <c r="BO1233" s="96"/>
      <c r="BP1233" s="133"/>
      <c r="BQ1233" s="133"/>
      <c r="BR1233" s="133"/>
    </row>
    <row r="1234" spans="1:70" hidden="1" outlineLevel="1">
      <c r="A1234" s="133"/>
      <c r="B1234" s="133"/>
      <c r="C1234" s="118"/>
      <c r="D1234" s="38" t="s">
        <v>112</v>
      </c>
      <c r="E1234" s="127"/>
      <c r="F1234" s="127"/>
      <c r="G1234" s="127"/>
      <c r="H1234" s="127"/>
      <c r="I1234" s="127"/>
      <c r="J1234" s="127"/>
      <c r="K1234" s="127"/>
      <c r="L1234" s="127"/>
      <c r="M1234" s="127"/>
      <c r="N1234" s="127"/>
      <c r="O1234" s="127"/>
      <c r="P1234" s="127"/>
      <c r="Q1234" s="127"/>
      <c r="R1234" s="127"/>
      <c r="S1234" s="127"/>
      <c r="T1234" s="127"/>
      <c r="U1234" s="127"/>
      <c r="V1234" s="127"/>
      <c r="W1234" s="140"/>
      <c r="X1234" s="126">
        <f>SUM(X1231:X1233)</f>
        <v>0</v>
      </c>
      <c r="Y1234" s="126">
        <f>SUM(Y1231:Y1233)</f>
        <v>0</v>
      </c>
      <c r="Z1234" s="126">
        <f>SUM(Z1231:Z1233)</f>
        <v>0</v>
      </c>
      <c r="AA1234" s="126">
        <f>SUM(AA1231:AA1233)</f>
        <v>0</v>
      </c>
      <c r="AB1234" s="126">
        <f>SUM(AB1231:AB1233)</f>
        <v>0</v>
      </c>
      <c r="AC1234" s="126">
        <f t="shared" ref="AC1234:AY1234" si="555">SUM(AC1231:AC1233)</f>
        <v>0</v>
      </c>
      <c r="AD1234" s="126">
        <f t="shared" si="555"/>
        <v>0</v>
      </c>
      <c r="AE1234" s="126">
        <f t="shared" si="555"/>
        <v>0</v>
      </c>
      <c r="AF1234" s="126">
        <f t="shared" si="555"/>
        <v>0</v>
      </c>
      <c r="AG1234" s="126">
        <f t="shared" si="555"/>
        <v>0</v>
      </c>
      <c r="AH1234" s="126">
        <f t="shared" si="555"/>
        <v>0</v>
      </c>
      <c r="AI1234" s="126">
        <f t="shared" si="555"/>
        <v>0</v>
      </c>
      <c r="AJ1234" s="126">
        <f t="shared" si="555"/>
        <v>0</v>
      </c>
      <c r="AK1234" s="126">
        <f t="shared" si="555"/>
        <v>0</v>
      </c>
      <c r="AL1234" s="126">
        <f t="shared" si="555"/>
        <v>0</v>
      </c>
      <c r="AM1234" s="126">
        <f t="shared" si="555"/>
        <v>0</v>
      </c>
      <c r="AN1234" s="126">
        <f t="shared" si="555"/>
        <v>0</v>
      </c>
      <c r="AO1234" s="126">
        <f t="shared" si="555"/>
        <v>0</v>
      </c>
      <c r="AP1234" s="126">
        <f t="shared" si="555"/>
        <v>0</v>
      </c>
      <c r="AQ1234" s="126">
        <f t="shared" si="555"/>
        <v>0</v>
      </c>
      <c r="AR1234" s="126">
        <f t="shared" si="555"/>
        <v>0</v>
      </c>
      <c r="AS1234" s="126">
        <f t="shared" si="555"/>
        <v>0</v>
      </c>
      <c r="AT1234" s="126">
        <f t="shared" si="555"/>
        <v>0</v>
      </c>
      <c r="AU1234" s="126">
        <f t="shared" si="555"/>
        <v>0</v>
      </c>
      <c r="AV1234" s="126">
        <f t="shared" si="555"/>
        <v>0</v>
      </c>
      <c r="AW1234" s="126">
        <f t="shared" si="555"/>
        <v>0</v>
      </c>
      <c r="AX1234" s="126">
        <f t="shared" si="555"/>
        <v>0</v>
      </c>
      <c r="AY1234" s="126">
        <f t="shared" si="555"/>
        <v>0</v>
      </c>
      <c r="AZ1234" s="127"/>
      <c r="BA1234" s="127"/>
      <c r="BB1234" s="127"/>
      <c r="BC1234" s="127"/>
      <c r="BD1234" s="126">
        <f t="shared" ref="BD1234:BO1234" si="556">SUM(BD1231:BD1233)</f>
        <v>0</v>
      </c>
      <c r="BE1234" s="126">
        <f t="shared" si="556"/>
        <v>0</v>
      </c>
      <c r="BF1234" s="126">
        <f t="shared" si="556"/>
        <v>0</v>
      </c>
      <c r="BG1234" s="126">
        <f t="shared" si="556"/>
        <v>0</v>
      </c>
      <c r="BH1234" s="126">
        <f t="shared" si="556"/>
        <v>0</v>
      </c>
      <c r="BI1234" s="126">
        <f t="shared" si="556"/>
        <v>0</v>
      </c>
      <c r="BJ1234" s="126">
        <f t="shared" si="556"/>
        <v>0</v>
      </c>
      <c r="BK1234" s="126">
        <f t="shared" si="556"/>
        <v>0</v>
      </c>
      <c r="BL1234" s="126">
        <f t="shared" si="556"/>
        <v>0</v>
      </c>
      <c r="BM1234" s="126">
        <f t="shared" si="556"/>
        <v>0</v>
      </c>
      <c r="BN1234" s="126">
        <f t="shared" si="556"/>
        <v>0</v>
      </c>
      <c r="BO1234" s="126">
        <f t="shared" si="556"/>
        <v>0</v>
      </c>
      <c r="BP1234" s="127"/>
      <c r="BQ1234" s="127"/>
      <c r="BR1234" s="127"/>
    </row>
    <row r="1235" spans="1:70" hidden="1" outlineLevel="1">
      <c r="A1235" s="133"/>
      <c r="B1235" s="133"/>
      <c r="C1235" s="117" t="s">
        <v>138</v>
      </c>
      <c r="D1235" s="37" t="s">
        <v>65</v>
      </c>
      <c r="E1235" s="127"/>
      <c r="F1235" s="127"/>
      <c r="G1235" s="127"/>
      <c r="H1235" s="127"/>
      <c r="I1235" s="127"/>
      <c r="J1235" s="127"/>
      <c r="K1235" s="127"/>
      <c r="L1235" s="127"/>
      <c r="M1235" s="127"/>
      <c r="N1235" s="127"/>
      <c r="O1235" s="127"/>
      <c r="P1235" s="127"/>
      <c r="Q1235" s="127"/>
      <c r="R1235" s="127"/>
      <c r="S1235" s="127"/>
      <c r="T1235" s="127"/>
      <c r="U1235" s="127"/>
      <c r="V1235" s="127"/>
      <c r="W1235" s="133"/>
      <c r="X1235" s="127"/>
      <c r="Y1235" s="127"/>
      <c r="Z1235" s="127"/>
      <c r="AA1235" s="127"/>
      <c r="AB1235" s="127"/>
      <c r="AC1235" s="127"/>
      <c r="AD1235" s="127"/>
      <c r="AE1235" s="127"/>
      <c r="AF1235" s="127"/>
      <c r="AG1235" s="127"/>
      <c r="AH1235" s="127"/>
      <c r="AI1235" s="127"/>
      <c r="AJ1235" s="127"/>
      <c r="AK1235" s="127"/>
      <c r="AL1235" s="127"/>
      <c r="AM1235" s="127"/>
      <c r="AN1235" s="127"/>
      <c r="AO1235" s="127"/>
      <c r="AP1235" s="127"/>
      <c r="AQ1235" s="127"/>
      <c r="AR1235" s="127"/>
      <c r="AS1235" s="127"/>
      <c r="AT1235" s="127"/>
      <c r="AU1235" s="127"/>
      <c r="AV1235" s="127"/>
      <c r="AW1235" s="127"/>
      <c r="AX1235" s="127"/>
      <c r="AY1235" s="127"/>
      <c r="AZ1235" s="127"/>
      <c r="BA1235" s="127"/>
      <c r="BB1235" s="127"/>
      <c r="BC1235" s="127"/>
      <c r="BD1235" s="127"/>
      <c r="BE1235" s="127"/>
      <c r="BF1235" s="127"/>
      <c r="BG1235" s="127"/>
      <c r="BH1235" s="127"/>
      <c r="BI1235" s="127"/>
      <c r="BJ1235" s="127"/>
      <c r="BK1235" s="127"/>
      <c r="BL1235" s="127"/>
      <c r="BM1235" s="127"/>
      <c r="BN1235" s="127"/>
      <c r="BO1235" s="127"/>
      <c r="BP1235" s="127"/>
      <c r="BQ1235" s="127"/>
      <c r="BR1235" s="127"/>
    </row>
    <row r="1236" spans="1:70" hidden="1" outlineLevel="1">
      <c r="A1236" s="133"/>
      <c r="B1236" s="133"/>
      <c r="C1236" s="118"/>
      <c r="D1236" s="24"/>
      <c r="E1236" s="133"/>
      <c r="F1236" s="133"/>
      <c r="G1236" s="126">
        <f>H1236+M1236+N1236+O1236+P1236</f>
        <v>0</v>
      </c>
      <c r="H1236" s="126">
        <f>SUM(I1236:L1236)</f>
        <v>0</v>
      </c>
      <c r="I1236" s="139"/>
      <c r="J1236" s="139"/>
      <c r="K1236" s="139"/>
      <c r="L1236" s="139"/>
      <c r="M1236" s="139"/>
      <c r="N1236" s="139"/>
      <c r="O1236" s="139"/>
      <c r="P1236" s="139"/>
      <c r="Q1236" s="139"/>
      <c r="R1236" s="139"/>
      <c r="S1236" s="139"/>
      <c r="T1236" s="139"/>
      <c r="U1236" s="139"/>
      <c r="V1236" s="139"/>
      <c r="W1236" s="139"/>
      <c r="X1236" s="126">
        <f>Y1236+AN1236+AQ1236+AT1236+AW1236</f>
        <v>0</v>
      </c>
      <c r="Y1236" s="139"/>
      <c r="Z1236" s="139"/>
      <c r="AA1236" s="139"/>
      <c r="AB1236" s="139"/>
      <c r="AC1236" s="139"/>
      <c r="AD1236" s="139"/>
      <c r="AE1236" s="139"/>
      <c r="AF1236" s="139"/>
      <c r="AG1236" s="139"/>
      <c r="AH1236" s="139"/>
      <c r="AI1236" s="139"/>
      <c r="AJ1236" s="139"/>
      <c r="AK1236" s="139"/>
      <c r="AL1236" s="139"/>
      <c r="AM1236" s="139"/>
      <c r="AN1236" s="139"/>
      <c r="AO1236" s="139"/>
      <c r="AP1236" s="139"/>
      <c r="AQ1236" s="139"/>
      <c r="AR1236" s="139"/>
      <c r="AS1236" s="139"/>
      <c r="AT1236" s="139"/>
      <c r="AU1236" s="139"/>
      <c r="AV1236" s="139"/>
      <c r="AW1236" s="139"/>
      <c r="AX1236" s="139"/>
      <c r="AY1236" s="139"/>
      <c r="AZ1236" s="139"/>
      <c r="BA1236" s="139"/>
      <c r="BB1236" s="139"/>
      <c r="BC1236" s="139"/>
      <c r="BD1236" s="126">
        <f>SUM(BE1236:BI1236)</f>
        <v>0</v>
      </c>
      <c r="BE1236" s="139"/>
      <c r="BF1236" s="139"/>
      <c r="BG1236" s="139"/>
      <c r="BH1236" s="139"/>
      <c r="BI1236" s="139"/>
      <c r="BJ1236" s="126">
        <f>SUM(BK1236:BO1236)</f>
        <v>0</v>
      </c>
      <c r="BK1236" s="139"/>
      <c r="BL1236" s="139"/>
      <c r="BM1236" s="139"/>
      <c r="BN1236" s="139"/>
      <c r="BO1236" s="139"/>
      <c r="BP1236" s="133"/>
      <c r="BQ1236" s="133"/>
      <c r="BR1236" s="133"/>
    </row>
    <row r="1237" spans="1:70" hidden="1" outlineLevel="1">
      <c r="A1237" s="133"/>
      <c r="B1237" s="133"/>
      <c r="C1237" s="118"/>
      <c r="D1237" s="24"/>
      <c r="E1237" s="133"/>
      <c r="F1237" s="133"/>
      <c r="G1237" s="126">
        <f>H1237+M1237+N1237+O1237+P1237</f>
        <v>0</v>
      </c>
      <c r="H1237" s="126">
        <f>SUM(I1237:L1237)</f>
        <v>0</v>
      </c>
      <c r="I1237" s="102"/>
      <c r="J1237" s="102"/>
      <c r="K1237" s="102"/>
      <c r="L1237" s="102"/>
      <c r="M1237" s="102"/>
      <c r="N1237" s="102"/>
      <c r="O1237" s="102"/>
      <c r="P1237" s="102"/>
      <c r="Q1237" s="96"/>
      <c r="R1237" s="96"/>
      <c r="S1237" s="96"/>
      <c r="T1237" s="96"/>
      <c r="U1237" s="96"/>
      <c r="V1237" s="96"/>
      <c r="W1237" s="96"/>
      <c r="X1237" s="126">
        <f>Y1237+AN1237+AQ1237+AT1237+AW1237</f>
        <v>0</v>
      </c>
      <c r="Y1237" s="96"/>
      <c r="Z1237" s="96"/>
      <c r="AA1237" s="96"/>
      <c r="AB1237" s="96"/>
      <c r="AC1237" s="96"/>
      <c r="AD1237" s="96"/>
      <c r="AE1237" s="96"/>
      <c r="AF1237" s="96"/>
      <c r="AG1237" s="96"/>
      <c r="AH1237" s="96"/>
      <c r="AI1237" s="96"/>
      <c r="AJ1237" s="96"/>
      <c r="AK1237" s="96"/>
      <c r="AL1237" s="96"/>
      <c r="AM1237" s="96"/>
      <c r="AN1237" s="96"/>
      <c r="AO1237" s="96"/>
      <c r="AP1237" s="96"/>
      <c r="AQ1237" s="96"/>
      <c r="AR1237" s="96"/>
      <c r="AS1237" s="96"/>
      <c r="AT1237" s="96"/>
      <c r="AU1237" s="96"/>
      <c r="AV1237" s="96"/>
      <c r="AW1237" s="96"/>
      <c r="AX1237" s="96"/>
      <c r="AY1237" s="96"/>
      <c r="AZ1237" s="96"/>
      <c r="BA1237" s="96"/>
      <c r="BB1237" s="96"/>
      <c r="BC1237" s="96"/>
      <c r="BD1237" s="126">
        <f>SUM(BE1237:BI1237)</f>
        <v>0</v>
      </c>
      <c r="BE1237" s="96"/>
      <c r="BF1237" s="96"/>
      <c r="BG1237" s="96"/>
      <c r="BH1237" s="96"/>
      <c r="BI1237" s="96"/>
      <c r="BJ1237" s="126">
        <f>SUM(BK1237:BO1237)</f>
        <v>0</v>
      </c>
      <c r="BK1237" s="96"/>
      <c r="BL1237" s="96"/>
      <c r="BM1237" s="96"/>
      <c r="BN1237" s="96"/>
      <c r="BO1237" s="96"/>
      <c r="BP1237" s="133"/>
      <c r="BQ1237" s="133"/>
      <c r="BR1237" s="133"/>
    </row>
    <row r="1238" spans="1:70" hidden="1" outlineLevel="1">
      <c r="A1238" s="133"/>
      <c r="B1238" s="133"/>
      <c r="C1238" s="118" t="s">
        <v>109</v>
      </c>
      <c r="D1238" s="24"/>
      <c r="E1238" s="133"/>
      <c r="F1238" s="133"/>
      <c r="G1238" s="126">
        <f>H1238+M1238+N1238+O1238+P1238</f>
        <v>0</v>
      </c>
      <c r="H1238" s="126">
        <f>SUM(I1238:L1238)</f>
        <v>0</v>
      </c>
      <c r="I1238" s="102"/>
      <c r="J1238" s="102"/>
      <c r="K1238" s="102"/>
      <c r="L1238" s="102"/>
      <c r="M1238" s="102"/>
      <c r="N1238" s="102"/>
      <c r="O1238" s="102"/>
      <c r="P1238" s="102"/>
      <c r="Q1238" s="96"/>
      <c r="R1238" s="96"/>
      <c r="S1238" s="96"/>
      <c r="T1238" s="96"/>
      <c r="U1238" s="96"/>
      <c r="V1238" s="96"/>
      <c r="W1238" s="96"/>
      <c r="X1238" s="126">
        <f>Y1238+AN1238+AQ1238+AT1238+AW1238</f>
        <v>0</v>
      </c>
      <c r="Y1238" s="96"/>
      <c r="Z1238" s="96"/>
      <c r="AA1238" s="96"/>
      <c r="AB1238" s="96"/>
      <c r="AC1238" s="96"/>
      <c r="AD1238" s="96"/>
      <c r="AE1238" s="96"/>
      <c r="AF1238" s="96"/>
      <c r="AG1238" s="96"/>
      <c r="AH1238" s="96"/>
      <c r="AI1238" s="96"/>
      <c r="AJ1238" s="96"/>
      <c r="AK1238" s="96"/>
      <c r="AL1238" s="96"/>
      <c r="AM1238" s="96"/>
      <c r="AN1238" s="96"/>
      <c r="AO1238" s="96"/>
      <c r="AP1238" s="96"/>
      <c r="AQ1238" s="96"/>
      <c r="AR1238" s="96"/>
      <c r="AS1238" s="96"/>
      <c r="AT1238" s="96"/>
      <c r="AU1238" s="96"/>
      <c r="AV1238" s="96"/>
      <c r="AW1238" s="96"/>
      <c r="AX1238" s="96"/>
      <c r="AY1238" s="96"/>
      <c r="AZ1238" s="96"/>
      <c r="BA1238" s="96"/>
      <c r="BB1238" s="96"/>
      <c r="BC1238" s="96"/>
      <c r="BD1238" s="126">
        <f>SUM(BE1238:BI1238)</f>
        <v>0</v>
      </c>
      <c r="BE1238" s="96"/>
      <c r="BF1238" s="96"/>
      <c r="BG1238" s="96"/>
      <c r="BH1238" s="96"/>
      <c r="BI1238" s="96"/>
      <c r="BJ1238" s="126">
        <f>SUM(BK1238:BO1238)</f>
        <v>0</v>
      </c>
      <c r="BK1238" s="96"/>
      <c r="BL1238" s="96"/>
      <c r="BM1238" s="96"/>
      <c r="BN1238" s="96"/>
      <c r="BO1238" s="96"/>
      <c r="BP1238" s="133"/>
      <c r="BQ1238" s="133"/>
      <c r="BR1238" s="133"/>
    </row>
    <row r="1239" spans="1:70" hidden="1" outlineLevel="1">
      <c r="A1239" s="133"/>
      <c r="B1239" s="133"/>
      <c r="C1239" s="118"/>
      <c r="D1239" s="38" t="s">
        <v>112</v>
      </c>
      <c r="E1239" s="127"/>
      <c r="F1239" s="127"/>
      <c r="G1239" s="127"/>
      <c r="H1239" s="127"/>
      <c r="I1239" s="127"/>
      <c r="J1239" s="127"/>
      <c r="K1239" s="127"/>
      <c r="L1239" s="127"/>
      <c r="M1239" s="127"/>
      <c r="N1239" s="127"/>
      <c r="O1239" s="127"/>
      <c r="P1239" s="127"/>
      <c r="Q1239" s="127"/>
      <c r="R1239" s="127"/>
      <c r="S1239" s="127"/>
      <c r="T1239" s="127"/>
      <c r="U1239" s="127"/>
      <c r="V1239" s="127"/>
      <c r="W1239" s="140"/>
      <c r="X1239" s="126">
        <f>SUM(X1236:X1238)</f>
        <v>0</v>
      </c>
      <c r="Y1239" s="126">
        <f>SUM(Y1236:Y1238)</f>
        <v>0</v>
      </c>
      <c r="Z1239" s="126">
        <f>SUM(Z1236:Z1238)</f>
        <v>0</v>
      </c>
      <c r="AA1239" s="126">
        <f t="shared" ref="AA1239:AY1239" si="557">SUM(AA1236:AA1238)</f>
        <v>0</v>
      </c>
      <c r="AB1239" s="126">
        <f t="shared" si="557"/>
        <v>0</v>
      </c>
      <c r="AC1239" s="126">
        <f t="shared" si="557"/>
        <v>0</v>
      </c>
      <c r="AD1239" s="126">
        <f t="shared" si="557"/>
        <v>0</v>
      </c>
      <c r="AE1239" s="126">
        <f t="shared" si="557"/>
        <v>0</v>
      </c>
      <c r="AF1239" s="126">
        <f t="shared" si="557"/>
        <v>0</v>
      </c>
      <c r="AG1239" s="126">
        <f t="shared" si="557"/>
        <v>0</v>
      </c>
      <c r="AH1239" s="126">
        <f t="shared" si="557"/>
        <v>0</v>
      </c>
      <c r="AI1239" s="126">
        <f t="shared" si="557"/>
        <v>0</v>
      </c>
      <c r="AJ1239" s="126">
        <f t="shared" si="557"/>
        <v>0</v>
      </c>
      <c r="AK1239" s="126">
        <f t="shared" si="557"/>
        <v>0</v>
      </c>
      <c r="AL1239" s="126">
        <f t="shared" si="557"/>
        <v>0</v>
      </c>
      <c r="AM1239" s="126">
        <f t="shared" si="557"/>
        <v>0</v>
      </c>
      <c r="AN1239" s="126">
        <f t="shared" si="557"/>
        <v>0</v>
      </c>
      <c r="AO1239" s="126">
        <f t="shared" si="557"/>
        <v>0</v>
      </c>
      <c r="AP1239" s="126">
        <f t="shared" si="557"/>
        <v>0</v>
      </c>
      <c r="AQ1239" s="126">
        <f t="shared" si="557"/>
        <v>0</v>
      </c>
      <c r="AR1239" s="126">
        <f t="shared" si="557"/>
        <v>0</v>
      </c>
      <c r="AS1239" s="126">
        <f t="shared" si="557"/>
        <v>0</v>
      </c>
      <c r="AT1239" s="126">
        <f t="shared" si="557"/>
        <v>0</v>
      </c>
      <c r="AU1239" s="126">
        <f t="shared" si="557"/>
        <v>0</v>
      </c>
      <c r="AV1239" s="126">
        <f t="shared" si="557"/>
        <v>0</v>
      </c>
      <c r="AW1239" s="126">
        <f t="shared" si="557"/>
        <v>0</v>
      </c>
      <c r="AX1239" s="126">
        <f t="shared" si="557"/>
        <v>0</v>
      </c>
      <c r="AY1239" s="126">
        <f t="shared" si="557"/>
        <v>0</v>
      </c>
      <c r="AZ1239" s="127"/>
      <c r="BA1239" s="127"/>
      <c r="BB1239" s="127"/>
      <c r="BC1239" s="127"/>
      <c r="BD1239" s="126">
        <f t="shared" ref="BD1239:BO1239" si="558">SUM(BD1236:BD1238)</f>
        <v>0</v>
      </c>
      <c r="BE1239" s="126">
        <f t="shared" si="558"/>
        <v>0</v>
      </c>
      <c r="BF1239" s="126">
        <f t="shared" si="558"/>
        <v>0</v>
      </c>
      <c r="BG1239" s="126">
        <f t="shared" si="558"/>
        <v>0</v>
      </c>
      <c r="BH1239" s="126">
        <f t="shared" si="558"/>
        <v>0</v>
      </c>
      <c r="BI1239" s="126">
        <f t="shared" si="558"/>
        <v>0</v>
      </c>
      <c r="BJ1239" s="126">
        <f t="shared" si="558"/>
        <v>0</v>
      </c>
      <c r="BK1239" s="126">
        <f t="shared" si="558"/>
        <v>0</v>
      </c>
      <c r="BL1239" s="126">
        <f t="shared" si="558"/>
        <v>0</v>
      </c>
      <c r="BM1239" s="126">
        <f t="shared" si="558"/>
        <v>0</v>
      </c>
      <c r="BN1239" s="126">
        <f t="shared" si="558"/>
        <v>0</v>
      </c>
      <c r="BO1239" s="126">
        <f t="shared" si="558"/>
        <v>0</v>
      </c>
      <c r="BP1239" s="127"/>
      <c r="BQ1239" s="127"/>
      <c r="BR1239" s="127"/>
    </row>
    <row r="1240" spans="1:70" hidden="1" outlineLevel="1">
      <c r="A1240" s="133"/>
      <c r="B1240" s="133"/>
      <c r="C1240" s="110" t="s">
        <v>54</v>
      </c>
      <c r="D1240" s="138" t="s">
        <v>110</v>
      </c>
      <c r="E1240" s="127"/>
      <c r="F1240" s="127"/>
      <c r="G1240" s="127"/>
      <c r="H1240" s="127"/>
      <c r="I1240" s="127"/>
      <c r="J1240" s="127"/>
      <c r="K1240" s="127"/>
      <c r="L1240" s="127"/>
      <c r="M1240" s="127"/>
      <c r="N1240" s="127"/>
      <c r="O1240" s="127"/>
      <c r="P1240" s="127"/>
      <c r="Q1240" s="127"/>
      <c r="R1240" s="127"/>
      <c r="S1240" s="127"/>
      <c r="T1240" s="127"/>
      <c r="U1240" s="127"/>
      <c r="V1240" s="127"/>
      <c r="W1240" s="133"/>
      <c r="X1240" s="127"/>
      <c r="Y1240" s="127"/>
      <c r="Z1240" s="127"/>
      <c r="AA1240" s="127"/>
      <c r="AB1240" s="127"/>
      <c r="AC1240" s="127"/>
      <c r="AD1240" s="127"/>
      <c r="AE1240" s="127"/>
      <c r="AF1240" s="127"/>
      <c r="AG1240" s="127"/>
      <c r="AH1240" s="127"/>
      <c r="AI1240" s="127"/>
      <c r="AJ1240" s="127"/>
      <c r="AK1240" s="127"/>
      <c r="AL1240" s="127"/>
      <c r="AM1240" s="127"/>
      <c r="AN1240" s="127"/>
      <c r="AO1240" s="127"/>
      <c r="AP1240" s="127"/>
      <c r="AQ1240" s="127"/>
      <c r="AR1240" s="127"/>
      <c r="AS1240" s="127"/>
      <c r="AT1240" s="127"/>
      <c r="AU1240" s="127"/>
      <c r="AV1240" s="127"/>
      <c r="AW1240" s="127"/>
      <c r="AX1240" s="127"/>
      <c r="AY1240" s="127"/>
      <c r="AZ1240" s="127"/>
      <c r="BA1240" s="127"/>
      <c r="BB1240" s="127"/>
      <c r="BC1240" s="127"/>
      <c r="BD1240" s="127"/>
      <c r="BE1240" s="127"/>
      <c r="BF1240" s="127"/>
      <c r="BG1240" s="127"/>
      <c r="BH1240" s="127"/>
      <c r="BI1240" s="127"/>
      <c r="BJ1240" s="127"/>
      <c r="BK1240" s="127"/>
      <c r="BL1240" s="127"/>
      <c r="BM1240" s="127"/>
      <c r="BN1240" s="127"/>
      <c r="BO1240" s="127"/>
      <c r="BP1240" s="127"/>
      <c r="BQ1240" s="127"/>
      <c r="BR1240" s="127"/>
    </row>
    <row r="1241" spans="1:70" hidden="1" outlineLevel="1">
      <c r="A1241" s="133"/>
      <c r="B1241" s="133"/>
      <c r="C1241" s="117" t="s">
        <v>139</v>
      </c>
      <c r="D1241" s="37" t="s">
        <v>111</v>
      </c>
      <c r="E1241" s="127"/>
      <c r="F1241" s="127"/>
      <c r="G1241" s="127"/>
      <c r="H1241" s="127"/>
      <c r="I1241" s="127"/>
      <c r="J1241" s="127"/>
      <c r="K1241" s="127"/>
      <c r="L1241" s="127"/>
      <c r="M1241" s="127"/>
      <c r="N1241" s="127"/>
      <c r="O1241" s="127"/>
      <c r="P1241" s="127"/>
      <c r="Q1241" s="127"/>
      <c r="R1241" s="127"/>
      <c r="S1241" s="127"/>
      <c r="T1241" s="127"/>
      <c r="U1241" s="127"/>
      <c r="V1241" s="127"/>
      <c r="W1241" s="133"/>
      <c r="X1241" s="127"/>
      <c r="Y1241" s="127"/>
      <c r="Z1241" s="127"/>
      <c r="AA1241" s="127"/>
      <c r="AB1241" s="127"/>
      <c r="AC1241" s="127"/>
      <c r="AD1241" s="127"/>
      <c r="AE1241" s="127"/>
      <c r="AF1241" s="127"/>
      <c r="AG1241" s="127"/>
      <c r="AH1241" s="127"/>
      <c r="AI1241" s="127"/>
      <c r="AJ1241" s="127"/>
      <c r="AK1241" s="127"/>
      <c r="AL1241" s="127"/>
      <c r="AM1241" s="127"/>
      <c r="AN1241" s="127"/>
      <c r="AO1241" s="127"/>
      <c r="AP1241" s="127"/>
      <c r="AQ1241" s="127"/>
      <c r="AR1241" s="127"/>
      <c r="AS1241" s="127"/>
      <c r="AT1241" s="127"/>
      <c r="AU1241" s="127"/>
      <c r="AV1241" s="127"/>
      <c r="AW1241" s="127"/>
      <c r="AX1241" s="127"/>
      <c r="AY1241" s="127"/>
      <c r="AZ1241" s="127"/>
      <c r="BA1241" s="127"/>
      <c r="BB1241" s="127"/>
      <c r="BC1241" s="127"/>
      <c r="BD1241" s="127"/>
      <c r="BE1241" s="127"/>
      <c r="BF1241" s="127"/>
      <c r="BG1241" s="127"/>
      <c r="BH1241" s="127"/>
      <c r="BI1241" s="127"/>
      <c r="BJ1241" s="127"/>
      <c r="BK1241" s="127"/>
      <c r="BL1241" s="127"/>
      <c r="BM1241" s="127"/>
      <c r="BN1241" s="127"/>
      <c r="BO1241" s="127"/>
      <c r="BP1241" s="127"/>
      <c r="BQ1241" s="127"/>
      <c r="BR1241" s="127"/>
    </row>
    <row r="1242" spans="1:70" hidden="1" outlineLevel="1">
      <c r="A1242" s="133"/>
      <c r="B1242" s="133"/>
      <c r="C1242" s="118"/>
      <c r="D1242" s="107"/>
      <c r="E1242" s="133"/>
      <c r="F1242" s="133"/>
      <c r="G1242" s="126">
        <f>H1242+M1242+N1242+O1242+P1242</f>
        <v>0</v>
      </c>
      <c r="H1242" s="126">
        <f>SUM(I1242:L1242)</f>
        <v>0</v>
      </c>
      <c r="I1242" s="139"/>
      <c r="J1242" s="139"/>
      <c r="K1242" s="139"/>
      <c r="L1242" s="139"/>
      <c r="M1242" s="139"/>
      <c r="N1242" s="139"/>
      <c r="O1242" s="139"/>
      <c r="P1242" s="139"/>
      <c r="Q1242" s="139"/>
      <c r="R1242" s="139"/>
      <c r="S1242" s="139"/>
      <c r="T1242" s="139"/>
      <c r="U1242" s="139"/>
      <c r="V1242" s="139"/>
      <c r="W1242" s="139"/>
      <c r="X1242" s="126">
        <f>Y1242+AN1242+AQ1242+AT1242+AW1242</f>
        <v>0</v>
      </c>
      <c r="Y1242" s="139"/>
      <c r="Z1242" s="139"/>
      <c r="AA1242" s="139"/>
      <c r="AB1242" s="139"/>
      <c r="AC1242" s="139"/>
      <c r="AD1242" s="139"/>
      <c r="AE1242" s="139"/>
      <c r="AF1242" s="139"/>
      <c r="AG1242" s="139"/>
      <c r="AH1242" s="139"/>
      <c r="AI1242" s="139"/>
      <c r="AJ1242" s="139"/>
      <c r="AK1242" s="139"/>
      <c r="AL1242" s="139"/>
      <c r="AM1242" s="139"/>
      <c r="AN1242" s="139"/>
      <c r="AO1242" s="139"/>
      <c r="AP1242" s="139"/>
      <c r="AQ1242" s="139"/>
      <c r="AR1242" s="139"/>
      <c r="AS1242" s="139"/>
      <c r="AT1242" s="139"/>
      <c r="AU1242" s="139"/>
      <c r="AV1242" s="139"/>
      <c r="AW1242" s="139"/>
      <c r="AX1242" s="139"/>
      <c r="AY1242" s="139"/>
      <c r="AZ1242" s="139"/>
      <c r="BA1242" s="139"/>
      <c r="BB1242" s="139"/>
      <c r="BC1242" s="139"/>
      <c r="BD1242" s="126">
        <f>SUM(BE1242:BI1242)</f>
        <v>0</v>
      </c>
      <c r="BE1242" s="139"/>
      <c r="BF1242" s="139"/>
      <c r="BG1242" s="139"/>
      <c r="BH1242" s="139"/>
      <c r="BI1242" s="139"/>
      <c r="BJ1242" s="126">
        <f>SUM(BK1242:BO1242)</f>
        <v>0</v>
      </c>
      <c r="BK1242" s="139"/>
      <c r="BL1242" s="139"/>
      <c r="BM1242" s="139"/>
      <c r="BN1242" s="139"/>
      <c r="BO1242" s="139"/>
      <c r="BP1242" s="133"/>
      <c r="BQ1242" s="133"/>
      <c r="BR1242" s="133"/>
    </row>
    <row r="1243" spans="1:70" hidden="1" outlineLevel="1">
      <c r="A1243" s="133"/>
      <c r="B1243" s="133"/>
      <c r="C1243" s="118"/>
      <c r="D1243" s="107"/>
      <c r="E1243" s="133"/>
      <c r="F1243" s="133"/>
      <c r="G1243" s="126">
        <f>H1243+M1243+N1243+O1243+P1243</f>
        <v>0</v>
      </c>
      <c r="H1243" s="126">
        <f>SUM(I1243:L1243)</f>
        <v>0</v>
      </c>
      <c r="I1243" s="102"/>
      <c r="J1243" s="102"/>
      <c r="K1243" s="102"/>
      <c r="L1243" s="102"/>
      <c r="M1243" s="102"/>
      <c r="N1243" s="102"/>
      <c r="O1243" s="102"/>
      <c r="P1243" s="102"/>
      <c r="Q1243" s="96"/>
      <c r="R1243" s="96"/>
      <c r="S1243" s="96"/>
      <c r="T1243" s="96"/>
      <c r="U1243" s="96"/>
      <c r="V1243" s="96"/>
      <c r="W1243" s="96"/>
      <c r="X1243" s="126">
        <f>Y1243+AN1243+AQ1243+AT1243+AW1243</f>
        <v>0</v>
      </c>
      <c r="Y1243" s="96"/>
      <c r="Z1243" s="96"/>
      <c r="AA1243" s="96"/>
      <c r="AB1243" s="96"/>
      <c r="AC1243" s="96"/>
      <c r="AD1243" s="96"/>
      <c r="AE1243" s="96"/>
      <c r="AF1243" s="96"/>
      <c r="AG1243" s="96"/>
      <c r="AH1243" s="96"/>
      <c r="AI1243" s="96"/>
      <c r="AJ1243" s="96"/>
      <c r="AK1243" s="96"/>
      <c r="AL1243" s="96"/>
      <c r="AM1243" s="96"/>
      <c r="AN1243" s="96"/>
      <c r="AO1243" s="96"/>
      <c r="AP1243" s="96"/>
      <c r="AQ1243" s="96"/>
      <c r="AR1243" s="96"/>
      <c r="AS1243" s="96"/>
      <c r="AT1243" s="96"/>
      <c r="AU1243" s="96"/>
      <c r="AV1243" s="96"/>
      <c r="AW1243" s="96"/>
      <c r="AX1243" s="96"/>
      <c r="AY1243" s="96"/>
      <c r="AZ1243" s="96"/>
      <c r="BA1243" s="96"/>
      <c r="BB1243" s="96"/>
      <c r="BC1243" s="96"/>
      <c r="BD1243" s="126">
        <f>SUM(BE1243:BI1243)</f>
        <v>0</v>
      </c>
      <c r="BE1243" s="96"/>
      <c r="BF1243" s="96"/>
      <c r="BG1243" s="96"/>
      <c r="BH1243" s="96"/>
      <c r="BI1243" s="96"/>
      <c r="BJ1243" s="126">
        <f>SUM(BK1243:BO1243)</f>
        <v>0</v>
      </c>
      <c r="BK1243" s="96"/>
      <c r="BL1243" s="96"/>
      <c r="BM1243" s="96"/>
      <c r="BN1243" s="96"/>
      <c r="BO1243" s="96"/>
      <c r="BP1243" s="133"/>
      <c r="BQ1243" s="133"/>
      <c r="BR1243" s="133"/>
    </row>
    <row r="1244" spans="1:70" hidden="1" outlineLevel="1">
      <c r="A1244" s="133"/>
      <c r="B1244" s="133"/>
      <c r="C1244" s="118"/>
      <c r="D1244" s="107"/>
      <c r="E1244" s="133"/>
      <c r="F1244" s="133"/>
      <c r="G1244" s="126">
        <f>H1244+M1244+N1244+O1244+P1244</f>
        <v>0</v>
      </c>
      <c r="H1244" s="126">
        <f>SUM(I1244:L1244)</f>
        <v>0</v>
      </c>
      <c r="I1244" s="102"/>
      <c r="J1244" s="102"/>
      <c r="K1244" s="102"/>
      <c r="L1244" s="102"/>
      <c r="M1244" s="102"/>
      <c r="N1244" s="102"/>
      <c r="O1244" s="102"/>
      <c r="P1244" s="102"/>
      <c r="Q1244" s="96"/>
      <c r="R1244" s="96"/>
      <c r="S1244" s="96"/>
      <c r="T1244" s="96"/>
      <c r="U1244" s="96"/>
      <c r="V1244" s="96"/>
      <c r="W1244" s="96"/>
      <c r="X1244" s="126">
        <f>Y1244+AN1244+AQ1244+AT1244+AW1244</f>
        <v>0</v>
      </c>
      <c r="Y1244" s="96"/>
      <c r="Z1244" s="96"/>
      <c r="AA1244" s="96"/>
      <c r="AB1244" s="96"/>
      <c r="AC1244" s="96"/>
      <c r="AD1244" s="96"/>
      <c r="AE1244" s="96"/>
      <c r="AF1244" s="96"/>
      <c r="AG1244" s="96"/>
      <c r="AH1244" s="96"/>
      <c r="AI1244" s="96"/>
      <c r="AJ1244" s="96"/>
      <c r="AK1244" s="96"/>
      <c r="AL1244" s="96"/>
      <c r="AM1244" s="96"/>
      <c r="AN1244" s="96"/>
      <c r="AO1244" s="96"/>
      <c r="AP1244" s="96"/>
      <c r="AQ1244" s="96"/>
      <c r="AR1244" s="96"/>
      <c r="AS1244" s="96"/>
      <c r="AT1244" s="96"/>
      <c r="AU1244" s="96"/>
      <c r="AV1244" s="96"/>
      <c r="AW1244" s="96"/>
      <c r="AX1244" s="96"/>
      <c r="AY1244" s="96"/>
      <c r="AZ1244" s="96"/>
      <c r="BA1244" s="96"/>
      <c r="BB1244" s="96"/>
      <c r="BC1244" s="96"/>
      <c r="BD1244" s="126">
        <f>SUM(BE1244:BI1244)</f>
        <v>0</v>
      </c>
      <c r="BE1244" s="96"/>
      <c r="BF1244" s="96"/>
      <c r="BG1244" s="96"/>
      <c r="BH1244" s="96"/>
      <c r="BI1244" s="96"/>
      <c r="BJ1244" s="126">
        <f>SUM(BK1244:BO1244)</f>
        <v>0</v>
      </c>
      <c r="BK1244" s="96"/>
      <c r="BL1244" s="96"/>
      <c r="BM1244" s="96"/>
      <c r="BN1244" s="96"/>
      <c r="BO1244" s="96"/>
      <c r="BP1244" s="133"/>
      <c r="BQ1244" s="133"/>
      <c r="BR1244" s="133"/>
    </row>
    <row r="1245" spans="1:70" hidden="1" outlineLevel="1">
      <c r="A1245" s="133"/>
      <c r="B1245" s="133"/>
      <c r="C1245" s="118"/>
      <c r="D1245" s="38" t="s">
        <v>112</v>
      </c>
      <c r="E1245" s="127"/>
      <c r="F1245" s="127"/>
      <c r="G1245" s="127"/>
      <c r="H1245" s="127"/>
      <c r="I1245" s="127"/>
      <c r="J1245" s="127"/>
      <c r="K1245" s="127"/>
      <c r="L1245" s="127"/>
      <c r="M1245" s="127"/>
      <c r="N1245" s="127"/>
      <c r="O1245" s="127"/>
      <c r="P1245" s="127"/>
      <c r="Q1245" s="127"/>
      <c r="R1245" s="127"/>
      <c r="S1245" s="127"/>
      <c r="T1245" s="127"/>
      <c r="U1245" s="127"/>
      <c r="V1245" s="127"/>
      <c r="W1245" s="140"/>
      <c r="X1245" s="126">
        <f>SUM(X1242:X1244)</f>
        <v>0</v>
      </c>
      <c r="Y1245" s="126">
        <f>SUM(Y1242:Y1244)</f>
        <v>0</v>
      </c>
      <c r="Z1245" s="126">
        <f>SUM(Z1242:Z1244)</f>
        <v>0</v>
      </c>
      <c r="AA1245" s="126">
        <f t="shared" ref="AA1245:AY1245" si="559">SUM(AA1242:AA1244)</f>
        <v>0</v>
      </c>
      <c r="AB1245" s="126">
        <f t="shared" si="559"/>
        <v>0</v>
      </c>
      <c r="AC1245" s="126">
        <f t="shared" si="559"/>
        <v>0</v>
      </c>
      <c r="AD1245" s="126">
        <f t="shared" si="559"/>
        <v>0</v>
      </c>
      <c r="AE1245" s="126">
        <f t="shared" si="559"/>
        <v>0</v>
      </c>
      <c r="AF1245" s="126">
        <f t="shared" si="559"/>
        <v>0</v>
      </c>
      <c r="AG1245" s="126">
        <f t="shared" si="559"/>
        <v>0</v>
      </c>
      <c r="AH1245" s="126">
        <f t="shared" si="559"/>
        <v>0</v>
      </c>
      <c r="AI1245" s="126">
        <f t="shared" si="559"/>
        <v>0</v>
      </c>
      <c r="AJ1245" s="126">
        <f t="shared" si="559"/>
        <v>0</v>
      </c>
      <c r="AK1245" s="126">
        <f t="shared" si="559"/>
        <v>0</v>
      </c>
      <c r="AL1245" s="126">
        <f t="shared" si="559"/>
        <v>0</v>
      </c>
      <c r="AM1245" s="126">
        <f t="shared" si="559"/>
        <v>0</v>
      </c>
      <c r="AN1245" s="126">
        <f t="shared" si="559"/>
        <v>0</v>
      </c>
      <c r="AO1245" s="126">
        <f t="shared" si="559"/>
        <v>0</v>
      </c>
      <c r="AP1245" s="126">
        <f t="shared" si="559"/>
        <v>0</v>
      </c>
      <c r="AQ1245" s="126">
        <f t="shared" si="559"/>
        <v>0</v>
      </c>
      <c r="AR1245" s="126">
        <f t="shared" si="559"/>
        <v>0</v>
      </c>
      <c r="AS1245" s="126">
        <f t="shared" si="559"/>
        <v>0</v>
      </c>
      <c r="AT1245" s="126">
        <f t="shared" si="559"/>
        <v>0</v>
      </c>
      <c r="AU1245" s="126">
        <f t="shared" si="559"/>
        <v>0</v>
      </c>
      <c r="AV1245" s="126">
        <f t="shared" si="559"/>
        <v>0</v>
      </c>
      <c r="AW1245" s="126">
        <f t="shared" si="559"/>
        <v>0</v>
      </c>
      <c r="AX1245" s="126">
        <f t="shared" si="559"/>
        <v>0</v>
      </c>
      <c r="AY1245" s="126">
        <f t="shared" si="559"/>
        <v>0</v>
      </c>
      <c r="AZ1245" s="127"/>
      <c r="BA1245" s="127"/>
      <c r="BB1245" s="127"/>
      <c r="BC1245" s="127"/>
      <c r="BD1245" s="126">
        <f t="shared" ref="BD1245:BO1245" si="560">SUM(BD1242:BD1244)</f>
        <v>0</v>
      </c>
      <c r="BE1245" s="126">
        <f t="shared" si="560"/>
        <v>0</v>
      </c>
      <c r="BF1245" s="126">
        <f t="shared" si="560"/>
        <v>0</v>
      </c>
      <c r="BG1245" s="126">
        <f t="shared" si="560"/>
        <v>0</v>
      </c>
      <c r="BH1245" s="126">
        <f t="shared" si="560"/>
        <v>0</v>
      </c>
      <c r="BI1245" s="126">
        <f t="shared" si="560"/>
        <v>0</v>
      </c>
      <c r="BJ1245" s="126">
        <f t="shared" si="560"/>
        <v>0</v>
      </c>
      <c r="BK1245" s="126">
        <f t="shared" si="560"/>
        <v>0</v>
      </c>
      <c r="BL1245" s="126">
        <f t="shared" si="560"/>
        <v>0</v>
      </c>
      <c r="BM1245" s="126">
        <f t="shared" si="560"/>
        <v>0</v>
      </c>
      <c r="BN1245" s="126">
        <f t="shared" si="560"/>
        <v>0</v>
      </c>
      <c r="BO1245" s="126">
        <f t="shared" si="560"/>
        <v>0</v>
      </c>
      <c r="BP1245" s="127"/>
      <c r="BQ1245" s="127"/>
      <c r="BR1245" s="127"/>
    </row>
    <row r="1246" spans="1:70" hidden="1" outlineLevel="1">
      <c r="A1246" s="133"/>
      <c r="B1246" s="133"/>
      <c r="C1246" s="117" t="s">
        <v>140</v>
      </c>
      <c r="D1246" s="37" t="s">
        <v>284</v>
      </c>
      <c r="E1246" s="127"/>
      <c r="F1246" s="127"/>
      <c r="G1246" s="127"/>
      <c r="H1246" s="127"/>
      <c r="I1246" s="127"/>
      <c r="J1246" s="127"/>
      <c r="K1246" s="127"/>
      <c r="L1246" s="127"/>
      <c r="M1246" s="127"/>
      <c r="N1246" s="127"/>
      <c r="O1246" s="127"/>
      <c r="P1246" s="127"/>
      <c r="Q1246" s="127"/>
      <c r="R1246" s="127"/>
      <c r="S1246" s="127"/>
      <c r="T1246" s="127"/>
      <c r="U1246" s="127"/>
      <c r="V1246" s="127"/>
      <c r="W1246" s="133"/>
      <c r="X1246" s="127"/>
      <c r="Y1246" s="127"/>
      <c r="Z1246" s="127"/>
      <c r="AA1246" s="127"/>
      <c r="AB1246" s="127"/>
      <c r="AC1246" s="127"/>
      <c r="AD1246" s="127"/>
      <c r="AE1246" s="127"/>
      <c r="AF1246" s="127"/>
      <c r="AG1246" s="127"/>
      <c r="AH1246" s="127"/>
      <c r="AI1246" s="127"/>
      <c r="AJ1246" s="127"/>
      <c r="AK1246" s="127"/>
      <c r="AL1246" s="127"/>
      <c r="AM1246" s="127"/>
      <c r="AN1246" s="127"/>
      <c r="AO1246" s="127"/>
      <c r="AP1246" s="127"/>
      <c r="AQ1246" s="127"/>
      <c r="AR1246" s="127"/>
      <c r="AS1246" s="127"/>
      <c r="AT1246" s="127"/>
      <c r="AU1246" s="127"/>
      <c r="AV1246" s="127"/>
      <c r="AW1246" s="127"/>
      <c r="AX1246" s="127"/>
      <c r="AY1246" s="127"/>
      <c r="AZ1246" s="127"/>
      <c r="BA1246" s="127"/>
      <c r="BB1246" s="127"/>
      <c r="BC1246" s="127"/>
      <c r="BD1246" s="127"/>
      <c r="BE1246" s="127"/>
      <c r="BF1246" s="127"/>
      <c r="BG1246" s="127"/>
      <c r="BH1246" s="127"/>
      <c r="BI1246" s="127"/>
      <c r="BJ1246" s="127"/>
      <c r="BK1246" s="127"/>
      <c r="BL1246" s="127"/>
      <c r="BM1246" s="127"/>
      <c r="BN1246" s="127"/>
      <c r="BO1246" s="127"/>
      <c r="BP1246" s="127"/>
      <c r="BQ1246" s="127"/>
      <c r="BR1246" s="127"/>
    </row>
    <row r="1247" spans="1:70" hidden="1" outlineLevel="1">
      <c r="A1247" s="133"/>
      <c r="B1247" s="133"/>
      <c r="C1247" s="118"/>
      <c r="D1247" s="107"/>
      <c r="E1247" s="133"/>
      <c r="F1247" s="133"/>
      <c r="G1247" s="126">
        <f>H1247+M1247+N1247+O1247+P1247</f>
        <v>0</v>
      </c>
      <c r="H1247" s="126">
        <f>SUM(I1247:L1247)</f>
        <v>0</v>
      </c>
      <c r="I1247" s="139"/>
      <c r="J1247" s="139"/>
      <c r="K1247" s="139"/>
      <c r="L1247" s="139"/>
      <c r="M1247" s="139"/>
      <c r="N1247" s="139"/>
      <c r="O1247" s="139"/>
      <c r="P1247" s="139"/>
      <c r="Q1247" s="139"/>
      <c r="R1247" s="139"/>
      <c r="S1247" s="139"/>
      <c r="T1247" s="139"/>
      <c r="U1247" s="139"/>
      <c r="V1247" s="139"/>
      <c r="W1247" s="139"/>
      <c r="X1247" s="126">
        <f>Y1247+AN1247+AQ1247+AT1247+AW1247</f>
        <v>0</v>
      </c>
      <c r="Y1247" s="139"/>
      <c r="Z1247" s="139"/>
      <c r="AA1247" s="139"/>
      <c r="AB1247" s="139"/>
      <c r="AC1247" s="139"/>
      <c r="AD1247" s="139"/>
      <c r="AE1247" s="139"/>
      <c r="AF1247" s="139"/>
      <c r="AG1247" s="139"/>
      <c r="AH1247" s="139"/>
      <c r="AI1247" s="139"/>
      <c r="AJ1247" s="139"/>
      <c r="AK1247" s="139"/>
      <c r="AL1247" s="139"/>
      <c r="AM1247" s="139"/>
      <c r="AN1247" s="139"/>
      <c r="AO1247" s="139"/>
      <c r="AP1247" s="139"/>
      <c r="AQ1247" s="139"/>
      <c r="AR1247" s="139"/>
      <c r="AS1247" s="139"/>
      <c r="AT1247" s="139"/>
      <c r="AU1247" s="139"/>
      <c r="AV1247" s="139"/>
      <c r="AW1247" s="139"/>
      <c r="AX1247" s="139"/>
      <c r="AY1247" s="139"/>
      <c r="AZ1247" s="139"/>
      <c r="BA1247" s="139"/>
      <c r="BB1247" s="139"/>
      <c r="BC1247" s="139"/>
      <c r="BD1247" s="126">
        <f>SUM(BE1247:BI1247)</f>
        <v>0</v>
      </c>
      <c r="BE1247" s="139"/>
      <c r="BF1247" s="139"/>
      <c r="BG1247" s="139"/>
      <c r="BH1247" s="139"/>
      <c r="BI1247" s="139"/>
      <c r="BJ1247" s="126">
        <f>SUM(BK1247:BO1247)</f>
        <v>0</v>
      </c>
      <c r="BK1247" s="139"/>
      <c r="BL1247" s="139"/>
      <c r="BM1247" s="139"/>
      <c r="BN1247" s="139"/>
      <c r="BO1247" s="139"/>
      <c r="BP1247" s="133"/>
      <c r="BQ1247" s="133"/>
      <c r="BR1247" s="133"/>
    </row>
    <row r="1248" spans="1:70" hidden="1" outlineLevel="1">
      <c r="A1248" s="133"/>
      <c r="B1248" s="133"/>
      <c r="C1248" s="118"/>
      <c r="D1248" s="107"/>
      <c r="E1248" s="133"/>
      <c r="F1248" s="133"/>
      <c r="G1248" s="126">
        <f>H1248+M1248+N1248+O1248+P1248</f>
        <v>0</v>
      </c>
      <c r="H1248" s="126">
        <f>SUM(I1248:L1248)</f>
        <v>0</v>
      </c>
      <c r="I1248" s="102"/>
      <c r="J1248" s="102"/>
      <c r="K1248" s="102"/>
      <c r="L1248" s="102"/>
      <c r="M1248" s="102"/>
      <c r="N1248" s="102"/>
      <c r="O1248" s="102"/>
      <c r="P1248" s="102"/>
      <c r="Q1248" s="96"/>
      <c r="R1248" s="96"/>
      <c r="S1248" s="96"/>
      <c r="T1248" s="96"/>
      <c r="U1248" s="96"/>
      <c r="V1248" s="96"/>
      <c r="W1248" s="96"/>
      <c r="X1248" s="126">
        <f>Y1248+AN1248+AQ1248+AT1248+AW1248</f>
        <v>0</v>
      </c>
      <c r="Y1248" s="96"/>
      <c r="Z1248" s="96"/>
      <c r="AA1248" s="96"/>
      <c r="AB1248" s="96"/>
      <c r="AC1248" s="96"/>
      <c r="AD1248" s="96"/>
      <c r="AE1248" s="96"/>
      <c r="AF1248" s="96"/>
      <c r="AG1248" s="96"/>
      <c r="AH1248" s="96"/>
      <c r="AI1248" s="96"/>
      <c r="AJ1248" s="96"/>
      <c r="AK1248" s="96"/>
      <c r="AL1248" s="96"/>
      <c r="AM1248" s="96"/>
      <c r="AN1248" s="96"/>
      <c r="AO1248" s="96"/>
      <c r="AP1248" s="96"/>
      <c r="AQ1248" s="96"/>
      <c r="AR1248" s="96"/>
      <c r="AS1248" s="96"/>
      <c r="AT1248" s="96"/>
      <c r="AU1248" s="96"/>
      <c r="AV1248" s="96"/>
      <c r="AW1248" s="96"/>
      <c r="AX1248" s="96"/>
      <c r="AY1248" s="96"/>
      <c r="AZ1248" s="96"/>
      <c r="BA1248" s="96"/>
      <c r="BB1248" s="96"/>
      <c r="BC1248" s="96"/>
      <c r="BD1248" s="126">
        <f>SUM(BE1248:BI1248)</f>
        <v>0</v>
      </c>
      <c r="BE1248" s="96"/>
      <c r="BF1248" s="96"/>
      <c r="BG1248" s="96"/>
      <c r="BH1248" s="96"/>
      <c r="BI1248" s="96"/>
      <c r="BJ1248" s="126">
        <f>SUM(BK1248:BO1248)</f>
        <v>0</v>
      </c>
      <c r="BK1248" s="96"/>
      <c r="BL1248" s="96"/>
      <c r="BM1248" s="96"/>
      <c r="BN1248" s="96"/>
      <c r="BO1248" s="96"/>
      <c r="BP1248" s="133"/>
      <c r="BQ1248" s="133"/>
      <c r="BR1248" s="133"/>
    </row>
    <row r="1249" spans="1:70" hidden="1" outlineLevel="1">
      <c r="A1249" s="133"/>
      <c r="B1249" s="133"/>
      <c r="C1249" s="118"/>
      <c r="D1249" s="107"/>
      <c r="E1249" s="133"/>
      <c r="F1249" s="133"/>
      <c r="G1249" s="126">
        <f>H1249+M1249+N1249+O1249+P1249</f>
        <v>0</v>
      </c>
      <c r="H1249" s="126">
        <f>SUM(I1249:L1249)</f>
        <v>0</v>
      </c>
      <c r="I1249" s="102"/>
      <c r="J1249" s="102"/>
      <c r="K1249" s="102"/>
      <c r="L1249" s="102"/>
      <c r="M1249" s="102"/>
      <c r="N1249" s="102"/>
      <c r="O1249" s="102"/>
      <c r="P1249" s="102"/>
      <c r="Q1249" s="96"/>
      <c r="R1249" s="96"/>
      <c r="S1249" s="96"/>
      <c r="T1249" s="96"/>
      <c r="U1249" s="96"/>
      <c r="V1249" s="96"/>
      <c r="W1249" s="96"/>
      <c r="X1249" s="126">
        <f>Y1249+AN1249+AQ1249+AT1249+AW1249</f>
        <v>0</v>
      </c>
      <c r="Y1249" s="96"/>
      <c r="Z1249" s="96"/>
      <c r="AA1249" s="96"/>
      <c r="AB1249" s="96"/>
      <c r="AC1249" s="96"/>
      <c r="AD1249" s="96"/>
      <c r="AE1249" s="96"/>
      <c r="AF1249" s="96"/>
      <c r="AG1249" s="96"/>
      <c r="AH1249" s="96"/>
      <c r="AI1249" s="96"/>
      <c r="AJ1249" s="96"/>
      <c r="AK1249" s="96"/>
      <c r="AL1249" s="96"/>
      <c r="AM1249" s="96"/>
      <c r="AN1249" s="96"/>
      <c r="AO1249" s="96"/>
      <c r="AP1249" s="96"/>
      <c r="AQ1249" s="96"/>
      <c r="AR1249" s="96"/>
      <c r="AS1249" s="96"/>
      <c r="AT1249" s="96"/>
      <c r="AU1249" s="96"/>
      <c r="AV1249" s="96"/>
      <c r="AW1249" s="96"/>
      <c r="AX1249" s="96"/>
      <c r="AY1249" s="96"/>
      <c r="AZ1249" s="96"/>
      <c r="BA1249" s="96"/>
      <c r="BB1249" s="96"/>
      <c r="BC1249" s="96"/>
      <c r="BD1249" s="126">
        <f>SUM(BE1249:BI1249)</f>
        <v>0</v>
      </c>
      <c r="BE1249" s="96"/>
      <c r="BF1249" s="96"/>
      <c r="BG1249" s="96"/>
      <c r="BH1249" s="96"/>
      <c r="BI1249" s="96"/>
      <c r="BJ1249" s="126">
        <f>SUM(BK1249:BO1249)</f>
        <v>0</v>
      </c>
      <c r="BK1249" s="96"/>
      <c r="BL1249" s="96"/>
      <c r="BM1249" s="96"/>
      <c r="BN1249" s="96"/>
      <c r="BO1249" s="96"/>
      <c r="BP1249" s="133"/>
      <c r="BQ1249" s="133"/>
      <c r="BR1249" s="133"/>
    </row>
    <row r="1250" spans="1:70" hidden="1" outlineLevel="1">
      <c r="A1250" s="133"/>
      <c r="B1250" s="133"/>
      <c r="C1250" s="118"/>
      <c r="D1250" s="38" t="s">
        <v>112</v>
      </c>
      <c r="E1250" s="127"/>
      <c r="F1250" s="127"/>
      <c r="G1250" s="127"/>
      <c r="H1250" s="127"/>
      <c r="I1250" s="127"/>
      <c r="J1250" s="127"/>
      <c r="K1250" s="127"/>
      <c r="L1250" s="127"/>
      <c r="M1250" s="127"/>
      <c r="N1250" s="127"/>
      <c r="O1250" s="127"/>
      <c r="P1250" s="127"/>
      <c r="Q1250" s="127"/>
      <c r="R1250" s="127"/>
      <c r="S1250" s="127"/>
      <c r="T1250" s="127"/>
      <c r="U1250" s="127"/>
      <c r="V1250" s="127"/>
      <c r="W1250" s="140"/>
      <c r="X1250" s="126">
        <f>SUM(X1247:X1249)</f>
        <v>0</v>
      </c>
      <c r="Y1250" s="126">
        <f>SUM(Y1247:Y1249)</f>
        <v>0</v>
      </c>
      <c r="Z1250" s="126">
        <f>SUM(Z1247:Z1249)</f>
        <v>0</v>
      </c>
      <c r="AA1250" s="126">
        <f t="shared" ref="AA1250:AY1250" si="561">SUM(AA1247:AA1249)</f>
        <v>0</v>
      </c>
      <c r="AB1250" s="126">
        <f t="shared" si="561"/>
        <v>0</v>
      </c>
      <c r="AC1250" s="126">
        <f t="shared" si="561"/>
        <v>0</v>
      </c>
      <c r="AD1250" s="126">
        <f t="shared" si="561"/>
        <v>0</v>
      </c>
      <c r="AE1250" s="126">
        <f t="shared" si="561"/>
        <v>0</v>
      </c>
      <c r="AF1250" s="126">
        <f t="shared" si="561"/>
        <v>0</v>
      </c>
      <c r="AG1250" s="126">
        <f t="shared" si="561"/>
        <v>0</v>
      </c>
      <c r="AH1250" s="126">
        <f t="shared" si="561"/>
        <v>0</v>
      </c>
      <c r="AI1250" s="126">
        <f t="shared" si="561"/>
        <v>0</v>
      </c>
      <c r="AJ1250" s="126">
        <f t="shared" si="561"/>
        <v>0</v>
      </c>
      <c r="AK1250" s="126">
        <f t="shared" si="561"/>
        <v>0</v>
      </c>
      <c r="AL1250" s="126">
        <f t="shared" si="561"/>
        <v>0</v>
      </c>
      <c r="AM1250" s="126">
        <f t="shared" si="561"/>
        <v>0</v>
      </c>
      <c r="AN1250" s="126">
        <f t="shared" si="561"/>
        <v>0</v>
      </c>
      <c r="AO1250" s="126">
        <f t="shared" si="561"/>
        <v>0</v>
      </c>
      <c r="AP1250" s="126">
        <f t="shared" si="561"/>
        <v>0</v>
      </c>
      <c r="AQ1250" s="126">
        <f t="shared" si="561"/>
        <v>0</v>
      </c>
      <c r="AR1250" s="126">
        <f t="shared" si="561"/>
        <v>0</v>
      </c>
      <c r="AS1250" s="126">
        <f t="shared" si="561"/>
        <v>0</v>
      </c>
      <c r="AT1250" s="126">
        <f t="shared" si="561"/>
        <v>0</v>
      </c>
      <c r="AU1250" s="126">
        <f t="shared" si="561"/>
        <v>0</v>
      </c>
      <c r="AV1250" s="126">
        <f t="shared" si="561"/>
        <v>0</v>
      </c>
      <c r="AW1250" s="126">
        <f t="shared" si="561"/>
        <v>0</v>
      </c>
      <c r="AX1250" s="126">
        <f t="shared" si="561"/>
        <v>0</v>
      </c>
      <c r="AY1250" s="126">
        <f t="shared" si="561"/>
        <v>0</v>
      </c>
      <c r="AZ1250" s="127"/>
      <c r="BA1250" s="127"/>
      <c r="BB1250" s="127"/>
      <c r="BC1250" s="127"/>
      <c r="BD1250" s="126">
        <f t="shared" ref="BD1250:BO1250" si="562">SUM(BD1247:BD1249)</f>
        <v>0</v>
      </c>
      <c r="BE1250" s="126">
        <f t="shared" si="562"/>
        <v>0</v>
      </c>
      <c r="BF1250" s="126">
        <f t="shared" si="562"/>
        <v>0</v>
      </c>
      <c r="BG1250" s="126">
        <f t="shared" si="562"/>
        <v>0</v>
      </c>
      <c r="BH1250" s="126">
        <f t="shared" si="562"/>
        <v>0</v>
      </c>
      <c r="BI1250" s="126">
        <f t="shared" si="562"/>
        <v>0</v>
      </c>
      <c r="BJ1250" s="126">
        <f t="shared" si="562"/>
        <v>0</v>
      </c>
      <c r="BK1250" s="126">
        <f t="shared" si="562"/>
        <v>0</v>
      </c>
      <c r="BL1250" s="126">
        <f t="shared" si="562"/>
        <v>0</v>
      </c>
      <c r="BM1250" s="126">
        <f t="shared" si="562"/>
        <v>0</v>
      </c>
      <c r="BN1250" s="126">
        <f t="shared" si="562"/>
        <v>0</v>
      </c>
      <c r="BO1250" s="126">
        <f t="shared" si="562"/>
        <v>0</v>
      </c>
      <c r="BP1250" s="127"/>
      <c r="BQ1250" s="127"/>
      <c r="BR1250" s="127"/>
    </row>
    <row r="1251" spans="1:70" hidden="1" outlineLevel="1">
      <c r="A1251" s="133"/>
      <c r="B1251" s="133"/>
      <c r="C1251" s="117" t="s">
        <v>141</v>
      </c>
      <c r="D1251" s="37" t="s">
        <v>285</v>
      </c>
      <c r="E1251" s="127"/>
      <c r="F1251" s="127"/>
      <c r="G1251" s="127"/>
      <c r="H1251" s="127"/>
      <c r="I1251" s="127"/>
      <c r="J1251" s="127"/>
      <c r="K1251" s="127"/>
      <c r="L1251" s="127"/>
      <c r="M1251" s="127"/>
      <c r="N1251" s="127"/>
      <c r="O1251" s="127"/>
      <c r="P1251" s="127"/>
      <c r="Q1251" s="127"/>
      <c r="R1251" s="127"/>
      <c r="S1251" s="127"/>
      <c r="T1251" s="127"/>
      <c r="U1251" s="127"/>
      <c r="V1251" s="127"/>
      <c r="W1251" s="133"/>
      <c r="X1251" s="127"/>
      <c r="Y1251" s="127"/>
      <c r="Z1251" s="127"/>
      <c r="AA1251" s="127"/>
      <c r="AB1251" s="127"/>
      <c r="AC1251" s="127"/>
      <c r="AD1251" s="127"/>
      <c r="AE1251" s="127"/>
      <c r="AF1251" s="127"/>
      <c r="AG1251" s="127"/>
      <c r="AH1251" s="127"/>
      <c r="AI1251" s="127"/>
      <c r="AJ1251" s="127"/>
      <c r="AK1251" s="127"/>
      <c r="AL1251" s="127"/>
      <c r="AM1251" s="127"/>
      <c r="AN1251" s="127"/>
      <c r="AO1251" s="127"/>
      <c r="AP1251" s="127"/>
      <c r="AQ1251" s="127"/>
      <c r="AR1251" s="127"/>
      <c r="AS1251" s="127"/>
      <c r="AT1251" s="127"/>
      <c r="AU1251" s="127"/>
      <c r="AV1251" s="127"/>
      <c r="AW1251" s="127"/>
      <c r="AX1251" s="127"/>
      <c r="AY1251" s="127"/>
      <c r="AZ1251" s="127"/>
      <c r="BA1251" s="127"/>
      <c r="BB1251" s="127"/>
      <c r="BC1251" s="127"/>
      <c r="BD1251" s="127"/>
      <c r="BE1251" s="127"/>
      <c r="BF1251" s="127"/>
      <c r="BG1251" s="127"/>
      <c r="BH1251" s="127"/>
      <c r="BI1251" s="127"/>
      <c r="BJ1251" s="127"/>
      <c r="BK1251" s="127"/>
      <c r="BL1251" s="127"/>
      <c r="BM1251" s="127"/>
      <c r="BN1251" s="127"/>
      <c r="BO1251" s="127"/>
      <c r="BP1251" s="127"/>
      <c r="BQ1251" s="127"/>
      <c r="BR1251" s="127"/>
    </row>
    <row r="1252" spans="1:70" hidden="1" outlineLevel="1">
      <c r="A1252" s="133"/>
      <c r="B1252" s="133"/>
      <c r="C1252" s="118"/>
      <c r="D1252" s="24"/>
      <c r="E1252" s="133"/>
      <c r="F1252" s="133"/>
      <c r="G1252" s="126">
        <f>H1252+M1252+N1252+O1252+P1252</f>
        <v>0</v>
      </c>
      <c r="H1252" s="126">
        <f>SUM(I1252:L1252)</f>
        <v>0</v>
      </c>
      <c r="I1252" s="139"/>
      <c r="J1252" s="139"/>
      <c r="K1252" s="139"/>
      <c r="L1252" s="139"/>
      <c r="M1252" s="139"/>
      <c r="N1252" s="139"/>
      <c r="O1252" s="139"/>
      <c r="P1252" s="139"/>
      <c r="Q1252" s="139"/>
      <c r="R1252" s="139"/>
      <c r="S1252" s="139"/>
      <c r="T1252" s="139"/>
      <c r="U1252" s="139"/>
      <c r="V1252" s="139"/>
      <c r="W1252" s="139"/>
      <c r="X1252" s="126">
        <f>Y1252+AN1252+AQ1252+AT1252+AW1252</f>
        <v>0</v>
      </c>
      <c r="Y1252" s="139"/>
      <c r="Z1252" s="139"/>
      <c r="AA1252" s="139"/>
      <c r="AB1252" s="139"/>
      <c r="AC1252" s="139"/>
      <c r="AD1252" s="139"/>
      <c r="AE1252" s="139"/>
      <c r="AF1252" s="139"/>
      <c r="AG1252" s="139"/>
      <c r="AH1252" s="139"/>
      <c r="AI1252" s="139"/>
      <c r="AJ1252" s="139"/>
      <c r="AK1252" s="139"/>
      <c r="AL1252" s="139"/>
      <c r="AM1252" s="139"/>
      <c r="AN1252" s="139"/>
      <c r="AO1252" s="139"/>
      <c r="AP1252" s="139"/>
      <c r="AQ1252" s="139"/>
      <c r="AR1252" s="139"/>
      <c r="AS1252" s="139"/>
      <c r="AT1252" s="139"/>
      <c r="AU1252" s="139"/>
      <c r="AV1252" s="139"/>
      <c r="AW1252" s="139"/>
      <c r="AX1252" s="139"/>
      <c r="AY1252" s="139"/>
      <c r="AZ1252" s="139"/>
      <c r="BA1252" s="139"/>
      <c r="BB1252" s="139"/>
      <c r="BC1252" s="139"/>
      <c r="BD1252" s="126">
        <f>SUM(BE1252:BI1252)</f>
        <v>0</v>
      </c>
      <c r="BE1252" s="139"/>
      <c r="BF1252" s="139"/>
      <c r="BG1252" s="139"/>
      <c r="BH1252" s="139"/>
      <c r="BI1252" s="139"/>
      <c r="BJ1252" s="126">
        <f>SUM(BK1252:BO1252)</f>
        <v>0</v>
      </c>
      <c r="BK1252" s="139"/>
      <c r="BL1252" s="139"/>
      <c r="BM1252" s="139"/>
      <c r="BN1252" s="139"/>
      <c r="BO1252" s="139"/>
      <c r="BP1252" s="133"/>
      <c r="BQ1252" s="133"/>
      <c r="BR1252" s="133"/>
    </row>
    <row r="1253" spans="1:70" hidden="1" outlineLevel="1">
      <c r="A1253" s="133"/>
      <c r="B1253" s="133"/>
      <c r="C1253" s="118"/>
      <c r="D1253" s="24"/>
      <c r="E1253" s="133"/>
      <c r="F1253" s="133"/>
      <c r="G1253" s="126">
        <f>H1253+M1253+N1253+O1253+P1253</f>
        <v>0</v>
      </c>
      <c r="H1253" s="126">
        <f>SUM(I1253:L1253)</f>
        <v>0</v>
      </c>
      <c r="I1253" s="102"/>
      <c r="J1253" s="102"/>
      <c r="K1253" s="102"/>
      <c r="L1253" s="102"/>
      <c r="M1253" s="102"/>
      <c r="N1253" s="102"/>
      <c r="O1253" s="102"/>
      <c r="P1253" s="102"/>
      <c r="Q1253" s="96"/>
      <c r="R1253" s="96"/>
      <c r="S1253" s="96"/>
      <c r="T1253" s="96"/>
      <c r="U1253" s="96"/>
      <c r="V1253" s="96"/>
      <c r="W1253" s="96"/>
      <c r="X1253" s="126">
        <f>Y1253+AN1253+AQ1253+AT1253+AW1253</f>
        <v>0</v>
      </c>
      <c r="Y1253" s="96"/>
      <c r="Z1253" s="96"/>
      <c r="AA1253" s="96"/>
      <c r="AB1253" s="96"/>
      <c r="AC1253" s="96"/>
      <c r="AD1253" s="96"/>
      <c r="AE1253" s="96"/>
      <c r="AF1253" s="96"/>
      <c r="AG1253" s="96"/>
      <c r="AH1253" s="96"/>
      <c r="AI1253" s="96"/>
      <c r="AJ1253" s="96"/>
      <c r="AK1253" s="96"/>
      <c r="AL1253" s="96"/>
      <c r="AM1253" s="96"/>
      <c r="AN1253" s="96"/>
      <c r="AO1253" s="96"/>
      <c r="AP1253" s="96"/>
      <c r="AQ1253" s="96"/>
      <c r="AR1253" s="96"/>
      <c r="AS1253" s="96"/>
      <c r="AT1253" s="96"/>
      <c r="AU1253" s="96"/>
      <c r="AV1253" s="96"/>
      <c r="AW1253" s="96"/>
      <c r="AX1253" s="96"/>
      <c r="AY1253" s="96"/>
      <c r="AZ1253" s="96"/>
      <c r="BA1253" s="96"/>
      <c r="BB1253" s="96"/>
      <c r="BC1253" s="96"/>
      <c r="BD1253" s="126">
        <f>SUM(BE1253:BI1253)</f>
        <v>0</v>
      </c>
      <c r="BE1253" s="96"/>
      <c r="BF1253" s="96"/>
      <c r="BG1253" s="96"/>
      <c r="BH1253" s="96"/>
      <c r="BI1253" s="96"/>
      <c r="BJ1253" s="126">
        <f>SUM(BK1253:BO1253)</f>
        <v>0</v>
      </c>
      <c r="BK1253" s="96"/>
      <c r="BL1253" s="96"/>
      <c r="BM1253" s="96"/>
      <c r="BN1253" s="96"/>
      <c r="BO1253" s="96"/>
      <c r="BP1253" s="133"/>
      <c r="BQ1253" s="133"/>
      <c r="BR1253" s="133"/>
    </row>
    <row r="1254" spans="1:70" hidden="1" outlineLevel="1">
      <c r="A1254" s="133"/>
      <c r="B1254" s="133"/>
      <c r="C1254" s="118" t="s">
        <v>109</v>
      </c>
      <c r="D1254" s="24"/>
      <c r="E1254" s="133"/>
      <c r="F1254" s="133"/>
      <c r="G1254" s="126">
        <f>H1254+M1254+N1254+O1254+P1254</f>
        <v>0</v>
      </c>
      <c r="H1254" s="126">
        <f>SUM(I1254:L1254)</f>
        <v>0</v>
      </c>
      <c r="I1254" s="102"/>
      <c r="J1254" s="102"/>
      <c r="K1254" s="102"/>
      <c r="L1254" s="102"/>
      <c r="M1254" s="102"/>
      <c r="N1254" s="102"/>
      <c r="O1254" s="102"/>
      <c r="P1254" s="102"/>
      <c r="Q1254" s="96"/>
      <c r="R1254" s="96"/>
      <c r="S1254" s="96"/>
      <c r="T1254" s="96"/>
      <c r="U1254" s="96"/>
      <c r="V1254" s="96"/>
      <c r="W1254" s="96"/>
      <c r="X1254" s="126">
        <f>Y1254+AN1254+AQ1254+AT1254+AW1254</f>
        <v>0</v>
      </c>
      <c r="Y1254" s="96"/>
      <c r="Z1254" s="96"/>
      <c r="AA1254" s="96"/>
      <c r="AB1254" s="96"/>
      <c r="AC1254" s="96"/>
      <c r="AD1254" s="96"/>
      <c r="AE1254" s="96"/>
      <c r="AF1254" s="96"/>
      <c r="AG1254" s="96"/>
      <c r="AH1254" s="96"/>
      <c r="AI1254" s="96"/>
      <c r="AJ1254" s="96"/>
      <c r="AK1254" s="96"/>
      <c r="AL1254" s="96"/>
      <c r="AM1254" s="96"/>
      <c r="AN1254" s="96"/>
      <c r="AO1254" s="96"/>
      <c r="AP1254" s="96"/>
      <c r="AQ1254" s="96"/>
      <c r="AR1254" s="96"/>
      <c r="AS1254" s="96"/>
      <c r="AT1254" s="96"/>
      <c r="AU1254" s="96"/>
      <c r="AV1254" s="96"/>
      <c r="AW1254" s="96"/>
      <c r="AX1254" s="96"/>
      <c r="AY1254" s="96"/>
      <c r="AZ1254" s="96"/>
      <c r="BA1254" s="96"/>
      <c r="BB1254" s="96"/>
      <c r="BC1254" s="96"/>
      <c r="BD1254" s="126">
        <f>SUM(BE1254:BI1254)</f>
        <v>0</v>
      </c>
      <c r="BE1254" s="96"/>
      <c r="BF1254" s="96"/>
      <c r="BG1254" s="96"/>
      <c r="BH1254" s="96"/>
      <c r="BI1254" s="96"/>
      <c r="BJ1254" s="126">
        <f>SUM(BK1254:BO1254)</f>
        <v>0</v>
      </c>
      <c r="BK1254" s="96"/>
      <c r="BL1254" s="96"/>
      <c r="BM1254" s="96"/>
      <c r="BN1254" s="96"/>
      <c r="BO1254" s="96"/>
      <c r="BP1254" s="133"/>
      <c r="BQ1254" s="133"/>
      <c r="BR1254" s="133"/>
    </row>
    <row r="1255" spans="1:70" hidden="1" outlineLevel="1">
      <c r="A1255" s="133"/>
      <c r="B1255" s="133"/>
      <c r="C1255" s="118"/>
      <c r="D1255" s="38" t="s">
        <v>112</v>
      </c>
      <c r="E1255" s="127"/>
      <c r="F1255" s="127"/>
      <c r="G1255" s="127"/>
      <c r="H1255" s="127"/>
      <c r="I1255" s="127"/>
      <c r="J1255" s="127"/>
      <c r="K1255" s="127"/>
      <c r="L1255" s="127"/>
      <c r="M1255" s="127"/>
      <c r="N1255" s="127"/>
      <c r="O1255" s="127"/>
      <c r="P1255" s="127"/>
      <c r="Q1255" s="127"/>
      <c r="R1255" s="127"/>
      <c r="S1255" s="127"/>
      <c r="T1255" s="127"/>
      <c r="U1255" s="127"/>
      <c r="V1255" s="127"/>
      <c r="W1255" s="140"/>
      <c r="X1255" s="126">
        <f>SUM(X1252:X1254)</f>
        <v>0</v>
      </c>
      <c r="Y1255" s="126">
        <f>SUM(Y1252:Y1254)</f>
        <v>0</v>
      </c>
      <c r="Z1255" s="126">
        <f>SUM(Z1252:Z1254)</f>
        <v>0</v>
      </c>
      <c r="AA1255" s="126">
        <f t="shared" ref="AA1255:AY1255" si="563">SUM(AA1252:AA1254)</f>
        <v>0</v>
      </c>
      <c r="AB1255" s="126">
        <f t="shared" si="563"/>
        <v>0</v>
      </c>
      <c r="AC1255" s="126">
        <f t="shared" si="563"/>
        <v>0</v>
      </c>
      <c r="AD1255" s="126">
        <f t="shared" si="563"/>
        <v>0</v>
      </c>
      <c r="AE1255" s="126">
        <f t="shared" si="563"/>
        <v>0</v>
      </c>
      <c r="AF1255" s="126">
        <f t="shared" si="563"/>
        <v>0</v>
      </c>
      <c r="AG1255" s="126">
        <f t="shared" si="563"/>
        <v>0</v>
      </c>
      <c r="AH1255" s="126">
        <f t="shared" si="563"/>
        <v>0</v>
      </c>
      <c r="AI1255" s="126">
        <f t="shared" si="563"/>
        <v>0</v>
      </c>
      <c r="AJ1255" s="126">
        <f t="shared" si="563"/>
        <v>0</v>
      </c>
      <c r="AK1255" s="126">
        <f t="shared" si="563"/>
        <v>0</v>
      </c>
      <c r="AL1255" s="126">
        <f t="shared" si="563"/>
        <v>0</v>
      </c>
      <c r="AM1255" s="126">
        <f t="shared" si="563"/>
        <v>0</v>
      </c>
      <c r="AN1255" s="126">
        <f t="shared" si="563"/>
        <v>0</v>
      </c>
      <c r="AO1255" s="126">
        <f t="shared" si="563"/>
        <v>0</v>
      </c>
      <c r="AP1255" s="126">
        <f t="shared" si="563"/>
        <v>0</v>
      </c>
      <c r="AQ1255" s="126">
        <f t="shared" si="563"/>
        <v>0</v>
      </c>
      <c r="AR1255" s="126">
        <f t="shared" si="563"/>
        <v>0</v>
      </c>
      <c r="AS1255" s="126">
        <f t="shared" si="563"/>
        <v>0</v>
      </c>
      <c r="AT1255" s="126">
        <f t="shared" si="563"/>
        <v>0</v>
      </c>
      <c r="AU1255" s="126">
        <f t="shared" si="563"/>
        <v>0</v>
      </c>
      <c r="AV1255" s="126">
        <f t="shared" si="563"/>
        <v>0</v>
      </c>
      <c r="AW1255" s="126">
        <f t="shared" si="563"/>
        <v>0</v>
      </c>
      <c r="AX1255" s="126">
        <f t="shared" si="563"/>
        <v>0</v>
      </c>
      <c r="AY1255" s="126">
        <f t="shared" si="563"/>
        <v>0</v>
      </c>
      <c r="AZ1255" s="127"/>
      <c r="BA1255" s="127"/>
      <c r="BB1255" s="127"/>
      <c r="BC1255" s="127"/>
      <c r="BD1255" s="126">
        <f t="shared" ref="BD1255:BO1255" si="564">SUM(BD1252:BD1254)</f>
        <v>0</v>
      </c>
      <c r="BE1255" s="126">
        <f t="shared" si="564"/>
        <v>0</v>
      </c>
      <c r="BF1255" s="126">
        <f t="shared" si="564"/>
        <v>0</v>
      </c>
      <c r="BG1255" s="126">
        <f t="shared" si="564"/>
        <v>0</v>
      </c>
      <c r="BH1255" s="126">
        <f t="shared" si="564"/>
        <v>0</v>
      </c>
      <c r="BI1255" s="126">
        <f t="shared" si="564"/>
        <v>0</v>
      </c>
      <c r="BJ1255" s="126">
        <f t="shared" si="564"/>
        <v>0</v>
      </c>
      <c r="BK1255" s="126">
        <f t="shared" si="564"/>
        <v>0</v>
      </c>
      <c r="BL1255" s="126">
        <f t="shared" si="564"/>
        <v>0</v>
      </c>
      <c r="BM1255" s="126">
        <f t="shared" si="564"/>
        <v>0</v>
      </c>
      <c r="BN1255" s="126">
        <f t="shared" si="564"/>
        <v>0</v>
      </c>
      <c r="BO1255" s="126">
        <f t="shared" si="564"/>
        <v>0</v>
      </c>
      <c r="BP1255" s="127"/>
      <c r="BQ1255" s="127"/>
      <c r="BR1255" s="127"/>
    </row>
    <row r="1256" spans="1:70" hidden="1" outlineLevel="1">
      <c r="A1256" s="133"/>
      <c r="B1256" s="133"/>
      <c r="C1256" s="117" t="s">
        <v>142</v>
      </c>
      <c r="D1256" s="37" t="s">
        <v>223</v>
      </c>
      <c r="E1256" s="127"/>
      <c r="F1256" s="127"/>
      <c r="G1256" s="127"/>
      <c r="H1256" s="127"/>
      <c r="I1256" s="127"/>
      <c r="J1256" s="127"/>
      <c r="K1256" s="127"/>
      <c r="L1256" s="127"/>
      <c r="M1256" s="127"/>
      <c r="N1256" s="127"/>
      <c r="O1256" s="127"/>
      <c r="P1256" s="127"/>
      <c r="Q1256" s="127"/>
      <c r="R1256" s="127"/>
      <c r="S1256" s="127"/>
      <c r="T1256" s="127"/>
      <c r="U1256" s="127"/>
      <c r="V1256" s="127"/>
      <c r="W1256" s="133"/>
      <c r="X1256" s="127"/>
      <c r="Y1256" s="127"/>
      <c r="Z1256" s="127"/>
      <c r="AA1256" s="127"/>
      <c r="AB1256" s="127"/>
      <c r="AC1256" s="127"/>
      <c r="AD1256" s="127"/>
      <c r="AE1256" s="127"/>
      <c r="AF1256" s="127"/>
      <c r="AG1256" s="127"/>
      <c r="AH1256" s="127"/>
      <c r="AI1256" s="127"/>
      <c r="AJ1256" s="127"/>
      <c r="AK1256" s="127"/>
      <c r="AL1256" s="127"/>
      <c r="AM1256" s="127"/>
      <c r="AN1256" s="127"/>
      <c r="AO1256" s="127"/>
      <c r="AP1256" s="127"/>
      <c r="AQ1256" s="127"/>
      <c r="AR1256" s="127"/>
      <c r="AS1256" s="127"/>
      <c r="AT1256" s="127"/>
      <c r="AU1256" s="127"/>
      <c r="AV1256" s="127"/>
      <c r="AW1256" s="127"/>
      <c r="AX1256" s="127"/>
      <c r="AY1256" s="127"/>
      <c r="AZ1256" s="127"/>
      <c r="BA1256" s="127"/>
      <c r="BB1256" s="127"/>
      <c r="BC1256" s="127"/>
      <c r="BD1256" s="127"/>
      <c r="BE1256" s="127"/>
      <c r="BF1256" s="127"/>
      <c r="BG1256" s="127"/>
      <c r="BH1256" s="127"/>
      <c r="BI1256" s="127"/>
      <c r="BJ1256" s="127"/>
      <c r="BK1256" s="127"/>
      <c r="BL1256" s="127"/>
      <c r="BM1256" s="127"/>
      <c r="BN1256" s="127"/>
      <c r="BO1256" s="127"/>
      <c r="BP1256" s="127"/>
      <c r="BQ1256" s="127"/>
      <c r="BR1256" s="127"/>
    </row>
    <row r="1257" spans="1:70" hidden="1" outlineLevel="1">
      <c r="A1257" s="133"/>
      <c r="B1257" s="133"/>
      <c r="C1257" s="118"/>
      <c r="D1257" s="24"/>
      <c r="E1257" s="133"/>
      <c r="F1257" s="133"/>
      <c r="G1257" s="126">
        <f>H1257+M1257+N1257+O1257+P1257</f>
        <v>0</v>
      </c>
      <c r="H1257" s="126">
        <f>SUM(I1257:L1257)</f>
        <v>0</v>
      </c>
      <c r="I1257" s="139"/>
      <c r="J1257" s="139"/>
      <c r="K1257" s="139"/>
      <c r="L1257" s="139"/>
      <c r="M1257" s="139"/>
      <c r="N1257" s="139"/>
      <c r="O1257" s="139"/>
      <c r="P1257" s="139"/>
      <c r="Q1257" s="139"/>
      <c r="R1257" s="139"/>
      <c r="S1257" s="139"/>
      <c r="T1257" s="139"/>
      <c r="U1257" s="139"/>
      <c r="V1257" s="139"/>
      <c r="W1257" s="139"/>
      <c r="X1257" s="126">
        <f>Y1257+AN1257+AQ1257+AT1257+AW1257</f>
        <v>0</v>
      </c>
      <c r="Y1257" s="139"/>
      <c r="Z1257" s="139"/>
      <c r="AA1257" s="139"/>
      <c r="AB1257" s="139"/>
      <c r="AC1257" s="139"/>
      <c r="AD1257" s="139"/>
      <c r="AE1257" s="139"/>
      <c r="AF1257" s="139"/>
      <c r="AG1257" s="139"/>
      <c r="AH1257" s="139"/>
      <c r="AI1257" s="139"/>
      <c r="AJ1257" s="139"/>
      <c r="AK1257" s="139"/>
      <c r="AL1257" s="139"/>
      <c r="AM1257" s="139"/>
      <c r="AN1257" s="139"/>
      <c r="AO1257" s="139"/>
      <c r="AP1257" s="139"/>
      <c r="AQ1257" s="139"/>
      <c r="AR1257" s="139"/>
      <c r="AS1257" s="139"/>
      <c r="AT1257" s="139"/>
      <c r="AU1257" s="139"/>
      <c r="AV1257" s="139"/>
      <c r="AW1257" s="139"/>
      <c r="AX1257" s="139"/>
      <c r="AY1257" s="139"/>
      <c r="AZ1257" s="139"/>
      <c r="BA1257" s="139"/>
      <c r="BB1257" s="139"/>
      <c r="BC1257" s="139"/>
      <c r="BD1257" s="126">
        <f>SUM(BE1257:BI1257)</f>
        <v>0</v>
      </c>
      <c r="BE1257" s="139"/>
      <c r="BF1257" s="139"/>
      <c r="BG1257" s="139"/>
      <c r="BH1257" s="139"/>
      <c r="BI1257" s="139"/>
      <c r="BJ1257" s="126">
        <f>SUM(BK1257:BO1257)</f>
        <v>0</v>
      </c>
      <c r="BK1257" s="139"/>
      <c r="BL1257" s="139"/>
      <c r="BM1257" s="139"/>
      <c r="BN1257" s="139"/>
      <c r="BO1257" s="139"/>
      <c r="BP1257" s="133"/>
      <c r="BQ1257" s="133"/>
      <c r="BR1257" s="133"/>
    </row>
    <row r="1258" spans="1:70" hidden="1" outlineLevel="1">
      <c r="A1258" s="133"/>
      <c r="B1258" s="133"/>
      <c r="C1258" s="118"/>
      <c r="D1258" s="24"/>
      <c r="E1258" s="133"/>
      <c r="F1258" s="133"/>
      <c r="G1258" s="126">
        <f>H1258+M1258+N1258+O1258+P1258</f>
        <v>0</v>
      </c>
      <c r="H1258" s="126">
        <f>SUM(I1258:L1258)</f>
        <v>0</v>
      </c>
      <c r="I1258" s="102"/>
      <c r="J1258" s="102"/>
      <c r="K1258" s="102"/>
      <c r="L1258" s="102"/>
      <c r="M1258" s="102"/>
      <c r="N1258" s="102"/>
      <c r="O1258" s="102"/>
      <c r="P1258" s="102"/>
      <c r="Q1258" s="96"/>
      <c r="R1258" s="96"/>
      <c r="S1258" s="96"/>
      <c r="T1258" s="96"/>
      <c r="U1258" s="96"/>
      <c r="V1258" s="96"/>
      <c r="W1258" s="96"/>
      <c r="X1258" s="126">
        <f>Y1258+AN1258+AQ1258+AT1258+AW1258</f>
        <v>0</v>
      </c>
      <c r="Y1258" s="96"/>
      <c r="Z1258" s="96"/>
      <c r="AA1258" s="96"/>
      <c r="AB1258" s="96"/>
      <c r="AC1258" s="96"/>
      <c r="AD1258" s="96"/>
      <c r="AE1258" s="96"/>
      <c r="AF1258" s="96"/>
      <c r="AG1258" s="96"/>
      <c r="AH1258" s="96"/>
      <c r="AI1258" s="96"/>
      <c r="AJ1258" s="96"/>
      <c r="AK1258" s="96"/>
      <c r="AL1258" s="96"/>
      <c r="AM1258" s="96"/>
      <c r="AN1258" s="96"/>
      <c r="AO1258" s="96"/>
      <c r="AP1258" s="96"/>
      <c r="AQ1258" s="96"/>
      <c r="AR1258" s="96"/>
      <c r="AS1258" s="96"/>
      <c r="AT1258" s="96"/>
      <c r="AU1258" s="96"/>
      <c r="AV1258" s="96"/>
      <c r="AW1258" s="96"/>
      <c r="AX1258" s="96"/>
      <c r="AY1258" s="96"/>
      <c r="AZ1258" s="96"/>
      <c r="BA1258" s="96"/>
      <c r="BB1258" s="96"/>
      <c r="BC1258" s="96"/>
      <c r="BD1258" s="126">
        <f>SUM(BE1258:BI1258)</f>
        <v>0</v>
      </c>
      <c r="BE1258" s="96"/>
      <c r="BF1258" s="96"/>
      <c r="BG1258" s="96"/>
      <c r="BH1258" s="96"/>
      <c r="BI1258" s="96"/>
      <c r="BJ1258" s="126">
        <f>SUM(BK1258:BO1258)</f>
        <v>0</v>
      </c>
      <c r="BK1258" s="96"/>
      <c r="BL1258" s="96"/>
      <c r="BM1258" s="96"/>
      <c r="BN1258" s="96"/>
      <c r="BO1258" s="96"/>
      <c r="BP1258" s="133"/>
      <c r="BQ1258" s="133"/>
      <c r="BR1258" s="133"/>
    </row>
    <row r="1259" spans="1:70" hidden="1" outlineLevel="1">
      <c r="A1259" s="133"/>
      <c r="B1259" s="133"/>
      <c r="C1259" s="118" t="s">
        <v>109</v>
      </c>
      <c r="D1259" s="24"/>
      <c r="E1259" s="133"/>
      <c r="F1259" s="133"/>
      <c r="G1259" s="126">
        <f>H1259+M1259+N1259+O1259+P1259</f>
        <v>0</v>
      </c>
      <c r="H1259" s="126">
        <f>SUM(I1259:L1259)</f>
        <v>0</v>
      </c>
      <c r="I1259" s="102"/>
      <c r="J1259" s="102"/>
      <c r="K1259" s="102"/>
      <c r="L1259" s="102"/>
      <c r="M1259" s="102"/>
      <c r="N1259" s="102"/>
      <c r="O1259" s="102"/>
      <c r="P1259" s="102"/>
      <c r="Q1259" s="96"/>
      <c r="R1259" s="96"/>
      <c r="S1259" s="96"/>
      <c r="T1259" s="96"/>
      <c r="U1259" s="96"/>
      <c r="V1259" s="96"/>
      <c r="W1259" s="96"/>
      <c r="X1259" s="126">
        <f>Y1259+AN1259+AQ1259+AT1259+AW1259</f>
        <v>0</v>
      </c>
      <c r="Y1259" s="96"/>
      <c r="Z1259" s="96"/>
      <c r="AA1259" s="96"/>
      <c r="AB1259" s="96"/>
      <c r="AC1259" s="96"/>
      <c r="AD1259" s="96"/>
      <c r="AE1259" s="96"/>
      <c r="AF1259" s="96"/>
      <c r="AG1259" s="96"/>
      <c r="AH1259" s="96"/>
      <c r="AI1259" s="96"/>
      <c r="AJ1259" s="96"/>
      <c r="AK1259" s="96"/>
      <c r="AL1259" s="96"/>
      <c r="AM1259" s="96"/>
      <c r="AN1259" s="96"/>
      <c r="AO1259" s="96"/>
      <c r="AP1259" s="96"/>
      <c r="AQ1259" s="96"/>
      <c r="AR1259" s="96"/>
      <c r="AS1259" s="96"/>
      <c r="AT1259" s="96"/>
      <c r="AU1259" s="96"/>
      <c r="AV1259" s="96"/>
      <c r="AW1259" s="96"/>
      <c r="AX1259" s="96"/>
      <c r="AY1259" s="96"/>
      <c r="AZ1259" s="96"/>
      <c r="BA1259" s="96"/>
      <c r="BB1259" s="96"/>
      <c r="BC1259" s="96"/>
      <c r="BD1259" s="126">
        <f>SUM(BE1259:BI1259)</f>
        <v>0</v>
      </c>
      <c r="BE1259" s="96"/>
      <c r="BF1259" s="96"/>
      <c r="BG1259" s="96"/>
      <c r="BH1259" s="96"/>
      <c r="BI1259" s="96"/>
      <c r="BJ1259" s="126">
        <f>SUM(BK1259:BO1259)</f>
        <v>0</v>
      </c>
      <c r="BK1259" s="96"/>
      <c r="BL1259" s="96"/>
      <c r="BM1259" s="96"/>
      <c r="BN1259" s="96"/>
      <c r="BO1259" s="96"/>
      <c r="BP1259" s="133"/>
      <c r="BQ1259" s="133"/>
      <c r="BR1259" s="133"/>
    </row>
    <row r="1260" spans="1:70" hidden="1" outlineLevel="1">
      <c r="A1260" s="133"/>
      <c r="B1260" s="133"/>
      <c r="C1260" s="118"/>
      <c r="D1260" s="38" t="s">
        <v>112</v>
      </c>
      <c r="E1260" s="127"/>
      <c r="F1260" s="127"/>
      <c r="G1260" s="127"/>
      <c r="H1260" s="127"/>
      <c r="I1260" s="127"/>
      <c r="J1260" s="127"/>
      <c r="K1260" s="127"/>
      <c r="L1260" s="127"/>
      <c r="M1260" s="127"/>
      <c r="N1260" s="127"/>
      <c r="O1260" s="127"/>
      <c r="P1260" s="127"/>
      <c r="Q1260" s="127"/>
      <c r="R1260" s="127"/>
      <c r="S1260" s="127"/>
      <c r="T1260" s="127"/>
      <c r="U1260" s="127"/>
      <c r="V1260" s="127"/>
      <c r="W1260" s="140"/>
      <c r="X1260" s="127"/>
      <c r="Y1260" s="127"/>
      <c r="Z1260" s="126">
        <f>SUM(Z1257:Z1259)</f>
        <v>0</v>
      </c>
      <c r="AA1260" s="126">
        <f>SUM(AA1257:AA1259)</f>
        <v>0</v>
      </c>
      <c r="AB1260" s="127"/>
      <c r="AC1260" s="126">
        <f>SUM(AC1257:AC1259)</f>
        <v>0</v>
      </c>
      <c r="AD1260" s="126">
        <f>SUM(AD1257:AD1259)</f>
        <v>0</v>
      </c>
      <c r="AE1260" s="127"/>
      <c r="AF1260" s="126">
        <f>SUM(AF1257:AF1259)</f>
        <v>0</v>
      </c>
      <c r="AG1260" s="126">
        <f>SUM(AG1257:AG1259)</f>
        <v>0</v>
      </c>
      <c r="AH1260" s="127"/>
      <c r="AI1260" s="126">
        <f>SUM(AI1257:AI1259)</f>
        <v>0</v>
      </c>
      <c r="AJ1260" s="126">
        <f>SUM(AJ1257:AJ1259)</f>
        <v>0</v>
      </c>
      <c r="AK1260" s="127"/>
      <c r="AL1260" s="126">
        <f>SUM(AL1257:AL1259)</f>
        <v>0</v>
      </c>
      <c r="AM1260" s="126">
        <f>SUM(AM1257:AM1259)</f>
        <v>0</v>
      </c>
      <c r="AN1260" s="127"/>
      <c r="AO1260" s="126">
        <f>SUM(AO1257:AO1259)</f>
        <v>0</v>
      </c>
      <c r="AP1260" s="126">
        <f>SUM(AP1257:AP1259)</f>
        <v>0</v>
      </c>
      <c r="AQ1260" s="127"/>
      <c r="AR1260" s="126">
        <f>SUM(AR1257:AR1259)</f>
        <v>0</v>
      </c>
      <c r="AS1260" s="126">
        <f>SUM(AS1257:AS1259)</f>
        <v>0</v>
      </c>
      <c r="AT1260" s="127"/>
      <c r="AU1260" s="126">
        <f>SUM(AU1257:AU1259)</f>
        <v>0</v>
      </c>
      <c r="AV1260" s="126">
        <f>SUM(AV1257:AV1259)</f>
        <v>0</v>
      </c>
      <c r="AW1260" s="127"/>
      <c r="AX1260" s="126">
        <f>SUM(AX1257:AX1259)</f>
        <v>0</v>
      </c>
      <c r="AY1260" s="126">
        <f>SUM(AY1257:AY1259)</f>
        <v>0</v>
      </c>
      <c r="AZ1260" s="127"/>
      <c r="BA1260" s="127"/>
      <c r="BB1260" s="127"/>
      <c r="BC1260" s="127"/>
      <c r="BD1260" s="126">
        <f t="shared" ref="BD1260:BO1260" si="565">SUM(BD1257:BD1259)</f>
        <v>0</v>
      </c>
      <c r="BE1260" s="126">
        <f t="shared" si="565"/>
        <v>0</v>
      </c>
      <c r="BF1260" s="126">
        <f t="shared" si="565"/>
        <v>0</v>
      </c>
      <c r="BG1260" s="126">
        <f t="shared" si="565"/>
        <v>0</v>
      </c>
      <c r="BH1260" s="126">
        <f t="shared" si="565"/>
        <v>0</v>
      </c>
      <c r="BI1260" s="126">
        <f t="shared" si="565"/>
        <v>0</v>
      </c>
      <c r="BJ1260" s="126">
        <f t="shared" si="565"/>
        <v>0</v>
      </c>
      <c r="BK1260" s="126">
        <f t="shared" si="565"/>
        <v>0</v>
      </c>
      <c r="BL1260" s="126">
        <f t="shared" si="565"/>
        <v>0</v>
      </c>
      <c r="BM1260" s="126">
        <f t="shared" si="565"/>
        <v>0</v>
      </c>
      <c r="BN1260" s="126">
        <f t="shared" si="565"/>
        <v>0</v>
      </c>
      <c r="BO1260" s="126">
        <f t="shared" si="565"/>
        <v>0</v>
      </c>
      <c r="BP1260" s="127"/>
      <c r="BQ1260" s="127"/>
      <c r="BR1260" s="127"/>
    </row>
    <row r="1261" spans="1:70" hidden="1" outlineLevel="1">
      <c r="A1261" s="133"/>
      <c r="B1261" s="133"/>
      <c r="C1261" s="117" t="s">
        <v>143</v>
      </c>
      <c r="D1261" s="37" t="s">
        <v>64</v>
      </c>
      <c r="E1261" s="127"/>
      <c r="F1261" s="127"/>
      <c r="G1261" s="127"/>
      <c r="H1261" s="127"/>
      <c r="I1261" s="127"/>
      <c r="J1261" s="127"/>
      <c r="K1261" s="127"/>
      <c r="L1261" s="127"/>
      <c r="M1261" s="127"/>
      <c r="N1261" s="127"/>
      <c r="O1261" s="127"/>
      <c r="P1261" s="127"/>
      <c r="Q1261" s="127"/>
      <c r="R1261" s="127"/>
      <c r="S1261" s="127"/>
      <c r="T1261" s="127"/>
      <c r="U1261" s="127"/>
      <c r="V1261" s="127"/>
      <c r="W1261" s="133"/>
      <c r="X1261" s="127"/>
      <c r="Y1261" s="127"/>
      <c r="Z1261" s="127"/>
      <c r="AA1261" s="127"/>
      <c r="AB1261" s="127"/>
      <c r="AC1261" s="127"/>
      <c r="AD1261" s="127"/>
      <c r="AE1261" s="127"/>
      <c r="AF1261" s="127"/>
      <c r="AG1261" s="127"/>
      <c r="AH1261" s="127"/>
      <c r="AI1261" s="127"/>
      <c r="AJ1261" s="127"/>
      <c r="AK1261" s="127"/>
      <c r="AL1261" s="127"/>
      <c r="AM1261" s="127"/>
      <c r="AN1261" s="127"/>
      <c r="AO1261" s="127"/>
      <c r="AP1261" s="127"/>
      <c r="AQ1261" s="127"/>
      <c r="AR1261" s="127"/>
      <c r="AS1261" s="127"/>
      <c r="AT1261" s="127"/>
      <c r="AU1261" s="127"/>
      <c r="AV1261" s="127"/>
      <c r="AW1261" s="127"/>
      <c r="AX1261" s="127"/>
      <c r="AY1261" s="127"/>
      <c r="AZ1261" s="127"/>
      <c r="BA1261" s="127"/>
      <c r="BB1261" s="127"/>
      <c r="BC1261" s="127"/>
      <c r="BD1261" s="127"/>
      <c r="BE1261" s="127"/>
      <c r="BF1261" s="127"/>
      <c r="BG1261" s="127"/>
      <c r="BH1261" s="127"/>
      <c r="BI1261" s="127"/>
      <c r="BJ1261" s="127"/>
      <c r="BK1261" s="127"/>
      <c r="BL1261" s="127"/>
      <c r="BM1261" s="127"/>
      <c r="BN1261" s="127"/>
      <c r="BO1261" s="127"/>
      <c r="BP1261" s="127"/>
      <c r="BQ1261" s="127"/>
      <c r="BR1261" s="127"/>
    </row>
    <row r="1262" spans="1:70" hidden="1" outlineLevel="1">
      <c r="A1262" s="133"/>
      <c r="B1262" s="133"/>
      <c r="C1262" s="118"/>
      <c r="D1262" s="24"/>
      <c r="E1262" s="133"/>
      <c r="F1262" s="133"/>
      <c r="G1262" s="126">
        <f>H1262+M1262+N1262+O1262+P1262</f>
        <v>0</v>
      </c>
      <c r="H1262" s="126">
        <f>SUM(I1262:L1262)</f>
        <v>0</v>
      </c>
      <c r="I1262" s="139"/>
      <c r="J1262" s="139"/>
      <c r="K1262" s="139"/>
      <c r="L1262" s="139"/>
      <c r="M1262" s="139"/>
      <c r="N1262" s="139"/>
      <c r="O1262" s="139"/>
      <c r="P1262" s="139"/>
      <c r="Q1262" s="139"/>
      <c r="R1262" s="139"/>
      <c r="S1262" s="139"/>
      <c r="T1262" s="139"/>
      <c r="U1262" s="139"/>
      <c r="V1262" s="139"/>
      <c r="W1262" s="139"/>
      <c r="X1262" s="126">
        <f>Y1262+AN1262+AQ1262+AT1262+AW1262</f>
        <v>0</v>
      </c>
      <c r="Y1262" s="139"/>
      <c r="Z1262" s="139"/>
      <c r="AA1262" s="139"/>
      <c r="AB1262" s="139"/>
      <c r="AC1262" s="139"/>
      <c r="AD1262" s="139"/>
      <c r="AE1262" s="139"/>
      <c r="AF1262" s="139"/>
      <c r="AG1262" s="139"/>
      <c r="AH1262" s="139"/>
      <c r="AI1262" s="139"/>
      <c r="AJ1262" s="139"/>
      <c r="AK1262" s="139"/>
      <c r="AL1262" s="139"/>
      <c r="AM1262" s="139"/>
      <c r="AN1262" s="139"/>
      <c r="AO1262" s="139"/>
      <c r="AP1262" s="139"/>
      <c r="AQ1262" s="139"/>
      <c r="AR1262" s="139"/>
      <c r="AS1262" s="139"/>
      <c r="AT1262" s="139"/>
      <c r="AU1262" s="139"/>
      <c r="AV1262" s="139"/>
      <c r="AW1262" s="139"/>
      <c r="AX1262" s="139"/>
      <c r="AY1262" s="139"/>
      <c r="AZ1262" s="139"/>
      <c r="BA1262" s="139"/>
      <c r="BB1262" s="139"/>
      <c r="BC1262" s="139"/>
      <c r="BD1262" s="126">
        <f>SUM(BE1262:BI1262)</f>
        <v>0</v>
      </c>
      <c r="BE1262" s="139"/>
      <c r="BF1262" s="139"/>
      <c r="BG1262" s="139"/>
      <c r="BH1262" s="139"/>
      <c r="BI1262" s="139"/>
      <c r="BJ1262" s="126">
        <f>SUM(BK1262:BO1262)</f>
        <v>0</v>
      </c>
      <c r="BK1262" s="139"/>
      <c r="BL1262" s="139"/>
      <c r="BM1262" s="139"/>
      <c r="BN1262" s="139"/>
      <c r="BO1262" s="139"/>
      <c r="BP1262" s="133"/>
      <c r="BQ1262" s="133"/>
      <c r="BR1262" s="133"/>
    </row>
    <row r="1263" spans="1:70" hidden="1" outlineLevel="1">
      <c r="A1263" s="133"/>
      <c r="B1263" s="133"/>
      <c r="C1263" s="118"/>
      <c r="D1263" s="24"/>
      <c r="E1263" s="133"/>
      <c r="F1263" s="133"/>
      <c r="G1263" s="126">
        <f>H1263+M1263+N1263+O1263+P1263</f>
        <v>0</v>
      </c>
      <c r="H1263" s="126">
        <f>SUM(I1263:L1263)</f>
        <v>0</v>
      </c>
      <c r="I1263" s="102"/>
      <c r="J1263" s="102"/>
      <c r="K1263" s="102"/>
      <c r="L1263" s="102"/>
      <c r="M1263" s="102"/>
      <c r="N1263" s="102"/>
      <c r="O1263" s="102"/>
      <c r="P1263" s="102"/>
      <c r="Q1263" s="96"/>
      <c r="R1263" s="96"/>
      <c r="S1263" s="96"/>
      <c r="T1263" s="96"/>
      <c r="U1263" s="96"/>
      <c r="V1263" s="96"/>
      <c r="W1263" s="96"/>
      <c r="X1263" s="126">
        <f>Y1263+AN1263+AQ1263+AT1263+AW1263</f>
        <v>0</v>
      </c>
      <c r="Y1263" s="96"/>
      <c r="Z1263" s="96"/>
      <c r="AA1263" s="96"/>
      <c r="AB1263" s="96"/>
      <c r="AC1263" s="96"/>
      <c r="AD1263" s="96"/>
      <c r="AE1263" s="96"/>
      <c r="AF1263" s="96"/>
      <c r="AG1263" s="96"/>
      <c r="AH1263" s="96"/>
      <c r="AI1263" s="96"/>
      <c r="AJ1263" s="96"/>
      <c r="AK1263" s="96"/>
      <c r="AL1263" s="96"/>
      <c r="AM1263" s="96"/>
      <c r="AN1263" s="96"/>
      <c r="AO1263" s="96"/>
      <c r="AP1263" s="96"/>
      <c r="AQ1263" s="96"/>
      <c r="AR1263" s="96"/>
      <c r="AS1263" s="96"/>
      <c r="AT1263" s="96"/>
      <c r="AU1263" s="96"/>
      <c r="AV1263" s="96"/>
      <c r="AW1263" s="96"/>
      <c r="AX1263" s="96"/>
      <c r="AY1263" s="96"/>
      <c r="AZ1263" s="96"/>
      <c r="BA1263" s="96"/>
      <c r="BB1263" s="96"/>
      <c r="BC1263" s="96"/>
      <c r="BD1263" s="126">
        <f>SUM(BE1263:BI1263)</f>
        <v>0</v>
      </c>
      <c r="BE1263" s="96"/>
      <c r="BF1263" s="96"/>
      <c r="BG1263" s="96"/>
      <c r="BH1263" s="96"/>
      <c r="BI1263" s="96"/>
      <c r="BJ1263" s="126">
        <f>SUM(BK1263:BO1263)</f>
        <v>0</v>
      </c>
      <c r="BK1263" s="96"/>
      <c r="BL1263" s="96"/>
      <c r="BM1263" s="96"/>
      <c r="BN1263" s="96"/>
      <c r="BO1263" s="96"/>
      <c r="BP1263" s="133"/>
      <c r="BQ1263" s="133"/>
      <c r="BR1263" s="133"/>
    </row>
    <row r="1264" spans="1:70" hidden="1" outlineLevel="1">
      <c r="A1264" s="133"/>
      <c r="B1264" s="133"/>
      <c r="C1264" s="118" t="s">
        <v>109</v>
      </c>
      <c r="D1264" s="24"/>
      <c r="E1264" s="133"/>
      <c r="F1264" s="133"/>
      <c r="G1264" s="126">
        <f>H1264+M1264+N1264+O1264+P1264</f>
        <v>0</v>
      </c>
      <c r="H1264" s="126">
        <f>SUM(I1264:L1264)</f>
        <v>0</v>
      </c>
      <c r="I1264" s="102"/>
      <c r="J1264" s="102"/>
      <c r="K1264" s="102"/>
      <c r="L1264" s="102"/>
      <c r="M1264" s="102"/>
      <c r="N1264" s="102"/>
      <c r="O1264" s="102"/>
      <c r="P1264" s="102"/>
      <c r="Q1264" s="96"/>
      <c r="R1264" s="96"/>
      <c r="S1264" s="96"/>
      <c r="T1264" s="96"/>
      <c r="U1264" s="96"/>
      <c r="V1264" s="96"/>
      <c r="W1264" s="96"/>
      <c r="X1264" s="126">
        <f>Y1264+AN1264+AQ1264+AT1264+AW1264</f>
        <v>0</v>
      </c>
      <c r="Y1264" s="96"/>
      <c r="Z1264" s="96"/>
      <c r="AA1264" s="96"/>
      <c r="AB1264" s="96"/>
      <c r="AC1264" s="96"/>
      <c r="AD1264" s="96"/>
      <c r="AE1264" s="96"/>
      <c r="AF1264" s="96"/>
      <c r="AG1264" s="96"/>
      <c r="AH1264" s="96"/>
      <c r="AI1264" s="96"/>
      <c r="AJ1264" s="96"/>
      <c r="AK1264" s="96"/>
      <c r="AL1264" s="96"/>
      <c r="AM1264" s="96"/>
      <c r="AN1264" s="96"/>
      <c r="AO1264" s="96"/>
      <c r="AP1264" s="96"/>
      <c r="AQ1264" s="96"/>
      <c r="AR1264" s="96"/>
      <c r="AS1264" s="96"/>
      <c r="AT1264" s="96"/>
      <c r="AU1264" s="96"/>
      <c r="AV1264" s="96"/>
      <c r="AW1264" s="96"/>
      <c r="AX1264" s="96"/>
      <c r="AY1264" s="96"/>
      <c r="AZ1264" s="96"/>
      <c r="BA1264" s="96"/>
      <c r="BB1264" s="96"/>
      <c r="BC1264" s="96"/>
      <c r="BD1264" s="126">
        <f>SUM(BE1264:BI1264)</f>
        <v>0</v>
      </c>
      <c r="BE1264" s="96"/>
      <c r="BF1264" s="96"/>
      <c r="BG1264" s="96"/>
      <c r="BH1264" s="96"/>
      <c r="BI1264" s="96"/>
      <c r="BJ1264" s="126">
        <f>SUM(BK1264:BO1264)</f>
        <v>0</v>
      </c>
      <c r="BK1264" s="96"/>
      <c r="BL1264" s="96"/>
      <c r="BM1264" s="96"/>
      <c r="BN1264" s="96"/>
      <c r="BO1264" s="96"/>
      <c r="BP1264" s="133"/>
      <c r="BQ1264" s="133"/>
      <c r="BR1264" s="133"/>
    </row>
    <row r="1265" spans="1:70" hidden="1" outlineLevel="1">
      <c r="A1265" s="133"/>
      <c r="B1265" s="133"/>
      <c r="C1265" s="118"/>
      <c r="D1265" s="38" t="s">
        <v>112</v>
      </c>
      <c r="E1265" s="127"/>
      <c r="F1265" s="127"/>
      <c r="G1265" s="127"/>
      <c r="H1265" s="127"/>
      <c r="I1265" s="127"/>
      <c r="J1265" s="127"/>
      <c r="K1265" s="127"/>
      <c r="L1265" s="127"/>
      <c r="M1265" s="127"/>
      <c r="N1265" s="127"/>
      <c r="O1265" s="127"/>
      <c r="P1265" s="127"/>
      <c r="Q1265" s="127"/>
      <c r="R1265" s="127"/>
      <c r="S1265" s="127"/>
      <c r="T1265" s="127"/>
      <c r="U1265" s="127"/>
      <c r="V1265" s="127"/>
      <c r="W1265" s="140"/>
      <c r="X1265" s="126">
        <f>SUM(X1262:X1264)</f>
        <v>0</v>
      </c>
      <c r="Y1265" s="126">
        <f>SUM(Y1262:Y1264)</f>
        <v>0</v>
      </c>
      <c r="Z1265" s="126">
        <f>SUM(Z1262:Z1264)</f>
        <v>0</v>
      </c>
      <c r="AA1265" s="126">
        <f t="shared" ref="AA1265:AY1265" si="566">SUM(AA1262:AA1264)</f>
        <v>0</v>
      </c>
      <c r="AB1265" s="126">
        <f t="shared" si="566"/>
        <v>0</v>
      </c>
      <c r="AC1265" s="126">
        <f t="shared" si="566"/>
        <v>0</v>
      </c>
      <c r="AD1265" s="126">
        <f t="shared" si="566"/>
        <v>0</v>
      </c>
      <c r="AE1265" s="126">
        <f t="shared" si="566"/>
        <v>0</v>
      </c>
      <c r="AF1265" s="126">
        <f t="shared" si="566"/>
        <v>0</v>
      </c>
      <c r="AG1265" s="126">
        <f t="shared" si="566"/>
        <v>0</v>
      </c>
      <c r="AH1265" s="126">
        <f t="shared" si="566"/>
        <v>0</v>
      </c>
      <c r="AI1265" s="126">
        <f t="shared" si="566"/>
        <v>0</v>
      </c>
      <c r="AJ1265" s="126">
        <f t="shared" si="566"/>
        <v>0</v>
      </c>
      <c r="AK1265" s="126">
        <f t="shared" si="566"/>
        <v>0</v>
      </c>
      <c r="AL1265" s="126">
        <f t="shared" si="566"/>
        <v>0</v>
      </c>
      <c r="AM1265" s="126">
        <f t="shared" si="566"/>
        <v>0</v>
      </c>
      <c r="AN1265" s="126">
        <f t="shared" si="566"/>
        <v>0</v>
      </c>
      <c r="AO1265" s="126">
        <f t="shared" si="566"/>
        <v>0</v>
      </c>
      <c r="AP1265" s="126">
        <f t="shared" si="566"/>
        <v>0</v>
      </c>
      <c r="AQ1265" s="126">
        <f t="shared" si="566"/>
        <v>0</v>
      </c>
      <c r="AR1265" s="126">
        <f t="shared" si="566"/>
        <v>0</v>
      </c>
      <c r="AS1265" s="126">
        <f t="shared" si="566"/>
        <v>0</v>
      </c>
      <c r="AT1265" s="126">
        <f t="shared" si="566"/>
        <v>0</v>
      </c>
      <c r="AU1265" s="126">
        <f t="shared" si="566"/>
        <v>0</v>
      </c>
      <c r="AV1265" s="126">
        <f t="shared" si="566"/>
        <v>0</v>
      </c>
      <c r="AW1265" s="126">
        <f t="shared" si="566"/>
        <v>0</v>
      </c>
      <c r="AX1265" s="126">
        <f t="shared" si="566"/>
        <v>0</v>
      </c>
      <c r="AY1265" s="126">
        <f t="shared" si="566"/>
        <v>0</v>
      </c>
      <c r="AZ1265" s="127"/>
      <c r="BA1265" s="127"/>
      <c r="BB1265" s="127"/>
      <c r="BC1265" s="127"/>
      <c r="BD1265" s="126">
        <f t="shared" ref="BD1265:BO1265" si="567">SUM(BD1262:BD1264)</f>
        <v>0</v>
      </c>
      <c r="BE1265" s="126">
        <f t="shared" si="567"/>
        <v>0</v>
      </c>
      <c r="BF1265" s="126">
        <f t="shared" si="567"/>
        <v>0</v>
      </c>
      <c r="BG1265" s="126">
        <f t="shared" si="567"/>
        <v>0</v>
      </c>
      <c r="BH1265" s="126">
        <f t="shared" si="567"/>
        <v>0</v>
      </c>
      <c r="BI1265" s="126">
        <f t="shared" si="567"/>
        <v>0</v>
      </c>
      <c r="BJ1265" s="126">
        <f t="shared" si="567"/>
        <v>0</v>
      </c>
      <c r="BK1265" s="126">
        <f t="shared" si="567"/>
        <v>0</v>
      </c>
      <c r="BL1265" s="126">
        <f t="shared" si="567"/>
        <v>0</v>
      </c>
      <c r="BM1265" s="126">
        <f t="shared" si="567"/>
        <v>0</v>
      </c>
      <c r="BN1265" s="126">
        <f t="shared" si="567"/>
        <v>0</v>
      </c>
      <c r="BO1265" s="126">
        <f t="shared" si="567"/>
        <v>0</v>
      </c>
      <c r="BP1265" s="127"/>
      <c r="BQ1265" s="127"/>
      <c r="BR1265" s="127"/>
    </row>
    <row r="1266" spans="1:70" hidden="1" outlineLevel="1">
      <c r="A1266" s="133"/>
      <c r="B1266" s="133"/>
      <c r="C1266" s="117" t="s">
        <v>144</v>
      </c>
      <c r="D1266" s="37" t="s">
        <v>65</v>
      </c>
      <c r="E1266" s="127"/>
      <c r="F1266" s="127"/>
      <c r="G1266" s="127"/>
      <c r="H1266" s="127"/>
      <c r="I1266" s="127"/>
      <c r="J1266" s="127"/>
      <c r="K1266" s="127"/>
      <c r="L1266" s="127"/>
      <c r="M1266" s="127"/>
      <c r="N1266" s="127"/>
      <c r="O1266" s="127"/>
      <c r="P1266" s="127"/>
      <c r="Q1266" s="127"/>
      <c r="R1266" s="127"/>
      <c r="S1266" s="127"/>
      <c r="T1266" s="127"/>
      <c r="U1266" s="127"/>
      <c r="V1266" s="127"/>
      <c r="W1266" s="133"/>
      <c r="X1266" s="127"/>
      <c r="Y1266" s="127"/>
      <c r="Z1266" s="127"/>
      <c r="AA1266" s="127"/>
      <c r="AB1266" s="127"/>
      <c r="AC1266" s="127"/>
      <c r="AD1266" s="127"/>
      <c r="AE1266" s="127"/>
      <c r="AF1266" s="127"/>
      <c r="AG1266" s="127"/>
      <c r="AH1266" s="127"/>
      <c r="AI1266" s="127"/>
      <c r="AJ1266" s="127"/>
      <c r="AK1266" s="127"/>
      <c r="AL1266" s="127"/>
      <c r="AM1266" s="127"/>
      <c r="AN1266" s="127"/>
      <c r="AO1266" s="127"/>
      <c r="AP1266" s="127"/>
      <c r="AQ1266" s="127"/>
      <c r="AR1266" s="127"/>
      <c r="AS1266" s="127"/>
      <c r="AT1266" s="127"/>
      <c r="AU1266" s="127"/>
      <c r="AV1266" s="127"/>
      <c r="AW1266" s="127"/>
      <c r="AX1266" s="127"/>
      <c r="AY1266" s="127"/>
      <c r="AZ1266" s="127"/>
      <c r="BA1266" s="127"/>
      <c r="BB1266" s="127"/>
      <c r="BC1266" s="127"/>
      <c r="BD1266" s="127"/>
      <c r="BE1266" s="127"/>
      <c r="BF1266" s="127"/>
      <c r="BG1266" s="127"/>
      <c r="BH1266" s="127"/>
      <c r="BI1266" s="127"/>
      <c r="BJ1266" s="127"/>
      <c r="BK1266" s="127"/>
      <c r="BL1266" s="127"/>
      <c r="BM1266" s="127"/>
      <c r="BN1266" s="127"/>
      <c r="BO1266" s="127"/>
      <c r="BP1266" s="127"/>
      <c r="BQ1266" s="127"/>
      <c r="BR1266" s="127"/>
    </row>
    <row r="1267" spans="1:70" hidden="1" outlineLevel="1">
      <c r="A1267" s="133"/>
      <c r="B1267" s="133"/>
      <c r="C1267" s="118"/>
      <c r="D1267" s="24"/>
      <c r="E1267" s="133"/>
      <c r="F1267" s="133"/>
      <c r="G1267" s="126">
        <f>H1267+M1267+N1267+O1267+P1267</f>
        <v>0</v>
      </c>
      <c r="H1267" s="126">
        <f>SUM(I1267:L1267)</f>
        <v>0</v>
      </c>
      <c r="I1267" s="139"/>
      <c r="J1267" s="139"/>
      <c r="K1267" s="139"/>
      <c r="L1267" s="139"/>
      <c r="M1267" s="139"/>
      <c r="N1267" s="139"/>
      <c r="O1267" s="139"/>
      <c r="P1267" s="139"/>
      <c r="Q1267" s="139"/>
      <c r="R1267" s="139"/>
      <c r="S1267" s="139"/>
      <c r="T1267" s="139"/>
      <c r="U1267" s="139"/>
      <c r="V1267" s="139"/>
      <c r="W1267" s="139"/>
      <c r="X1267" s="126">
        <f>Y1267+AN1267+AQ1267+AT1267+AW1267</f>
        <v>0</v>
      </c>
      <c r="Y1267" s="139"/>
      <c r="Z1267" s="139"/>
      <c r="AA1267" s="139"/>
      <c r="AB1267" s="139"/>
      <c r="AC1267" s="139"/>
      <c r="AD1267" s="139"/>
      <c r="AE1267" s="139"/>
      <c r="AF1267" s="139"/>
      <c r="AG1267" s="139"/>
      <c r="AH1267" s="139"/>
      <c r="AI1267" s="139"/>
      <c r="AJ1267" s="139"/>
      <c r="AK1267" s="139"/>
      <c r="AL1267" s="139"/>
      <c r="AM1267" s="139"/>
      <c r="AN1267" s="139"/>
      <c r="AO1267" s="139"/>
      <c r="AP1267" s="139"/>
      <c r="AQ1267" s="139"/>
      <c r="AR1267" s="139"/>
      <c r="AS1267" s="139"/>
      <c r="AT1267" s="139"/>
      <c r="AU1267" s="139"/>
      <c r="AV1267" s="139"/>
      <c r="AW1267" s="139"/>
      <c r="AX1267" s="139"/>
      <c r="AY1267" s="139"/>
      <c r="AZ1267" s="139"/>
      <c r="BA1267" s="139"/>
      <c r="BB1267" s="139"/>
      <c r="BC1267" s="139"/>
      <c r="BD1267" s="126">
        <f>SUM(BE1267:BI1267)</f>
        <v>0</v>
      </c>
      <c r="BE1267" s="139"/>
      <c r="BF1267" s="139"/>
      <c r="BG1267" s="139"/>
      <c r="BH1267" s="139"/>
      <c r="BI1267" s="139"/>
      <c r="BJ1267" s="126">
        <f>SUM(BK1267:BO1267)</f>
        <v>0</v>
      </c>
      <c r="BK1267" s="139"/>
      <c r="BL1267" s="139"/>
      <c r="BM1267" s="139"/>
      <c r="BN1267" s="139"/>
      <c r="BO1267" s="139"/>
      <c r="BP1267" s="133"/>
      <c r="BQ1267" s="133"/>
      <c r="BR1267" s="133"/>
    </row>
    <row r="1268" spans="1:70" hidden="1" outlineLevel="1">
      <c r="A1268" s="133"/>
      <c r="B1268" s="133"/>
      <c r="C1268" s="118"/>
      <c r="D1268" s="24"/>
      <c r="E1268" s="133"/>
      <c r="F1268" s="133"/>
      <c r="G1268" s="126">
        <f>H1268+M1268+N1268+O1268+P1268</f>
        <v>0</v>
      </c>
      <c r="H1268" s="126">
        <f>SUM(I1268:L1268)</f>
        <v>0</v>
      </c>
      <c r="I1268" s="102"/>
      <c r="J1268" s="102"/>
      <c r="K1268" s="102"/>
      <c r="L1268" s="102"/>
      <c r="M1268" s="102"/>
      <c r="N1268" s="102"/>
      <c r="O1268" s="102"/>
      <c r="P1268" s="102"/>
      <c r="Q1268" s="96"/>
      <c r="R1268" s="96"/>
      <c r="S1268" s="96"/>
      <c r="T1268" s="96"/>
      <c r="U1268" s="96"/>
      <c r="V1268" s="96"/>
      <c r="W1268" s="96"/>
      <c r="X1268" s="126">
        <f>Y1268+AN1268+AQ1268+AT1268+AW1268</f>
        <v>0</v>
      </c>
      <c r="Y1268" s="96"/>
      <c r="Z1268" s="96"/>
      <c r="AA1268" s="96"/>
      <c r="AB1268" s="96"/>
      <c r="AC1268" s="96"/>
      <c r="AD1268" s="96"/>
      <c r="AE1268" s="96"/>
      <c r="AF1268" s="96"/>
      <c r="AG1268" s="96"/>
      <c r="AH1268" s="96"/>
      <c r="AI1268" s="96"/>
      <c r="AJ1268" s="96"/>
      <c r="AK1268" s="96"/>
      <c r="AL1268" s="96"/>
      <c r="AM1268" s="96"/>
      <c r="AN1268" s="96"/>
      <c r="AO1268" s="96"/>
      <c r="AP1268" s="96"/>
      <c r="AQ1268" s="96"/>
      <c r="AR1268" s="96"/>
      <c r="AS1268" s="96"/>
      <c r="AT1268" s="96"/>
      <c r="AU1268" s="96"/>
      <c r="AV1268" s="96"/>
      <c r="AW1268" s="96"/>
      <c r="AX1268" s="96"/>
      <c r="AY1268" s="96"/>
      <c r="AZ1268" s="96"/>
      <c r="BA1268" s="96"/>
      <c r="BB1268" s="96"/>
      <c r="BC1268" s="96"/>
      <c r="BD1268" s="126">
        <f>SUM(BE1268:BI1268)</f>
        <v>0</v>
      </c>
      <c r="BE1268" s="96"/>
      <c r="BF1268" s="96"/>
      <c r="BG1268" s="96"/>
      <c r="BH1268" s="96"/>
      <c r="BI1268" s="96"/>
      <c r="BJ1268" s="126">
        <f>SUM(BK1268:BO1268)</f>
        <v>0</v>
      </c>
      <c r="BK1268" s="96"/>
      <c r="BL1268" s="96"/>
      <c r="BM1268" s="96"/>
      <c r="BN1268" s="96"/>
      <c r="BO1268" s="96"/>
      <c r="BP1268" s="133"/>
      <c r="BQ1268" s="133"/>
      <c r="BR1268" s="133"/>
    </row>
    <row r="1269" spans="1:70" hidden="1" outlineLevel="1">
      <c r="A1269" s="133"/>
      <c r="B1269" s="133"/>
      <c r="C1269" s="118" t="s">
        <v>109</v>
      </c>
      <c r="D1269" s="24"/>
      <c r="E1269" s="133"/>
      <c r="F1269" s="133"/>
      <c r="G1269" s="126">
        <f>H1269+M1269+N1269+O1269+P1269</f>
        <v>0</v>
      </c>
      <c r="H1269" s="126">
        <f>SUM(I1269:L1269)</f>
        <v>0</v>
      </c>
      <c r="I1269" s="102"/>
      <c r="J1269" s="102"/>
      <c r="K1269" s="102"/>
      <c r="L1269" s="102"/>
      <c r="M1269" s="102"/>
      <c r="N1269" s="102"/>
      <c r="O1269" s="102"/>
      <c r="P1269" s="102"/>
      <c r="Q1269" s="96"/>
      <c r="R1269" s="96"/>
      <c r="S1269" s="96"/>
      <c r="T1269" s="96"/>
      <c r="U1269" s="96"/>
      <c r="V1269" s="96"/>
      <c r="W1269" s="96"/>
      <c r="X1269" s="126">
        <f>Y1269+AN1269+AQ1269+AT1269+AW1269</f>
        <v>0</v>
      </c>
      <c r="Y1269" s="96"/>
      <c r="Z1269" s="96"/>
      <c r="AA1269" s="96"/>
      <c r="AB1269" s="96"/>
      <c r="AC1269" s="96"/>
      <c r="AD1269" s="96"/>
      <c r="AE1269" s="96"/>
      <c r="AF1269" s="96"/>
      <c r="AG1269" s="96"/>
      <c r="AH1269" s="96"/>
      <c r="AI1269" s="96"/>
      <c r="AJ1269" s="96"/>
      <c r="AK1269" s="96"/>
      <c r="AL1269" s="96"/>
      <c r="AM1269" s="96"/>
      <c r="AN1269" s="96"/>
      <c r="AO1269" s="96"/>
      <c r="AP1269" s="96"/>
      <c r="AQ1269" s="96"/>
      <c r="AR1269" s="96"/>
      <c r="AS1269" s="96"/>
      <c r="AT1269" s="96"/>
      <c r="AU1269" s="96"/>
      <c r="AV1269" s="96"/>
      <c r="AW1269" s="96"/>
      <c r="AX1269" s="96"/>
      <c r="AY1269" s="96"/>
      <c r="AZ1269" s="96"/>
      <c r="BA1269" s="96"/>
      <c r="BB1269" s="96"/>
      <c r="BC1269" s="96"/>
      <c r="BD1269" s="126">
        <f>SUM(BE1269:BI1269)</f>
        <v>0</v>
      </c>
      <c r="BE1269" s="96"/>
      <c r="BF1269" s="96"/>
      <c r="BG1269" s="96"/>
      <c r="BH1269" s="96"/>
      <c r="BI1269" s="96"/>
      <c r="BJ1269" s="126">
        <f>SUM(BK1269:BO1269)</f>
        <v>0</v>
      </c>
      <c r="BK1269" s="96"/>
      <c r="BL1269" s="96"/>
      <c r="BM1269" s="96"/>
      <c r="BN1269" s="96"/>
      <c r="BO1269" s="96"/>
      <c r="BP1269" s="133"/>
      <c r="BQ1269" s="133"/>
      <c r="BR1269" s="133"/>
    </row>
    <row r="1270" spans="1:70" hidden="1" outlineLevel="1">
      <c r="A1270" s="144"/>
      <c r="B1270" s="144"/>
      <c r="C1270" s="119"/>
      <c r="D1270" s="78" t="s">
        <v>112</v>
      </c>
      <c r="E1270" s="127"/>
      <c r="F1270" s="127"/>
      <c r="G1270" s="127"/>
      <c r="H1270" s="127"/>
      <c r="I1270" s="127"/>
      <c r="J1270" s="127"/>
      <c r="K1270" s="127"/>
      <c r="L1270" s="127"/>
      <c r="M1270" s="127"/>
      <c r="N1270" s="127"/>
      <c r="O1270" s="127"/>
      <c r="P1270" s="127"/>
      <c r="Q1270" s="127"/>
      <c r="R1270" s="127"/>
      <c r="S1270" s="127"/>
      <c r="T1270" s="127"/>
      <c r="U1270" s="127"/>
      <c r="V1270" s="127"/>
      <c r="W1270" s="140"/>
      <c r="X1270" s="126">
        <f>SUM(X1267:X1269)</f>
        <v>0</v>
      </c>
      <c r="Y1270" s="126">
        <f>SUM(Y1267:Y1269)</f>
        <v>0</v>
      </c>
      <c r="Z1270" s="126">
        <f>SUM(Z1267:Z1269)</f>
        <v>0</v>
      </c>
      <c r="AA1270" s="126">
        <f t="shared" ref="AA1270:AG1270" si="568">SUM(AA1267:AA1269)</f>
        <v>0</v>
      </c>
      <c r="AB1270" s="126">
        <f t="shared" si="568"/>
        <v>0</v>
      </c>
      <c r="AC1270" s="126">
        <f t="shared" si="568"/>
        <v>0</v>
      </c>
      <c r="AD1270" s="126">
        <f t="shared" si="568"/>
        <v>0</v>
      </c>
      <c r="AE1270" s="126">
        <f t="shared" si="568"/>
        <v>0</v>
      </c>
      <c r="AF1270" s="126">
        <f t="shared" si="568"/>
        <v>0</v>
      </c>
      <c r="AG1270" s="126">
        <f t="shared" si="568"/>
        <v>0</v>
      </c>
      <c r="AH1270" s="126">
        <f>SUM(AH1267:AH1269)</f>
        <v>0</v>
      </c>
      <c r="AI1270" s="126">
        <f t="shared" ref="AI1270:AY1270" si="569">SUM(AI1267:AI1269)</f>
        <v>0</v>
      </c>
      <c r="AJ1270" s="126">
        <f t="shared" si="569"/>
        <v>0</v>
      </c>
      <c r="AK1270" s="126">
        <f t="shared" si="569"/>
        <v>0</v>
      </c>
      <c r="AL1270" s="126">
        <f t="shared" si="569"/>
        <v>0</v>
      </c>
      <c r="AM1270" s="126">
        <f t="shared" si="569"/>
        <v>0</v>
      </c>
      <c r="AN1270" s="126">
        <f t="shared" si="569"/>
        <v>0</v>
      </c>
      <c r="AO1270" s="126">
        <f t="shared" si="569"/>
        <v>0</v>
      </c>
      <c r="AP1270" s="126">
        <f t="shared" si="569"/>
        <v>0</v>
      </c>
      <c r="AQ1270" s="126">
        <f t="shared" si="569"/>
        <v>0</v>
      </c>
      <c r="AR1270" s="126">
        <f t="shared" si="569"/>
        <v>0</v>
      </c>
      <c r="AS1270" s="126">
        <f t="shared" si="569"/>
        <v>0</v>
      </c>
      <c r="AT1270" s="126">
        <f t="shared" si="569"/>
        <v>0</v>
      </c>
      <c r="AU1270" s="126">
        <f t="shared" si="569"/>
        <v>0</v>
      </c>
      <c r="AV1270" s="126">
        <f t="shared" si="569"/>
        <v>0</v>
      </c>
      <c r="AW1270" s="126">
        <f t="shared" si="569"/>
        <v>0</v>
      </c>
      <c r="AX1270" s="126">
        <f t="shared" si="569"/>
        <v>0</v>
      </c>
      <c r="AY1270" s="126">
        <f t="shared" si="569"/>
        <v>0</v>
      </c>
      <c r="AZ1270" s="127"/>
      <c r="BA1270" s="127"/>
      <c r="BB1270" s="127"/>
      <c r="BC1270" s="127"/>
      <c r="BD1270" s="126">
        <f t="shared" ref="BD1270:BO1270" si="570">SUM(BD1267:BD1269)</f>
        <v>0</v>
      </c>
      <c r="BE1270" s="126">
        <f t="shared" si="570"/>
        <v>0</v>
      </c>
      <c r="BF1270" s="126">
        <f t="shared" si="570"/>
        <v>0</v>
      </c>
      <c r="BG1270" s="126">
        <f t="shared" si="570"/>
        <v>0</v>
      </c>
      <c r="BH1270" s="126">
        <f t="shared" si="570"/>
        <v>0</v>
      </c>
      <c r="BI1270" s="126">
        <f t="shared" si="570"/>
        <v>0</v>
      </c>
      <c r="BJ1270" s="126">
        <f t="shared" si="570"/>
        <v>0</v>
      </c>
      <c r="BK1270" s="126">
        <f t="shared" si="570"/>
        <v>0</v>
      </c>
      <c r="BL1270" s="126">
        <f t="shared" si="570"/>
        <v>0</v>
      </c>
      <c r="BM1270" s="126">
        <f t="shared" si="570"/>
        <v>0</v>
      </c>
      <c r="BN1270" s="126">
        <f t="shared" si="570"/>
        <v>0</v>
      </c>
      <c r="BO1270" s="126">
        <f t="shared" si="570"/>
        <v>0</v>
      </c>
      <c r="BP1270" s="127"/>
      <c r="BQ1270" s="127"/>
      <c r="BR1270" s="127"/>
    </row>
    <row r="1271" spans="1:70" ht="47.25" hidden="1" outlineLevel="1">
      <c r="A1271" s="135"/>
      <c r="B1271" s="135"/>
      <c r="C1271" s="116">
        <v>3</v>
      </c>
      <c r="D1271" s="26" t="s">
        <v>303</v>
      </c>
      <c r="E1271" s="207"/>
      <c r="F1271" s="207"/>
      <c r="G1271" s="207"/>
      <c r="H1271" s="207"/>
      <c r="I1271" s="207"/>
      <c r="J1271" s="207"/>
      <c r="K1271" s="207"/>
      <c r="L1271" s="207"/>
      <c r="M1271" s="207"/>
      <c r="N1271" s="207"/>
      <c r="O1271" s="207"/>
      <c r="P1271" s="207"/>
      <c r="Q1271" s="207"/>
      <c r="R1271" s="207"/>
      <c r="S1271" s="207"/>
      <c r="T1271" s="207"/>
      <c r="U1271" s="207"/>
      <c r="V1271" s="207"/>
      <c r="W1271" s="207"/>
      <c r="X1271" s="207"/>
      <c r="Y1271" s="207"/>
      <c r="Z1271" s="196">
        <f>Z1276+Z1280+Z1284+Z1289+Z1293+Z1297</f>
        <v>0</v>
      </c>
      <c r="AA1271" s="196">
        <f>AA1276+AA1280+AA1284+AA1289+AA1293+AA1297</f>
        <v>0</v>
      </c>
      <c r="AB1271" s="207"/>
      <c r="AC1271" s="196">
        <f>AC1276+AC1280+AC1284+AC1289+AC1293+AC1297</f>
        <v>0</v>
      </c>
      <c r="AD1271" s="196">
        <f>AD1276+AD1280+AD1284+AD1289+AD1293+AD1297</f>
        <v>0</v>
      </c>
      <c r="AE1271" s="207"/>
      <c r="AF1271" s="196">
        <f>AF1276+AF1280+AF1284+AF1289+AF1293+AF1297</f>
        <v>0</v>
      </c>
      <c r="AG1271" s="196">
        <f>AG1276+AG1280+AG1284+AG1289+AG1293+AG1297</f>
        <v>0</v>
      </c>
      <c r="AH1271" s="207"/>
      <c r="AI1271" s="196">
        <f>AI1276+AI1280+AI1284+AI1289+AI1293+AI1297</f>
        <v>0</v>
      </c>
      <c r="AJ1271" s="196">
        <f>AJ1276+AJ1280+AJ1284+AJ1289+AJ1293+AJ1297</f>
        <v>0</v>
      </c>
      <c r="AK1271" s="207"/>
      <c r="AL1271" s="196">
        <f>AL1276+AL1280+AL1284+AL1289+AL1293+AL1297</f>
        <v>0</v>
      </c>
      <c r="AM1271" s="196">
        <f>AM1276+AM1280+AM1284+AM1289+AM1293+AM1297</f>
        <v>0</v>
      </c>
      <c r="AN1271" s="207"/>
      <c r="AO1271" s="196">
        <f>AO1276+AO1280+AO1284+AO1289+AO1293+AO1297</f>
        <v>0</v>
      </c>
      <c r="AP1271" s="196">
        <f>AP1276+AP1280+AP1284+AP1289+AP1293+AP1297</f>
        <v>0</v>
      </c>
      <c r="AQ1271" s="207"/>
      <c r="AR1271" s="196">
        <f>AR1276+AR1280+AR1284+AR1289+AR1293+AR1297</f>
        <v>0</v>
      </c>
      <c r="AS1271" s="196">
        <f>AS1276+AS1280+AS1284+AS1289+AS1293+AS1297</f>
        <v>0</v>
      </c>
      <c r="AT1271" s="207"/>
      <c r="AU1271" s="196">
        <f>AU1276+AU1280+AU1284+AU1289+AU1293+AU1297</f>
        <v>0</v>
      </c>
      <c r="AV1271" s="196">
        <f>AV1276+AV1280+AV1284+AV1289+AV1293+AV1297</f>
        <v>0</v>
      </c>
      <c r="AW1271" s="207"/>
      <c r="AX1271" s="196">
        <f>AX1276+AX1280+AX1284+AX1289+AX1293+AX1297</f>
        <v>0</v>
      </c>
      <c r="AY1271" s="196">
        <f>AY1276+AY1280+AY1284+AY1289+AY1293+AY1297</f>
        <v>0</v>
      </c>
      <c r="AZ1271" s="207"/>
      <c r="BA1271" s="207"/>
      <c r="BB1271" s="207"/>
      <c r="BC1271" s="207"/>
      <c r="BD1271" s="196">
        <f>BD1276+BD1280+BD1284+BD1289+BD1293+BD1297</f>
        <v>0</v>
      </c>
      <c r="BE1271" s="196">
        <f>BE1276+BE1280+BE1284+BE1289+BE1293+BE1297</f>
        <v>0</v>
      </c>
      <c r="BF1271" s="196">
        <f t="shared" ref="BF1271:BO1271" si="571">BF1276+BF1280+BF1284+BF1289+BF1293+BF1297</f>
        <v>0</v>
      </c>
      <c r="BG1271" s="196">
        <f t="shared" si="571"/>
        <v>0</v>
      </c>
      <c r="BH1271" s="196">
        <f t="shared" si="571"/>
        <v>0</v>
      </c>
      <c r="BI1271" s="196">
        <f t="shared" si="571"/>
        <v>0</v>
      </c>
      <c r="BJ1271" s="196">
        <f t="shared" si="571"/>
        <v>0</v>
      </c>
      <c r="BK1271" s="196">
        <f t="shared" si="571"/>
        <v>0</v>
      </c>
      <c r="BL1271" s="196">
        <f t="shared" si="571"/>
        <v>0</v>
      </c>
      <c r="BM1271" s="196">
        <f t="shared" si="571"/>
        <v>0</v>
      </c>
      <c r="BN1271" s="196">
        <f t="shared" si="571"/>
        <v>0</v>
      </c>
      <c r="BO1271" s="196">
        <f t="shared" si="571"/>
        <v>0</v>
      </c>
      <c r="BP1271" s="207"/>
      <c r="BQ1271" s="207"/>
      <c r="BR1271" s="207"/>
    </row>
    <row r="1272" spans="1:70" hidden="1" outlineLevel="1">
      <c r="A1272" s="143"/>
      <c r="B1272" s="92"/>
      <c r="C1272" s="120" t="s">
        <v>67</v>
      </c>
      <c r="D1272" s="93" t="s">
        <v>106</v>
      </c>
      <c r="E1272" s="127"/>
      <c r="F1272" s="127"/>
      <c r="G1272" s="127"/>
      <c r="H1272" s="127"/>
      <c r="I1272" s="127"/>
      <c r="J1272" s="127"/>
      <c r="K1272" s="127"/>
      <c r="L1272" s="127"/>
      <c r="M1272" s="127"/>
      <c r="N1272" s="127"/>
      <c r="O1272" s="127"/>
      <c r="P1272" s="127"/>
      <c r="Q1272" s="127"/>
      <c r="R1272" s="127"/>
      <c r="S1272" s="127"/>
      <c r="T1272" s="127"/>
      <c r="U1272" s="127"/>
      <c r="V1272" s="127"/>
      <c r="W1272" s="143"/>
      <c r="X1272" s="127"/>
      <c r="Y1272" s="127"/>
      <c r="Z1272" s="127"/>
      <c r="AA1272" s="127"/>
      <c r="AB1272" s="127"/>
      <c r="AC1272" s="127"/>
      <c r="AD1272" s="127"/>
      <c r="AE1272" s="127"/>
      <c r="AF1272" s="127"/>
      <c r="AG1272" s="127"/>
      <c r="AH1272" s="127"/>
      <c r="AI1272" s="127"/>
      <c r="AJ1272" s="127"/>
      <c r="AK1272" s="127"/>
      <c r="AL1272" s="127"/>
      <c r="AM1272" s="127"/>
      <c r="AN1272" s="127"/>
      <c r="AO1272" s="127"/>
      <c r="AP1272" s="127"/>
      <c r="AQ1272" s="127"/>
      <c r="AR1272" s="127"/>
      <c r="AS1272" s="127"/>
      <c r="AT1272" s="127"/>
      <c r="AU1272" s="127"/>
      <c r="AV1272" s="127"/>
      <c r="AW1272" s="127"/>
      <c r="AX1272" s="127"/>
      <c r="AY1272" s="127"/>
      <c r="AZ1272" s="127"/>
      <c r="BA1272" s="127"/>
      <c r="BB1272" s="127"/>
      <c r="BC1272" s="127"/>
      <c r="BD1272" s="127"/>
      <c r="BE1272" s="127"/>
      <c r="BF1272" s="127"/>
      <c r="BG1272" s="127"/>
      <c r="BH1272" s="127"/>
      <c r="BI1272" s="127"/>
      <c r="BJ1272" s="127"/>
      <c r="BK1272" s="127"/>
      <c r="BL1272" s="127"/>
      <c r="BM1272" s="127"/>
      <c r="BN1272" s="127"/>
      <c r="BO1272" s="127"/>
      <c r="BP1272" s="127"/>
      <c r="BQ1272" s="127"/>
      <c r="BR1272" s="127"/>
    </row>
    <row r="1273" spans="1:70" hidden="1" outlineLevel="1">
      <c r="A1273" s="133"/>
      <c r="B1273" s="137"/>
      <c r="C1273" s="118" t="s">
        <v>286</v>
      </c>
      <c r="D1273" s="147" t="s">
        <v>287</v>
      </c>
      <c r="E1273" s="127"/>
      <c r="F1273" s="127"/>
      <c r="G1273" s="127"/>
      <c r="H1273" s="127"/>
      <c r="I1273" s="127"/>
      <c r="J1273" s="127"/>
      <c r="K1273" s="127"/>
      <c r="L1273" s="127"/>
      <c r="M1273" s="127"/>
      <c r="N1273" s="127"/>
      <c r="O1273" s="127"/>
      <c r="P1273" s="127"/>
      <c r="Q1273" s="127"/>
      <c r="R1273" s="127"/>
      <c r="S1273" s="127"/>
      <c r="T1273" s="127"/>
      <c r="U1273" s="127"/>
      <c r="V1273" s="127"/>
      <c r="W1273" s="133"/>
      <c r="X1273" s="127"/>
      <c r="Y1273" s="127"/>
      <c r="Z1273" s="127"/>
      <c r="AA1273" s="127"/>
      <c r="AB1273" s="127"/>
      <c r="AC1273" s="127"/>
      <c r="AD1273" s="127"/>
      <c r="AE1273" s="127"/>
      <c r="AF1273" s="127"/>
      <c r="AG1273" s="127"/>
      <c r="AH1273" s="127"/>
      <c r="AI1273" s="127"/>
      <c r="AJ1273" s="127"/>
      <c r="AK1273" s="127"/>
      <c r="AL1273" s="127"/>
      <c r="AM1273" s="127"/>
      <c r="AN1273" s="127"/>
      <c r="AO1273" s="127"/>
      <c r="AP1273" s="127"/>
      <c r="AQ1273" s="127"/>
      <c r="AR1273" s="127"/>
      <c r="AS1273" s="127"/>
      <c r="AT1273" s="127"/>
      <c r="AU1273" s="127"/>
      <c r="AV1273" s="127"/>
      <c r="AW1273" s="127"/>
      <c r="AX1273" s="127"/>
      <c r="AY1273" s="127"/>
      <c r="AZ1273" s="127"/>
      <c r="BA1273" s="127"/>
      <c r="BB1273" s="127"/>
      <c r="BC1273" s="127"/>
      <c r="BD1273" s="127"/>
      <c r="BE1273" s="127"/>
      <c r="BF1273" s="127"/>
      <c r="BG1273" s="127"/>
      <c r="BH1273" s="127"/>
      <c r="BI1273" s="127"/>
      <c r="BJ1273" s="127"/>
      <c r="BK1273" s="127"/>
      <c r="BL1273" s="127"/>
      <c r="BM1273" s="127"/>
      <c r="BN1273" s="127"/>
      <c r="BO1273" s="127"/>
      <c r="BP1273" s="127"/>
      <c r="BQ1273" s="127"/>
      <c r="BR1273" s="127"/>
    </row>
    <row r="1274" spans="1:70" hidden="1" outlineLevel="1">
      <c r="A1274" s="133"/>
      <c r="B1274" s="137"/>
      <c r="C1274" s="118"/>
      <c r="D1274" s="147"/>
      <c r="E1274" s="133"/>
      <c r="F1274" s="133"/>
      <c r="G1274" s="126">
        <f>H1274+M1274+N1274+O1274+P1274</f>
        <v>0</v>
      </c>
      <c r="H1274" s="126">
        <f>SUM(I1274:L1274)</f>
        <v>0</v>
      </c>
      <c r="I1274" s="102"/>
      <c r="J1274" s="102"/>
      <c r="K1274" s="102"/>
      <c r="L1274" s="102"/>
      <c r="M1274" s="102"/>
      <c r="N1274" s="102"/>
      <c r="O1274" s="102"/>
      <c r="P1274" s="102"/>
      <c r="Q1274" s="96"/>
      <c r="R1274" s="96"/>
      <c r="S1274" s="96"/>
      <c r="T1274" s="96"/>
      <c r="U1274" s="96"/>
      <c r="V1274" s="96"/>
      <c r="W1274" s="96"/>
      <c r="X1274" s="126">
        <f>Y1274+AN1274+AQ1274+AT1274+AW1274</f>
        <v>0</v>
      </c>
      <c r="Y1274" s="96"/>
      <c r="Z1274" s="96"/>
      <c r="AA1274" s="96"/>
      <c r="AB1274" s="96"/>
      <c r="AC1274" s="96"/>
      <c r="AD1274" s="96"/>
      <c r="AE1274" s="96"/>
      <c r="AF1274" s="96"/>
      <c r="AG1274" s="96"/>
      <c r="AH1274" s="96"/>
      <c r="AI1274" s="96"/>
      <c r="AJ1274" s="96"/>
      <c r="AK1274" s="96"/>
      <c r="AL1274" s="96"/>
      <c r="AM1274" s="96"/>
      <c r="AN1274" s="96"/>
      <c r="AO1274" s="96"/>
      <c r="AP1274" s="96"/>
      <c r="AQ1274" s="96"/>
      <c r="AR1274" s="96"/>
      <c r="AS1274" s="96"/>
      <c r="AT1274" s="96"/>
      <c r="AU1274" s="96"/>
      <c r="AV1274" s="96"/>
      <c r="AW1274" s="96"/>
      <c r="AX1274" s="96"/>
      <c r="AY1274" s="96"/>
      <c r="AZ1274" s="96"/>
      <c r="BA1274" s="96"/>
      <c r="BB1274" s="96"/>
      <c r="BC1274" s="96"/>
      <c r="BD1274" s="126">
        <f>SUM(BE1274:BI1274)</f>
        <v>0</v>
      </c>
      <c r="BE1274" s="96"/>
      <c r="BF1274" s="96"/>
      <c r="BG1274" s="96"/>
      <c r="BH1274" s="96"/>
      <c r="BI1274" s="96"/>
      <c r="BJ1274" s="126">
        <f>SUM(BK1274:BO1274)</f>
        <v>0</v>
      </c>
      <c r="BK1274" s="96"/>
      <c r="BL1274" s="96"/>
      <c r="BM1274" s="96"/>
      <c r="BN1274" s="96"/>
      <c r="BO1274" s="96"/>
      <c r="BP1274" s="133"/>
      <c r="BQ1274" s="133"/>
      <c r="BR1274" s="133"/>
    </row>
    <row r="1275" spans="1:70" hidden="1" outlineLevel="1">
      <c r="A1275" s="133"/>
      <c r="B1275" s="137"/>
      <c r="C1275" s="118"/>
      <c r="D1275" s="137"/>
      <c r="E1275" s="133"/>
      <c r="F1275" s="133"/>
      <c r="G1275" s="126">
        <f>H1275+M1275+N1275+O1275+P1275</f>
        <v>0</v>
      </c>
      <c r="H1275" s="126">
        <f>SUM(I1275:L1275)</f>
        <v>0</v>
      </c>
      <c r="I1275" s="102"/>
      <c r="J1275" s="102"/>
      <c r="K1275" s="102"/>
      <c r="L1275" s="102"/>
      <c r="M1275" s="102"/>
      <c r="N1275" s="102"/>
      <c r="O1275" s="102"/>
      <c r="P1275" s="102"/>
      <c r="Q1275" s="96"/>
      <c r="R1275" s="96"/>
      <c r="S1275" s="96"/>
      <c r="T1275" s="96"/>
      <c r="U1275" s="96"/>
      <c r="V1275" s="96"/>
      <c r="W1275" s="96"/>
      <c r="X1275" s="126">
        <f>Y1275+AN1275+AQ1275+AT1275+AW1275</f>
        <v>0</v>
      </c>
      <c r="Y1275" s="96"/>
      <c r="Z1275" s="96"/>
      <c r="AA1275" s="96"/>
      <c r="AB1275" s="96"/>
      <c r="AC1275" s="96"/>
      <c r="AD1275" s="96"/>
      <c r="AE1275" s="96"/>
      <c r="AF1275" s="96"/>
      <c r="AG1275" s="96"/>
      <c r="AH1275" s="96"/>
      <c r="AI1275" s="96"/>
      <c r="AJ1275" s="96"/>
      <c r="AK1275" s="96"/>
      <c r="AL1275" s="96"/>
      <c r="AM1275" s="96"/>
      <c r="AN1275" s="96"/>
      <c r="AO1275" s="96"/>
      <c r="AP1275" s="96"/>
      <c r="AQ1275" s="96"/>
      <c r="AR1275" s="96"/>
      <c r="AS1275" s="96"/>
      <c r="AT1275" s="96"/>
      <c r="AU1275" s="96"/>
      <c r="AV1275" s="96"/>
      <c r="AW1275" s="96"/>
      <c r="AX1275" s="96"/>
      <c r="AY1275" s="96"/>
      <c r="AZ1275" s="96"/>
      <c r="BA1275" s="96"/>
      <c r="BB1275" s="96"/>
      <c r="BC1275" s="96"/>
      <c r="BD1275" s="126">
        <f>SUM(BE1275:BI1275)</f>
        <v>0</v>
      </c>
      <c r="BE1275" s="96"/>
      <c r="BF1275" s="96"/>
      <c r="BG1275" s="96"/>
      <c r="BH1275" s="96"/>
      <c r="BI1275" s="96"/>
      <c r="BJ1275" s="126">
        <f>SUM(BK1275:BO1275)</f>
        <v>0</v>
      </c>
      <c r="BK1275" s="96"/>
      <c r="BL1275" s="96"/>
      <c r="BM1275" s="96"/>
      <c r="BN1275" s="96"/>
      <c r="BO1275" s="96"/>
      <c r="BP1275" s="133"/>
      <c r="BQ1275" s="133"/>
      <c r="BR1275" s="133"/>
    </row>
    <row r="1276" spans="1:70" hidden="1" outlineLevel="1">
      <c r="A1276" s="133"/>
      <c r="B1276" s="137"/>
      <c r="C1276" s="118" t="s">
        <v>109</v>
      </c>
      <c r="D1276" s="94" t="s">
        <v>15</v>
      </c>
      <c r="E1276" s="127"/>
      <c r="F1276" s="127"/>
      <c r="G1276" s="127"/>
      <c r="H1276" s="127"/>
      <c r="I1276" s="127"/>
      <c r="J1276" s="127"/>
      <c r="K1276" s="127"/>
      <c r="L1276" s="127"/>
      <c r="M1276" s="127"/>
      <c r="N1276" s="127"/>
      <c r="O1276" s="127"/>
      <c r="P1276" s="127"/>
      <c r="Q1276" s="127"/>
      <c r="R1276" s="127"/>
      <c r="S1276" s="127"/>
      <c r="T1276" s="127"/>
      <c r="U1276" s="127"/>
      <c r="V1276" s="127"/>
      <c r="W1276" s="140"/>
      <c r="X1276" s="126">
        <f>SUM(X1274:X1275)</f>
        <v>0</v>
      </c>
      <c r="Y1276" s="126">
        <f>SUM(Y1274:Y1275)</f>
        <v>0</v>
      </c>
      <c r="Z1276" s="126">
        <f>SUM(Z1274:Z1275)</f>
        <v>0</v>
      </c>
      <c r="AA1276" s="126">
        <f t="shared" ref="AA1276:AY1276" si="572">SUM(AA1274:AA1275)</f>
        <v>0</v>
      </c>
      <c r="AB1276" s="126">
        <f t="shared" si="572"/>
        <v>0</v>
      </c>
      <c r="AC1276" s="126">
        <f t="shared" si="572"/>
        <v>0</v>
      </c>
      <c r="AD1276" s="126">
        <f t="shared" si="572"/>
        <v>0</v>
      </c>
      <c r="AE1276" s="126">
        <f t="shared" si="572"/>
        <v>0</v>
      </c>
      <c r="AF1276" s="126">
        <f t="shared" si="572"/>
        <v>0</v>
      </c>
      <c r="AG1276" s="126">
        <f t="shared" si="572"/>
        <v>0</v>
      </c>
      <c r="AH1276" s="126">
        <f t="shared" si="572"/>
        <v>0</v>
      </c>
      <c r="AI1276" s="126">
        <f t="shared" si="572"/>
        <v>0</v>
      </c>
      <c r="AJ1276" s="126">
        <f t="shared" si="572"/>
        <v>0</v>
      </c>
      <c r="AK1276" s="126">
        <f t="shared" si="572"/>
        <v>0</v>
      </c>
      <c r="AL1276" s="126">
        <f t="shared" si="572"/>
        <v>0</v>
      </c>
      <c r="AM1276" s="126">
        <f t="shared" si="572"/>
        <v>0</v>
      </c>
      <c r="AN1276" s="126">
        <f t="shared" si="572"/>
        <v>0</v>
      </c>
      <c r="AO1276" s="126">
        <f t="shared" si="572"/>
        <v>0</v>
      </c>
      <c r="AP1276" s="126">
        <f t="shared" si="572"/>
        <v>0</v>
      </c>
      <c r="AQ1276" s="126">
        <f t="shared" si="572"/>
        <v>0</v>
      </c>
      <c r="AR1276" s="126">
        <f t="shared" si="572"/>
        <v>0</v>
      </c>
      <c r="AS1276" s="126">
        <f t="shared" si="572"/>
        <v>0</v>
      </c>
      <c r="AT1276" s="126">
        <f t="shared" si="572"/>
        <v>0</v>
      </c>
      <c r="AU1276" s="126">
        <f t="shared" si="572"/>
        <v>0</v>
      </c>
      <c r="AV1276" s="126">
        <f t="shared" si="572"/>
        <v>0</v>
      </c>
      <c r="AW1276" s="126">
        <f t="shared" si="572"/>
        <v>0</v>
      </c>
      <c r="AX1276" s="126">
        <f t="shared" si="572"/>
        <v>0</v>
      </c>
      <c r="AY1276" s="126">
        <f t="shared" si="572"/>
        <v>0</v>
      </c>
      <c r="AZ1276" s="127"/>
      <c r="BA1276" s="127"/>
      <c r="BB1276" s="127"/>
      <c r="BC1276" s="127"/>
      <c r="BD1276" s="126">
        <f>SUM(BD1274:BD1275)</f>
        <v>0</v>
      </c>
      <c r="BE1276" s="126">
        <f t="shared" ref="BE1276:BO1276" si="573">SUM(BE1274:BE1275)</f>
        <v>0</v>
      </c>
      <c r="BF1276" s="126">
        <f t="shared" si="573"/>
        <v>0</v>
      </c>
      <c r="BG1276" s="126">
        <f t="shared" si="573"/>
        <v>0</v>
      </c>
      <c r="BH1276" s="126">
        <f t="shared" si="573"/>
        <v>0</v>
      </c>
      <c r="BI1276" s="126">
        <f t="shared" si="573"/>
        <v>0</v>
      </c>
      <c r="BJ1276" s="126">
        <f t="shared" si="573"/>
        <v>0</v>
      </c>
      <c r="BK1276" s="126">
        <f t="shared" si="573"/>
        <v>0</v>
      </c>
      <c r="BL1276" s="126">
        <f t="shared" si="573"/>
        <v>0</v>
      </c>
      <c r="BM1276" s="126">
        <f t="shared" si="573"/>
        <v>0</v>
      </c>
      <c r="BN1276" s="126">
        <f t="shared" si="573"/>
        <v>0</v>
      </c>
      <c r="BO1276" s="126">
        <f t="shared" si="573"/>
        <v>0</v>
      </c>
      <c r="BP1276" s="127"/>
      <c r="BQ1276" s="127"/>
      <c r="BR1276" s="127"/>
    </row>
    <row r="1277" spans="1:70" hidden="1" outlineLevel="1">
      <c r="A1277" s="133"/>
      <c r="B1277" s="137"/>
      <c r="C1277" s="118" t="s">
        <v>288</v>
      </c>
      <c r="D1277" s="147" t="s">
        <v>290</v>
      </c>
      <c r="E1277" s="127"/>
      <c r="F1277" s="127"/>
      <c r="G1277" s="127"/>
      <c r="H1277" s="127"/>
      <c r="I1277" s="127"/>
      <c r="J1277" s="127"/>
      <c r="K1277" s="127"/>
      <c r="L1277" s="127"/>
      <c r="M1277" s="127"/>
      <c r="N1277" s="127"/>
      <c r="O1277" s="127"/>
      <c r="P1277" s="127"/>
      <c r="Q1277" s="127"/>
      <c r="R1277" s="127"/>
      <c r="S1277" s="127"/>
      <c r="T1277" s="127"/>
      <c r="U1277" s="127"/>
      <c r="V1277" s="127"/>
      <c r="W1277" s="133"/>
      <c r="X1277" s="127"/>
      <c r="Y1277" s="127"/>
      <c r="Z1277" s="127"/>
      <c r="AA1277" s="127"/>
      <c r="AB1277" s="127"/>
      <c r="AC1277" s="127"/>
      <c r="AD1277" s="127"/>
      <c r="AE1277" s="127"/>
      <c r="AF1277" s="127"/>
      <c r="AG1277" s="127"/>
      <c r="AH1277" s="127"/>
      <c r="AI1277" s="127"/>
      <c r="AJ1277" s="127"/>
      <c r="AK1277" s="127"/>
      <c r="AL1277" s="127"/>
      <c r="AM1277" s="127"/>
      <c r="AN1277" s="127"/>
      <c r="AO1277" s="127"/>
      <c r="AP1277" s="127"/>
      <c r="AQ1277" s="127"/>
      <c r="AR1277" s="127"/>
      <c r="AS1277" s="127"/>
      <c r="AT1277" s="127"/>
      <c r="AU1277" s="127"/>
      <c r="AV1277" s="127"/>
      <c r="AW1277" s="127"/>
      <c r="AX1277" s="127"/>
      <c r="AY1277" s="127"/>
      <c r="AZ1277" s="127"/>
      <c r="BA1277" s="127"/>
      <c r="BB1277" s="127"/>
      <c r="BC1277" s="127"/>
      <c r="BD1277" s="127"/>
      <c r="BE1277" s="127"/>
      <c r="BF1277" s="127"/>
      <c r="BG1277" s="127"/>
      <c r="BH1277" s="127"/>
      <c r="BI1277" s="127"/>
      <c r="BJ1277" s="127"/>
      <c r="BK1277" s="127"/>
      <c r="BL1277" s="127"/>
      <c r="BM1277" s="127"/>
      <c r="BN1277" s="127"/>
      <c r="BO1277" s="127"/>
      <c r="BP1277" s="127"/>
      <c r="BQ1277" s="127"/>
      <c r="BR1277" s="127"/>
    </row>
    <row r="1278" spans="1:70" hidden="1" outlineLevel="1">
      <c r="A1278" s="133"/>
      <c r="B1278" s="137"/>
      <c r="C1278" s="118"/>
      <c r="D1278" s="147"/>
      <c r="E1278" s="133"/>
      <c r="F1278" s="133"/>
      <c r="G1278" s="126">
        <f>H1278+M1278+N1278+O1278+P1278</f>
        <v>0</v>
      </c>
      <c r="H1278" s="126">
        <f>SUM(I1278:L1278)</f>
        <v>0</v>
      </c>
      <c r="I1278" s="102"/>
      <c r="J1278" s="102"/>
      <c r="K1278" s="102"/>
      <c r="L1278" s="102"/>
      <c r="M1278" s="102"/>
      <c r="N1278" s="102"/>
      <c r="O1278" s="102"/>
      <c r="P1278" s="102"/>
      <c r="Q1278" s="96"/>
      <c r="R1278" s="96"/>
      <c r="S1278" s="96"/>
      <c r="T1278" s="96"/>
      <c r="U1278" s="96"/>
      <c r="V1278" s="96"/>
      <c r="W1278" s="96"/>
      <c r="X1278" s="126">
        <f>Y1278+AN1278+AQ1278+AT1278+AW1278</f>
        <v>0</v>
      </c>
      <c r="Y1278" s="96"/>
      <c r="Z1278" s="96"/>
      <c r="AA1278" s="96"/>
      <c r="AB1278" s="96"/>
      <c r="AC1278" s="96"/>
      <c r="AD1278" s="96"/>
      <c r="AE1278" s="96"/>
      <c r="AF1278" s="96"/>
      <c r="AG1278" s="96"/>
      <c r="AH1278" s="96"/>
      <c r="AI1278" s="96"/>
      <c r="AJ1278" s="96"/>
      <c r="AK1278" s="96"/>
      <c r="AL1278" s="96"/>
      <c r="AM1278" s="96"/>
      <c r="AN1278" s="96"/>
      <c r="AO1278" s="96"/>
      <c r="AP1278" s="96"/>
      <c r="AQ1278" s="96"/>
      <c r="AR1278" s="96"/>
      <c r="AS1278" s="96"/>
      <c r="AT1278" s="96"/>
      <c r="AU1278" s="96"/>
      <c r="AV1278" s="96"/>
      <c r="AW1278" s="96"/>
      <c r="AX1278" s="96"/>
      <c r="AY1278" s="96"/>
      <c r="AZ1278" s="96"/>
      <c r="BA1278" s="96"/>
      <c r="BB1278" s="96"/>
      <c r="BC1278" s="96"/>
      <c r="BD1278" s="126">
        <f>SUM(BE1278:BI1278)</f>
        <v>0</v>
      </c>
      <c r="BE1278" s="96"/>
      <c r="BF1278" s="96"/>
      <c r="BG1278" s="96"/>
      <c r="BH1278" s="96"/>
      <c r="BI1278" s="96"/>
      <c r="BJ1278" s="126">
        <f>SUM(BK1278:BO1278)</f>
        <v>0</v>
      </c>
      <c r="BK1278" s="96"/>
      <c r="BL1278" s="96"/>
      <c r="BM1278" s="96"/>
      <c r="BN1278" s="96"/>
      <c r="BO1278" s="96"/>
      <c r="BP1278" s="133"/>
      <c r="BQ1278" s="133"/>
      <c r="BR1278" s="133"/>
    </row>
    <row r="1279" spans="1:70" hidden="1" outlineLevel="1">
      <c r="A1279" s="133"/>
      <c r="B1279" s="137"/>
      <c r="C1279" s="118"/>
      <c r="D1279" s="137"/>
      <c r="E1279" s="133"/>
      <c r="F1279" s="133"/>
      <c r="G1279" s="126">
        <f>H1279+M1279+N1279+O1279+P1279</f>
        <v>0</v>
      </c>
      <c r="H1279" s="126">
        <f>SUM(I1279:L1279)</f>
        <v>0</v>
      </c>
      <c r="I1279" s="102"/>
      <c r="J1279" s="102"/>
      <c r="K1279" s="102"/>
      <c r="L1279" s="102"/>
      <c r="M1279" s="102"/>
      <c r="N1279" s="102"/>
      <c r="O1279" s="102"/>
      <c r="P1279" s="102"/>
      <c r="Q1279" s="96"/>
      <c r="R1279" s="96"/>
      <c r="S1279" s="96"/>
      <c r="T1279" s="96"/>
      <c r="U1279" s="96"/>
      <c r="V1279" s="96"/>
      <c r="W1279" s="96"/>
      <c r="X1279" s="126">
        <f>Y1279+AN1279+AQ1279+AT1279+AW1279</f>
        <v>0</v>
      </c>
      <c r="Y1279" s="96"/>
      <c r="Z1279" s="96"/>
      <c r="AA1279" s="96"/>
      <c r="AB1279" s="96"/>
      <c r="AC1279" s="96"/>
      <c r="AD1279" s="96"/>
      <c r="AE1279" s="96"/>
      <c r="AF1279" s="96"/>
      <c r="AG1279" s="96"/>
      <c r="AH1279" s="96"/>
      <c r="AI1279" s="96"/>
      <c r="AJ1279" s="96"/>
      <c r="AK1279" s="96"/>
      <c r="AL1279" s="96"/>
      <c r="AM1279" s="96"/>
      <c r="AN1279" s="96"/>
      <c r="AO1279" s="96"/>
      <c r="AP1279" s="96"/>
      <c r="AQ1279" s="96"/>
      <c r="AR1279" s="96"/>
      <c r="AS1279" s="96"/>
      <c r="AT1279" s="96"/>
      <c r="AU1279" s="96"/>
      <c r="AV1279" s="96"/>
      <c r="AW1279" s="96"/>
      <c r="AX1279" s="96"/>
      <c r="AY1279" s="96"/>
      <c r="AZ1279" s="96"/>
      <c r="BA1279" s="96"/>
      <c r="BB1279" s="96"/>
      <c r="BC1279" s="96"/>
      <c r="BD1279" s="126">
        <f>SUM(BE1279:BI1279)</f>
        <v>0</v>
      </c>
      <c r="BE1279" s="96"/>
      <c r="BF1279" s="96"/>
      <c r="BG1279" s="96"/>
      <c r="BH1279" s="96"/>
      <c r="BI1279" s="96"/>
      <c r="BJ1279" s="126">
        <f>SUM(BK1279:BO1279)</f>
        <v>0</v>
      </c>
      <c r="BK1279" s="96"/>
      <c r="BL1279" s="96"/>
      <c r="BM1279" s="96"/>
      <c r="BN1279" s="96"/>
      <c r="BO1279" s="96"/>
      <c r="BP1279" s="133"/>
      <c r="BQ1279" s="133"/>
      <c r="BR1279" s="133"/>
    </row>
    <row r="1280" spans="1:70" hidden="1" outlineLevel="1">
      <c r="A1280" s="133"/>
      <c r="B1280" s="137"/>
      <c r="C1280" s="118" t="s">
        <v>109</v>
      </c>
      <c r="D1280" s="94" t="s">
        <v>15</v>
      </c>
      <c r="E1280" s="127"/>
      <c r="F1280" s="127"/>
      <c r="G1280" s="127"/>
      <c r="H1280" s="127"/>
      <c r="I1280" s="127"/>
      <c r="J1280" s="127"/>
      <c r="K1280" s="127"/>
      <c r="L1280" s="127"/>
      <c r="M1280" s="127"/>
      <c r="N1280" s="127"/>
      <c r="O1280" s="127"/>
      <c r="P1280" s="127"/>
      <c r="Q1280" s="127"/>
      <c r="R1280" s="127"/>
      <c r="S1280" s="127"/>
      <c r="T1280" s="127"/>
      <c r="U1280" s="127"/>
      <c r="V1280" s="127"/>
      <c r="W1280" s="140"/>
      <c r="X1280" s="126">
        <f>SUM(X1278:X1279)</f>
        <v>0</v>
      </c>
      <c r="Y1280" s="126">
        <f>SUM(Y1278:Y1279)</f>
        <v>0</v>
      </c>
      <c r="Z1280" s="126">
        <f>SUM(Z1278:Z1279)</f>
        <v>0</v>
      </c>
      <c r="AA1280" s="126">
        <f t="shared" ref="AA1280:AY1280" si="574">SUM(AA1278:AA1279)</f>
        <v>0</v>
      </c>
      <c r="AB1280" s="126">
        <f t="shared" si="574"/>
        <v>0</v>
      </c>
      <c r="AC1280" s="126">
        <f t="shared" si="574"/>
        <v>0</v>
      </c>
      <c r="AD1280" s="126">
        <f t="shared" si="574"/>
        <v>0</v>
      </c>
      <c r="AE1280" s="126">
        <f t="shared" si="574"/>
        <v>0</v>
      </c>
      <c r="AF1280" s="126">
        <f t="shared" si="574"/>
        <v>0</v>
      </c>
      <c r="AG1280" s="126">
        <f t="shared" si="574"/>
        <v>0</v>
      </c>
      <c r="AH1280" s="126">
        <f t="shared" si="574"/>
        <v>0</v>
      </c>
      <c r="AI1280" s="126">
        <f t="shared" si="574"/>
        <v>0</v>
      </c>
      <c r="AJ1280" s="126">
        <f t="shared" si="574"/>
        <v>0</v>
      </c>
      <c r="AK1280" s="126">
        <f t="shared" si="574"/>
        <v>0</v>
      </c>
      <c r="AL1280" s="126">
        <f t="shared" si="574"/>
        <v>0</v>
      </c>
      <c r="AM1280" s="126">
        <f t="shared" si="574"/>
        <v>0</v>
      </c>
      <c r="AN1280" s="126">
        <f t="shared" si="574"/>
        <v>0</v>
      </c>
      <c r="AO1280" s="126">
        <f t="shared" si="574"/>
        <v>0</v>
      </c>
      <c r="AP1280" s="126">
        <f t="shared" si="574"/>
        <v>0</v>
      </c>
      <c r="AQ1280" s="126">
        <f t="shared" si="574"/>
        <v>0</v>
      </c>
      <c r="AR1280" s="126">
        <f t="shared" si="574"/>
        <v>0</v>
      </c>
      <c r="AS1280" s="126">
        <f t="shared" si="574"/>
        <v>0</v>
      </c>
      <c r="AT1280" s="126">
        <f t="shared" si="574"/>
        <v>0</v>
      </c>
      <c r="AU1280" s="126">
        <f t="shared" si="574"/>
        <v>0</v>
      </c>
      <c r="AV1280" s="126">
        <f t="shared" si="574"/>
        <v>0</v>
      </c>
      <c r="AW1280" s="126">
        <f t="shared" si="574"/>
        <v>0</v>
      </c>
      <c r="AX1280" s="126">
        <f t="shared" si="574"/>
        <v>0</v>
      </c>
      <c r="AY1280" s="126">
        <f t="shared" si="574"/>
        <v>0</v>
      </c>
      <c r="AZ1280" s="127"/>
      <c r="BA1280" s="127"/>
      <c r="BB1280" s="127"/>
      <c r="BC1280" s="127"/>
      <c r="BD1280" s="126">
        <f>SUM(BD1278:BD1279)</f>
        <v>0</v>
      </c>
      <c r="BE1280" s="126">
        <f t="shared" ref="BE1280:BO1280" si="575">SUM(BE1278:BE1279)</f>
        <v>0</v>
      </c>
      <c r="BF1280" s="126">
        <f t="shared" si="575"/>
        <v>0</v>
      </c>
      <c r="BG1280" s="126">
        <f t="shared" si="575"/>
        <v>0</v>
      </c>
      <c r="BH1280" s="126">
        <f t="shared" si="575"/>
        <v>0</v>
      </c>
      <c r="BI1280" s="126">
        <f t="shared" si="575"/>
        <v>0</v>
      </c>
      <c r="BJ1280" s="126">
        <f t="shared" si="575"/>
        <v>0</v>
      </c>
      <c r="BK1280" s="126">
        <f t="shared" si="575"/>
        <v>0</v>
      </c>
      <c r="BL1280" s="126">
        <f t="shared" si="575"/>
        <v>0</v>
      </c>
      <c r="BM1280" s="126">
        <f t="shared" si="575"/>
        <v>0</v>
      </c>
      <c r="BN1280" s="126">
        <f t="shared" si="575"/>
        <v>0</v>
      </c>
      <c r="BO1280" s="126">
        <f t="shared" si="575"/>
        <v>0</v>
      </c>
      <c r="BP1280" s="127"/>
      <c r="BQ1280" s="127"/>
      <c r="BR1280" s="127"/>
    </row>
    <row r="1281" spans="1:70" hidden="1" outlineLevel="1">
      <c r="A1281" s="133"/>
      <c r="B1281" s="137"/>
      <c r="C1281" s="118" t="s">
        <v>289</v>
      </c>
      <c r="D1281" s="147" t="s">
        <v>291</v>
      </c>
      <c r="E1281" s="127"/>
      <c r="F1281" s="127"/>
      <c r="G1281" s="127"/>
      <c r="H1281" s="127"/>
      <c r="I1281" s="127"/>
      <c r="J1281" s="127"/>
      <c r="K1281" s="127"/>
      <c r="L1281" s="127"/>
      <c r="M1281" s="127"/>
      <c r="N1281" s="127"/>
      <c r="O1281" s="127"/>
      <c r="P1281" s="127"/>
      <c r="Q1281" s="127"/>
      <c r="R1281" s="127"/>
      <c r="S1281" s="127"/>
      <c r="T1281" s="127"/>
      <c r="U1281" s="127"/>
      <c r="V1281" s="127"/>
      <c r="W1281" s="133"/>
      <c r="X1281" s="127"/>
      <c r="Y1281" s="127"/>
      <c r="Z1281" s="127"/>
      <c r="AA1281" s="127"/>
      <c r="AB1281" s="127"/>
      <c r="AC1281" s="127"/>
      <c r="AD1281" s="127"/>
      <c r="AE1281" s="127"/>
      <c r="AF1281" s="127"/>
      <c r="AG1281" s="127"/>
      <c r="AH1281" s="127"/>
      <c r="AI1281" s="127"/>
      <c r="AJ1281" s="127"/>
      <c r="AK1281" s="127"/>
      <c r="AL1281" s="127"/>
      <c r="AM1281" s="127"/>
      <c r="AN1281" s="127"/>
      <c r="AO1281" s="127"/>
      <c r="AP1281" s="127"/>
      <c r="AQ1281" s="127"/>
      <c r="AR1281" s="127"/>
      <c r="AS1281" s="127"/>
      <c r="AT1281" s="127"/>
      <c r="AU1281" s="127"/>
      <c r="AV1281" s="127"/>
      <c r="AW1281" s="127"/>
      <c r="AX1281" s="127"/>
      <c r="AY1281" s="127"/>
      <c r="AZ1281" s="127"/>
      <c r="BA1281" s="127"/>
      <c r="BB1281" s="127"/>
      <c r="BC1281" s="127"/>
      <c r="BD1281" s="127"/>
      <c r="BE1281" s="127"/>
      <c r="BF1281" s="127"/>
      <c r="BG1281" s="127"/>
      <c r="BH1281" s="127"/>
      <c r="BI1281" s="127"/>
      <c r="BJ1281" s="127"/>
      <c r="BK1281" s="127"/>
      <c r="BL1281" s="127"/>
      <c r="BM1281" s="127"/>
      <c r="BN1281" s="127"/>
      <c r="BO1281" s="127"/>
      <c r="BP1281" s="127"/>
      <c r="BQ1281" s="127"/>
      <c r="BR1281" s="127"/>
    </row>
    <row r="1282" spans="1:70" hidden="1" outlineLevel="1">
      <c r="A1282" s="133"/>
      <c r="B1282" s="137"/>
      <c r="C1282" s="118"/>
      <c r="D1282" s="147"/>
      <c r="E1282" s="133"/>
      <c r="F1282" s="133"/>
      <c r="G1282" s="126">
        <f>H1282+M1282+N1282+O1282+P1282</f>
        <v>0</v>
      </c>
      <c r="H1282" s="126">
        <f>SUM(I1282:L1282)</f>
        <v>0</v>
      </c>
      <c r="I1282" s="102"/>
      <c r="J1282" s="102"/>
      <c r="K1282" s="102"/>
      <c r="L1282" s="102"/>
      <c r="M1282" s="102"/>
      <c r="N1282" s="102"/>
      <c r="O1282" s="102"/>
      <c r="P1282" s="102"/>
      <c r="Q1282" s="96"/>
      <c r="R1282" s="96"/>
      <c r="S1282" s="96"/>
      <c r="T1282" s="96"/>
      <c r="U1282" s="96"/>
      <c r="V1282" s="96"/>
      <c r="W1282" s="96"/>
      <c r="X1282" s="126">
        <f>Y1282+AN1282+AQ1282+AT1282+AW1282</f>
        <v>0</v>
      </c>
      <c r="Y1282" s="96"/>
      <c r="Z1282" s="96"/>
      <c r="AA1282" s="96"/>
      <c r="AB1282" s="96"/>
      <c r="AC1282" s="96"/>
      <c r="AD1282" s="96"/>
      <c r="AE1282" s="96"/>
      <c r="AF1282" s="96"/>
      <c r="AG1282" s="96"/>
      <c r="AH1282" s="96"/>
      <c r="AI1282" s="96"/>
      <c r="AJ1282" s="96"/>
      <c r="AK1282" s="96"/>
      <c r="AL1282" s="96"/>
      <c r="AM1282" s="96"/>
      <c r="AN1282" s="96"/>
      <c r="AO1282" s="96"/>
      <c r="AP1282" s="96"/>
      <c r="AQ1282" s="96"/>
      <c r="AR1282" s="96"/>
      <c r="AS1282" s="96"/>
      <c r="AT1282" s="96"/>
      <c r="AU1282" s="96"/>
      <c r="AV1282" s="96"/>
      <c r="AW1282" s="96"/>
      <c r="AX1282" s="96"/>
      <c r="AY1282" s="96"/>
      <c r="AZ1282" s="96"/>
      <c r="BA1282" s="96"/>
      <c r="BB1282" s="96"/>
      <c r="BC1282" s="96"/>
      <c r="BD1282" s="126">
        <f>SUM(BE1282:BI1282)</f>
        <v>0</v>
      </c>
      <c r="BE1282" s="96"/>
      <c r="BF1282" s="96"/>
      <c r="BG1282" s="96"/>
      <c r="BH1282" s="96"/>
      <c r="BI1282" s="96"/>
      <c r="BJ1282" s="126">
        <f>SUM(BK1282:BO1282)</f>
        <v>0</v>
      </c>
      <c r="BK1282" s="96"/>
      <c r="BL1282" s="96"/>
      <c r="BM1282" s="96"/>
      <c r="BN1282" s="96"/>
      <c r="BO1282" s="96"/>
      <c r="BP1282" s="133"/>
      <c r="BQ1282" s="133"/>
      <c r="BR1282" s="133"/>
    </row>
    <row r="1283" spans="1:70" hidden="1" outlineLevel="1">
      <c r="A1283" s="133"/>
      <c r="B1283" s="137"/>
      <c r="C1283" s="118"/>
      <c r="D1283" s="137"/>
      <c r="E1283" s="133"/>
      <c r="F1283" s="133"/>
      <c r="G1283" s="126">
        <f>H1283+M1283+N1283+O1283+P1283</f>
        <v>0</v>
      </c>
      <c r="H1283" s="126">
        <f>SUM(I1283:L1283)</f>
        <v>0</v>
      </c>
      <c r="I1283" s="102"/>
      <c r="J1283" s="102"/>
      <c r="K1283" s="102"/>
      <c r="L1283" s="102"/>
      <c r="M1283" s="102"/>
      <c r="N1283" s="102"/>
      <c r="O1283" s="102"/>
      <c r="P1283" s="102"/>
      <c r="Q1283" s="96"/>
      <c r="R1283" s="96"/>
      <c r="S1283" s="96"/>
      <c r="T1283" s="96"/>
      <c r="U1283" s="96"/>
      <c r="V1283" s="96"/>
      <c r="W1283" s="96"/>
      <c r="X1283" s="126">
        <f>Y1283+AN1283+AQ1283+AT1283+AW1283</f>
        <v>0</v>
      </c>
      <c r="Y1283" s="96"/>
      <c r="Z1283" s="96"/>
      <c r="AA1283" s="96"/>
      <c r="AB1283" s="96"/>
      <c r="AC1283" s="96"/>
      <c r="AD1283" s="96"/>
      <c r="AE1283" s="96"/>
      <c r="AF1283" s="96"/>
      <c r="AG1283" s="96"/>
      <c r="AH1283" s="96"/>
      <c r="AI1283" s="96"/>
      <c r="AJ1283" s="96"/>
      <c r="AK1283" s="96"/>
      <c r="AL1283" s="96"/>
      <c r="AM1283" s="96"/>
      <c r="AN1283" s="96"/>
      <c r="AO1283" s="96"/>
      <c r="AP1283" s="96"/>
      <c r="AQ1283" s="96"/>
      <c r="AR1283" s="96"/>
      <c r="AS1283" s="96"/>
      <c r="AT1283" s="96"/>
      <c r="AU1283" s="96"/>
      <c r="AV1283" s="96"/>
      <c r="AW1283" s="96"/>
      <c r="AX1283" s="96"/>
      <c r="AY1283" s="96"/>
      <c r="AZ1283" s="96"/>
      <c r="BA1283" s="96"/>
      <c r="BB1283" s="96"/>
      <c r="BC1283" s="96"/>
      <c r="BD1283" s="126">
        <f>SUM(BE1283:BI1283)</f>
        <v>0</v>
      </c>
      <c r="BE1283" s="96"/>
      <c r="BF1283" s="96"/>
      <c r="BG1283" s="96"/>
      <c r="BH1283" s="96"/>
      <c r="BI1283" s="96"/>
      <c r="BJ1283" s="126">
        <f>SUM(BK1283:BO1283)</f>
        <v>0</v>
      </c>
      <c r="BK1283" s="96"/>
      <c r="BL1283" s="96"/>
      <c r="BM1283" s="96"/>
      <c r="BN1283" s="96"/>
      <c r="BO1283" s="96"/>
      <c r="BP1283" s="133"/>
      <c r="BQ1283" s="133"/>
      <c r="BR1283" s="133"/>
    </row>
    <row r="1284" spans="1:70" hidden="1" outlineLevel="1">
      <c r="A1284" s="133"/>
      <c r="B1284" s="137"/>
      <c r="C1284" s="118" t="s">
        <v>109</v>
      </c>
      <c r="D1284" s="94" t="s">
        <v>15</v>
      </c>
      <c r="E1284" s="127"/>
      <c r="F1284" s="127"/>
      <c r="G1284" s="127"/>
      <c r="H1284" s="127"/>
      <c r="I1284" s="127"/>
      <c r="J1284" s="127"/>
      <c r="K1284" s="127"/>
      <c r="L1284" s="127"/>
      <c r="M1284" s="127"/>
      <c r="N1284" s="127"/>
      <c r="O1284" s="127"/>
      <c r="P1284" s="127"/>
      <c r="Q1284" s="127"/>
      <c r="R1284" s="127"/>
      <c r="S1284" s="127"/>
      <c r="T1284" s="127"/>
      <c r="U1284" s="127"/>
      <c r="V1284" s="127"/>
      <c r="W1284" s="140"/>
      <c r="X1284" s="127"/>
      <c r="Y1284" s="127"/>
      <c r="Z1284" s="126">
        <f>SUM(Z1282:Z1283)</f>
        <v>0</v>
      </c>
      <c r="AA1284" s="126">
        <f>SUM(AA1282:AA1283)</f>
        <v>0</v>
      </c>
      <c r="AB1284" s="127"/>
      <c r="AC1284" s="126">
        <f>SUM(AC1282:AC1283)</f>
        <v>0</v>
      </c>
      <c r="AD1284" s="126">
        <f>SUM(AD1282:AD1283)</f>
        <v>0</v>
      </c>
      <c r="AE1284" s="127"/>
      <c r="AF1284" s="126">
        <f>SUM(AF1282:AF1283)</f>
        <v>0</v>
      </c>
      <c r="AG1284" s="126">
        <f>SUM(AG1282:AG1283)</f>
        <v>0</v>
      </c>
      <c r="AH1284" s="127"/>
      <c r="AI1284" s="126">
        <f>SUM(AI1282:AI1283)</f>
        <v>0</v>
      </c>
      <c r="AJ1284" s="126">
        <f>SUM(AJ1282:AJ1283)</f>
        <v>0</v>
      </c>
      <c r="AK1284" s="127"/>
      <c r="AL1284" s="126">
        <f>SUM(AL1282:AL1283)</f>
        <v>0</v>
      </c>
      <c r="AM1284" s="126">
        <f>SUM(AM1282:AM1283)</f>
        <v>0</v>
      </c>
      <c r="AN1284" s="127"/>
      <c r="AO1284" s="126">
        <f>SUM(AO1282:AO1283)</f>
        <v>0</v>
      </c>
      <c r="AP1284" s="126">
        <f>SUM(AP1282:AP1283)</f>
        <v>0</v>
      </c>
      <c r="AQ1284" s="127"/>
      <c r="AR1284" s="126">
        <f>SUM(AR1282:AR1283)</f>
        <v>0</v>
      </c>
      <c r="AS1284" s="126">
        <f>SUM(AS1282:AS1283)</f>
        <v>0</v>
      </c>
      <c r="AT1284" s="127"/>
      <c r="AU1284" s="126">
        <f>SUM(AU1282:AU1283)</f>
        <v>0</v>
      </c>
      <c r="AV1284" s="126">
        <f>SUM(AV1282:AV1283)</f>
        <v>0</v>
      </c>
      <c r="AW1284" s="127"/>
      <c r="AX1284" s="126">
        <f>SUM(AX1282:AX1283)</f>
        <v>0</v>
      </c>
      <c r="AY1284" s="126">
        <f>SUM(AY1282:AY1283)</f>
        <v>0</v>
      </c>
      <c r="AZ1284" s="127"/>
      <c r="BA1284" s="127"/>
      <c r="BB1284" s="127"/>
      <c r="BC1284" s="127"/>
      <c r="BD1284" s="126">
        <f>SUM(BD1282:BD1283)</f>
        <v>0</v>
      </c>
      <c r="BE1284" s="126">
        <f t="shared" ref="BE1284:BO1284" si="576">SUM(BE1282:BE1283)</f>
        <v>0</v>
      </c>
      <c r="BF1284" s="126">
        <f t="shared" si="576"/>
        <v>0</v>
      </c>
      <c r="BG1284" s="126">
        <f t="shared" si="576"/>
        <v>0</v>
      </c>
      <c r="BH1284" s="126">
        <f t="shared" si="576"/>
        <v>0</v>
      </c>
      <c r="BI1284" s="126">
        <f t="shared" si="576"/>
        <v>0</v>
      </c>
      <c r="BJ1284" s="126">
        <f t="shared" si="576"/>
        <v>0</v>
      </c>
      <c r="BK1284" s="126">
        <f t="shared" si="576"/>
        <v>0</v>
      </c>
      <c r="BL1284" s="126">
        <f t="shared" si="576"/>
        <v>0</v>
      </c>
      <c r="BM1284" s="126">
        <f t="shared" si="576"/>
        <v>0</v>
      </c>
      <c r="BN1284" s="126">
        <f t="shared" si="576"/>
        <v>0</v>
      </c>
      <c r="BO1284" s="126">
        <f t="shared" si="576"/>
        <v>0</v>
      </c>
      <c r="BP1284" s="127"/>
      <c r="BQ1284" s="127"/>
      <c r="BR1284" s="127"/>
    </row>
    <row r="1285" spans="1:70" hidden="1" outlineLevel="1">
      <c r="A1285" s="133"/>
      <c r="B1285" s="137"/>
      <c r="C1285" s="121" t="s">
        <v>91</v>
      </c>
      <c r="D1285" s="95" t="s">
        <v>110</v>
      </c>
      <c r="E1285" s="127"/>
      <c r="F1285" s="127"/>
      <c r="G1285" s="127"/>
      <c r="H1285" s="127"/>
      <c r="I1285" s="127"/>
      <c r="J1285" s="127"/>
      <c r="K1285" s="127"/>
      <c r="L1285" s="127"/>
      <c r="M1285" s="127"/>
      <c r="N1285" s="127"/>
      <c r="O1285" s="127"/>
      <c r="P1285" s="127"/>
      <c r="Q1285" s="127"/>
      <c r="R1285" s="127"/>
      <c r="S1285" s="127"/>
      <c r="T1285" s="127"/>
      <c r="U1285" s="127"/>
      <c r="V1285" s="127"/>
      <c r="W1285" s="133"/>
      <c r="X1285" s="127"/>
      <c r="Y1285" s="127"/>
      <c r="Z1285" s="127"/>
      <c r="AA1285" s="127"/>
      <c r="AB1285" s="127"/>
      <c r="AC1285" s="127"/>
      <c r="AD1285" s="127"/>
      <c r="AE1285" s="127"/>
      <c r="AF1285" s="127"/>
      <c r="AG1285" s="127"/>
      <c r="AH1285" s="127"/>
      <c r="AI1285" s="127"/>
      <c r="AJ1285" s="127"/>
      <c r="AK1285" s="127"/>
      <c r="AL1285" s="127"/>
      <c r="AM1285" s="127"/>
      <c r="AN1285" s="127"/>
      <c r="AO1285" s="127"/>
      <c r="AP1285" s="127"/>
      <c r="AQ1285" s="127"/>
      <c r="AR1285" s="127"/>
      <c r="AS1285" s="127"/>
      <c r="AT1285" s="127"/>
      <c r="AU1285" s="127"/>
      <c r="AV1285" s="127"/>
      <c r="AW1285" s="127"/>
      <c r="AX1285" s="127"/>
      <c r="AY1285" s="127"/>
      <c r="AZ1285" s="127"/>
      <c r="BA1285" s="127"/>
      <c r="BB1285" s="127"/>
      <c r="BC1285" s="127"/>
      <c r="BD1285" s="127"/>
      <c r="BE1285" s="127"/>
      <c r="BF1285" s="127"/>
      <c r="BG1285" s="127"/>
      <c r="BH1285" s="127"/>
      <c r="BI1285" s="127"/>
      <c r="BJ1285" s="127"/>
      <c r="BK1285" s="127"/>
      <c r="BL1285" s="127"/>
      <c r="BM1285" s="127"/>
      <c r="BN1285" s="127"/>
      <c r="BO1285" s="127"/>
      <c r="BP1285" s="127"/>
      <c r="BQ1285" s="127"/>
      <c r="BR1285" s="127"/>
    </row>
    <row r="1286" spans="1:70" hidden="1" outlineLevel="1">
      <c r="A1286" s="133"/>
      <c r="B1286" s="137"/>
      <c r="C1286" s="118" t="s">
        <v>292</v>
      </c>
      <c r="D1286" s="147" t="s">
        <v>287</v>
      </c>
      <c r="E1286" s="133"/>
      <c r="F1286" s="133"/>
      <c r="G1286" s="127"/>
      <c r="H1286" s="127"/>
      <c r="I1286" s="127"/>
      <c r="J1286" s="127"/>
      <c r="K1286" s="127"/>
      <c r="L1286" s="127"/>
      <c r="M1286" s="127"/>
      <c r="N1286" s="127"/>
      <c r="O1286" s="127"/>
      <c r="P1286" s="127"/>
      <c r="Q1286" s="127"/>
      <c r="R1286" s="127"/>
      <c r="S1286" s="127"/>
      <c r="T1286" s="127"/>
      <c r="U1286" s="127"/>
      <c r="V1286" s="127"/>
      <c r="W1286" s="133"/>
      <c r="X1286" s="127"/>
      <c r="Y1286" s="127"/>
      <c r="Z1286" s="127"/>
      <c r="AA1286" s="127"/>
      <c r="AB1286" s="127"/>
      <c r="AC1286" s="127"/>
      <c r="AD1286" s="127"/>
      <c r="AE1286" s="127"/>
      <c r="AF1286" s="127"/>
      <c r="AG1286" s="127"/>
      <c r="AH1286" s="127"/>
      <c r="AI1286" s="127"/>
      <c r="AJ1286" s="127"/>
      <c r="AK1286" s="127"/>
      <c r="AL1286" s="127"/>
      <c r="AM1286" s="127"/>
      <c r="AN1286" s="127"/>
      <c r="AO1286" s="127"/>
      <c r="AP1286" s="127"/>
      <c r="AQ1286" s="127"/>
      <c r="AR1286" s="127"/>
      <c r="AS1286" s="127"/>
      <c r="AT1286" s="127"/>
      <c r="AU1286" s="127"/>
      <c r="AV1286" s="127"/>
      <c r="AW1286" s="127"/>
      <c r="AX1286" s="127"/>
      <c r="AY1286" s="127"/>
      <c r="AZ1286" s="127"/>
      <c r="BA1286" s="127"/>
      <c r="BB1286" s="127"/>
      <c r="BC1286" s="127"/>
      <c r="BD1286" s="127"/>
      <c r="BE1286" s="127"/>
      <c r="BF1286" s="127"/>
      <c r="BG1286" s="127"/>
      <c r="BH1286" s="127"/>
      <c r="BI1286" s="127"/>
      <c r="BJ1286" s="127"/>
      <c r="BK1286" s="127"/>
      <c r="BL1286" s="127"/>
      <c r="BM1286" s="127"/>
      <c r="BN1286" s="127"/>
      <c r="BO1286" s="127"/>
      <c r="BP1286" s="127"/>
      <c r="BQ1286" s="127"/>
      <c r="BR1286" s="127"/>
    </row>
    <row r="1287" spans="1:70" hidden="1" outlineLevel="1">
      <c r="A1287" s="133"/>
      <c r="B1287" s="137"/>
      <c r="C1287" s="118"/>
      <c r="D1287" s="147"/>
      <c r="E1287" s="133"/>
      <c r="F1287" s="133"/>
      <c r="G1287" s="126">
        <f>H1287+M1287+N1287+O1287+P1287</f>
        <v>0</v>
      </c>
      <c r="H1287" s="126">
        <f>SUM(I1287:L1287)</f>
        <v>0</v>
      </c>
      <c r="I1287" s="102"/>
      <c r="J1287" s="102"/>
      <c r="K1287" s="102"/>
      <c r="L1287" s="102"/>
      <c r="M1287" s="102"/>
      <c r="N1287" s="102"/>
      <c r="O1287" s="102"/>
      <c r="P1287" s="102"/>
      <c r="Q1287" s="96"/>
      <c r="R1287" s="96"/>
      <c r="S1287" s="96"/>
      <c r="T1287" s="96"/>
      <c r="U1287" s="96"/>
      <c r="V1287" s="96"/>
      <c r="W1287" s="96"/>
      <c r="X1287" s="126">
        <f>Y1287+AN1287+AQ1287+AT1287+AW1287</f>
        <v>0</v>
      </c>
      <c r="Y1287" s="96"/>
      <c r="Z1287" s="96"/>
      <c r="AA1287" s="96"/>
      <c r="AB1287" s="96"/>
      <c r="AC1287" s="96"/>
      <c r="AD1287" s="96"/>
      <c r="AE1287" s="96"/>
      <c r="AF1287" s="96"/>
      <c r="AG1287" s="96"/>
      <c r="AH1287" s="96"/>
      <c r="AI1287" s="96"/>
      <c r="AJ1287" s="96"/>
      <c r="AK1287" s="96"/>
      <c r="AL1287" s="96"/>
      <c r="AM1287" s="96"/>
      <c r="AN1287" s="96"/>
      <c r="AO1287" s="96"/>
      <c r="AP1287" s="96"/>
      <c r="AQ1287" s="96"/>
      <c r="AR1287" s="96"/>
      <c r="AS1287" s="96"/>
      <c r="AT1287" s="96"/>
      <c r="AU1287" s="96"/>
      <c r="AV1287" s="96"/>
      <c r="AW1287" s="96"/>
      <c r="AX1287" s="96"/>
      <c r="AY1287" s="96"/>
      <c r="AZ1287" s="96"/>
      <c r="BA1287" s="96"/>
      <c r="BB1287" s="96"/>
      <c r="BC1287" s="96"/>
      <c r="BD1287" s="126">
        <f>SUM(BE1287:BI1287)</f>
        <v>0</v>
      </c>
      <c r="BE1287" s="96"/>
      <c r="BF1287" s="96"/>
      <c r="BG1287" s="96"/>
      <c r="BH1287" s="96"/>
      <c r="BI1287" s="96"/>
      <c r="BJ1287" s="126">
        <f>SUM(BK1287:BO1287)</f>
        <v>0</v>
      </c>
      <c r="BK1287" s="96"/>
      <c r="BL1287" s="96"/>
      <c r="BM1287" s="96"/>
      <c r="BN1287" s="96"/>
      <c r="BO1287" s="96"/>
      <c r="BP1287" s="133"/>
      <c r="BQ1287" s="133"/>
      <c r="BR1287" s="133"/>
    </row>
    <row r="1288" spans="1:70" hidden="1" outlineLevel="1">
      <c r="A1288" s="133"/>
      <c r="B1288" s="137"/>
      <c r="C1288" s="118"/>
      <c r="D1288" s="137"/>
      <c r="E1288" s="133"/>
      <c r="F1288" s="133"/>
      <c r="G1288" s="126">
        <f>H1288+M1288+N1288+O1288+P1288</f>
        <v>0</v>
      </c>
      <c r="H1288" s="126">
        <f>SUM(I1288:L1288)</f>
        <v>0</v>
      </c>
      <c r="I1288" s="102"/>
      <c r="J1288" s="102"/>
      <c r="K1288" s="102"/>
      <c r="L1288" s="102"/>
      <c r="M1288" s="102"/>
      <c r="N1288" s="102"/>
      <c r="O1288" s="102"/>
      <c r="P1288" s="102"/>
      <c r="Q1288" s="96"/>
      <c r="R1288" s="96"/>
      <c r="S1288" s="96"/>
      <c r="T1288" s="96"/>
      <c r="U1288" s="96"/>
      <c r="V1288" s="96"/>
      <c r="W1288" s="96"/>
      <c r="X1288" s="126">
        <f>Y1288+AN1288+AQ1288+AT1288+AW1288</f>
        <v>0</v>
      </c>
      <c r="Y1288" s="96"/>
      <c r="Z1288" s="96"/>
      <c r="AA1288" s="96"/>
      <c r="AB1288" s="96"/>
      <c r="AC1288" s="96"/>
      <c r="AD1288" s="96"/>
      <c r="AE1288" s="96"/>
      <c r="AF1288" s="96"/>
      <c r="AG1288" s="96"/>
      <c r="AH1288" s="96"/>
      <c r="AI1288" s="96"/>
      <c r="AJ1288" s="96"/>
      <c r="AK1288" s="96"/>
      <c r="AL1288" s="96"/>
      <c r="AM1288" s="96"/>
      <c r="AN1288" s="96"/>
      <c r="AO1288" s="96"/>
      <c r="AP1288" s="96"/>
      <c r="AQ1288" s="96"/>
      <c r="AR1288" s="96"/>
      <c r="AS1288" s="96"/>
      <c r="AT1288" s="96"/>
      <c r="AU1288" s="96"/>
      <c r="AV1288" s="96"/>
      <c r="AW1288" s="96"/>
      <c r="AX1288" s="96"/>
      <c r="AY1288" s="96"/>
      <c r="AZ1288" s="96"/>
      <c r="BA1288" s="96"/>
      <c r="BB1288" s="96"/>
      <c r="BC1288" s="96"/>
      <c r="BD1288" s="126">
        <f>SUM(BE1288:BI1288)</f>
        <v>0</v>
      </c>
      <c r="BE1288" s="96"/>
      <c r="BF1288" s="96"/>
      <c r="BG1288" s="96"/>
      <c r="BH1288" s="96"/>
      <c r="BI1288" s="96"/>
      <c r="BJ1288" s="126">
        <f>SUM(BK1288:BO1288)</f>
        <v>0</v>
      </c>
      <c r="BK1288" s="96"/>
      <c r="BL1288" s="96"/>
      <c r="BM1288" s="96"/>
      <c r="BN1288" s="96"/>
      <c r="BO1288" s="96"/>
      <c r="BP1288" s="133"/>
      <c r="BQ1288" s="133"/>
      <c r="BR1288" s="133"/>
    </row>
    <row r="1289" spans="1:70" hidden="1" outlineLevel="1">
      <c r="A1289" s="133"/>
      <c r="B1289" s="137"/>
      <c r="C1289" s="118" t="s">
        <v>109</v>
      </c>
      <c r="D1289" s="94" t="s">
        <v>15</v>
      </c>
      <c r="E1289" s="127"/>
      <c r="F1289" s="127"/>
      <c r="G1289" s="127"/>
      <c r="H1289" s="127"/>
      <c r="I1289" s="127"/>
      <c r="J1289" s="127"/>
      <c r="K1289" s="127"/>
      <c r="L1289" s="127"/>
      <c r="M1289" s="127"/>
      <c r="N1289" s="127"/>
      <c r="O1289" s="127"/>
      <c r="P1289" s="127"/>
      <c r="Q1289" s="127"/>
      <c r="R1289" s="127"/>
      <c r="S1289" s="127"/>
      <c r="T1289" s="127"/>
      <c r="U1289" s="127"/>
      <c r="V1289" s="127"/>
      <c r="W1289" s="140"/>
      <c r="X1289" s="126">
        <f>SUM(X1287:X1288)</f>
        <v>0</v>
      </c>
      <c r="Y1289" s="126">
        <f>SUM(Y1287:Y1288)</f>
        <v>0</v>
      </c>
      <c r="Z1289" s="126">
        <f>SUM(Z1287:Z1288)</f>
        <v>0</v>
      </c>
      <c r="AA1289" s="126">
        <f t="shared" ref="AA1289:AY1289" si="577">SUM(AA1287:AA1288)</f>
        <v>0</v>
      </c>
      <c r="AB1289" s="126">
        <f t="shared" si="577"/>
        <v>0</v>
      </c>
      <c r="AC1289" s="126">
        <f t="shared" si="577"/>
        <v>0</v>
      </c>
      <c r="AD1289" s="126">
        <f t="shared" si="577"/>
        <v>0</v>
      </c>
      <c r="AE1289" s="126">
        <f t="shared" si="577"/>
        <v>0</v>
      </c>
      <c r="AF1289" s="126">
        <f t="shared" si="577"/>
        <v>0</v>
      </c>
      <c r="AG1289" s="126">
        <f t="shared" si="577"/>
        <v>0</v>
      </c>
      <c r="AH1289" s="126">
        <f t="shared" si="577"/>
        <v>0</v>
      </c>
      <c r="AI1289" s="126">
        <f t="shared" si="577"/>
        <v>0</v>
      </c>
      <c r="AJ1289" s="126">
        <f t="shared" si="577"/>
        <v>0</v>
      </c>
      <c r="AK1289" s="126">
        <f t="shared" si="577"/>
        <v>0</v>
      </c>
      <c r="AL1289" s="126">
        <f t="shared" si="577"/>
        <v>0</v>
      </c>
      <c r="AM1289" s="126">
        <f t="shared" si="577"/>
        <v>0</v>
      </c>
      <c r="AN1289" s="126">
        <f t="shared" si="577"/>
        <v>0</v>
      </c>
      <c r="AO1289" s="126">
        <f t="shared" si="577"/>
        <v>0</v>
      </c>
      <c r="AP1289" s="126">
        <f t="shared" si="577"/>
        <v>0</v>
      </c>
      <c r="AQ1289" s="126">
        <f t="shared" si="577"/>
        <v>0</v>
      </c>
      <c r="AR1289" s="126">
        <f t="shared" si="577"/>
        <v>0</v>
      </c>
      <c r="AS1289" s="126">
        <f t="shared" si="577"/>
        <v>0</v>
      </c>
      <c r="AT1289" s="126">
        <f t="shared" si="577"/>
        <v>0</v>
      </c>
      <c r="AU1289" s="126">
        <f t="shared" si="577"/>
        <v>0</v>
      </c>
      <c r="AV1289" s="126">
        <f t="shared" si="577"/>
        <v>0</v>
      </c>
      <c r="AW1289" s="126">
        <f t="shared" si="577"/>
        <v>0</v>
      </c>
      <c r="AX1289" s="126">
        <f t="shared" si="577"/>
        <v>0</v>
      </c>
      <c r="AY1289" s="126">
        <f t="shared" si="577"/>
        <v>0</v>
      </c>
      <c r="AZ1289" s="127"/>
      <c r="BA1289" s="127"/>
      <c r="BB1289" s="127"/>
      <c r="BC1289" s="127"/>
      <c r="BD1289" s="126">
        <f>SUM(BD1287:BD1288)</f>
        <v>0</v>
      </c>
      <c r="BE1289" s="126">
        <f t="shared" ref="BE1289:BO1289" si="578">SUM(BE1287:BE1288)</f>
        <v>0</v>
      </c>
      <c r="BF1289" s="126">
        <f t="shared" si="578"/>
        <v>0</v>
      </c>
      <c r="BG1289" s="126">
        <f t="shared" si="578"/>
        <v>0</v>
      </c>
      <c r="BH1289" s="126">
        <f t="shared" si="578"/>
        <v>0</v>
      </c>
      <c r="BI1289" s="126">
        <f t="shared" si="578"/>
        <v>0</v>
      </c>
      <c r="BJ1289" s="126">
        <f t="shared" si="578"/>
        <v>0</v>
      </c>
      <c r="BK1289" s="126">
        <f t="shared" si="578"/>
        <v>0</v>
      </c>
      <c r="BL1289" s="126">
        <f t="shared" si="578"/>
        <v>0</v>
      </c>
      <c r="BM1289" s="126">
        <f t="shared" si="578"/>
        <v>0</v>
      </c>
      <c r="BN1289" s="126">
        <f t="shared" si="578"/>
        <v>0</v>
      </c>
      <c r="BO1289" s="126">
        <f t="shared" si="578"/>
        <v>0</v>
      </c>
      <c r="BP1289" s="127"/>
      <c r="BQ1289" s="127"/>
      <c r="BR1289" s="127"/>
    </row>
    <row r="1290" spans="1:70" hidden="1" outlineLevel="1">
      <c r="A1290" s="133"/>
      <c r="B1290" s="137"/>
      <c r="C1290" s="118" t="s">
        <v>293</v>
      </c>
      <c r="D1290" s="147" t="s">
        <v>290</v>
      </c>
      <c r="E1290" s="127"/>
      <c r="F1290" s="127"/>
      <c r="G1290" s="127"/>
      <c r="H1290" s="127"/>
      <c r="I1290" s="127"/>
      <c r="J1290" s="127"/>
      <c r="K1290" s="127"/>
      <c r="L1290" s="127"/>
      <c r="M1290" s="127"/>
      <c r="N1290" s="127"/>
      <c r="O1290" s="127"/>
      <c r="P1290" s="127"/>
      <c r="Q1290" s="127"/>
      <c r="R1290" s="127"/>
      <c r="S1290" s="127"/>
      <c r="T1290" s="127"/>
      <c r="U1290" s="127"/>
      <c r="V1290" s="127"/>
      <c r="W1290" s="133"/>
      <c r="X1290" s="127"/>
      <c r="Y1290" s="127"/>
      <c r="Z1290" s="127"/>
      <c r="AA1290" s="127"/>
      <c r="AB1290" s="127"/>
      <c r="AC1290" s="127"/>
      <c r="AD1290" s="127"/>
      <c r="AE1290" s="127"/>
      <c r="AF1290" s="127"/>
      <c r="AG1290" s="127"/>
      <c r="AH1290" s="127"/>
      <c r="AI1290" s="127"/>
      <c r="AJ1290" s="127"/>
      <c r="AK1290" s="127"/>
      <c r="AL1290" s="127"/>
      <c r="AM1290" s="127"/>
      <c r="AN1290" s="127"/>
      <c r="AO1290" s="127"/>
      <c r="AP1290" s="127"/>
      <c r="AQ1290" s="127"/>
      <c r="AR1290" s="127"/>
      <c r="AS1290" s="127"/>
      <c r="AT1290" s="127"/>
      <c r="AU1290" s="127"/>
      <c r="AV1290" s="127"/>
      <c r="AW1290" s="127"/>
      <c r="AX1290" s="127"/>
      <c r="AY1290" s="127"/>
      <c r="AZ1290" s="127"/>
      <c r="BA1290" s="127"/>
      <c r="BB1290" s="127"/>
      <c r="BC1290" s="127"/>
      <c r="BD1290" s="127"/>
      <c r="BE1290" s="127"/>
      <c r="BF1290" s="127"/>
      <c r="BG1290" s="127"/>
      <c r="BH1290" s="127"/>
      <c r="BI1290" s="127"/>
      <c r="BJ1290" s="127"/>
      <c r="BK1290" s="127"/>
      <c r="BL1290" s="127"/>
      <c r="BM1290" s="127"/>
      <c r="BN1290" s="127"/>
      <c r="BO1290" s="127"/>
      <c r="BP1290" s="127"/>
      <c r="BQ1290" s="127"/>
      <c r="BR1290" s="127"/>
    </row>
    <row r="1291" spans="1:70" hidden="1" outlineLevel="1">
      <c r="A1291" s="133"/>
      <c r="B1291" s="137"/>
      <c r="C1291" s="118"/>
      <c r="D1291" s="147"/>
      <c r="E1291" s="133"/>
      <c r="F1291" s="133"/>
      <c r="G1291" s="126">
        <f>H1291+M1291+N1291+O1291+P1291</f>
        <v>0</v>
      </c>
      <c r="H1291" s="126">
        <f>SUM(I1291:L1291)</f>
        <v>0</v>
      </c>
      <c r="I1291" s="102"/>
      <c r="J1291" s="102"/>
      <c r="K1291" s="102"/>
      <c r="L1291" s="102"/>
      <c r="M1291" s="102"/>
      <c r="N1291" s="102"/>
      <c r="O1291" s="102"/>
      <c r="P1291" s="102"/>
      <c r="Q1291" s="96"/>
      <c r="R1291" s="96"/>
      <c r="S1291" s="96"/>
      <c r="T1291" s="96"/>
      <c r="U1291" s="96"/>
      <c r="V1291" s="96"/>
      <c r="W1291" s="96"/>
      <c r="X1291" s="126">
        <f>Y1291+AN1291+AQ1291+AT1291+AW1291</f>
        <v>0</v>
      </c>
      <c r="Y1291" s="96"/>
      <c r="Z1291" s="96"/>
      <c r="AA1291" s="96"/>
      <c r="AB1291" s="96"/>
      <c r="AC1291" s="96"/>
      <c r="AD1291" s="96"/>
      <c r="AE1291" s="96"/>
      <c r="AF1291" s="96"/>
      <c r="AG1291" s="96"/>
      <c r="AH1291" s="96"/>
      <c r="AI1291" s="96"/>
      <c r="AJ1291" s="96"/>
      <c r="AK1291" s="96"/>
      <c r="AL1291" s="96"/>
      <c r="AM1291" s="96"/>
      <c r="AN1291" s="96"/>
      <c r="AO1291" s="96"/>
      <c r="AP1291" s="96"/>
      <c r="AQ1291" s="96"/>
      <c r="AR1291" s="96"/>
      <c r="AS1291" s="96"/>
      <c r="AT1291" s="96"/>
      <c r="AU1291" s="96"/>
      <c r="AV1291" s="96"/>
      <c r="AW1291" s="96"/>
      <c r="AX1291" s="96"/>
      <c r="AY1291" s="96"/>
      <c r="AZ1291" s="96"/>
      <c r="BA1291" s="96"/>
      <c r="BB1291" s="96"/>
      <c r="BC1291" s="96"/>
      <c r="BD1291" s="126">
        <f>SUM(BE1291:BI1291)</f>
        <v>0</v>
      </c>
      <c r="BE1291" s="96"/>
      <c r="BF1291" s="96"/>
      <c r="BG1291" s="96"/>
      <c r="BH1291" s="96"/>
      <c r="BI1291" s="96"/>
      <c r="BJ1291" s="126">
        <f>SUM(BK1291:BO1291)</f>
        <v>0</v>
      </c>
      <c r="BK1291" s="96"/>
      <c r="BL1291" s="96"/>
      <c r="BM1291" s="96"/>
      <c r="BN1291" s="96"/>
      <c r="BO1291" s="96"/>
      <c r="BP1291" s="133"/>
      <c r="BQ1291" s="133"/>
      <c r="BR1291" s="133"/>
    </row>
    <row r="1292" spans="1:70" hidden="1" outlineLevel="1">
      <c r="A1292" s="133"/>
      <c r="B1292" s="137"/>
      <c r="C1292" s="118"/>
      <c r="D1292" s="137"/>
      <c r="E1292" s="133"/>
      <c r="F1292" s="133"/>
      <c r="G1292" s="126">
        <f>H1292+M1292+N1292+O1292+P1292</f>
        <v>0</v>
      </c>
      <c r="H1292" s="126">
        <f>SUM(I1292:L1292)</f>
        <v>0</v>
      </c>
      <c r="I1292" s="102"/>
      <c r="J1292" s="102"/>
      <c r="K1292" s="102"/>
      <c r="L1292" s="102"/>
      <c r="M1292" s="102"/>
      <c r="N1292" s="102"/>
      <c r="O1292" s="102"/>
      <c r="P1292" s="102"/>
      <c r="Q1292" s="96"/>
      <c r="R1292" s="96"/>
      <c r="S1292" s="96"/>
      <c r="T1292" s="96"/>
      <c r="U1292" s="96"/>
      <c r="V1292" s="96"/>
      <c r="W1292" s="96"/>
      <c r="X1292" s="126">
        <f>Y1292+AN1292+AQ1292+AT1292+AW1292</f>
        <v>0</v>
      </c>
      <c r="Y1292" s="96"/>
      <c r="Z1292" s="96"/>
      <c r="AA1292" s="96"/>
      <c r="AB1292" s="96"/>
      <c r="AC1292" s="96"/>
      <c r="AD1292" s="96"/>
      <c r="AE1292" s="96"/>
      <c r="AF1292" s="96"/>
      <c r="AG1292" s="96"/>
      <c r="AH1292" s="96"/>
      <c r="AI1292" s="96"/>
      <c r="AJ1292" s="96"/>
      <c r="AK1292" s="96"/>
      <c r="AL1292" s="96"/>
      <c r="AM1292" s="96"/>
      <c r="AN1292" s="96"/>
      <c r="AO1292" s="96"/>
      <c r="AP1292" s="96"/>
      <c r="AQ1292" s="96"/>
      <c r="AR1292" s="96"/>
      <c r="AS1292" s="96"/>
      <c r="AT1292" s="96"/>
      <c r="AU1292" s="96"/>
      <c r="AV1292" s="96"/>
      <c r="AW1292" s="96"/>
      <c r="AX1292" s="96"/>
      <c r="AY1292" s="96"/>
      <c r="AZ1292" s="96"/>
      <c r="BA1292" s="96"/>
      <c r="BB1292" s="96"/>
      <c r="BC1292" s="96"/>
      <c r="BD1292" s="126">
        <f>SUM(BE1292:BI1292)</f>
        <v>0</v>
      </c>
      <c r="BE1292" s="96"/>
      <c r="BF1292" s="96"/>
      <c r="BG1292" s="96"/>
      <c r="BH1292" s="96"/>
      <c r="BI1292" s="96"/>
      <c r="BJ1292" s="126">
        <f>SUM(BK1292:BO1292)</f>
        <v>0</v>
      </c>
      <c r="BK1292" s="96"/>
      <c r="BL1292" s="96"/>
      <c r="BM1292" s="96"/>
      <c r="BN1292" s="96"/>
      <c r="BO1292" s="96"/>
      <c r="BP1292" s="133"/>
      <c r="BQ1292" s="133"/>
      <c r="BR1292" s="133"/>
    </row>
    <row r="1293" spans="1:70" hidden="1" outlineLevel="1">
      <c r="A1293" s="133"/>
      <c r="B1293" s="137"/>
      <c r="C1293" s="118" t="s">
        <v>109</v>
      </c>
      <c r="D1293" s="94" t="s">
        <v>15</v>
      </c>
      <c r="E1293" s="127"/>
      <c r="F1293" s="127"/>
      <c r="G1293" s="127"/>
      <c r="H1293" s="127"/>
      <c r="I1293" s="127"/>
      <c r="J1293" s="127"/>
      <c r="K1293" s="127"/>
      <c r="L1293" s="127"/>
      <c r="M1293" s="127"/>
      <c r="N1293" s="127"/>
      <c r="O1293" s="127"/>
      <c r="P1293" s="127"/>
      <c r="Q1293" s="127"/>
      <c r="R1293" s="127"/>
      <c r="S1293" s="127"/>
      <c r="T1293" s="127"/>
      <c r="U1293" s="127"/>
      <c r="V1293" s="127"/>
      <c r="W1293" s="140"/>
      <c r="X1293" s="126">
        <f>SUM(X1291:X1292)</f>
        <v>0</v>
      </c>
      <c r="Y1293" s="126">
        <f>SUM(Y1291:Y1292)</f>
        <v>0</v>
      </c>
      <c r="Z1293" s="126">
        <f>SUM(Z1291:Z1292)</f>
        <v>0</v>
      </c>
      <c r="AA1293" s="126">
        <f t="shared" ref="AA1293:AW1293" si="579">SUM(AA1291:AA1292)</f>
        <v>0</v>
      </c>
      <c r="AB1293" s="126">
        <f t="shared" si="579"/>
        <v>0</v>
      </c>
      <c r="AC1293" s="126">
        <f t="shared" si="579"/>
        <v>0</v>
      </c>
      <c r="AD1293" s="126">
        <f t="shared" si="579"/>
        <v>0</v>
      </c>
      <c r="AE1293" s="126">
        <f t="shared" si="579"/>
        <v>0</v>
      </c>
      <c r="AF1293" s="126">
        <f t="shared" si="579"/>
        <v>0</v>
      </c>
      <c r="AG1293" s="126">
        <f t="shared" si="579"/>
        <v>0</v>
      </c>
      <c r="AH1293" s="126">
        <f t="shared" si="579"/>
        <v>0</v>
      </c>
      <c r="AI1293" s="126">
        <f t="shared" si="579"/>
        <v>0</v>
      </c>
      <c r="AJ1293" s="126">
        <f t="shared" si="579"/>
        <v>0</v>
      </c>
      <c r="AK1293" s="126">
        <f t="shared" si="579"/>
        <v>0</v>
      </c>
      <c r="AL1293" s="126">
        <f t="shared" si="579"/>
        <v>0</v>
      </c>
      <c r="AM1293" s="126">
        <f t="shared" si="579"/>
        <v>0</v>
      </c>
      <c r="AN1293" s="126">
        <f t="shared" si="579"/>
        <v>0</v>
      </c>
      <c r="AO1293" s="126">
        <f t="shared" si="579"/>
        <v>0</v>
      </c>
      <c r="AP1293" s="126">
        <f t="shared" si="579"/>
        <v>0</v>
      </c>
      <c r="AQ1293" s="126">
        <f t="shared" si="579"/>
        <v>0</v>
      </c>
      <c r="AR1293" s="126">
        <f t="shared" si="579"/>
        <v>0</v>
      </c>
      <c r="AS1293" s="126">
        <f t="shared" si="579"/>
        <v>0</v>
      </c>
      <c r="AT1293" s="126">
        <f t="shared" si="579"/>
        <v>0</v>
      </c>
      <c r="AU1293" s="126">
        <f t="shared" si="579"/>
        <v>0</v>
      </c>
      <c r="AV1293" s="126">
        <f t="shared" si="579"/>
        <v>0</v>
      </c>
      <c r="AW1293" s="126">
        <f t="shared" si="579"/>
        <v>0</v>
      </c>
      <c r="AX1293" s="126">
        <v>0</v>
      </c>
      <c r="AY1293" s="126">
        <f>SUM(AY1291:AY1292)</f>
        <v>0</v>
      </c>
      <c r="AZ1293" s="127"/>
      <c r="BA1293" s="127"/>
      <c r="BB1293" s="127"/>
      <c r="BC1293" s="127"/>
      <c r="BD1293" s="126">
        <f>SUM(BD1291:BD1292)</f>
        <v>0</v>
      </c>
      <c r="BE1293" s="126">
        <f t="shared" ref="BE1293:BO1293" si="580">SUM(BE1291:BE1292)</f>
        <v>0</v>
      </c>
      <c r="BF1293" s="126">
        <f t="shared" si="580"/>
        <v>0</v>
      </c>
      <c r="BG1293" s="126">
        <f t="shared" si="580"/>
        <v>0</v>
      </c>
      <c r="BH1293" s="126">
        <f t="shared" si="580"/>
        <v>0</v>
      </c>
      <c r="BI1293" s="126">
        <f t="shared" si="580"/>
        <v>0</v>
      </c>
      <c r="BJ1293" s="126">
        <f t="shared" si="580"/>
        <v>0</v>
      </c>
      <c r="BK1293" s="126">
        <f t="shared" si="580"/>
        <v>0</v>
      </c>
      <c r="BL1293" s="126">
        <f t="shared" si="580"/>
        <v>0</v>
      </c>
      <c r="BM1293" s="126">
        <f t="shared" si="580"/>
        <v>0</v>
      </c>
      <c r="BN1293" s="126">
        <f t="shared" si="580"/>
        <v>0</v>
      </c>
      <c r="BO1293" s="126">
        <f t="shared" si="580"/>
        <v>0</v>
      </c>
      <c r="BP1293" s="127"/>
      <c r="BQ1293" s="127"/>
      <c r="BR1293" s="127"/>
    </row>
    <row r="1294" spans="1:70" hidden="1" outlineLevel="1">
      <c r="A1294" s="133"/>
      <c r="B1294" s="137"/>
      <c r="C1294" s="118" t="s">
        <v>294</v>
      </c>
      <c r="D1294" s="147" t="s">
        <v>291</v>
      </c>
      <c r="E1294" s="127"/>
      <c r="F1294" s="127"/>
      <c r="G1294" s="127"/>
      <c r="H1294" s="127"/>
      <c r="I1294" s="127"/>
      <c r="J1294" s="127"/>
      <c r="K1294" s="127"/>
      <c r="L1294" s="127"/>
      <c r="M1294" s="127"/>
      <c r="N1294" s="127"/>
      <c r="O1294" s="127"/>
      <c r="P1294" s="127"/>
      <c r="Q1294" s="127"/>
      <c r="R1294" s="127"/>
      <c r="S1294" s="127"/>
      <c r="T1294" s="127"/>
      <c r="U1294" s="127"/>
      <c r="V1294" s="127"/>
      <c r="W1294" s="133"/>
      <c r="X1294" s="127"/>
      <c r="Y1294" s="127"/>
      <c r="Z1294" s="127"/>
      <c r="AA1294" s="127"/>
      <c r="AB1294" s="127"/>
      <c r="AC1294" s="127"/>
      <c r="AD1294" s="127"/>
      <c r="AE1294" s="127"/>
      <c r="AF1294" s="127"/>
      <c r="AG1294" s="127"/>
      <c r="AH1294" s="127"/>
      <c r="AI1294" s="127"/>
      <c r="AJ1294" s="127"/>
      <c r="AK1294" s="127"/>
      <c r="AL1294" s="127"/>
      <c r="AM1294" s="127"/>
      <c r="AN1294" s="127"/>
      <c r="AO1294" s="127"/>
      <c r="AP1294" s="127"/>
      <c r="AQ1294" s="127"/>
      <c r="AR1294" s="127"/>
      <c r="AS1294" s="127"/>
      <c r="AT1294" s="127"/>
      <c r="AU1294" s="127"/>
      <c r="AV1294" s="127"/>
      <c r="AW1294" s="127"/>
      <c r="AX1294" s="127"/>
      <c r="AY1294" s="127"/>
      <c r="AZ1294" s="127"/>
      <c r="BA1294" s="127"/>
      <c r="BB1294" s="127"/>
      <c r="BC1294" s="127"/>
      <c r="BD1294" s="127"/>
      <c r="BE1294" s="127"/>
      <c r="BF1294" s="127"/>
      <c r="BG1294" s="127"/>
      <c r="BH1294" s="127"/>
      <c r="BI1294" s="127"/>
      <c r="BJ1294" s="127"/>
      <c r="BK1294" s="127"/>
      <c r="BL1294" s="127"/>
      <c r="BM1294" s="127"/>
      <c r="BN1294" s="127"/>
      <c r="BO1294" s="127"/>
      <c r="BP1294" s="127"/>
      <c r="BQ1294" s="127"/>
      <c r="BR1294" s="127"/>
    </row>
    <row r="1295" spans="1:70" hidden="1" outlineLevel="1">
      <c r="A1295" s="133"/>
      <c r="B1295" s="137"/>
      <c r="C1295" s="118"/>
      <c r="D1295" s="147"/>
      <c r="E1295" s="133"/>
      <c r="F1295" s="133"/>
      <c r="G1295" s="126">
        <f>H1295+M1295+N1295+O1295+P1295</f>
        <v>0</v>
      </c>
      <c r="H1295" s="126">
        <f>SUM(I1295:L1295)</f>
        <v>0</v>
      </c>
      <c r="I1295" s="102"/>
      <c r="J1295" s="102"/>
      <c r="K1295" s="102"/>
      <c r="L1295" s="102"/>
      <c r="M1295" s="102"/>
      <c r="N1295" s="102"/>
      <c r="O1295" s="102"/>
      <c r="P1295" s="102"/>
      <c r="Q1295" s="96"/>
      <c r="R1295" s="96"/>
      <c r="S1295" s="96"/>
      <c r="T1295" s="96"/>
      <c r="U1295" s="96"/>
      <c r="V1295" s="96"/>
      <c r="W1295" s="96"/>
      <c r="X1295" s="126">
        <f>Y1295+AN1295+AQ1295+AT1295+AW1295</f>
        <v>0</v>
      </c>
      <c r="Y1295" s="96"/>
      <c r="Z1295" s="96"/>
      <c r="AA1295" s="96"/>
      <c r="AB1295" s="96"/>
      <c r="AC1295" s="96"/>
      <c r="AD1295" s="96"/>
      <c r="AE1295" s="96"/>
      <c r="AF1295" s="96"/>
      <c r="AG1295" s="96"/>
      <c r="AH1295" s="96"/>
      <c r="AI1295" s="96"/>
      <c r="AJ1295" s="96"/>
      <c r="AK1295" s="96"/>
      <c r="AL1295" s="96"/>
      <c r="AM1295" s="96"/>
      <c r="AN1295" s="96"/>
      <c r="AO1295" s="96"/>
      <c r="AP1295" s="96"/>
      <c r="AQ1295" s="96"/>
      <c r="AR1295" s="96"/>
      <c r="AS1295" s="96"/>
      <c r="AT1295" s="96"/>
      <c r="AU1295" s="96"/>
      <c r="AV1295" s="96"/>
      <c r="AW1295" s="96"/>
      <c r="AX1295" s="96"/>
      <c r="AY1295" s="96"/>
      <c r="AZ1295" s="96"/>
      <c r="BA1295" s="96"/>
      <c r="BB1295" s="96"/>
      <c r="BC1295" s="96"/>
      <c r="BD1295" s="126">
        <f>SUM(BE1295:BI1295)</f>
        <v>0</v>
      </c>
      <c r="BE1295" s="96"/>
      <c r="BF1295" s="96"/>
      <c r="BG1295" s="96"/>
      <c r="BH1295" s="96"/>
      <c r="BI1295" s="96"/>
      <c r="BJ1295" s="126">
        <f>SUM(BK1295:BO1295)</f>
        <v>0</v>
      </c>
      <c r="BK1295" s="96"/>
      <c r="BL1295" s="96"/>
      <c r="BM1295" s="96"/>
      <c r="BN1295" s="96"/>
      <c r="BO1295" s="96"/>
      <c r="BP1295" s="133"/>
      <c r="BQ1295" s="133"/>
      <c r="BR1295" s="133"/>
    </row>
    <row r="1296" spans="1:70" hidden="1" outlineLevel="1">
      <c r="A1296" s="133"/>
      <c r="B1296" s="137"/>
      <c r="C1296" s="118"/>
      <c r="D1296" s="137"/>
      <c r="E1296" s="133"/>
      <c r="F1296" s="133"/>
      <c r="G1296" s="126">
        <f>H1296+M1296+N1296+O1296+P1296</f>
        <v>0</v>
      </c>
      <c r="H1296" s="126">
        <f>SUM(I1296:L1296)</f>
        <v>0</v>
      </c>
      <c r="I1296" s="102"/>
      <c r="J1296" s="102"/>
      <c r="K1296" s="102"/>
      <c r="L1296" s="102"/>
      <c r="M1296" s="102"/>
      <c r="N1296" s="102"/>
      <c r="O1296" s="102"/>
      <c r="P1296" s="102"/>
      <c r="Q1296" s="96"/>
      <c r="R1296" s="96"/>
      <c r="S1296" s="96"/>
      <c r="T1296" s="96"/>
      <c r="U1296" s="96"/>
      <c r="V1296" s="96"/>
      <c r="W1296" s="96"/>
      <c r="X1296" s="126">
        <f>Y1296+AN1296+AQ1296+AT1296+AW1296</f>
        <v>0</v>
      </c>
      <c r="Y1296" s="96"/>
      <c r="Z1296" s="96"/>
      <c r="AA1296" s="96"/>
      <c r="AB1296" s="96"/>
      <c r="AC1296" s="96"/>
      <c r="AD1296" s="96"/>
      <c r="AE1296" s="96"/>
      <c r="AF1296" s="96"/>
      <c r="AG1296" s="96"/>
      <c r="AH1296" s="96"/>
      <c r="AI1296" s="96"/>
      <c r="AJ1296" s="96"/>
      <c r="AK1296" s="96"/>
      <c r="AL1296" s="96"/>
      <c r="AM1296" s="96"/>
      <c r="AN1296" s="96"/>
      <c r="AO1296" s="96"/>
      <c r="AP1296" s="96"/>
      <c r="AQ1296" s="96"/>
      <c r="AR1296" s="96"/>
      <c r="AS1296" s="96"/>
      <c r="AT1296" s="96"/>
      <c r="AU1296" s="96"/>
      <c r="AV1296" s="96"/>
      <c r="AW1296" s="96"/>
      <c r="AX1296" s="96"/>
      <c r="AY1296" s="96"/>
      <c r="AZ1296" s="96"/>
      <c r="BA1296" s="96"/>
      <c r="BB1296" s="96"/>
      <c r="BC1296" s="96"/>
      <c r="BD1296" s="126">
        <f>SUM(BE1296:BI1296)</f>
        <v>0</v>
      </c>
      <c r="BE1296" s="96"/>
      <c r="BF1296" s="96"/>
      <c r="BG1296" s="96"/>
      <c r="BH1296" s="96"/>
      <c r="BI1296" s="96"/>
      <c r="BJ1296" s="126">
        <f>SUM(BK1296:BO1296)</f>
        <v>0</v>
      </c>
      <c r="BK1296" s="96"/>
      <c r="BL1296" s="96"/>
      <c r="BM1296" s="96"/>
      <c r="BN1296" s="96"/>
      <c r="BO1296" s="96"/>
      <c r="BP1296" s="133"/>
      <c r="BQ1296" s="133"/>
      <c r="BR1296" s="133"/>
    </row>
    <row r="1297" spans="1:70" ht="15.75" hidden="1" outlineLevel="1" thickBot="1">
      <c r="A1297" s="144"/>
      <c r="B1297" s="211"/>
      <c r="C1297" s="119" t="s">
        <v>109</v>
      </c>
      <c r="D1297" s="212" t="s">
        <v>15</v>
      </c>
      <c r="E1297" s="213"/>
      <c r="F1297" s="213"/>
      <c r="G1297" s="213"/>
      <c r="H1297" s="213"/>
      <c r="I1297" s="213"/>
      <c r="J1297" s="213"/>
      <c r="K1297" s="213"/>
      <c r="L1297" s="213"/>
      <c r="M1297" s="213"/>
      <c r="N1297" s="213"/>
      <c r="O1297" s="213"/>
      <c r="P1297" s="213"/>
      <c r="Q1297" s="213"/>
      <c r="R1297" s="213"/>
      <c r="S1297" s="213"/>
      <c r="T1297" s="213"/>
      <c r="U1297" s="213"/>
      <c r="V1297" s="213"/>
      <c r="W1297" s="214"/>
      <c r="X1297" s="213"/>
      <c r="Y1297" s="213"/>
      <c r="Z1297" s="215">
        <f>SUM(Z1295:Z1296)</f>
        <v>0</v>
      </c>
      <c r="AA1297" s="215">
        <f>SUM(AA1295:AA1296)</f>
        <v>0</v>
      </c>
      <c r="AB1297" s="213"/>
      <c r="AC1297" s="215">
        <f>SUM(AC1295:AC1296)</f>
        <v>0</v>
      </c>
      <c r="AD1297" s="215">
        <f>SUM(AD1295:AD1296)</f>
        <v>0</v>
      </c>
      <c r="AE1297" s="213"/>
      <c r="AF1297" s="215">
        <f>SUM(AF1295:AF1296)</f>
        <v>0</v>
      </c>
      <c r="AG1297" s="215">
        <f>SUM(AG1295:AG1296)</f>
        <v>0</v>
      </c>
      <c r="AH1297" s="213"/>
      <c r="AI1297" s="215">
        <f>SUM(AI1295:AI1296)</f>
        <v>0</v>
      </c>
      <c r="AJ1297" s="215">
        <f>SUM(AJ1295:AJ1296)</f>
        <v>0</v>
      </c>
      <c r="AK1297" s="213"/>
      <c r="AL1297" s="215">
        <f>SUM(AL1295:AL1296)</f>
        <v>0</v>
      </c>
      <c r="AM1297" s="215">
        <f>SUM(AM1295:AM1296)</f>
        <v>0</v>
      </c>
      <c r="AN1297" s="213"/>
      <c r="AO1297" s="215">
        <f>SUM(AO1295:AO1296)</f>
        <v>0</v>
      </c>
      <c r="AP1297" s="215">
        <f>SUM(AP1295:AP1296)</f>
        <v>0</v>
      </c>
      <c r="AQ1297" s="213"/>
      <c r="AR1297" s="215">
        <f>SUM(AR1295:AR1296)</f>
        <v>0</v>
      </c>
      <c r="AS1297" s="215">
        <f>SUM(AS1295:AS1296)</f>
        <v>0</v>
      </c>
      <c r="AT1297" s="213"/>
      <c r="AU1297" s="215">
        <f>SUM(AU1295:AU1296)</f>
        <v>0</v>
      </c>
      <c r="AV1297" s="215">
        <f>SUM(AV1295:AV1296)</f>
        <v>0</v>
      </c>
      <c r="AW1297" s="213"/>
      <c r="AX1297" s="215">
        <f>SUM(AX1295:AX1296)</f>
        <v>0</v>
      </c>
      <c r="AY1297" s="215">
        <f>SUM(AY1295:AY1296)</f>
        <v>0</v>
      </c>
      <c r="AZ1297" s="213"/>
      <c r="BA1297" s="213"/>
      <c r="BB1297" s="213"/>
      <c r="BC1297" s="213"/>
      <c r="BD1297" s="215">
        <f t="shared" ref="BD1297:BO1297" si="581">SUM(BD1295:BD1296)</f>
        <v>0</v>
      </c>
      <c r="BE1297" s="215">
        <f t="shared" si="581"/>
        <v>0</v>
      </c>
      <c r="BF1297" s="215">
        <f t="shared" si="581"/>
        <v>0</v>
      </c>
      <c r="BG1297" s="215">
        <f t="shared" si="581"/>
        <v>0</v>
      </c>
      <c r="BH1297" s="215">
        <f t="shared" si="581"/>
        <v>0</v>
      </c>
      <c r="BI1297" s="215">
        <f t="shared" si="581"/>
        <v>0</v>
      </c>
      <c r="BJ1297" s="215">
        <f t="shared" si="581"/>
        <v>0</v>
      </c>
      <c r="BK1297" s="215">
        <f t="shared" si="581"/>
        <v>0</v>
      </c>
      <c r="BL1297" s="215">
        <f t="shared" si="581"/>
        <v>0</v>
      </c>
      <c r="BM1297" s="215">
        <f t="shared" si="581"/>
        <v>0</v>
      </c>
      <c r="BN1297" s="215">
        <f t="shared" si="581"/>
        <v>0</v>
      </c>
      <c r="BO1297" s="215">
        <f t="shared" si="581"/>
        <v>0</v>
      </c>
      <c r="BP1297" s="127"/>
      <c r="BQ1297" s="127"/>
      <c r="BR1297" s="127"/>
    </row>
    <row r="1298" spans="1:70" ht="21.75" hidden="1" outlineLevel="1" thickBot="1">
      <c r="A1298" s="216"/>
      <c r="B1298" s="217"/>
      <c r="C1298" s="218"/>
      <c r="D1298" s="219" t="s">
        <v>15</v>
      </c>
      <c r="E1298" s="220"/>
      <c r="F1298" s="220"/>
      <c r="G1298" s="220"/>
      <c r="H1298" s="220"/>
      <c r="I1298" s="220"/>
      <c r="J1298" s="220"/>
      <c r="K1298" s="220"/>
      <c r="L1298" s="220"/>
      <c r="M1298" s="220"/>
      <c r="N1298" s="220"/>
      <c r="O1298" s="220"/>
      <c r="P1298" s="220"/>
      <c r="Q1298" s="220"/>
      <c r="R1298" s="220"/>
      <c r="S1298" s="220"/>
      <c r="T1298" s="220"/>
      <c r="U1298" s="220"/>
      <c r="V1298" s="220"/>
      <c r="W1298" s="220"/>
      <c r="X1298" s="220"/>
      <c r="Y1298" s="220"/>
      <c r="Z1298" s="221">
        <f>Z1191+Z1196+Z1202+Z1207+Z1214+Z1219+Z1224+Z1229+Z1234+Z1239+Z1245+Z1250+Z1255+Z1260+Z1265+Z1270+Z1276+Z1280+Z1284+Z1289+Z1293+Z1297</f>
        <v>0</v>
      </c>
      <c r="AA1298" s="221">
        <f>AA1191+AA1196+AA1202+AA1207+AA1214+AA1219+AA1224+AA1229+AA1234+AA1239+AA1245+AA1250+AA1255+AA1260+AA1265+AA1270+AA1276+AA1280+AA1284+AA1289+AA1293+AA1297</f>
        <v>0</v>
      </c>
      <c r="AB1298" s="220"/>
      <c r="AC1298" s="221">
        <f>AC1191+AC1196+AC1202+AC1207+AC1214+AC1219+AC1224+AC1229+AC1234+AC1239+AC1245+AC1250+AC1255+AC1260+AC1265+AC1270+AC1276+AC1280+AC1284+AC1289+AC1293+AC1297</f>
        <v>0</v>
      </c>
      <c r="AD1298" s="221">
        <f>AD1191+AD1196+AD1202+AD1207+AD1214+AD1219+AD1224+AD1229+AD1234+AD1239+AD1245+AD1250+AD1255+AD1260+AD1265+AD1270+AD1276+AD1280+AD1284+AD1289+AD1293+AD1297</f>
        <v>0</v>
      </c>
      <c r="AE1298" s="220"/>
      <c r="AF1298" s="221">
        <f>AF1191+AF1196+AF1202+AF1207+AF1214+AF1219+AF1224+AF1229+AF1234+AF1239+AF1245+AF1250+AF1255+AF1260+AF1265+AF1270+AF1276+AF1280+AF1284+AF1289+AF1293+AF1297</f>
        <v>0</v>
      </c>
      <c r="AG1298" s="221">
        <f>AG1191+AG1196+AG1202+AG1207+AG1214+AG1219+AG1224+AG1229+AG1234+AG1239+AG1245+AG1250+AG1255+AG1260+AG1265+AG1270+AG1276+AG1280+AG1284+AG1289+AG1293+AG1297</f>
        <v>0</v>
      </c>
      <c r="AH1298" s="220"/>
      <c r="AI1298" s="221">
        <f>AI1191+AI1196+AI1202+AI1207+AI1214+AI1219+AI1224+AI1229+AI1234+AI1239+AI1245+AI1250+AI1255+AI1260+AI1265+AI1270+AI1276+AI1280+AI1284+AI1289+AI1293+AI1297</f>
        <v>0</v>
      </c>
      <c r="AJ1298" s="221">
        <f>AJ1191+AJ1196+AJ1202+AJ1207+AJ1214+AJ1219+AJ1224+AJ1229+AJ1234+AJ1239+AJ1245+AJ1250+AJ1255+AJ1260+AJ1265+AJ1270+AJ1276+AJ1280+AJ1284+AJ1289+AJ1293+AJ1297</f>
        <v>0</v>
      </c>
      <c r="AK1298" s="220"/>
      <c r="AL1298" s="221">
        <f>AL1191+AL1196+AL1202+AL1207+AL1214+AL1219+AL1224+AL1229+AL1234+AL1239+AL1245+AL1250+AL1255+AL1260+AL1265+AL1270+AL1276+AL1280+AL1284+AL1289+AL1293+AL1297</f>
        <v>0</v>
      </c>
      <c r="AM1298" s="221">
        <f>AM1191+AM1196+AM1202+AM1207+AM1214+AM1219+AM1224+AM1229+AM1234+AM1239+AM1245+AM1250+AM1255+AM1260+AM1265+AM1270+AM1276+AM1280+AM1284+AM1289+AM1293+AM1297</f>
        <v>0</v>
      </c>
      <c r="AN1298" s="220"/>
      <c r="AO1298" s="221">
        <f>AO1191+AO1196+AO1202+AO1207+AO1214+AO1219+AO1224+AO1229+AO1234+AO1239+AO1245+AO1250+AO1255+AO1260+AO1265+AO1270+AO1276+AO1280+AO1284+AO1289+AO1293+AO1297</f>
        <v>0</v>
      </c>
      <c r="AP1298" s="221">
        <f>AP1191+AP1196+AP1202+AP1207+AP1214+AP1219+AP1224+AP1229+AP1234+AP1239+AP1245+AP1250+AP1255+AP1260+AP1265+AP1270+AP1276+AP1280+AP1284+AP1289+AP1293+AP1297</f>
        <v>0</v>
      </c>
      <c r="AQ1298" s="220"/>
      <c r="AR1298" s="221">
        <f>AR1191+AR1196+AR1202+AR1207+AR1214+AR1219+AR1224+AR1229+AR1234+AR1239+AR1245+AR1250+AR1255+AR1260+AR1265+AR1270+AR1276+AR1280+AR1284+AR1289+AR1293+AR1297</f>
        <v>0</v>
      </c>
      <c r="AS1298" s="221">
        <f>AS1191+AS1196+AS1202+AS1207+AS1214+AS1219+AS1224+AS1229+AS1234+AS1239+AS1245+AS1250+AS1255+AS1260+AS1265+AS1270+AS1276+AS1280+AS1284+AS1289+AS1293+AS1297</f>
        <v>0</v>
      </c>
      <c r="AT1298" s="220"/>
      <c r="AU1298" s="221">
        <f>AU1191+AU1196+AU1202+AU1207+AU1214+AU1219+AU1224+AU1229+AU1234+AU1239+AU1245+AU1250+AU1255+AU1260+AU1265+AU1270+AU1276+AU1280+AU1284+AU1289+AU1293+AU1297</f>
        <v>0</v>
      </c>
      <c r="AV1298" s="221">
        <f>AV1191+AV1196+AV1202+AV1207+AV1214+AV1219+AV1224+AV1229+AV1234+AV1239+AV1245+AV1250+AV1255+AV1260+AV1265+AV1270+AV1276+AV1280+AV1284+AV1289+AV1293+AV1297</f>
        <v>0</v>
      </c>
      <c r="AW1298" s="220"/>
      <c r="AX1298" s="221">
        <f>AX1191+AX1196+AX1202+AX1207+AX1214+AX1219+AX1224+AX1229+AX1234+AX1239+AX1245+AX1250+AX1255+AX1260+AX1265+AX1270+AX1276+AX1280+AX1284+AX1289+AX1293+AX1297</f>
        <v>0</v>
      </c>
      <c r="AY1298" s="221">
        <f>AY1191+AY1196+AY1202+AY1207+AY1214+AY1219+AY1224+AY1229+AY1234+AY1239+AY1245+AY1250+AY1255+AY1260+AY1265+AY1270+AY1276+AY1280+AY1284+AY1289+AY1293+AY1297</f>
        <v>0</v>
      </c>
      <c r="AZ1298" s="220"/>
      <c r="BA1298" s="220"/>
      <c r="BB1298" s="220"/>
      <c r="BC1298" s="220"/>
      <c r="BD1298" s="221">
        <f t="shared" ref="BD1298:BO1298" si="582">BD1191+BD1196+BD1202+BD1207+BD1214+BD1219+BD1224+BD1229+BD1234+BD1239+BD1245+BD1250+BD1255+BD1260+BD1265+BD1270+BD1276+BD1280+BD1284+BD1289+BD1293+BD1297</f>
        <v>0</v>
      </c>
      <c r="BE1298" s="221">
        <f t="shared" si="582"/>
        <v>0</v>
      </c>
      <c r="BF1298" s="221">
        <f t="shared" si="582"/>
        <v>0</v>
      </c>
      <c r="BG1298" s="221">
        <f t="shared" si="582"/>
        <v>0</v>
      </c>
      <c r="BH1298" s="221">
        <f t="shared" si="582"/>
        <v>0</v>
      </c>
      <c r="BI1298" s="221">
        <f t="shared" si="582"/>
        <v>0</v>
      </c>
      <c r="BJ1298" s="221">
        <f t="shared" si="582"/>
        <v>0</v>
      </c>
      <c r="BK1298" s="221">
        <f t="shared" si="582"/>
        <v>0</v>
      </c>
      <c r="BL1298" s="221">
        <f t="shared" si="582"/>
        <v>0</v>
      </c>
      <c r="BM1298" s="221">
        <f t="shared" si="582"/>
        <v>0</v>
      </c>
      <c r="BN1298" s="221">
        <f t="shared" si="582"/>
        <v>0</v>
      </c>
      <c r="BO1298" s="221">
        <f t="shared" si="582"/>
        <v>0</v>
      </c>
      <c r="BP1298" s="220"/>
      <c r="BQ1298" s="220"/>
      <c r="BR1298" s="222"/>
    </row>
    <row r="1299" spans="1:70" collapsed="1">
      <c r="A1299" s="189" t="s">
        <v>338</v>
      </c>
      <c r="B1299" s="190"/>
      <c r="C1299" s="191"/>
      <c r="D1299" s="190"/>
      <c r="E1299" s="190"/>
      <c r="F1299" s="190"/>
      <c r="G1299" s="190"/>
      <c r="H1299" s="190"/>
      <c r="I1299" s="190"/>
      <c r="J1299" s="190"/>
      <c r="K1299" s="190"/>
      <c r="L1299" s="190"/>
      <c r="M1299" s="190"/>
      <c r="N1299" s="190"/>
      <c r="O1299" s="190"/>
      <c r="P1299" s="190"/>
      <c r="Q1299" s="190"/>
      <c r="R1299" s="190"/>
      <c r="S1299" s="190"/>
      <c r="T1299" s="190"/>
      <c r="U1299" s="190"/>
      <c r="V1299" s="190"/>
      <c r="W1299" s="190"/>
      <c r="X1299" s="190"/>
      <c r="Y1299" s="190"/>
      <c r="Z1299" s="190"/>
      <c r="AA1299" s="190"/>
      <c r="AB1299" s="190"/>
      <c r="AC1299" s="190"/>
      <c r="AD1299" s="190"/>
      <c r="AE1299" s="190"/>
      <c r="AF1299" s="190"/>
      <c r="AG1299" s="190"/>
      <c r="AH1299" s="190"/>
      <c r="AI1299" s="190"/>
      <c r="AJ1299" s="190"/>
      <c r="AK1299" s="190"/>
      <c r="AL1299" s="190"/>
      <c r="AM1299" s="190"/>
      <c r="AN1299" s="190"/>
      <c r="AO1299" s="190"/>
      <c r="AP1299" s="190"/>
      <c r="AQ1299" s="190"/>
      <c r="AR1299" s="190"/>
      <c r="AS1299" s="190"/>
      <c r="AT1299" s="190"/>
      <c r="AU1299" s="190"/>
      <c r="AV1299" s="190"/>
      <c r="AW1299" s="190"/>
      <c r="AX1299" s="190"/>
      <c r="AY1299" s="190"/>
      <c r="AZ1299" s="190"/>
      <c r="BA1299" s="190"/>
      <c r="BB1299" s="190"/>
      <c r="BC1299" s="190"/>
      <c r="BD1299" s="190"/>
      <c r="BE1299" s="190"/>
      <c r="BF1299" s="190"/>
      <c r="BG1299" s="190"/>
      <c r="BH1299" s="190"/>
      <c r="BI1299" s="190"/>
      <c r="BJ1299" s="190"/>
      <c r="BK1299" s="190"/>
      <c r="BL1299" s="190"/>
      <c r="BM1299" s="190"/>
      <c r="BN1299" s="190"/>
      <c r="BO1299" s="190"/>
      <c r="BP1299" s="190"/>
      <c r="BQ1299" s="190"/>
      <c r="BR1299" s="190"/>
    </row>
    <row r="1300" spans="1:70" ht="31.5" hidden="1" outlineLevel="1">
      <c r="A1300" s="79"/>
      <c r="B1300" s="79"/>
      <c r="C1300" s="109">
        <v>1</v>
      </c>
      <c r="D1300" s="145" t="s">
        <v>300</v>
      </c>
      <c r="E1300" s="223"/>
      <c r="F1300" s="223"/>
      <c r="G1300" s="223"/>
      <c r="H1300" s="223"/>
      <c r="I1300" s="223"/>
      <c r="J1300" s="223"/>
      <c r="K1300" s="223"/>
      <c r="L1300" s="223"/>
      <c r="M1300" s="223"/>
      <c r="N1300" s="223"/>
      <c r="O1300" s="223"/>
      <c r="P1300" s="223"/>
      <c r="Q1300" s="223"/>
      <c r="R1300" s="223"/>
      <c r="S1300" s="223"/>
      <c r="T1300" s="223"/>
      <c r="U1300" s="223"/>
      <c r="V1300" s="223"/>
      <c r="W1300" s="223"/>
      <c r="X1300" s="195">
        <f t="shared" ref="X1300:AY1300" si="583">X1305+X1310+X1316+X1321</f>
        <v>0</v>
      </c>
      <c r="Y1300" s="195">
        <f t="shared" si="583"/>
        <v>0</v>
      </c>
      <c r="Z1300" s="195">
        <f t="shared" si="583"/>
        <v>0</v>
      </c>
      <c r="AA1300" s="195">
        <f t="shared" si="583"/>
        <v>0</v>
      </c>
      <c r="AB1300" s="195">
        <f t="shared" si="583"/>
        <v>0</v>
      </c>
      <c r="AC1300" s="195">
        <f t="shared" si="583"/>
        <v>0</v>
      </c>
      <c r="AD1300" s="195">
        <f t="shared" si="583"/>
        <v>0</v>
      </c>
      <c r="AE1300" s="195">
        <f t="shared" si="583"/>
        <v>0</v>
      </c>
      <c r="AF1300" s="195">
        <f t="shared" si="583"/>
        <v>0</v>
      </c>
      <c r="AG1300" s="195">
        <f t="shared" si="583"/>
        <v>0</v>
      </c>
      <c r="AH1300" s="195">
        <f t="shared" si="583"/>
        <v>0</v>
      </c>
      <c r="AI1300" s="195">
        <f t="shared" si="583"/>
        <v>0</v>
      </c>
      <c r="AJ1300" s="195">
        <f t="shared" si="583"/>
        <v>0</v>
      </c>
      <c r="AK1300" s="195">
        <f t="shared" si="583"/>
        <v>0</v>
      </c>
      <c r="AL1300" s="195">
        <f t="shared" si="583"/>
        <v>0</v>
      </c>
      <c r="AM1300" s="195">
        <f t="shared" si="583"/>
        <v>0</v>
      </c>
      <c r="AN1300" s="195">
        <f t="shared" si="583"/>
        <v>0</v>
      </c>
      <c r="AO1300" s="195">
        <f t="shared" si="583"/>
        <v>0</v>
      </c>
      <c r="AP1300" s="195">
        <f t="shared" si="583"/>
        <v>0</v>
      </c>
      <c r="AQ1300" s="195">
        <f t="shared" si="583"/>
        <v>0</v>
      </c>
      <c r="AR1300" s="195">
        <f t="shared" si="583"/>
        <v>0</v>
      </c>
      <c r="AS1300" s="195">
        <f t="shared" si="583"/>
        <v>0</v>
      </c>
      <c r="AT1300" s="195">
        <f t="shared" si="583"/>
        <v>0</v>
      </c>
      <c r="AU1300" s="195">
        <f t="shared" si="583"/>
        <v>0</v>
      </c>
      <c r="AV1300" s="195">
        <f t="shared" si="583"/>
        <v>0</v>
      </c>
      <c r="AW1300" s="195">
        <f t="shared" si="583"/>
        <v>0</v>
      </c>
      <c r="AX1300" s="195">
        <f t="shared" si="583"/>
        <v>0</v>
      </c>
      <c r="AY1300" s="195">
        <f t="shared" si="583"/>
        <v>0</v>
      </c>
      <c r="AZ1300" s="223"/>
      <c r="BA1300" s="223"/>
      <c r="BB1300" s="223"/>
      <c r="BC1300" s="223"/>
      <c r="BD1300" s="195">
        <f>BD1305+BD1310+BD1316+BD1321</f>
        <v>0</v>
      </c>
      <c r="BE1300" s="195">
        <f>BE1305+BE1310+BE1316+BE1321</f>
        <v>0</v>
      </c>
      <c r="BF1300" s="195">
        <f t="shared" ref="BF1300:BO1300" si="584">BF1305+BF1310+BF1316+BF1321</f>
        <v>0</v>
      </c>
      <c r="BG1300" s="195">
        <f t="shared" si="584"/>
        <v>0</v>
      </c>
      <c r="BH1300" s="195">
        <f t="shared" si="584"/>
        <v>0</v>
      </c>
      <c r="BI1300" s="195">
        <f t="shared" si="584"/>
        <v>0</v>
      </c>
      <c r="BJ1300" s="195">
        <f t="shared" si="584"/>
        <v>0</v>
      </c>
      <c r="BK1300" s="195">
        <f t="shared" si="584"/>
        <v>0</v>
      </c>
      <c r="BL1300" s="195">
        <f t="shared" si="584"/>
        <v>0</v>
      </c>
      <c r="BM1300" s="195">
        <f t="shared" si="584"/>
        <v>0</v>
      </c>
      <c r="BN1300" s="195">
        <f t="shared" si="584"/>
        <v>0</v>
      </c>
      <c r="BO1300" s="195">
        <f t="shared" si="584"/>
        <v>0</v>
      </c>
      <c r="BP1300" s="223"/>
      <c r="BQ1300" s="223"/>
      <c r="BR1300" s="223"/>
    </row>
    <row r="1301" spans="1:70" hidden="1" outlineLevel="1">
      <c r="A1301" s="133"/>
      <c r="B1301" s="133"/>
      <c r="C1301" s="110" t="s">
        <v>46</v>
      </c>
      <c r="D1301" s="138" t="s">
        <v>106</v>
      </c>
      <c r="E1301" s="127"/>
      <c r="F1301" s="127"/>
      <c r="G1301" s="127"/>
      <c r="H1301" s="127"/>
      <c r="I1301" s="127"/>
      <c r="J1301" s="127"/>
      <c r="K1301" s="127"/>
      <c r="L1301" s="127"/>
      <c r="M1301" s="127"/>
      <c r="N1301" s="127"/>
      <c r="O1301" s="127"/>
      <c r="P1301" s="127"/>
      <c r="Q1301" s="127"/>
      <c r="R1301" s="127"/>
      <c r="S1301" s="127"/>
      <c r="T1301" s="127"/>
      <c r="U1301" s="127"/>
      <c r="V1301" s="127"/>
      <c r="W1301" s="139"/>
      <c r="X1301" s="127"/>
      <c r="Y1301" s="127"/>
      <c r="Z1301" s="127"/>
      <c r="AA1301" s="127"/>
      <c r="AB1301" s="127"/>
      <c r="AC1301" s="127"/>
      <c r="AD1301" s="127"/>
      <c r="AE1301" s="127"/>
      <c r="AF1301" s="127"/>
      <c r="AG1301" s="127"/>
      <c r="AH1301" s="127"/>
      <c r="AI1301" s="127"/>
      <c r="AJ1301" s="127"/>
      <c r="AK1301" s="127"/>
      <c r="AL1301" s="127"/>
      <c r="AM1301" s="127"/>
      <c r="AN1301" s="127"/>
      <c r="AO1301" s="127"/>
      <c r="AP1301" s="127"/>
      <c r="AQ1301" s="127"/>
      <c r="AR1301" s="127"/>
      <c r="AS1301" s="127"/>
      <c r="AT1301" s="127"/>
      <c r="AU1301" s="127"/>
      <c r="AV1301" s="127"/>
      <c r="AW1301" s="127"/>
      <c r="AX1301" s="127"/>
      <c r="AY1301" s="127"/>
      <c r="AZ1301" s="127"/>
      <c r="BA1301" s="127"/>
      <c r="BB1301" s="127"/>
      <c r="BC1301" s="127"/>
      <c r="BD1301" s="127"/>
      <c r="BE1301" s="127"/>
      <c r="BF1301" s="127"/>
      <c r="BG1301" s="127"/>
      <c r="BH1301" s="127"/>
      <c r="BI1301" s="127"/>
      <c r="BJ1301" s="127"/>
      <c r="BK1301" s="127"/>
      <c r="BL1301" s="127"/>
      <c r="BM1301" s="127"/>
      <c r="BN1301" s="127"/>
      <c r="BO1301" s="127"/>
      <c r="BP1301" s="127"/>
      <c r="BQ1301" s="127"/>
      <c r="BR1301" s="127"/>
    </row>
    <row r="1302" spans="1:70" hidden="1" outlineLevel="1">
      <c r="A1302" s="133"/>
      <c r="B1302" s="133"/>
      <c r="C1302" s="110"/>
      <c r="D1302" s="138"/>
      <c r="E1302" s="139"/>
      <c r="F1302" s="139"/>
      <c r="G1302" s="126">
        <f>H1302+M1302+N1302+O1302+P1302</f>
        <v>0</v>
      </c>
      <c r="H1302" s="126">
        <f>SUM(I1302:L1302)</f>
        <v>0</v>
      </c>
      <c r="I1302" s="139"/>
      <c r="J1302" s="139"/>
      <c r="K1302" s="139"/>
      <c r="L1302" s="139"/>
      <c r="M1302" s="139"/>
      <c r="N1302" s="139"/>
      <c r="O1302" s="139"/>
      <c r="P1302" s="139"/>
      <c r="Q1302" s="139"/>
      <c r="R1302" s="139"/>
      <c r="S1302" s="139"/>
      <c r="T1302" s="139"/>
      <c r="U1302" s="139"/>
      <c r="V1302" s="139"/>
      <c r="W1302" s="139"/>
      <c r="X1302" s="126">
        <f>Y1302+AN1302+AQ1302+AT1302+AW1302</f>
        <v>0</v>
      </c>
      <c r="Y1302" s="139"/>
      <c r="Z1302" s="139"/>
      <c r="AA1302" s="139"/>
      <c r="AB1302" s="139"/>
      <c r="AC1302" s="139"/>
      <c r="AD1302" s="139"/>
      <c r="AE1302" s="139"/>
      <c r="AF1302" s="139"/>
      <c r="AG1302" s="139"/>
      <c r="AH1302" s="139"/>
      <c r="AI1302" s="139"/>
      <c r="AJ1302" s="139"/>
      <c r="AK1302" s="139"/>
      <c r="AL1302" s="139"/>
      <c r="AM1302" s="139"/>
      <c r="AN1302" s="139"/>
      <c r="AO1302" s="139"/>
      <c r="AP1302" s="139"/>
      <c r="AQ1302" s="139"/>
      <c r="AR1302" s="139"/>
      <c r="AS1302" s="139"/>
      <c r="AT1302" s="139"/>
      <c r="AU1302" s="139"/>
      <c r="AV1302" s="139"/>
      <c r="AW1302" s="139"/>
      <c r="AX1302" s="139"/>
      <c r="AY1302" s="139"/>
      <c r="AZ1302" s="139"/>
      <c r="BA1302" s="139"/>
      <c r="BB1302" s="139"/>
      <c r="BC1302" s="139"/>
      <c r="BD1302" s="126">
        <f>SUM(BE1302:BI1302)</f>
        <v>0</v>
      </c>
      <c r="BE1302" s="139"/>
      <c r="BF1302" s="139"/>
      <c r="BG1302" s="139"/>
      <c r="BH1302" s="139"/>
      <c r="BI1302" s="139"/>
      <c r="BJ1302" s="126">
        <f>SUM(BK1302:BO1302)</f>
        <v>0</v>
      </c>
      <c r="BK1302" s="139"/>
      <c r="BL1302" s="139"/>
      <c r="BM1302" s="139"/>
      <c r="BN1302" s="139"/>
      <c r="BO1302" s="139"/>
      <c r="BP1302" s="139"/>
      <c r="BQ1302" s="139"/>
      <c r="BR1302" s="133"/>
    </row>
    <row r="1303" spans="1:70" hidden="1" outlineLevel="1">
      <c r="A1303" s="96"/>
      <c r="B1303" s="96"/>
      <c r="C1303" s="111"/>
      <c r="D1303" s="96"/>
      <c r="E1303" s="96"/>
      <c r="F1303" s="96"/>
      <c r="G1303" s="126">
        <f>H1303+M1303+N1303+O1303+P1303</f>
        <v>0</v>
      </c>
      <c r="H1303" s="126">
        <f>SUM(I1303:L1303)</f>
        <v>0</v>
      </c>
      <c r="I1303" s="102"/>
      <c r="J1303" s="102"/>
      <c r="K1303" s="102"/>
      <c r="L1303" s="102"/>
      <c r="M1303" s="102"/>
      <c r="N1303" s="102"/>
      <c r="O1303" s="102"/>
      <c r="P1303" s="102"/>
      <c r="Q1303" s="96"/>
      <c r="R1303" s="96"/>
      <c r="S1303" s="96"/>
      <c r="T1303" s="96"/>
      <c r="U1303" s="96"/>
      <c r="V1303" s="96"/>
      <c r="W1303" s="96"/>
      <c r="X1303" s="126">
        <f>Y1303+AN1303+AQ1303+AT1303+AW1303</f>
        <v>0</v>
      </c>
      <c r="Y1303" s="96"/>
      <c r="Z1303" s="96"/>
      <c r="AA1303" s="96"/>
      <c r="AB1303" s="96"/>
      <c r="AC1303" s="96"/>
      <c r="AD1303" s="96"/>
      <c r="AE1303" s="96"/>
      <c r="AF1303" s="96"/>
      <c r="AG1303" s="96"/>
      <c r="AH1303" s="96"/>
      <c r="AI1303" s="96"/>
      <c r="AJ1303" s="96"/>
      <c r="AK1303" s="96"/>
      <c r="AL1303" s="96"/>
      <c r="AM1303" s="96"/>
      <c r="AN1303" s="96"/>
      <c r="AO1303" s="96"/>
      <c r="AP1303" s="96"/>
      <c r="AQ1303" s="96"/>
      <c r="AR1303" s="96"/>
      <c r="AS1303" s="96"/>
      <c r="AT1303" s="96"/>
      <c r="AU1303" s="96"/>
      <c r="AV1303" s="96"/>
      <c r="AW1303" s="96"/>
      <c r="AX1303" s="96"/>
      <c r="AY1303" s="96"/>
      <c r="AZ1303" s="96"/>
      <c r="BA1303" s="96"/>
      <c r="BB1303" s="96"/>
      <c r="BC1303" s="96"/>
      <c r="BD1303" s="126">
        <f>SUM(BE1303:BI1303)</f>
        <v>0</v>
      </c>
      <c r="BE1303" s="96"/>
      <c r="BF1303" s="96"/>
      <c r="BG1303" s="96"/>
      <c r="BH1303" s="96"/>
      <c r="BI1303" s="96"/>
      <c r="BJ1303" s="126">
        <f>SUM(BK1303:BO1303)</f>
        <v>0</v>
      </c>
      <c r="BK1303" s="96"/>
      <c r="BL1303" s="96"/>
      <c r="BM1303" s="96"/>
      <c r="BN1303" s="96"/>
      <c r="BO1303" s="96"/>
      <c r="BP1303" s="101"/>
      <c r="BQ1303" s="101"/>
      <c r="BR1303" s="96"/>
    </row>
    <row r="1304" spans="1:70" hidden="1" outlineLevel="1">
      <c r="A1304" s="96"/>
      <c r="B1304" s="96"/>
      <c r="C1304" s="111" t="s">
        <v>109</v>
      </c>
      <c r="D1304" s="96"/>
      <c r="E1304" s="96"/>
      <c r="F1304" s="96"/>
      <c r="G1304" s="126">
        <f>H1304+M1304+N1304+O1304+P1304</f>
        <v>0</v>
      </c>
      <c r="H1304" s="126">
        <f>SUM(I1304:L1304)</f>
        <v>0</v>
      </c>
      <c r="I1304" s="102"/>
      <c r="J1304" s="102"/>
      <c r="K1304" s="102"/>
      <c r="L1304" s="102"/>
      <c r="M1304" s="102"/>
      <c r="N1304" s="102"/>
      <c r="O1304" s="102"/>
      <c r="P1304" s="102"/>
      <c r="Q1304" s="96"/>
      <c r="R1304" s="96"/>
      <c r="S1304" s="96"/>
      <c r="T1304" s="96"/>
      <c r="U1304" s="96"/>
      <c r="V1304" s="96"/>
      <c r="W1304" s="96"/>
      <c r="X1304" s="126">
        <f>Y1304+AN1304+AQ1304+AT1304+AW1304</f>
        <v>0</v>
      </c>
      <c r="Y1304" s="96"/>
      <c r="Z1304" s="96"/>
      <c r="AA1304" s="96"/>
      <c r="AB1304" s="96"/>
      <c r="AC1304" s="96"/>
      <c r="AD1304" s="96"/>
      <c r="AE1304" s="96"/>
      <c r="AF1304" s="96"/>
      <c r="AG1304" s="96"/>
      <c r="AH1304" s="96"/>
      <c r="AI1304" s="96"/>
      <c r="AJ1304" s="96"/>
      <c r="AK1304" s="96"/>
      <c r="AL1304" s="96"/>
      <c r="AM1304" s="96"/>
      <c r="AN1304" s="96"/>
      <c r="AO1304" s="96"/>
      <c r="AP1304" s="96"/>
      <c r="AQ1304" s="96"/>
      <c r="AR1304" s="96"/>
      <c r="AS1304" s="96"/>
      <c r="AT1304" s="96"/>
      <c r="AU1304" s="96"/>
      <c r="AV1304" s="96"/>
      <c r="AW1304" s="96"/>
      <c r="AX1304" s="96"/>
      <c r="AY1304" s="96"/>
      <c r="AZ1304" s="96"/>
      <c r="BA1304" s="96"/>
      <c r="BB1304" s="96"/>
      <c r="BC1304" s="96"/>
      <c r="BD1304" s="126">
        <f>SUM(BE1304:BI1304)</f>
        <v>0</v>
      </c>
      <c r="BE1304" s="96"/>
      <c r="BF1304" s="96"/>
      <c r="BG1304" s="96"/>
      <c r="BH1304" s="96"/>
      <c r="BI1304" s="96"/>
      <c r="BJ1304" s="126">
        <f>SUM(BK1304:BO1304)</f>
        <v>0</v>
      </c>
      <c r="BK1304" s="96"/>
      <c r="BL1304" s="96"/>
      <c r="BM1304" s="96"/>
      <c r="BN1304" s="96"/>
      <c r="BO1304" s="96"/>
      <c r="BP1304" s="101"/>
      <c r="BQ1304" s="101"/>
      <c r="BR1304" s="96"/>
    </row>
    <row r="1305" spans="1:70" hidden="1" outlineLevel="1">
      <c r="A1305" s="133"/>
      <c r="B1305" s="133"/>
      <c r="C1305" s="112"/>
      <c r="D1305" s="140" t="s">
        <v>15</v>
      </c>
      <c r="E1305" s="127"/>
      <c r="F1305" s="127"/>
      <c r="G1305" s="127"/>
      <c r="H1305" s="127"/>
      <c r="I1305" s="127"/>
      <c r="J1305" s="127"/>
      <c r="K1305" s="127"/>
      <c r="L1305" s="127"/>
      <c r="M1305" s="127"/>
      <c r="N1305" s="127"/>
      <c r="O1305" s="127"/>
      <c r="P1305" s="127"/>
      <c r="Q1305" s="127"/>
      <c r="R1305" s="127"/>
      <c r="S1305" s="127"/>
      <c r="T1305" s="127"/>
      <c r="U1305" s="127"/>
      <c r="V1305" s="127"/>
      <c r="W1305" s="140"/>
      <c r="X1305" s="126">
        <f>SUM(X1302:X1304)</f>
        <v>0</v>
      </c>
      <c r="Y1305" s="126">
        <f>SUM(Y1302:Y1304)</f>
        <v>0</v>
      </c>
      <c r="Z1305" s="126">
        <f>SUM(Z1302:Z1304)</f>
        <v>0</v>
      </c>
      <c r="AA1305" s="126">
        <f t="shared" ref="AA1305:AY1305" si="585">SUM(AA1302:AA1304)</f>
        <v>0</v>
      </c>
      <c r="AB1305" s="126">
        <f t="shared" si="585"/>
        <v>0</v>
      </c>
      <c r="AC1305" s="126">
        <f t="shared" si="585"/>
        <v>0</v>
      </c>
      <c r="AD1305" s="126">
        <f t="shared" si="585"/>
        <v>0</v>
      </c>
      <c r="AE1305" s="126">
        <f t="shared" si="585"/>
        <v>0</v>
      </c>
      <c r="AF1305" s="126">
        <f t="shared" si="585"/>
        <v>0</v>
      </c>
      <c r="AG1305" s="126">
        <f t="shared" si="585"/>
        <v>0</v>
      </c>
      <c r="AH1305" s="126">
        <f t="shared" si="585"/>
        <v>0</v>
      </c>
      <c r="AI1305" s="126">
        <f t="shared" si="585"/>
        <v>0</v>
      </c>
      <c r="AJ1305" s="126">
        <f t="shared" si="585"/>
        <v>0</v>
      </c>
      <c r="AK1305" s="126">
        <f t="shared" si="585"/>
        <v>0</v>
      </c>
      <c r="AL1305" s="126">
        <f t="shared" si="585"/>
        <v>0</v>
      </c>
      <c r="AM1305" s="126">
        <f t="shared" si="585"/>
        <v>0</v>
      </c>
      <c r="AN1305" s="126">
        <f t="shared" si="585"/>
        <v>0</v>
      </c>
      <c r="AO1305" s="126">
        <f t="shared" si="585"/>
        <v>0</v>
      </c>
      <c r="AP1305" s="126">
        <f t="shared" si="585"/>
        <v>0</v>
      </c>
      <c r="AQ1305" s="126">
        <f t="shared" si="585"/>
        <v>0</v>
      </c>
      <c r="AR1305" s="126">
        <f t="shared" si="585"/>
        <v>0</v>
      </c>
      <c r="AS1305" s="126">
        <f t="shared" si="585"/>
        <v>0</v>
      </c>
      <c r="AT1305" s="126">
        <f t="shared" si="585"/>
        <v>0</v>
      </c>
      <c r="AU1305" s="126">
        <f t="shared" si="585"/>
        <v>0</v>
      </c>
      <c r="AV1305" s="126">
        <f t="shared" si="585"/>
        <v>0</v>
      </c>
      <c r="AW1305" s="126">
        <f t="shared" si="585"/>
        <v>0</v>
      </c>
      <c r="AX1305" s="126">
        <f t="shared" si="585"/>
        <v>0</v>
      </c>
      <c r="AY1305" s="126">
        <f t="shared" si="585"/>
        <v>0</v>
      </c>
      <c r="AZ1305" s="127"/>
      <c r="BA1305" s="127"/>
      <c r="BB1305" s="127"/>
      <c r="BC1305" s="127"/>
      <c r="BD1305" s="126">
        <f t="shared" ref="BD1305:BO1305" si="586">SUM(BD1302:BD1304)</f>
        <v>0</v>
      </c>
      <c r="BE1305" s="126">
        <f t="shared" si="586"/>
        <v>0</v>
      </c>
      <c r="BF1305" s="126">
        <f t="shared" si="586"/>
        <v>0</v>
      </c>
      <c r="BG1305" s="126">
        <f t="shared" si="586"/>
        <v>0</v>
      </c>
      <c r="BH1305" s="126">
        <f t="shared" si="586"/>
        <v>0</v>
      </c>
      <c r="BI1305" s="126">
        <f t="shared" si="586"/>
        <v>0</v>
      </c>
      <c r="BJ1305" s="126">
        <f t="shared" si="586"/>
        <v>0</v>
      </c>
      <c r="BK1305" s="126">
        <f t="shared" si="586"/>
        <v>0</v>
      </c>
      <c r="BL1305" s="126">
        <f t="shared" si="586"/>
        <v>0</v>
      </c>
      <c r="BM1305" s="126">
        <f t="shared" si="586"/>
        <v>0</v>
      </c>
      <c r="BN1305" s="126">
        <f t="shared" si="586"/>
        <v>0</v>
      </c>
      <c r="BO1305" s="126">
        <f t="shared" si="586"/>
        <v>0</v>
      </c>
      <c r="BP1305" s="127"/>
      <c r="BQ1305" s="127"/>
      <c r="BR1305" s="127"/>
    </row>
    <row r="1306" spans="1:70" hidden="1" outlineLevel="1">
      <c r="A1306" s="133"/>
      <c r="B1306" s="133"/>
      <c r="C1306" s="110" t="s">
        <v>47</v>
      </c>
      <c r="D1306" s="138" t="s">
        <v>110</v>
      </c>
      <c r="E1306" s="127"/>
      <c r="F1306" s="127"/>
      <c r="G1306" s="127"/>
      <c r="H1306" s="127"/>
      <c r="I1306" s="127"/>
      <c r="J1306" s="127"/>
      <c r="K1306" s="127"/>
      <c r="L1306" s="127"/>
      <c r="M1306" s="127"/>
      <c r="N1306" s="127"/>
      <c r="O1306" s="127"/>
      <c r="P1306" s="127"/>
      <c r="Q1306" s="127"/>
      <c r="R1306" s="127"/>
      <c r="S1306" s="127"/>
      <c r="T1306" s="127"/>
      <c r="U1306" s="127"/>
      <c r="V1306" s="127"/>
      <c r="W1306" s="139"/>
      <c r="X1306" s="127"/>
      <c r="Y1306" s="127"/>
      <c r="Z1306" s="127"/>
      <c r="AA1306" s="127"/>
      <c r="AB1306" s="127"/>
      <c r="AC1306" s="127"/>
      <c r="AD1306" s="127"/>
      <c r="AE1306" s="127"/>
      <c r="AF1306" s="127"/>
      <c r="AG1306" s="127"/>
      <c r="AH1306" s="127"/>
      <c r="AI1306" s="127"/>
      <c r="AJ1306" s="127"/>
      <c r="AK1306" s="127"/>
      <c r="AL1306" s="127"/>
      <c r="AM1306" s="127"/>
      <c r="AN1306" s="127"/>
      <c r="AO1306" s="127"/>
      <c r="AP1306" s="127"/>
      <c r="AQ1306" s="127"/>
      <c r="AR1306" s="127"/>
      <c r="AS1306" s="127"/>
      <c r="AT1306" s="127"/>
      <c r="AU1306" s="127"/>
      <c r="AV1306" s="127"/>
      <c r="AW1306" s="127"/>
      <c r="AX1306" s="127"/>
      <c r="AY1306" s="127"/>
      <c r="AZ1306" s="127"/>
      <c r="BA1306" s="127"/>
      <c r="BB1306" s="127"/>
      <c r="BC1306" s="127"/>
      <c r="BD1306" s="127"/>
      <c r="BE1306" s="127"/>
      <c r="BF1306" s="127"/>
      <c r="BG1306" s="127"/>
      <c r="BH1306" s="127"/>
      <c r="BI1306" s="127"/>
      <c r="BJ1306" s="127"/>
      <c r="BK1306" s="127"/>
      <c r="BL1306" s="127"/>
      <c r="BM1306" s="127"/>
      <c r="BN1306" s="127"/>
      <c r="BO1306" s="127"/>
      <c r="BP1306" s="127"/>
      <c r="BQ1306" s="127"/>
      <c r="BR1306" s="127"/>
    </row>
    <row r="1307" spans="1:70" hidden="1" outlineLevel="1">
      <c r="A1307" s="133"/>
      <c r="B1307" s="133"/>
      <c r="C1307" s="110"/>
      <c r="D1307" s="138"/>
      <c r="E1307" s="139"/>
      <c r="F1307" s="139"/>
      <c r="G1307" s="126">
        <f>H1307+M1307+N1307+O1307+P1307</f>
        <v>0</v>
      </c>
      <c r="H1307" s="126">
        <f>SUM(I1307:L1307)</f>
        <v>0</v>
      </c>
      <c r="I1307" s="139"/>
      <c r="J1307" s="139"/>
      <c r="K1307" s="139"/>
      <c r="L1307" s="139"/>
      <c r="M1307" s="139"/>
      <c r="N1307" s="139"/>
      <c r="O1307" s="139"/>
      <c r="P1307" s="139"/>
      <c r="Q1307" s="139"/>
      <c r="R1307" s="139"/>
      <c r="S1307" s="139"/>
      <c r="T1307" s="139"/>
      <c r="U1307" s="139"/>
      <c r="V1307" s="139"/>
      <c r="W1307" s="139"/>
      <c r="X1307" s="126">
        <f>Y1307+AN1307+AQ1307+AT1307+AW1307</f>
        <v>0</v>
      </c>
      <c r="Y1307" s="139"/>
      <c r="Z1307" s="139"/>
      <c r="AA1307" s="139"/>
      <c r="AB1307" s="139"/>
      <c r="AC1307" s="139"/>
      <c r="AD1307" s="139"/>
      <c r="AE1307" s="139"/>
      <c r="AF1307" s="139"/>
      <c r="AG1307" s="139"/>
      <c r="AH1307" s="139"/>
      <c r="AI1307" s="139"/>
      <c r="AJ1307" s="139"/>
      <c r="AK1307" s="139"/>
      <c r="AL1307" s="139"/>
      <c r="AM1307" s="139"/>
      <c r="AN1307" s="139"/>
      <c r="AO1307" s="139"/>
      <c r="AP1307" s="139"/>
      <c r="AQ1307" s="139"/>
      <c r="AR1307" s="139"/>
      <c r="AS1307" s="139"/>
      <c r="AT1307" s="139"/>
      <c r="AU1307" s="139"/>
      <c r="AV1307" s="139"/>
      <c r="AW1307" s="139"/>
      <c r="AX1307" s="139"/>
      <c r="AY1307" s="139"/>
      <c r="AZ1307" s="140"/>
      <c r="BA1307" s="140"/>
      <c r="BB1307" s="140"/>
      <c r="BC1307" s="140"/>
      <c r="BD1307" s="126">
        <f>SUM(BE1307:BI1307)</f>
        <v>0</v>
      </c>
      <c r="BE1307" s="139"/>
      <c r="BF1307" s="139"/>
      <c r="BG1307" s="139"/>
      <c r="BH1307" s="139"/>
      <c r="BI1307" s="139"/>
      <c r="BJ1307" s="126">
        <f>SUM(BK1307:BO1307)</f>
        <v>0</v>
      </c>
      <c r="BK1307" s="139"/>
      <c r="BL1307" s="139"/>
      <c r="BM1307" s="139"/>
      <c r="BN1307" s="139"/>
      <c r="BO1307" s="139"/>
      <c r="BP1307" s="139"/>
      <c r="BQ1307" s="139"/>
      <c r="BR1307" s="133"/>
    </row>
    <row r="1308" spans="1:70" hidden="1" outlineLevel="1">
      <c r="A1308" s="133"/>
      <c r="B1308" s="133"/>
      <c r="C1308" s="110"/>
      <c r="D1308" s="138"/>
      <c r="E1308" s="139"/>
      <c r="F1308" s="139"/>
      <c r="G1308" s="126">
        <f>H1308+M1308+N1308+O1308+P1308</f>
        <v>0</v>
      </c>
      <c r="H1308" s="126">
        <f>SUM(I1308:L1308)</f>
        <v>0</v>
      </c>
      <c r="I1308" s="102"/>
      <c r="J1308" s="102"/>
      <c r="K1308" s="102"/>
      <c r="L1308" s="102"/>
      <c r="M1308" s="102"/>
      <c r="N1308" s="102"/>
      <c r="O1308" s="102"/>
      <c r="P1308" s="102"/>
      <c r="Q1308" s="96"/>
      <c r="R1308" s="96"/>
      <c r="S1308" s="96"/>
      <c r="T1308" s="96"/>
      <c r="U1308" s="96"/>
      <c r="V1308" s="96"/>
      <c r="W1308" s="139"/>
      <c r="X1308" s="126">
        <f>Y1308+AN1308+AQ1308+AT1308+AW1308</f>
        <v>0</v>
      </c>
      <c r="Y1308" s="96"/>
      <c r="Z1308" s="139"/>
      <c r="AA1308" s="139"/>
      <c r="AB1308" s="139"/>
      <c r="AC1308" s="139"/>
      <c r="AD1308" s="139"/>
      <c r="AE1308" s="139"/>
      <c r="AF1308" s="139"/>
      <c r="AG1308" s="139"/>
      <c r="AH1308" s="139"/>
      <c r="AI1308" s="139"/>
      <c r="AJ1308" s="139"/>
      <c r="AK1308" s="139"/>
      <c r="AL1308" s="139"/>
      <c r="AM1308" s="139"/>
      <c r="AN1308" s="139"/>
      <c r="AO1308" s="139"/>
      <c r="AP1308" s="139"/>
      <c r="AQ1308" s="139"/>
      <c r="AR1308" s="139"/>
      <c r="AS1308" s="139"/>
      <c r="AT1308" s="139"/>
      <c r="AU1308" s="139"/>
      <c r="AV1308" s="139"/>
      <c r="AW1308" s="139"/>
      <c r="AX1308" s="139"/>
      <c r="AY1308" s="139"/>
      <c r="AZ1308" s="140"/>
      <c r="BA1308" s="140"/>
      <c r="BB1308" s="140"/>
      <c r="BC1308" s="140"/>
      <c r="BD1308" s="126">
        <f>SUM(BE1308:BI1308)</f>
        <v>0</v>
      </c>
      <c r="BE1308" s="139"/>
      <c r="BF1308" s="139"/>
      <c r="BG1308" s="139"/>
      <c r="BH1308" s="139"/>
      <c r="BI1308" s="139"/>
      <c r="BJ1308" s="126">
        <f>SUM(BK1308:BO1308)</f>
        <v>0</v>
      </c>
      <c r="BK1308" s="139"/>
      <c r="BL1308" s="139"/>
      <c r="BM1308" s="139"/>
      <c r="BN1308" s="139"/>
      <c r="BO1308" s="139"/>
      <c r="BP1308" s="139"/>
      <c r="BQ1308" s="139"/>
      <c r="BR1308" s="133"/>
    </row>
    <row r="1309" spans="1:70" hidden="1" outlineLevel="1">
      <c r="A1309" s="133"/>
      <c r="B1309" s="133"/>
      <c r="C1309" s="110" t="s">
        <v>109</v>
      </c>
      <c r="D1309" s="138"/>
      <c r="E1309" s="139"/>
      <c r="F1309" s="139"/>
      <c r="G1309" s="126">
        <f>H1309+M1309+N1309+O1309+P1309</f>
        <v>0</v>
      </c>
      <c r="H1309" s="126">
        <f>SUM(I1309:L1309)</f>
        <v>0</v>
      </c>
      <c r="I1309" s="102"/>
      <c r="J1309" s="102"/>
      <c r="K1309" s="102"/>
      <c r="L1309" s="102"/>
      <c r="M1309" s="102"/>
      <c r="N1309" s="102"/>
      <c r="O1309" s="102"/>
      <c r="P1309" s="102"/>
      <c r="Q1309" s="96"/>
      <c r="R1309" s="96"/>
      <c r="S1309" s="96"/>
      <c r="T1309" s="96"/>
      <c r="U1309" s="96"/>
      <c r="V1309" s="96"/>
      <c r="W1309" s="139"/>
      <c r="X1309" s="126">
        <f>Y1309+AN1309+AQ1309+AT1309+AW1309</f>
        <v>0</v>
      </c>
      <c r="Y1309" s="96"/>
      <c r="Z1309" s="139"/>
      <c r="AA1309" s="139"/>
      <c r="AB1309" s="139"/>
      <c r="AC1309" s="139"/>
      <c r="AD1309" s="139"/>
      <c r="AE1309" s="139"/>
      <c r="AF1309" s="139"/>
      <c r="AG1309" s="139"/>
      <c r="AH1309" s="139"/>
      <c r="AI1309" s="139"/>
      <c r="AJ1309" s="139"/>
      <c r="AK1309" s="139"/>
      <c r="AL1309" s="139"/>
      <c r="AM1309" s="139"/>
      <c r="AN1309" s="139"/>
      <c r="AO1309" s="139"/>
      <c r="AP1309" s="139"/>
      <c r="AQ1309" s="139"/>
      <c r="AR1309" s="139"/>
      <c r="AS1309" s="139"/>
      <c r="AT1309" s="139"/>
      <c r="AU1309" s="139"/>
      <c r="AV1309" s="139"/>
      <c r="AW1309" s="139"/>
      <c r="AX1309" s="139"/>
      <c r="AY1309" s="139"/>
      <c r="AZ1309" s="140"/>
      <c r="BA1309" s="140"/>
      <c r="BB1309" s="140"/>
      <c r="BC1309" s="140"/>
      <c r="BD1309" s="126">
        <f>SUM(BE1309:BI1309)</f>
        <v>0</v>
      </c>
      <c r="BE1309" s="139"/>
      <c r="BF1309" s="139"/>
      <c r="BG1309" s="139"/>
      <c r="BH1309" s="139"/>
      <c r="BI1309" s="139"/>
      <c r="BJ1309" s="126">
        <f>SUM(BK1309:BO1309)</f>
        <v>0</v>
      </c>
      <c r="BK1309" s="139"/>
      <c r="BL1309" s="139"/>
      <c r="BM1309" s="139"/>
      <c r="BN1309" s="139"/>
      <c r="BO1309" s="139"/>
      <c r="BP1309" s="139"/>
      <c r="BQ1309" s="139"/>
      <c r="BR1309" s="133"/>
    </row>
    <row r="1310" spans="1:70" hidden="1" outlineLevel="1">
      <c r="A1310" s="133"/>
      <c r="B1310" s="133"/>
      <c r="C1310" s="112"/>
      <c r="D1310" s="140" t="s">
        <v>15</v>
      </c>
      <c r="E1310" s="127"/>
      <c r="F1310" s="127"/>
      <c r="G1310" s="127"/>
      <c r="H1310" s="127"/>
      <c r="I1310" s="127"/>
      <c r="J1310" s="127"/>
      <c r="K1310" s="127"/>
      <c r="L1310" s="127"/>
      <c r="M1310" s="127"/>
      <c r="N1310" s="127"/>
      <c r="O1310" s="127"/>
      <c r="P1310" s="127"/>
      <c r="Q1310" s="127"/>
      <c r="R1310" s="127"/>
      <c r="S1310" s="127"/>
      <c r="T1310" s="127"/>
      <c r="U1310" s="127"/>
      <c r="V1310" s="127"/>
      <c r="W1310" s="140"/>
      <c r="X1310" s="126">
        <f>SUM(X1307:X1309)</f>
        <v>0</v>
      </c>
      <c r="Y1310" s="126">
        <f>SUM(Y1307:Y1309)</f>
        <v>0</v>
      </c>
      <c r="Z1310" s="126">
        <f>SUM(Z1307:Z1309)</f>
        <v>0</v>
      </c>
      <c r="AA1310" s="126">
        <f t="shared" ref="AA1310:AY1310" si="587">SUM(AA1307:AA1309)</f>
        <v>0</v>
      </c>
      <c r="AB1310" s="126">
        <f t="shared" si="587"/>
        <v>0</v>
      </c>
      <c r="AC1310" s="126">
        <f t="shared" si="587"/>
        <v>0</v>
      </c>
      <c r="AD1310" s="126">
        <f t="shared" si="587"/>
        <v>0</v>
      </c>
      <c r="AE1310" s="126">
        <f t="shared" si="587"/>
        <v>0</v>
      </c>
      <c r="AF1310" s="126">
        <f t="shared" si="587"/>
        <v>0</v>
      </c>
      <c r="AG1310" s="126">
        <f t="shared" si="587"/>
        <v>0</v>
      </c>
      <c r="AH1310" s="126">
        <f t="shared" si="587"/>
        <v>0</v>
      </c>
      <c r="AI1310" s="126">
        <f t="shared" si="587"/>
        <v>0</v>
      </c>
      <c r="AJ1310" s="126">
        <f t="shared" si="587"/>
        <v>0</v>
      </c>
      <c r="AK1310" s="126">
        <f t="shared" si="587"/>
        <v>0</v>
      </c>
      <c r="AL1310" s="126">
        <f t="shared" si="587"/>
        <v>0</v>
      </c>
      <c r="AM1310" s="126">
        <f t="shared" si="587"/>
        <v>0</v>
      </c>
      <c r="AN1310" s="126">
        <f t="shared" si="587"/>
        <v>0</v>
      </c>
      <c r="AO1310" s="126">
        <f t="shared" si="587"/>
        <v>0</v>
      </c>
      <c r="AP1310" s="126">
        <f t="shared" si="587"/>
        <v>0</v>
      </c>
      <c r="AQ1310" s="126">
        <f t="shared" si="587"/>
        <v>0</v>
      </c>
      <c r="AR1310" s="126">
        <f t="shared" si="587"/>
        <v>0</v>
      </c>
      <c r="AS1310" s="126">
        <f t="shared" si="587"/>
        <v>0</v>
      </c>
      <c r="AT1310" s="126">
        <f t="shared" si="587"/>
        <v>0</v>
      </c>
      <c r="AU1310" s="126">
        <f t="shared" si="587"/>
        <v>0</v>
      </c>
      <c r="AV1310" s="126">
        <f t="shared" si="587"/>
        <v>0</v>
      </c>
      <c r="AW1310" s="126">
        <f t="shared" si="587"/>
        <v>0</v>
      </c>
      <c r="AX1310" s="126">
        <f t="shared" si="587"/>
        <v>0</v>
      </c>
      <c r="AY1310" s="126">
        <f t="shared" si="587"/>
        <v>0</v>
      </c>
      <c r="AZ1310" s="127"/>
      <c r="BA1310" s="127"/>
      <c r="BB1310" s="127"/>
      <c r="BC1310" s="127"/>
      <c r="BD1310" s="126">
        <f t="shared" ref="BD1310:BO1310" si="588">SUM(BD1307:BD1309)</f>
        <v>0</v>
      </c>
      <c r="BE1310" s="126">
        <f t="shared" si="588"/>
        <v>0</v>
      </c>
      <c r="BF1310" s="126">
        <f t="shared" si="588"/>
        <v>0</v>
      </c>
      <c r="BG1310" s="126">
        <f t="shared" si="588"/>
        <v>0</v>
      </c>
      <c r="BH1310" s="126">
        <f t="shared" si="588"/>
        <v>0</v>
      </c>
      <c r="BI1310" s="126">
        <f t="shared" si="588"/>
        <v>0</v>
      </c>
      <c r="BJ1310" s="126">
        <f t="shared" si="588"/>
        <v>0</v>
      </c>
      <c r="BK1310" s="126">
        <f t="shared" si="588"/>
        <v>0</v>
      </c>
      <c r="BL1310" s="126">
        <f t="shared" si="588"/>
        <v>0</v>
      </c>
      <c r="BM1310" s="126">
        <f t="shared" si="588"/>
        <v>0</v>
      </c>
      <c r="BN1310" s="126">
        <f t="shared" si="588"/>
        <v>0</v>
      </c>
      <c r="BO1310" s="126">
        <f t="shared" si="588"/>
        <v>0</v>
      </c>
      <c r="BP1310" s="127"/>
      <c r="BQ1310" s="127"/>
      <c r="BR1310" s="127"/>
    </row>
    <row r="1311" spans="1:70" ht="45" hidden="1" outlineLevel="1">
      <c r="A1311" s="133"/>
      <c r="B1311" s="133"/>
      <c r="C1311" s="113" t="s">
        <v>48</v>
      </c>
      <c r="D1311" s="39" t="s">
        <v>301</v>
      </c>
      <c r="E1311" s="127"/>
      <c r="F1311" s="127"/>
      <c r="G1311" s="127"/>
      <c r="H1311" s="127"/>
      <c r="I1311" s="127"/>
      <c r="J1311" s="127"/>
      <c r="K1311" s="127"/>
      <c r="L1311" s="127"/>
      <c r="M1311" s="127"/>
      <c r="N1311" s="127"/>
      <c r="O1311" s="127"/>
      <c r="P1311" s="127"/>
      <c r="Q1311" s="127"/>
      <c r="R1311" s="127"/>
      <c r="S1311" s="127"/>
      <c r="T1311" s="127"/>
      <c r="U1311" s="127"/>
      <c r="V1311" s="127"/>
      <c r="W1311" s="139"/>
      <c r="X1311" s="127"/>
      <c r="Y1311" s="127"/>
      <c r="Z1311" s="127"/>
      <c r="AA1311" s="127"/>
      <c r="AB1311" s="127"/>
      <c r="AC1311" s="127"/>
      <c r="AD1311" s="127"/>
      <c r="AE1311" s="127"/>
      <c r="AF1311" s="127"/>
      <c r="AG1311" s="127"/>
      <c r="AH1311" s="127"/>
      <c r="AI1311" s="127"/>
      <c r="AJ1311" s="127"/>
      <c r="AK1311" s="127"/>
      <c r="AL1311" s="127"/>
      <c r="AM1311" s="127"/>
      <c r="AN1311" s="127"/>
      <c r="AO1311" s="127"/>
      <c r="AP1311" s="127"/>
      <c r="AQ1311" s="127"/>
      <c r="AR1311" s="127"/>
      <c r="AS1311" s="127"/>
      <c r="AT1311" s="127"/>
      <c r="AU1311" s="127"/>
      <c r="AV1311" s="127"/>
      <c r="AW1311" s="127"/>
      <c r="AX1311" s="127"/>
      <c r="AY1311" s="127"/>
      <c r="AZ1311" s="127"/>
      <c r="BA1311" s="127"/>
      <c r="BB1311" s="127"/>
      <c r="BC1311" s="127"/>
      <c r="BD1311" s="127"/>
      <c r="BE1311" s="127"/>
      <c r="BF1311" s="127"/>
      <c r="BG1311" s="127"/>
      <c r="BH1311" s="127"/>
      <c r="BI1311" s="127"/>
      <c r="BJ1311" s="127"/>
      <c r="BK1311" s="127"/>
      <c r="BL1311" s="127"/>
      <c r="BM1311" s="127"/>
      <c r="BN1311" s="127"/>
      <c r="BO1311" s="127"/>
      <c r="BP1311" s="127"/>
      <c r="BQ1311" s="127"/>
      <c r="BR1311" s="127"/>
    </row>
    <row r="1312" spans="1:70" hidden="1" outlineLevel="1">
      <c r="A1312" s="133"/>
      <c r="B1312" s="133"/>
      <c r="C1312" s="110" t="s">
        <v>131</v>
      </c>
      <c r="D1312" s="138" t="s">
        <v>106</v>
      </c>
      <c r="E1312" s="127"/>
      <c r="F1312" s="127"/>
      <c r="G1312" s="127"/>
      <c r="H1312" s="127"/>
      <c r="I1312" s="127"/>
      <c r="J1312" s="127"/>
      <c r="K1312" s="127"/>
      <c r="L1312" s="127"/>
      <c r="M1312" s="127"/>
      <c r="N1312" s="127"/>
      <c r="O1312" s="127"/>
      <c r="P1312" s="127"/>
      <c r="Q1312" s="127"/>
      <c r="R1312" s="127"/>
      <c r="S1312" s="127"/>
      <c r="T1312" s="127"/>
      <c r="U1312" s="127"/>
      <c r="V1312" s="127"/>
      <c r="W1312" s="140"/>
      <c r="X1312" s="127"/>
      <c r="Y1312" s="127"/>
      <c r="Z1312" s="127"/>
      <c r="AA1312" s="127"/>
      <c r="AB1312" s="127"/>
      <c r="AC1312" s="127"/>
      <c r="AD1312" s="127"/>
      <c r="AE1312" s="127"/>
      <c r="AF1312" s="127"/>
      <c r="AG1312" s="127"/>
      <c r="AH1312" s="127"/>
      <c r="AI1312" s="127"/>
      <c r="AJ1312" s="127"/>
      <c r="AK1312" s="127"/>
      <c r="AL1312" s="127"/>
      <c r="AM1312" s="127"/>
      <c r="AN1312" s="127"/>
      <c r="AO1312" s="127"/>
      <c r="AP1312" s="127"/>
      <c r="AQ1312" s="127"/>
      <c r="AR1312" s="127"/>
      <c r="AS1312" s="127"/>
      <c r="AT1312" s="127"/>
      <c r="AU1312" s="127"/>
      <c r="AV1312" s="127"/>
      <c r="AW1312" s="127"/>
      <c r="AX1312" s="127"/>
      <c r="AY1312" s="127"/>
      <c r="AZ1312" s="127"/>
      <c r="BA1312" s="127"/>
      <c r="BB1312" s="127"/>
      <c r="BC1312" s="127"/>
      <c r="BD1312" s="127"/>
      <c r="BE1312" s="127"/>
      <c r="BF1312" s="127"/>
      <c r="BG1312" s="127"/>
      <c r="BH1312" s="127"/>
      <c r="BI1312" s="127"/>
      <c r="BJ1312" s="127"/>
      <c r="BK1312" s="127"/>
      <c r="BL1312" s="127"/>
      <c r="BM1312" s="127"/>
      <c r="BN1312" s="127"/>
      <c r="BO1312" s="127"/>
      <c r="BP1312" s="127"/>
      <c r="BQ1312" s="127"/>
      <c r="BR1312" s="127"/>
    </row>
    <row r="1313" spans="1:70" hidden="1" outlineLevel="1">
      <c r="A1313" s="133"/>
      <c r="B1313" s="133"/>
      <c r="C1313" s="114"/>
      <c r="D1313" s="133"/>
      <c r="E1313" s="140"/>
      <c r="F1313" s="140"/>
      <c r="G1313" s="126">
        <f>H1313+M1313+N1313+O1313+P1313</f>
        <v>0</v>
      </c>
      <c r="H1313" s="126">
        <f>SUM(I1313:L1313)</f>
        <v>0</v>
      </c>
      <c r="I1313" s="139"/>
      <c r="J1313" s="139"/>
      <c r="K1313" s="139"/>
      <c r="L1313" s="139"/>
      <c r="M1313" s="139"/>
      <c r="N1313" s="139"/>
      <c r="O1313" s="139"/>
      <c r="P1313" s="139"/>
      <c r="Q1313" s="139"/>
      <c r="R1313" s="139"/>
      <c r="S1313" s="139"/>
      <c r="T1313" s="139"/>
      <c r="U1313" s="139"/>
      <c r="V1313" s="139"/>
      <c r="W1313" s="140"/>
      <c r="X1313" s="126">
        <f>Y1313+AN1313+AQ1313+AT1313+AW1313</f>
        <v>0</v>
      </c>
      <c r="Y1313" s="139"/>
      <c r="Z1313" s="139"/>
      <c r="AA1313" s="139"/>
      <c r="AB1313" s="139"/>
      <c r="AC1313" s="139"/>
      <c r="AD1313" s="139"/>
      <c r="AE1313" s="139"/>
      <c r="AF1313" s="139"/>
      <c r="AG1313" s="139"/>
      <c r="AH1313" s="139"/>
      <c r="AI1313" s="139"/>
      <c r="AJ1313" s="139"/>
      <c r="AK1313" s="139"/>
      <c r="AL1313" s="139"/>
      <c r="AM1313" s="139"/>
      <c r="AN1313" s="139"/>
      <c r="AO1313" s="139"/>
      <c r="AP1313" s="139"/>
      <c r="AQ1313" s="139"/>
      <c r="AR1313" s="139"/>
      <c r="AS1313" s="139"/>
      <c r="AT1313" s="139"/>
      <c r="AU1313" s="139"/>
      <c r="AV1313" s="139"/>
      <c r="AW1313" s="139"/>
      <c r="AX1313" s="139"/>
      <c r="AY1313" s="139"/>
      <c r="AZ1313" s="140"/>
      <c r="BA1313" s="140"/>
      <c r="BB1313" s="140"/>
      <c r="BC1313" s="140"/>
      <c r="BD1313" s="126">
        <f>SUM(BE1313:BI1313)</f>
        <v>0</v>
      </c>
      <c r="BE1313" s="139"/>
      <c r="BF1313" s="139"/>
      <c r="BG1313" s="139"/>
      <c r="BH1313" s="139"/>
      <c r="BI1313" s="139"/>
      <c r="BJ1313" s="126">
        <f>SUM(BK1313:BO1313)</f>
        <v>0</v>
      </c>
      <c r="BK1313" s="139"/>
      <c r="BL1313" s="139"/>
      <c r="BM1313" s="139"/>
      <c r="BN1313" s="139"/>
      <c r="BO1313" s="139"/>
      <c r="BP1313" s="140"/>
      <c r="BQ1313" s="140"/>
      <c r="BR1313" s="133"/>
    </row>
    <row r="1314" spans="1:70" hidden="1" outlineLevel="1">
      <c r="A1314" s="133"/>
      <c r="B1314" s="133"/>
      <c r="C1314" s="114"/>
      <c r="D1314" s="133"/>
      <c r="E1314" s="140"/>
      <c r="F1314" s="140"/>
      <c r="G1314" s="126">
        <f>H1314+M1314+N1314+O1314+P1314</f>
        <v>0</v>
      </c>
      <c r="H1314" s="126">
        <f>SUM(I1314:L1314)</f>
        <v>0</v>
      </c>
      <c r="I1314" s="102"/>
      <c r="J1314" s="102"/>
      <c r="K1314" s="102"/>
      <c r="L1314" s="102"/>
      <c r="M1314" s="102"/>
      <c r="N1314" s="102"/>
      <c r="O1314" s="102"/>
      <c r="P1314" s="102"/>
      <c r="Q1314" s="96"/>
      <c r="R1314" s="96"/>
      <c r="S1314" s="96"/>
      <c r="T1314" s="96"/>
      <c r="U1314" s="96"/>
      <c r="V1314" s="96"/>
      <c r="W1314" s="140"/>
      <c r="X1314" s="126">
        <f>Y1314+AN1314+AQ1314+AT1314+AW1314</f>
        <v>0</v>
      </c>
      <c r="Y1314" s="96"/>
      <c r="Z1314" s="139"/>
      <c r="AA1314" s="139"/>
      <c r="AB1314" s="139"/>
      <c r="AC1314" s="139"/>
      <c r="AD1314" s="139"/>
      <c r="AE1314" s="139"/>
      <c r="AF1314" s="139"/>
      <c r="AG1314" s="139"/>
      <c r="AH1314" s="139"/>
      <c r="AI1314" s="139"/>
      <c r="AJ1314" s="139"/>
      <c r="AK1314" s="139"/>
      <c r="AL1314" s="139"/>
      <c r="AM1314" s="139"/>
      <c r="AN1314" s="139"/>
      <c r="AO1314" s="139"/>
      <c r="AP1314" s="139"/>
      <c r="AQ1314" s="139"/>
      <c r="AR1314" s="139"/>
      <c r="AS1314" s="139"/>
      <c r="AT1314" s="139"/>
      <c r="AU1314" s="139"/>
      <c r="AV1314" s="139"/>
      <c r="AW1314" s="139"/>
      <c r="AX1314" s="139"/>
      <c r="AY1314" s="139"/>
      <c r="AZ1314" s="140"/>
      <c r="BA1314" s="140"/>
      <c r="BB1314" s="140"/>
      <c r="BC1314" s="140"/>
      <c r="BD1314" s="126">
        <f>SUM(BE1314:BI1314)</f>
        <v>0</v>
      </c>
      <c r="BE1314" s="96"/>
      <c r="BF1314" s="96"/>
      <c r="BG1314" s="96"/>
      <c r="BH1314" s="96"/>
      <c r="BI1314" s="96"/>
      <c r="BJ1314" s="126">
        <f>SUM(BK1314:BO1314)</f>
        <v>0</v>
      </c>
      <c r="BK1314" s="96"/>
      <c r="BL1314" s="96"/>
      <c r="BM1314" s="96"/>
      <c r="BN1314" s="96"/>
      <c r="BO1314" s="96"/>
      <c r="BP1314" s="140"/>
      <c r="BQ1314" s="140"/>
      <c r="BR1314" s="133"/>
    </row>
    <row r="1315" spans="1:70" hidden="1" outlineLevel="1">
      <c r="A1315" s="133"/>
      <c r="B1315" s="133"/>
      <c r="C1315" s="114" t="s">
        <v>109</v>
      </c>
      <c r="D1315" s="133"/>
      <c r="E1315" s="140"/>
      <c r="F1315" s="140"/>
      <c r="G1315" s="126">
        <f>H1315+M1315+N1315+O1315+P1315</f>
        <v>0</v>
      </c>
      <c r="H1315" s="126">
        <f>SUM(I1315:L1315)</f>
        <v>0</v>
      </c>
      <c r="I1315" s="102"/>
      <c r="J1315" s="102"/>
      <c r="K1315" s="102"/>
      <c r="L1315" s="102"/>
      <c r="M1315" s="102"/>
      <c r="N1315" s="102"/>
      <c r="O1315" s="102"/>
      <c r="P1315" s="102"/>
      <c r="Q1315" s="96"/>
      <c r="R1315" s="96"/>
      <c r="S1315" s="96"/>
      <c r="T1315" s="96"/>
      <c r="U1315" s="96"/>
      <c r="V1315" s="96"/>
      <c r="W1315" s="140"/>
      <c r="X1315" s="126">
        <f>Y1315+AN1315+AQ1315+AT1315+AW1315</f>
        <v>0</v>
      </c>
      <c r="Y1315" s="96"/>
      <c r="Z1315" s="139"/>
      <c r="AA1315" s="139"/>
      <c r="AB1315" s="139"/>
      <c r="AC1315" s="139"/>
      <c r="AD1315" s="139"/>
      <c r="AE1315" s="139"/>
      <c r="AF1315" s="139"/>
      <c r="AG1315" s="139"/>
      <c r="AH1315" s="139"/>
      <c r="AI1315" s="139"/>
      <c r="AJ1315" s="139"/>
      <c r="AK1315" s="139"/>
      <c r="AL1315" s="139"/>
      <c r="AM1315" s="139"/>
      <c r="AN1315" s="139"/>
      <c r="AO1315" s="139"/>
      <c r="AP1315" s="139"/>
      <c r="AQ1315" s="139"/>
      <c r="AR1315" s="139"/>
      <c r="AS1315" s="139"/>
      <c r="AT1315" s="139"/>
      <c r="AU1315" s="139"/>
      <c r="AV1315" s="139"/>
      <c r="AW1315" s="139"/>
      <c r="AX1315" s="139"/>
      <c r="AY1315" s="139"/>
      <c r="AZ1315" s="140"/>
      <c r="BA1315" s="140"/>
      <c r="BB1315" s="140"/>
      <c r="BC1315" s="140"/>
      <c r="BD1315" s="126">
        <f>SUM(BE1315:BI1315)</f>
        <v>0</v>
      </c>
      <c r="BE1315" s="96"/>
      <c r="BF1315" s="96"/>
      <c r="BG1315" s="96"/>
      <c r="BH1315" s="96"/>
      <c r="BI1315" s="96"/>
      <c r="BJ1315" s="126">
        <f>SUM(BK1315:BO1315)</f>
        <v>0</v>
      </c>
      <c r="BK1315" s="96"/>
      <c r="BL1315" s="96"/>
      <c r="BM1315" s="96"/>
      <c r="BN1315" s="96"/>
      <c r="BO1315" s="96"/>
      <c r="BP1315" s="140"/>
      <c r="BQ1315" s="140"/>
      <c r="BR1315" s="133"/>
    </row>
    <row r="1316" spans="1:70" hidden="1" outlineLevel="1">
      <c r="A1316" s="133"/>
      <c r="B1316" s="133"/>
      <c r="C1316" s="112"/>
      <c r="D1316" s="140" t="s">
        <v>15</v>
      </c>
      <c r="E1316" s="127"/>
      <c r="F1316" s="127"/>
      <c r="G1316" s="127"/>
      <c r="H1316" s="127"/>
      <c r="I1316" s="127"/>
      <c r="J1316" s="127"/>
      <c r="K1316" s="127"/>
      <c r="L1316" s="127"/>
      <c r="M1316" s="127"/>
      <c r="N1316" s="127"/>
      <c r="O1316" s="127"/>
      <c r="P1316" s="127"/>
      <c r="Q1316" s="127"/>
      <c r="R1316" s="127"/>
      <c r="S1316" s="127"/>
      <c r="T1316" s="127"/>
      <c r="U1316" s="127"/>
      <c r="V1316" s="127"/>
      <c r="W1316" s="140"/>
      <c r="X1316" s="126">
        <f>SUM(X1313:X1315)</f>
        <v>0</v>
      </c>
      <c r="Y1316" s="126">
        <f>SUM(Y1313:Y1315)</f>
        <v>0</v>
      </c>
      <c r="Z1316" s="126">
        <f>SUM(Z1313:Z1315)</f>
        <v>0</v>
      </c>
      <c r="AA1316" s="126">
        <f t="shared" ref="AA1316:AY1316" si="589">SUM(AA1313:AA1315)</f>
        <v>0</v>
      </c>
      <c r="AB1316" s="126">
        <f t="shared" si="589"/>
        <v>0</v>
      </c>
      <c r="AC1316" s="126">
        <f t="shared" si="589"/>
        <v>0</v>
      </c>
      <c r="AD1316" s="126">
        <f t="shared" si="589"/>
        <v>0</v>
      </c>
      <c r="AE1316" s="126">
        <f t="shared" si="589"/>
        <v>0</v>
      </c>
      <c r="AF1316" s="126">
        <f t="shared" si="589"/>
        <v>0</v>
      </c>
      <c r="AG1316" s="126">
        <f t="shared" si="589"/>
        <v>0</v>
      </c>
      <c r="AH1316" s="126">
        <f t="shared" si="589"/>
        <v>0</v>
      </c>
      <c r="AI1316" s="126">
        <f t="shared" si="589"/>
        <v>0</v>
      </c>
      <c r="AJ1316" s="126">
        <f t="shared" si="589"/>
        <v>0</v>
      </c>
      <c r="AK1316" s="126">
        <f t="shared" si="589"/>
        <v>0</v>
      </c>
      <c r="AL1316" s="126">
        <f t="shared" si="589"/>
        <v>0</v>
      </c>
      <c r="AM1316" s="126">
        <f t="shared" si="589"/>
        <v>0</v>
      </c>
      <c r="AN1316" s="126">
        <f t="shared" si="589"/>
        <v>0</v>
      </c>
      <c r="AO1316" s="126">
        <f t="shared" si="589"/>
        <v>0</v>
      </c>
      <c r="AP1316" s="126">
        <f t="shared" si="589"/>
        <v>0</v>
      </c>
      <c r="AQ1316" s="126">
        <f t="shared" si="589"/>
        <v>0</v>
      </c>
      <c r="AR1316" s="126">
        <f t="shared" si="589"/>
        <v>0</v>
      </c>
      <c r="AS1316" s="126">
        <f t="shared" si="589"/>
        <v>0</v>
      </c>
      <c r="AT1316" s="126">
        <f t="shared" si="589"/>
        <v>0</v>
      </c>
      <c r="AU1316" s="126">
        <f t="shared" si="589"/>
        <v>0</v>
      </c>
      <c r="AV1316" s="126">
        <f t="shared" si="589"/>
        <v>0</v>
      </c>
      <c r="AW1316" s="126">
        <f t="shared" si="589"/>
        <v>0</v>
      </c>
      <c r="AX1316" s="126">
        <f t="shared" si="589"/>
        <v>0</v>
      </c>
      <c r="AY1316" s="126">
        <f t="shared" si="589"/>
        <v>0</v>
      </c>
      <c r="AZ1316" s="127"/>
      <c r="BA1316" s="127"/>
      <c r="BB1316" s="127"/>
      <c r="BC1316" s="127"/>
      <c r="BD1316" s="126">
        <f t="shared" ref="BD1316:BO1316" si="590">SUM(BD1313:BD1315)</f>
        <v>0</v>
      </c>
      <c r="BE1316" s="126">
        <f t="shared" si="590"/>
        <v>0</v>
      </c>
      <c r="BF1316" s="126">
        <f t="shared" si="590"/>
        <v>0</v>
      </c>
      <c r="BG1316" s="126">
        <f t="shared" si="590"/>
        <v>0</v>
      </c>
      <c r="BH1316" s="126">
        <f t="shared" si="590"/>
        <v>0</v>
      </c>
      <c r="BI1316" s="126">
        <f t="shared" si="590"/>
        <v>0</v>
      </c>
      <c r="BJ1316" s="126">
        <f t="shared" si="590"/>
        <v>0</v>
      </c>
      <c r="BK1316" s="126">
        <f t="shared" si="590"/>
        <v>0</v>
      </c>
      <c r="BL1316" s="126">
        <f t="shared" si="590"/>
        <v>0</v>
      </c>
      <c r="BM1316" s="126">
        <f t="shared" si="590"/>
        <v>0</v>
      </c>
      <c r="BN1316" s="126">
        <f t="shared" si="590"/>
        <v>0</v>
      </c>
      <c r="BO1316" s="126">
        <f t="shared" si="590"/>
        <v>0</v>
      </c>
      <c r="BP1316" s="127"/>
      <c r="BQ1316" s="127"/>
      <c r="BR1316" s="127"/>
    </row>
    <row r="1317" spans="1:70" hidden="1" outlineLevel="1">
      <c r="A1317" s="133"/>
      <c r="B1317" s="133"/>
      <c r="C1317" s="110" t="s">
        <v>132</v>
      </c>
      <c r="D1317" s="138" t="s">
        <v>110</v>
      </c>
      <c r="E1317" s="127"/>
      <c r="F1317" s="127"/>
      <c r="G1317" s="127"/>
      <c r="H1317" s="127"/>
      <c r="I1317" s="127"/>
      <c r="J1317" s="127"/>
      <c r="K1317" s="127"/>
      <c r="L1317" s="127"/>
      <c r="M1317" s="127"/>
      <c r="N1317" s="127"/>
      <c r="O1317" s="127"/>
      <c r="P1317" s="127"/>
      <c r="Q1317" s="127"/>
      <c r="R1317" s="127"/>
      <c r="S1317" s="127"/>
      <c r="T1317" s="127"/>
      <c r="U1317" s="127"/>
      <c r="V1317" s="127"/>
      <c r="W1317" s="140"/>
      <c r="X1317" s="127"/>
      <c r="Y1317" s="127"/>
      <c r="Z1317" s="127"/>
      <c r="AA1317" s="127"/>
      <c r="AB1317" s="127"/>
      <c r="AC1317" s="127"/>
      <c r="AD1317" s="127"/>
      <c r="AE1317" s="127"/>
      <c r="AF1317" s="127"/>
      <c r="AG1317" s="127"/>
      <c r="AH1317" s="127"/>
      <c r="AI1317" s="127"/>
      <c r="AJ1317" s="127"/>
      <c r="AK1317" s="127"/>
      <c r="AL1317" s="127"/>
      <c r="AM1317" s="127"/>
      <c r="AN1317" s="127"/>
      <c r="AO1317" s="127"/>
      <c r="AP1317" s="127"/>
      <c r="AQ1317" s="127"/>
      <c r="AR1317" s="127"/>
      <c r="AS1317" s="127"/>
      <c r="AT1317" s="127"/>
      <c r="AU1317" s="127"/>
      <c r="AV1317" s="127"/>
      <c r="AW1317" s="127"/>
      <c r="AX1317" s="127"/>
      <c r="AY1317" s="127"/>
      <c r="AZ1317" s="127"/>
      <c r="BA1317" s="127"/>
      <c r="BB1317" s="127"/>
      <c r="BC1317" s="127"/>
      <c r="BD1317" s="127"/>
      <c r="BE1317" s="127"/>
      <c r="BF1317" s="127"/>
      <c r="BG1317" s="127"/>
      <c r="BH1317" s="127"/>
      <c r="BI1317" s="127"/>
      <c r="BJ1317" s="127"/>
      <c r="BK1317" s="127"/>
      <c r="BL1317" s="127"/>
      <c r="BM1317" s="127"/>
      <c r="BN1317" s="127"/>
      <c r="BO1317" s="127"/>
      <c r="BP1317" s="127"/>
      <c r="BQ1317" s="127"/>
      <c r="BR1317" s="127"/>
    </row>
    <row r="1318" spans="1:70" hidden="1" outlineLevel="1">
      <c r="A1318" s="133"/>
      <c r="B1318" s="133"/>
      <c r="C1318" s="115"/>
      <c r="D1318" s="133"/>
      <c r="E1318" s="140"/>
      <c r="F1318" s="140"/>
      <c r="G1318" s="126">
        <f>H1318+M1318+N1318+O1318+P1318</f>
        <v>0</v>
      </c>
      <c r="H1318" s="126">
        <f>SUM(I1318:L1318)</f>
        <v>0</v>
      </c>
      <c r="I1318" s="139"/>
      <c r="J1318" s="139"/>
      <c r="K1318" s="139"/>
      <c r="L1318" s="139"/>
      <c r="M1318" s="139"/>
      <c r="N1318" s="139"/>
      <c r="O1318" s="139"/>
      <c r="P1318" s="139"/>
      <c r="Q1318" s="139"/>
      <c r="R1318" s="139"/>
      <c r="S1318" s="139"/>
      <c r="T1318" s="139"/>
      <c r="U1318" s="139"/>
      <c r="V1318" s="139"/>
      <c r="W1318" s="140"/>
      <c r="X1318" s="126">
        <f>Y1318+AN1318+AQ1318+AT1318+AW1318</f>
        <v>0</v>
      </c>
      <c r="Y1318" s="139"/>
      <c r="Z1318" s="139"/>
      <c r="AA1318" s="139"/>
      <c r="AB1318" s="139"/>
      <c r="AC1318" s="139"/>
      <c r="AD1318" s="139"/>
      <c r="AE1318" s="139"/>
      <c r="AF1318" s="139"/>
      <c r="AG1318" s="139"/>
      <c r="AH1318" s="139"/>
      <c r="AI1318" s="139"/>
      <c r="AJ1318" s="139"/>
      <c r="AK1318" s="139"/>
      <c r="AL1318" s="139"/>
      <c r="AM1318" s="139"/>
      <c r="AN1318" s="139"/>
      <c r="AO1318" s="139"/>
      <c r="AP1318" s="139"/>
      <c r="AQ1318" s="139"/>
      <c r="AR1318" s="139"/>
      <c r="AS1318" s="139"/>
      <c r="AT1318" s="139"/>
      <c r="AU1318" s="139"/>
      <c r="AV1318" s="139"/>
      <c r="AW1318" s="139"/>
      <c r="AX1318" s="139"/>
      <c r="AY1318" s="139"/>
      <c r="AZ1318" s="140"/>
      <c r="BA1318" s="140"/>
      <c r="BB1318" s="140"/>
      <c r="BC1318" s="140"/>
      <c r="BD1318" s="126">
        <f>SUM(BE1318:BI1318)</f>
        <v>0</v>
      </c>
      <c r="BE1318" s="139"/>
      <c r="BF1318" s="139"/>
      <c r="BG1318" s="139"/>
      <c r="BH1318" s="139"/>
      <c r="BI1318" s="139"/>
      <c r="BJ1318" s="126">
        <f>SUM(BK1318:BO1318)</f>
        <v>0</v>
      </c>
      <c r="BK1318" s="139"/>
      <c r="BL1318" s="139"/>
      <c r="BM1318" s="139"/>
      <c r="BN1318" s="139"/>
      <c r="BO1318" s="139"/>
      <c r="BP1318" s="140"/>
      <c r="BQ1318" s="140"/>
      <c r="BR1318" s="133"/>
    </row>
    <row r="1319" spans="1:70" hidden="1" outlineLevel="1">
      <c r="A1319" s="133"/>
      <c r="B1319" s="133"/>
      <c r="C1319" s="115"/>
      <c r="D1319" s="133"/>
      <c r="E1319" s="140"/>
      <c r="F1319" s="140"/>
      <c r="G1319" s="126">
        <f>H1319+M1319+N1319+O1319+P1319</f>
        <v>0</v>
      </c>
      <c r="H1319" s="126">
        <f>SUM(I1319:L1319)</f>
        <v>0</v>
      </c>
      <c r="I1319" s="102"/>
      <c r="J1319" s="102"/>
      <c r="K1319" s="102"/>
      <c r="L1319" s="102"/>
      <c r="M1319" s="102"/>
      <c r="N1319" s="102"/>
      <c r="O1319" s="102"/>
      <c r="P1319" s="102"/>
      <c r="Q1319" s="96"/>
      <c r="R1319" s="96"/>
      <c r="S1319" s="96"/>
      <c r="T1319" s="96"/>
      <c r="U1319" s="96"/>
      <c r="V1319" s="96"/>
      <c r="W1319" s="140"/>
      <c r="X1319" s="126">
        <f>Y1319+AN1319+AQ1319+AT1319+AW1319</f>
        <v>0</v>
      </c>
      <c r="Y1319" s="96"/>
      <c r="Z1319" s="139"/>
      <c r="AA1319" s="139"/>
      <c r="AB1319" s="139"/>
      <c r="AC1319" s="139"/>
      <c r="AD1319" s="139"/>
      <c r="AE1319" s="139"/>
      <c r="AF1319" s="139"/>
      <c r="AG1319" s="139"/>
      <c r="AH1319" s="139"/>
      <c r="AI1319" s="139"/>
      <c r="AJ1319" s="139"/>
      <c r="AK1319" s="139"/>
      <c r="AL1319" s="139"/>
      <c r="AM1319" s="139"/>
      <c r="AN1319" s="139"/>
      <c r="AO1319" s="139"/>
      <c r="AP1319" s="139"/>
      <c r="AQ1319" s="139"/>
      <c r="AR1319" s="139"/>
      <c r="AS1319" s="139"/>
      <c r="AT1319" s="139"/>
      <c r="AU1319" s="139"/>
      <c r="AV1319" s="139"/>
      <c r="AW1319" s="139"/>
      <c r="AX1319" s="139"/>
      <c r="AY1319" s="139"/>
      <c r="AZ1319" s="140"/>
      <c r="BA1319" s="140"/>
      <c r="BB1319" s="140"/>
      <c r="BC1319" s="140"/>
      <c r="BD1319" s="126">
        <f>SUM(BE1319:BI1319)</f>
        <v>0</v>
      </c>
      <c r="BE1319" s="139"/>
      <c r="BF1319" s="139"/>
      <c r="BG1319" s="139"/>
      <c r="BH1319" s="139"/>
      <c r="BI1319" s="139"/>
      <c r="BJ1319" s="126">
        <f>SUM(BK1319:BO1319)</f>
        <v>0</v>
      </c>
      <c r="BK1319" s="139"/>
      <c r="BL1319" s="139"/>
      <c r="BM1319" s="139"/>
      <c r="BN1319" s="139"/>
      <c r="BO1319" s="139"/>
      <c r="BP1319" s="140"/>
      <c r="BQ1319" s="140"/>
      <c r="BR1319" s="133"/>
    </row>
    <row r="1320" spans="1:70" hidden="1" outlineLevel="1">
      <c r="A1320" s="133"/>
      <c r="B1320" s="133"/>
      <c r="C1320" s="115" t="s">
        <v>109</v>
      </c>
      <c r="D1320" s="133"/>
      <c r="E1320" s="140"/>
      <c r="F1320" s="140"/>
      <c r="G1320" s="126">
        <f>H1320+M1320+N1320+O1320+P1320</f>
        <v>0</v>
      </c>
      <c r="H1320" s="126">
        <f>SUM(I1320:L1320)</f>
        <v>0</v>
      </c>
      <c r="I1320" s="102"/>
      <c r="J1320" s="102"/>
      <c r="K1320" s="102"/>
      <c r="L1320" s="102"/>
      <c r="M1320" s="102"/>
      <c r="N1320" s="102"/>
      <c r="O1320" s="102"/>
      <c r="P1320" s="102"/>
      <c r="Q1320" s="96"/>
      <c r="R1320" s="96"/>
      <c r="S1320" s="96"/>
      <c r="T1320" s="96"/>
      <c r="U1320" s="96"/>
      <c r="V1320" s="96"/>
      <c r="W1320" s="140"/>
      <c r="X1320" s="126">
        <f>Y1320+AN1320+AQ1320+AT1320+AW1320</f>
        <v>0</v>
      </c>
      <c r="Y1320" s="96"/>
      <c r="Z1320" s="139"/>
      <c r="AA1320" s="139"/>
      <c r="AB1320" s="139"/>
      <c r="AC1320" s="139"/>
      <c r="AD1320" s="139"/>
      <c r="AE1320" s="139"/>
      <c r="AF1320" s="139"/>
      <c r="AG1320" s="139"/>
      <c r="AH1320" s="139"/>
      <c r="AI1320" s="139"/>
      <c r="AJ1320" s="139"/>
      <c r="AK1320" s="139"/>
      <c r="AL1320" s="139"/>
      <c r="AM1320" s="139"/>
      <c r="AN1320" s="139"/>
      <c r="AO1320" s="139"/>
      <c r="AP1320" s="139"/>
      <c r="AQ1320" s="139"/>
      <c r="AR1320" s="139"/>
      <c r="AS1320" s="139"/>
      <c r="AT1320" s="139"/>
      <c r="AU1320" s="139"/>
      <c r="AV1320" s="139"/>
      <c r="AW1320" s="139"/>
      <c r="AX1320" s="139"/>
      <c r="AY1320" s="139"/>
      <c r="AZ1320" s="140"/>
      <c r="BA1320" s="140"/>
      <c r="BB1320" s="140"/>
      <c r="BC1320" s="140"/>
      <c r="BD1320" s="126">
        <f>SUM(BE1320:BI1320)</f>
        <v>0</v>
      </c>
      <c r="BE1320" s="139"/>
      <c r="BF1320" s="139"/>
      <c r="BG1320" s="139"/>
      <c r="BH1320" s="139"/>
      <c r="BI1320" s="139"/>
      <c r="BJ1320" s="126">
        <f>SUM(BK1320:BO1320)</f>
        <v>0</v>
      </c>
      <c r="BK1320" s="139"/>
      <c r="BL1320" s="139"/>
      <c r="BM1320" s="139"/>
      <c r="BN1320" s="139"/>
      <c r="BO1320" s="139"/>
      <c r="BP1320" s="140"/>
      <c r="BQ1320" s="140"/>
      <c r="BR1320" s="133"/>
    </row>
    <row r="1321" spans="1:70" hidden="1" outlineLevel="1">
      <c r="A1321" s="133"/>
      <c r="B1321" s="133"/>
      <c r="C1321" s="112"/>
      <c r="D1321" s="140" t="s">
        <v>15</v>
      </c>
      <c r="E1321" s="127"/>
      <c r="F1321" s="127"/>
      <c r="G1321" s="127"/>
      <c r="H1321" s="127"/>
      <c r="I1321" s="127"/>
      <c r="J1321" s="127"/>
      <c r="K1321" s="127"/>
      <c r="L1321" s="127"/>
      <c r="M1321" s="127"/>
      <c r="N1321" s="127"/>
      <c r="O1321" s="127"/>
      <c r="P1321" s="127"/>
      <c r="Q1321" s="127"/>
      <c r="R1321" s="127"/>
      <c r="S1321" s="127"/>
      <c r="T1321" s="127"/>
      <c r="U1321" s="127"/>
      <c r="V1321" s="127"/>
      <c r="W1321" s="140"/>
      <c r="X1321" s="126">
        <f>SUM(X1318:X1320)</f>
        <v>0</v>
      </c>
      <c r="Y1321" s="126">
        <f>SUM(Y1318:Y1320)</f>
        <v>0</v>
      </c>
      <c r="Z1321" s="126">
        <f>SUM(Z1318:Z1320)</f>
        <v>0</v>
      </c>
      <c r="AA1321" s="126">
        <f t="shared" ref="AA1321:AY1321" si="591">SUM(AA1318:AA1320)</f>
        <v>0</v>
      </c>
      <c r="AB1321" s="126">
        <f t="shared" si="591"/>
        <v>0</v>
      </c>
      <c r="AC1321" s="126">
        <f t="shared" si="591"/>
        <v>0</v>
      </c>
      <c r="AD1321" s="126">
        <f t="shared" si="591"/>
        <v>0</v>
      </c>
      <c r="AE1321" s="126">
        <f t="shared" si="591"/>
        <v>0</v>
      </c>
      <c r="AF1321" s="126">
        <f t="shared" si="591"/>
        <v>0</v>
      </c>
      <c r="AG1321" s="126">
        <f t="shared" si="591"/>
        <v>0</v>
      </c>
      <c r="AH1321" s="126">
        <f t="shared" si="591"/>
        <v>0</v>
      </c>
      <c r="AI1321" s="126">
        <f t="shared" si="591"/>
        <v>0</v>
      </c>
      <c r="AJ1321" s="126">
        <f t="shared" si="591"/>
        <v>0</v>
      </c>
      <c r="AK1321" s="126">
        <f t="shared" si="591"/>
        <v>0</v>
      </c>
      <c r="AL1321" s="126">
        <f t="shared" si="591"/>
        <v>0</v>
      </c>
      <c r="AM1321" s="126">
        <f t="shared" si="591"/>
        <v>0</v>
      </c>
      <c r="AN1321" s="126">
        <f t="shared" si="591"/>
        <v>0</v>
      </c>
      <c r="AO1321" s="126">
        <f t="shared" si="591"/>
        <v>0</v>
      </c>
      <c r="AP1321" s="126">
        <f t="shared" si="591"/>
        <v>0</v>
      </c>
      <c r="AQ1321" s="126">
        <f t="shared" si="591"/>
        <v>0</v>
      </c>
      <c r="AR1321" s="126">
        <f t="shared" si="591"/>
        <v>0</v>
      </c>
      <c r="AS1321" s="126">
        <f t="shared" si="591"/>
        <v>0</v>
      </c>
      <c r="AT1321" s="126">
        <f t="shared" si="591"/>
        <v>0</v>
      </c>
      <c r="AU1321" s="126">
        <f t="shared" si="591"/>
        <v>0</v>
      </c>
      <c r="AV1321" s="126">
        <f t="shared" si="591"/>
        <v>0</v>
      </c>
      <c r="AW1321" s="126">
        <f t="shared" si="591"/>
        <v>0</v>
      </c>
      <c r="AX1321" s="126">
        <f t="shared" si="591"/>
        <v>0</v>
      </c>
      <c r="AY1321" s="126">
        <f t="shared" si="591"/>
        <v>0</v>
      </c>
      <c r="AZ1321" s="127"/>
      <c r="BA1321" s="127"/>
      <c r="BB1321" s="127"/>
      <c r="BC1321" s="127"/>
      <c r="BD1321" s="126">
        <f t="shared" ref="BD1321:BO1321" si="592">SUM(BD1318:BD1320)</f>
        <v>0</v>
      </c>
      <c r="BE1321" s="126">
        <f t="shared" si="592"/>
        <v>0</v>
      </c>
      <c r="BF1321" s="126">
        <f t="shared" si="592"/>
        <v>0</v>
      </c>
      <c r="BG1321" s="126">
        <f t="shared" si="592"/>
        <v>0</v>
      </c>
      <c r="BH1321" s="126">
        <f t="shared" si="592"/>
        <v>0</v>
      </c>
      <c r="BI1321" s="126">
        <f t="shared" si="592"/>
        <v>0</v>
      </c>
      <c r="BJ1321" s="126">
        <f t="shared" si="592"/>
        <v>0</v>
      </c>
      <c r="BK1321" s="126">
        <f t="shared" si="592"/>
        <v>0</v>
      </c>
      <c r="BL1321" s="126">
        <f t="shared" si="592"/>
        <v>0</v>
      </c>
      <c r="BM1321" s="126">
        <f t="shared" si="592"/>
        <v>0</v>
      </c>
      <c r="BN1321" s="126">
        <f t="shared" si="592"/>
        <v>0</v>
      </c>
      <c r="BO1321" s="126">
        <f t="shared" si="592"/>
        <v>0</v>
      </c>
      <c r="BP1321" s="127"/>
      <c r="BQ1321" s="127"/>
      <c r="BR1321" s="127"/>
    </row>
    <row r="1322" spans="1:70" ht="78.75" hidden="1" outlineLevel="1">
      <c r="A1322" s="135"/>
      <c r="B1322" s="135"/>
      <c r="C1322" s="116">
        <v>2</v>
      </c>
      <c r="D1322" s="26" t="s">
        <v>302</v>
      </c>
      <c r="E1322" s="207"/>
      <c r="F1322" s="207"/>
      <c r="G1322" s="207"/>
      <c r="H1322" s="207"/>
      <c r="I1322" s="207"/>
      <c r="J1322" s="207"/>
      <c r="K1322" s="207"/>
      <c r="L1322" s="207"/>
      <c r="M1322" s="207"/>
      <c r="N1322" s="207"/>
      <c r="O1322" s="207"/>
      <c r="P1322" s="207"/>
      <c r="Q1322" s="207"/>
      <c r="R1322" s="207"/>
      <c r="S1322" s="207"/>
      <c r="T1322" s="207"/>
      <c r="U1322" s="207"/>
      <c r="V1322" s="207"/>
      <c r="W1322" s="207"/>
      <c r="X1322" s="207"/>
      <c r="Y1322" s="207"/>
      <c r="Z1322" s="196">
        <f>Z1328+Z1333+Z1338+Z1343+Z1348+Z1353+Z1359+Z1364+Z1369+Z1374+Z1379+Z1384</f>
        <v>0</v>
      </c>
      <c r="AA1322" s="196">
        <f>AA1328+AA1333+AA1338+AA1343+AA1348+AA1353+AA1359+AA1364+AA1369+AA1374+AA1379+AA1384</f>
        <v>0</v>
      </c>
      <c r="AB1322" s="207"/>
      <c r="AC1322" s="196">
        <f>AC1328+AC1333+AC1338+AC1343+AC1348+AC1353+AC1359+AC1364+AC1369+AC1374+AC1379+AC1384</f>
        <v>0</v>
      </c>
      <c r="AD1322" s="196">
        <f>AD1328+AD1333+AD1338+AD1343+AD1348+AD1353+AD1359+AD1364+AD1369+AD1374+AD1379+AD1384</f>
        <v>0</v>
      </c>
      <c r="AE1322" s="207"/>
      <c r="AF1322" s="196">
        <f>AF1328+AF1333+AF1338+AF1343+AF1348+AF1353+AF1359+AF1364+AF1369+AF1374+AF1379+AF1384</f>
        <v>0</v>
      </c>
      <c r="AG1322" s="196">
        <f>AG1328+AG1333+AG1338+AG1343+AG1348+AG1353+AG1359+AG1364+AG1369+AG1374+AG1379+AG1384</f>
        <v>0</v>
      </c>
      <c r="AH1322" s="207"/>
      <c r="AI1322" s="196">
        <f>AI1328+AI1333+AI1338+AI1343+AI1348+AI1353+AI1359+AI1364+AI1369+AI1374+AI1379+AI1384</f>
        <v>0</v>
      </c>
      <c r="AJ1322" s="196">
        <f>AJ1328+AJ1333+AJ1338+AJ1343+AJ1348+AJ1353+AJ1359+AJ1364+AJ1369+AJ1374+AJ1379+AJ1384</f>
        <v>0</v>
      </c>
      <c r="AK1322" s="207"/>
      <c r="AL1322" s="196">
        <f>AL1328+AL1333+AL1338+AL1343+AL1348+AL1353+AL1359+AL1364+AL1369+AL1374+AL1379+AL1384</f>
        <v>0</v>
      </c>
      <c r="AM1322" s="196">
        <f>AM1328+AM1333+AM1338+AM1343+AM1348+AM1353+AM1359+AM1364+AM1369+AM1374+AM1379+AM1384</f>
        <v>0</v>
      </c>
      <c r="AN1322" s="207"/>
      <c r="AO1322" s="196">
        <f>AO1328+AO1333+AO1338+AO1343+AO1348+AO1353+AO1359+AO1364+AO1369+AO1374+AO1379+AO1384</f>
        <v>0</v>
      </c>
      <c r="AP1322" s="196">
        <f>AP1328+AP1333+AP1338+AP1343+AP1348+AP1353+AP1359+AP1364+AP1369+AP1374+AP1379+AP1384</f>
        <v>0</v>
      </c>
      <c r="AQ1322" s="207"/>
      <c r="AR1322" s="196">
        <f>AR1328+AR1333+AR1338+AR1343+AR1348+AR1353+AR1359+AR1364+AR1369+AR1374+AR1379+AR1384</f>
        <v>0</v>
      </c>
      <c r="AS1322" s="196">
        <f>AS1328+AS1333+AS1338+AS1343+AS1348+AS1353+AS1359+AS1364+AS1369+AS1374+AS1379+AS1384</f>
        <v>0</v>
      </c>
      <c r="AT1322" s="207"/>
      <c r="AU1322" s="196">
        <f>AU1328+AU1333+AU1338+AU1343+AU1348+AU1353+AU1359+AU1364+AU1369+AU1374+AU1379+AU1384</f>
        <v>0</v>
      </c>
      <c r="AV1322" s="196">
        <f>AV1328+AV1333+AV1338+AV1343+AV1348+AV1353+AV1359+AV1364+AV1369+AV1374+AV1379+AV1384</f>
        <v>0</v>
      </c>
      <c r="AW1322" s="207"/>
      <c r="AX1322" s="196">
        <f>AX1328+AX1333+AX1338+AX1343+AX1348+AX1353+AX1359+AX1364+AX1369+AX1374+AX1379+AX1384</f>
        <v>0</v>
      </c>
      <c r="AY1322" s="196">
        <f>AY1328+AY1333+AY1338+AY1343+AY1348+AY1353+AY1359+AY1364+AY1369+AY1374+AY1379+AY1384</f>
        <v>0</v>
      </c>
      <c r="AZ1322" s="207"/>
      <c r="BA1322" s="207"/>
      <c r="BB1322" s="207"/>
      <c r="BC1322" s="207"/>
      <c r="BD1322" s="196">
        <f>BD1328+BD1333+BD1338+BD1343+BD1348+BD1353+BD1359+BD1364+BD1369+BD1374+BD1379+BD1384</f>
        <v>0</v>
      </c>
      <c r="BE1322" s="196">
        <f>BE1328+BE1333+BE1338+BE1343+BE1348+BE1353+BE1359+BE1364+BE1369+BE1374+BE1379+BE1384</f>
        <v>0</v>
      </c>
      <c r="BF1322" s="196">
        <f t="shared" ref="BF1322:BO1322" si="593">BF1328+BF1333+BF1338+BF1343+BF1348+BF1353+BF1359+BF1364+BF1369+BF1374+BF1379+BF1384</f>
        <v>0</v>
      </c>
      <c r="BG1322" s="196">
        <f t="shared" si="593"/>
        <v>0</v>
      </c>
      <c r="BH1322" s="196">
        <f t="shared" si="593"/>
        <v>0</v>
      </c>
      <c r="BI1322" s="196">
        <f t="shared" si="593"/>
        <v>0</v>
      </c>
      <c r="BJ1322" s="196">
        <f t="shared" si="593"/>
        <v>0</v>
      </c>
      <c r="BK1322" s="196">
        <f t="shared" si="593"/>
        <v>0</v>
      </c>
      <c r="BL1322" s="196">
        <f t="shared" si="593"/>
        <v>0</v>
      </c>
      <c r="BM1322" s="196">
        <f t="shared" si="593"/>
        <v>0</v>
      </c>
      <c r="BN1322" s="196">
        <f t="shared" si="593"/>
        <v>0</v>
      </c>
      <c r="BO1322" s="196">
        <f t="shared" si="593"/>
        <v>0</v>
      </c>
      <c r="BP1322" s="207"/>
      <c r="BQ1322" s="207"/>
      <c r="BR1322" s="207"/>
    </row>
    <row r="1323" spans="1:70" hidden="1" outlineLevel="1">
      <c r="A1323" s="133"/>
      <c r="B1323" s="133"/>
      <c r="C1323" s="110" t="s">
        <v>53</v>
      </c>
      <c r="D1323" s="138" t="s">
        <v>106</v>
      </c>
      <c r="E1323" s="127"/>
      <c r="F1323" s="127"/>
      <c r="G1323" s="127"/>
      <c r="H1323" s="127"/>
      <c r="I1323" s="127"/>
      <c r="J1323" s="127"/>
      <c r="K1323" s="127"/>
      <c r="L1323" s="127"/>
      <c r="M1323" s="127"/>
      <c r="N1323" s="127"/>
      <c r="O1323" s="127"/>
      <c r="P1323" s="127"/>
      <c r="Q1323" s="127"/>
      <c r="R1323" s="127"/>
      <c r="S1323" s="127"/>
      <c r="T1323" s="127"/>
      <c r="U1323" s="127"/>
      <c r="V1323" s="127"/>
      <c r="W1323" s="139"/>
      <c r="X1323" s="127"/>
      <c r="Y1323" s="127"/>
      <c r="Z1323" s="127"/>
      <c r="AA1323" s="127"/>
      <c r="AB1323" s="127"/>
      <c r="AC1323" s="127"/>
      <c r="AD1323" s="127"/>
      <c r="AE1323" s="127"/>
      <c r="AF1323" s="127"/>
      <c r="AG1323" s="127"/>
      <c r="AH1323" s="127"/>
      <c r="AI1323" s="127"/>
      <c r="AJ1323" s="127"/>
      <c r="AK1323" s="127"/>
      <c r="AL1323" s="127"/>
      <c r="AM1323" s="127"/>
      <c r="AN1323" s="127"/>
      <c r="AO1323" s="127"/>
      <c r="AP1323" s="127"/>
      <c r="AQ1323" s="127"/>
      <c r="AR1323" s="127"/>
      <c r="AS1323" s="127"/>
      <c r="AT1323" s="127"/>
      <c r="AU1323" s="127"/>
      <c r="AV1323" s="127"/>
      <c r="AW1323" s="127"/>
      <c r="AX1323" s="127"/>
      <c r="AY1323" s="127"/>
      <c r="AZ1323" s="127"/>
      <c r="BA1323" s="127"/>
      <c r="BB1323" s="127"/>
      <c r="BC1323" s="127"/>
      <c r="BD1323" s="127"/>
      <c r="BE1323" s="127"/>
      <c r="BF1323" s="127"/>
      <c r="BG1323" s="127"/>
      <c r="BH1323" s="127"/>
      <c r="BI1323" s="127"/>
      <c r="BJ1323" s="127"/>
      <c r="BK1323" s="127"/>
      <c r="BL1323" s="127"/>
      <c r="BM1323" s="127"/>
      <c r="BN1323" s="127"/>
      <c r="BO1323" s="127"/>
      <c r="BP1323" s="127"/>
      <c r="BQ1323" s="127"/>
      <c r="BR1323" s="127"/>
    </row>
    <row r="1324" spans="1:70" hidden="1" outlineLevel="1">
      <c r="A1324" s="133"/>
      <c r="B1324" s="133"/>
      <c r="C1324" s="117" t="s">
        <v>133</v>
      </c>
      <c r="D1324" s="37" t="s">
        <v>111</v>
      </c>
      <c r="E1324" s="127"/>
      <c r="F1324" s="127"/>
      <c r="G1324" s="127"/>
      <c r="H1324" s="127"/>
      <c r="I1324" s="127"/>
      <c r="J1324" s="127"/>
      <c r="K1324" s="127"/>
      <c r="L1324" s="127"/>
      <c r="M1324" s="127"/>
      <c r="N1324" s="127"/>
      <c r="O1324" s="127"/>
      <c r="P1324" s="127"/>
      <c r="Q1324" s="127"/>
      <c r="R1324" s="127"/>
      <c r="S1324" s="127"/>
      <c r="T1324" s="127"/>
      <c r="U1324" s="127"/>
      <c r="V1324" s="127"/>
      <c r="W1324" s="133"/>
      <c r="X1324" s="127"/>
      <c r="Y1324" s="127"/>
      <c r="Z1324" s="127"/>
      <c r="AA1324" s="127"/>
      <c r="AB1324" s="127"/>
      <c r="AC1324" s="127"/>
      <c r="AD1324" s="127"/>
      <c r="AE1324" s="127"/>
      <c r="AF1324" s="127"/>
      <c r="AG1324" s="127"/>
      <c r="AH1324" s="127"/>
      <c r="AI1324" s="127"/>
      <c r="AJ1324" s="127"/>
      <c r="AK1324" s="127"/>
      <c r="AL1324" s="127"/>
      <c r="AM1324" s="127"/>
      <c r="AN1324" s="127"/>
      <c r="AO1324" s="127"/>
      <c r="AP1324" s="127"/>
      <c r="AQ1324" s="127"/>
      <c r="AR1324" s="127"/>
      <c r="AS1324" s="127"/>
      <c r="AT1324" s="127"/>
      <c r="AU1324" s="127"/>
      <c r="AV1324" s="127"/>
      <c r="AW1324" s="127"/>
      <c r="AX1324" s="127"/>
      <c r="AY1324" s="127"/>
      <c r="AZ1324" s="127"/>
      <c r="BA1324" s="127"/>
      <c r="BB1324" s="127"/>
      <c r="BC1324" s="127"/>
      <c r="BD1324" s="127"/>
      <c r="BE1324" s="127"/>
      <c r="BF1324" s="127"/>
      <c r="BG1324" s="127"/>
      <c r="BH1324" s="127"/>
      <c r="BI1324" s="127"/>
      <c r="BJ1324" s="127"/>
      <c r="BK1324" s="127"/>
      <c r="BL1324" s="127"/>
      <c r="BM1324" s="127"/>
      <c r="BN1324" s="127"/>
      <c r="BO1324" s="127"/>
      <c r="BP1324" s="127"/>
      <c r="BQ1324" s="127"/>
      <c r="BR1324" s="127"/>
    </row>
    <row r="1325" spans="1:70" hidden="1" outlineLevel="1">
      <c r="A1325" s="133"/>
      <c r="B1325" s="133"/>
      <c r="C1325" s="118"/>
      <c r="D1325" s="147"/>
      <c r="E1325" s="133"/>
      <c r="F1325" s="133"/>
      <c r="G1325" s="126">
        <f>H1325+M1325+N1325+O1325+P1325</f>
        <v>0</v>
      </c>
      <c r="H1325" s="126">
        <f>SUM(I1325:L1325)</f>
        <v>0</v>
      </c>
      <c r="I1325" s="139"/>
      <c r="J1325" s="139"/>
      <c r="K1325" s="139"/>
      <c r="L1325" s="139"/>
      <c r="M1325" s="139"/>
      <c r="N1325" s="139"/>
      <c r="O1325" s="139"/>
      <c r="P1325" s="139"/>
      <c r="Q1325" s="139"/>
      <c r="R1325" s="139"/>
      <c r="S1325" s="139"/>
      <c r="T1325" s="139"/>
      <c r="U1325" s="139"/>
      <c r="V1325" s="139"/>
      <c r="W1325" s="139"/>
      <c r="X1325" s="126">
        <f>Y1325+AN1325+AQ1325+AT1325+AW1325</f>
        <v>0</v>
      </c>
      <c r="Y1325" s="139"/>
      <c r="Z1325" s="139"/>
      <c r="AA1325" s="139"/>
      <c r="AB1325" s="139"/>
      <c r="AC1325" s="139"/>
      <c r="AD1325" s="139"/>
      <c r="AE1325" s="139"/>
      <c r="AF1325" s="139"/>
      <c r="AG1325" s="139"/>
      <c r="AH1325" s="139"/>
      <c r="AI1325" s="139"/>
      <c r="AJ1325" s="139"/>
      <c r="AK1325" s="139"/>
      <c r="AL1325" s="139"/>
      <c r="AM1325" s="139"/>
      <c r="AN1325" s="139"/>
      <c r="AO1325" s="139"/>
      <c r="AP1325" s="139"/>
      <c r="AQ1325" s="139"/>
      <c r="AR1325" s="139"/>
      <c r="AS1325" s="139"/>
      <c r="AT1325" s="139"/>
      <c r="AU1325" s="139"/>
      <c r="AV1325" s="139"/>
      <c r="AW1325" s="139"/>
      <c r="AX1325" s="139"/>
      <c r="AY1325" s="139"/>
      <c r="AZ1325" s="139"/>
      <c r="BA1325" s="139"/>
      <c r="BB1325" s="139"/>
      <c r="BC1325" s="139"/>
      <c r="BD1325" s="126">
        <f>SUM(BE1325:BI1325)</f>
        <v>0</v>
      </c>
      <c r="BE1325" s="139"/>
      <c r="BF1325" s="139"/>
      <c r="BG1325" s="139"/>
      <c r="BH1325" s="139"/>
      <c r="BI1325" s="139"/>
      <c r="BJ1325" s="126">
        <f>SUM(BK1325:BO1325)</f>
        <v>0</v>
      </c>
      <c r="BK1325" s="139"/>
      <c r="BL1325" s="139"/>
      <c r="BM1325" s="139"/>
      <c r="BN1325" s="139"/>
      <c r="BO1325" s="139"/>
      <c r="BP1325" s="133"/>
      <c r="BQ1325" s="133"/>
      <c r="BR1325" s="133"/>
    </row>
    <row r="1326" spans="1:70" hidden="1" outlineLevel="1">
      <c r="A1326" s="133"/>
      <c r="B1326" s="133"/>
      <c r="C1326" s="118"/>
      <c r="D1326" s="147"/>
      <c r="E1326" s="133"/>
      <c r="F1326" s="133"/>
      <c r="G1326" s="126">
        <f>H1326+M1326+N1326+O1326+P1326</f>
        <v>0</v>
      </c>
      <c r="H1326" s="126">
        <f>SUM(I1326:L1326)</f>
        <v>0</v>
      </c>
      <c r="I1326" s="102"/>
      <c r="J1326" s="102"/>
      <c r="K1326" s="102"/>
      <c r="L1326" s="102"/>
      <c r="M1326" s="102"/>
      <c r="N1326" s="102"/>
      <c r="O1326" s="102"/>
      <c r="P1326" s="102"/>
      <c r="Q1326" s="96"/>
      <c r="R1326" s="96"/>
      <c r="S1326" s="96"/>
      <c r="T1326" s="96"/>
      <c r="U1326" s="96"/>
      <c r="V1326" s="96"/>
      <c r="W1326" s="96"/>
      <c r="X1326" s="126">
        <f>Y1326+AN1326+AQ1326+AT1326+AW1326</f>
        <v>0</v>
      </c>
      <c r="Y1326" s="96"/>
      <c r="Z1326" s="96"/>
      <c r="AA1326" s="96"/>
      <c r="AB1326" s="96"/>
      <c r="AC1326" s="96"/>
      <c r="AD1326" s="96"/>
      <c r="AE1326" s="96"/>
      <c r="AF1326" s="96"/>
      <c r="AG1326" s="96"/>
      <c r="AH1326" s="96"/>
      <c r="AI1326" s="96"/>
      <c r="AJ1326" s="96"/>
      <c r="AK1326" s="96"/>
      <c r="AL1326" s="96"/>
      <c r="AM1326" s="96"/>
      <c r="AN1326" s="96"/>
      <c r="AO1326" s="96"/>
      <c r="AP1326" s="96"/>
      <c r="AQ1326" s="96"/>
      <c r="AR1326" s="96"/>
      <c r="AS1326" s="96"/>
      <c r="AT1326" s="96"/>
      <c r="AU1326" s="96"/>
      <c r="AV1326" s="96"/>
      <c r="AW1326" s="96"/>
      <c r="AX1326" s="96"/>
      <c r="AY1326" s="96"/>
      <c r="AZ1326" s="96"/>
      <c r="BA1326" s="96"/>
      <c r="BB1326" s="96"/>
      <c r="BC1326" s="96"/>
      <c r="BD1326" s="126">
        <f>SUM(BE1326:BI1326)</f>
        <v>0</v>
      </c>
      <c r="BE1326" s="96"/>
      <c r="BF1326" s="96"/>
      <c r="BG1326" s="96"/>
      <c r="BH1326" s="96"/>
      <c r="BI1326" s="96"/>
      <c r="BJ1326" s="126">
        <f>SUM(BK1326:BO1326)</f>
        <v>0</v>
      </c>
      <c r="BK1326" s="96"/>
      <c r="BL1326" s="96"/>
      <c r="BM1326" s="96"/>
      <c r="BN1326" s="96"/>
      <c r="BO1326" s="96"/>
      <c r="BP1326" s="133"/>
      <c r="BQ1326" s="133"/>
      <c r="BR1326" s="133"/>
    </row>
    <row r="1327" spans="1:70" hidden="1" outlineLevel="1">
      <c r="A1327" s="133"/>
      <c r="B1327" s="133"/>
      <c r="C1327" s="118"/>
      <c r="D1327" s="147"/>
      <c r="E1327" s="133"/>
      <c r="F1327" s="133"/>
      <c r="G1327" s="126">
        <f>H1327+M1327+N1327+O1327+P1327</f>
        <v>0</v>
      </c>
      <c r="H1327" s="126">
        <f>SUM(I1327:L1327)</f>
        <v>0</v>
      </c>
      <c r="I1327" s="102"/>
      <c r="J1327" s="102"/>
      <c r="K1327" s="102"/>
      <c r="L1327" s="102"/>
      <c r="M1327" s="102"/>
      <c r="N1327" s="102"/>
      <c r="O1327" s="102"/>
      <c r="P1327" s="102"/>
      <c r="Q1327" s="96"/>
      <c r="R1327" s="96"/>
      <c r="S1327" s="96"/>
      <c r="T1327" s="96"/>
      <c r="U1327" s="96"/>
      <c r="V1327" s="96"/>
      <c r="W1327" s="96"/>
      <c r="X1327" s="126">
        <f>Y1327+AN1327+AQ1327+AT1327+AW1327</f>
        <v>0</v>
      </c>
      <c r="Y1327" s="96"/>
      <c r="Z1327" s="96"/>
      <c r="AA1327" s="96"/>
      <c r="AB1327" s="96"/>
      <c r="AC1327" s="96"/>
      <c r="AD1327" s="96"/>
      <c r="AE1327" s="96"/>
      <c r="AF1327" s="96"/>
      <c r="AG1327" s="96"/>
      <c r="AH1327" s="96"/>
      <c r="AI1327" s="96"/>
      <c r="AJ1327" s="96"/>
      <c r="AK1327" s="96"/>
      <c r="AL1327" s="96"/>
      <c r="AM1327" s="96"/>
      <c r="AN1327" s="96"/>
      <c r="AO1327" s="96"/>
      <c r="AP1327" s="96"/>
      <c r="AQ1327" s="96"/>
      <c r="AR1327" s="96"/>
      <c r="AS1327" s="96"/>
      <c r="AT1327" s="96"/>
      <c r="AU1327" s="96"/>
      <c r="AV1327" s="96"/>
      <c r="AW1327" s="96"/>
      <c r="AX1327" s="96"/>
      <c r="AY1327" s="96"/>
      <c r="AZ1327" s="96"/>
      <c r="BA1327" s="96"/>
      <c r="BB1327" s="96"/>
      <c r="BC1327" s="96"/>
      <c r="BD1327" s="126">
        <f>SUM(BE1327:BI1327)</f>
        <v>0</v>
      </c>
      <c r="BE1327" s="96"/>
      <c r="BF1327" s="96"/>
      <c r="BG1327" s="96"/>
      <c r="BH1327" s="96"/>
      <c r="BI1327" s="96"/>
      <c r="BJ1327" s="126">
        <f>SUM(BK1327:BO1327)</f>
        <v>0</v>
      </c>
      <c r="BK1327" s="96"/>
      <c r="BL1327" s="96"/>
      <c r="BM1327" s="96"/>
      <c r="BN1327" s="96"/>
      <c r="BO1327" s="96"/>
      <c r="BP1327" s="133"/>
      <c r="BQ1327" s="133"/>
      <c r="BR1327" s="133"/>
    </row>
    <row r="1328" spans="1:70" hidden="1" outlineLevel="1">
      <c r="A1328" s="133"/>
      <c r="B1328" s="133"/>
      <c r="C1328" s="118"/>
      <c r="D1328" s="38" t="s">
        <v>112</v>
      </c>
      <c r="E1328" s="127"/>
      <c r="F1328" s="127"/>
      <c r="G1328" s="127"/>
      <c r="H1328" s="127"/>
      <c r="I1328" s="127"/>
      <c r="J1328" s="127"/>
      <c r="K1328" s="127"/>
      <c r="L1328" s="127"/>
      <c r="M1328" s="127"/>
      <c r="N1328" s="127"/>
      <c r="O1328" s="127"/>
      <c r="P1328" s="127"/>
      <c r="Q1328" s="127"/>
      <c r="R1328" s="127"/>
      <c r="S1328" s="127"/>
      <c r="T1328" s="127"/>
      <c r="U1328" s="127"/>
      <c r="V1328" s="127"/>
      <c r="W1328" s="140"/>
      <c r="X1328" s="126">
        <f>SUM(X1325:X1327)</f>
        <v>0</v>
      </c>
      <c r="Y1328" s="126">
        <f>SUM(Y1325:Y1327)</f>
        <v>0</v>
      </c>
      <c r="Z1328" s="126">
        <f>SUM(Z1325:Z1327)</f>
        <v>0</v>
      </c>
      <c r="AA1328" s="126">
        <f t="shared" ref="AA1328:AY1328" si="594">SUM(AA1325:AA1327)</f>
        <v>0</v>
      </c>
      <c r="AB1328" s="126">
        <f t="shared" si="594"/>
        <v>0</v>
      </c>
      <c r="AC1328" s="126">
        <f t="shared" si="594"/>
        <v>0</v>
      </c>
      <c r="AD1328" s="126">
        <f t="shared" si="594"/>
        <v>0</v>
      </c>
      <c r="AE1328" s="126">
        <f t="shared" si="594"/>
        <v>0</v>
      </c>
      <c r="AF1328" s="126">
        <f t="shared" si="594"/>
        <v>0</v>
      </c>
      <c r="AG1328" s="126">
        <f t="shared" si="594"/>
        <v>0</v>
      </c>
      <c r="AH1328" s="126">
        <f t="shared" si="594"/>
        <v>0</v>
      </c>
      <c r="AI1328" s="126">
        <f t="shared" si="594"/>
        <v>0</v>
      </c>
      <c r="AJ1328" s="126">
        <f t="shared" si="594"/>
        <v>0</v>
      </c>
      <c r="AK1328" s="126">
        <f t="shared" si="594"/>
        <v>0</v>
      </c>
      <c r="AL1328" s="126">
        <f t="shared" si="594"/>
        <v>0</v>
      </c>
      <c r="AM1328" s="126">
        <f t="shared" si="594"/>
        <v>0</v>
      </c>
      <c r="AN1328" s="126">
        <f t="shared" si="594"/>
        <v>0</v>
      </c>
      <c r="AO1328" s="126">
        <f t="shared" si="594"/>
        <v>0</v>
      </c>
      <c r="AP1328" s="126">
        <f t="shared" si="594"/>
        <v>0</v>
      </c>
      <c r="AQ1328" s="126">
        <f t="shared" si="594"/>
        <v>0</v>
      </c>
      <c r="AR1328" s="126">
        <f t="shared" si="594"/>
        <v>0</v>
      </c>
      <c r="AS1328" s="126">
        <f t="shared" si="594"/>
        <v>0</v>
      </c>
      <c r="AT1328" s="126">
        <f t="shared" si="594"/>
        <v>0</v>
      </c>
      <c r="AU1328" s="126">
        <f t="shared" si="594"/>
        <v>0</v>
      </c>
      <c r="AV1328" s="126">
        <f t="shared" si="594"/>
        <v>0</v>
      </c>
      <c r="AW1328" s="126">
        <f t="shared" si="594"/>
        <v>0</v>
      </c>
      <c r="AX1328" s="126">
        <f t="shared" si="594"/>
        <v>0</v>
      </c>
      <c r="AY1328" s="126">
        <f t="shared" si="594"/>
        <v>0</v>
      </c>
      <c r="AZ1328" s="127"/>
      <c r="BA1328" s="127"/>
      <c r="BB1328" s="127"/>
      <c r="BC1328" s="127"/>
      <c r="BD1328" s="126">
        <f t="shared" ref="BD1328:BO1328" si="595">SUM(BD1325:BD1327)</f>
        <v>0</v>
      </c>
      <c r="BE1328" s="126">
        <f t="shared" si="595"/>
        <v>0</v>
      </c>
      <c r="BF1328" s="126">
        <f t="shared" si="595"/>
        <v>0</v>
      </c>
      <c r="BG1328" s="126">
        <f t="shared" si="595"/>
        <v>0</v>
      </c>
      <c r="BH1328" s="126">
        <f t="shared" si="595"/>
        <v>0</v>
      </c>
      <c r="BI1328" s="126">
        <f t="shared" si="595"/>
        <v>0</v>
      </c>
      <c r="BJ1328" s="126">
        <f t="shared" si="595"/>
        <v>0</v>
      </c>
      <c r="BK1328" s="126">
        <f t="shared" si="595"/>
        <v>0</v>
      </c>
      <c r="BL1328" s="126">
        <f t="shared" si="595"/>
        <v>0</v>
      </c>
      <c r="BM1328" s="126">
        <f t="shared" si="595"/>
        <v>0</v>
      </c>
      <c r="BN1328" s="126">
        <f t="shared" si="595"/>
        <v>0</v>
      </c>
      <c r="BO1328" s="126">
        <f t="shared" si="595"/>
        <v>0</v>
      </c>
      <c r="BP1328" s="127"/>
      <c r="BQ1328" s="127"/>
      <c r="BR1328" s="127"/>
    </row>
    <row r="1329" spans="1:70" hidden="1" outlineLevel="1">
      <c r="A1329" s="133"/>
      <c r="B1329" s="133"/>
      <c r="C1329" s="117" t="s">
        <v>134</v>
      </c>
      <c r="D1329" s="37" t="s">
        <v>284</v>
      </c>
      <c r="E1329" s="127"/>
      <c r="F1329" s="127"/>
      <c r="G1329" s="127"/>
      <c r="H1329" s="127"/>
      <c r="I1329" s="127"/>
      <c r="J1329" s="127"/>
      <c r="K1329" s="127"/>
      <c r="L1329" s="127"/>
      <c r="M1329" s="127"/>
      <c r="N1329" s="127"/>
      <c r="O1329" s="127"/>
      <c r="P1329" s="127"/>
      <c r="Q1329" s="127"/>
      <c r="R1329" s="127"/>
      <c r="S1329" s="127"/>
      <c r="T1329" s="127"/>
      <c r="U1329" s="127"/>
      <c r="V1329" s="127"/>
      <c r="W1329" s="133"/>
      <c r="X1329" s="127"/>
      <c r="Y1329" s="127"/>
      <c r="Z1329" s="127"/>
      <c r="AA1329" s="127"/>
      <c r="AB1329" s="127"/>
      <c r="AC1329" s="127"/>
      <c r="AD1329" s="127"/>
      <c r="AE1329" s="127"/>
      <c r="AF1329" s="127"/>
      <c r="AG1329" s="127"/>
      <c r="AH1329" s="127"/>
      <c r="AI1329" s="127"/>
      <c r="AJ1329" s="127"/>
      <c r="AK1329" s="127"/>
      <c r="AL1329" s="127"/>
      <c r="AM1329" s="127"/>
      <c r="AN1329" s="127"/>
      <c r="AO1329" s="127"/>
      <c r="AP1329" s="127"/>
      <c r="AQ1329" s="127"/>
      <c r="AR1329" s="127"/>
      <c r="AS1329" s="127"/>
      <c r="AT1329" s="127"/>
      <c r="AU1329" s="127"/>
      <c r="AV1329" s="127"/>
      <c r="AW1329" s="127"/>
      <c r="AX1329" s="127"/>
      <c r="AY1329" s="127"/>
      <c r="AZ1329" s="127"/>
      <c r="BA1329" s="127"/>
      <c r="BB1329" s="127"/>
      <c r="BC1329" s="127"/>
      <c r="BD1329" s="127"/>
      <c r="BE1329" s="127"/>
      <c r="BF1329" s="127"/>
      <c r="BG1329" s="127"/>
      <c r="BH1329" s="127"/>
      <c r="BI1329" s="127"/>
      <c r="BJ1329" s="127"/>
      <c r="BK1329" s="127"/>
      <c r="BL1329" s="127"/>
      <c r="BM1329" s="127"/>
      <c r="BN1329" s="127"/>
      <c r="BO1329" s="127"/>
      <c r="BP1329" s="127"/>
      <c r="BQ1329" s="127"/>
      <c r="BR1329" s="127"/>
    </row>
    <row r="1330" spans="1:70" hidden="1" outlineLevel="1">
      <c r="A1330" s="133"/>
      <c r="B1330" s="133"/>
      <c r="C1330" s="118"/>
      <c r="D1330" s="24"/>
      <c r="E1330" s="133"/>
      <c r="F1330" s="133"/>
      <c r="G1330" s="126">
        <f>H1330+M1330+N1330+O1330+P1330</f>
        <v>0</v>
      </c>
      <c r="H1330" s="126">
        <f>SUM(I1330:L1330)</f>
        <v>0</v>
      </c>
      <c r="I1330" s="139"/>
      <c r="J1330" s="139"/>
      <c r="K1330" s="139"/>
      <c r="L1330" s="139"/>
      <c r="M1330" s="139"/>
      <c r="N1330" s="139"/>
      <c r="O1330" s="139"/>
      <c r="P1330" s="139"/>
      <c r="Q1330" s="139"/>
      <c r="R1330" s="139"/>
      <c r="S1330" s="139"/>
      <c r="T1330" s="139"/>
      <c r="U1330" s="139"/>
      <c r="V1330" s="139"/>
      <c r="W1330" s="139"/>
      <c r="X1330" s="126">
        <f>Y1330+AN1330+AQ1330+AT1330+AW1330</f>
        <v>0</v>
      </c>
      <c r="Y1330" s="139"/>
      <c r="Z1330" s="139"/>
      <c r="AA1330" s="139"/>
      <c r="AB1330" s="139"/>
      <c r="AC1330" s="139"/>
      <c r="AD1330" s="139"/>
      <c r="AE1330" s="139"/>
      <c r="AF1330" s="139"/>
      <c r="AG1330" s="139"/>
      <c r="AH1330" s="139"/>
      <c r="AI1330" s="139"/>
      <c r="AJ1330" s="139"/>
      <c r="AK1330" s="139"/>
      <c r="AL1330" s="139"/>
      <c r="AM1330" s="139"/>
      <c r="AN1330" s="139"/>
      <c r="AO1330" s="139"/>
      <c r="AP1330" s="139"/>
      <c r="AQ1330" s="139"/>
      <c r="AR1330" s="139"/>
      <c r="AS1330" s="139"/>
      <c r="AT1330" s="139"/>
      <c r="AU1330" s="139"/>
      <c r="AV1330" s="139"/>
      <c r="AW1330" s="139"/>
      <c r="AX1330" s="139"/>
      <c r="AY1330" s="139"/>
      <c r="AZ1330" s="139"/>
      <c r="BA1330" s="139"/>
      <c r="BB1330" s="139"/>
      <c r="BC1330" s="139"/>
      <c r="BD1330" s="126">
        <f>SUM(BE1330:BI1330)</f>
        <v>0</v>
      </c>
      <c r="BE1330" s="139"/>
      <c r="BF1330" s="139"/>
      <c r="BG1330" s="139"/>
      <c r="BH1330" s="139"/>
      <c r="BI1330" s="139"/>
      <c r="BJ1330" s="126">
        <f>SUM(BK1330:BO1330)</f>
        <v>0</v>
      </c>
      <c r="BK1330" s="139"/>
      <c r="BL1330" s="139"/>
      <c r="BM1330" s="139"/>
      <c r="BN1330" s="139"/>
      <c r="BO1330" s="139"/>
      <c r="BP1330" s="133"/>
      <c r="BQ1330" s="133"/>
      <c r="BR1330" s="133"/>
    </row>
    <row r="1331" spans="1:70" hidden="1" outlineLevel="1">
      <c r="A1331" s="133"/>
      <c r="B1331" s="133"/>
      <c r="C1331" s="118"/>
      <c r="D1331" s="24"/>
      <c r="E1331" s="133"/>
      <c r="F1331" s="133"/>
      <c r="G1331" s="126">
        <f>H1331+M1331+N1331+O1331+P1331</f>
        <v>0</v>
      </c>
      <c r="H1331" s="126">
        <f>SUM(I1331:L1331)</f>
        <v>0</v>
      </c>
      <c r="I1331" s="102"/>
      <c r="J1331" s="102"/>
      <c r="K1331" s="102"/>
      <c r="L1331" s="102"/>
      <c r="M1331" s="102"/>
      <c r="N1331" s="102"/>
      <c r="O1331" s="102"/>
      <c r="P1331" s="102"/>
      <c r="Q1331" s="96"/>
      <c r="R1331" s="96"/>
      <c r="S1331" s="96"/>
      <c r="T1331" s="96"/>
      <c r="U1331" s="96"/>
      <c r="V1331" s="96"/>
      <c r="W1331" s="96"/>
      <c r="X1331" s="126">
        <f>Y1331+AN1331+AQ1331+AT1331+AW1331</f>
        <v>0</v>
      </c>
      <c r="Y1331" s="96"/>
      <c r="Z1331" s="96"/>
      <c r="AA1331" s="96"/>
      <c r="AB1331" s="96"/>
      <c r="AC1331" s="96"/>
      <c r="AD1331" s="96"/>
      <c r="AE1331" s="96"/>
      <c r="AF1331" s="96"/>
      <c r="AG1331" s="96"/>
      <c r="AH1331" s="96"/>
      <c r="AI1331" s="96"/>
      <c r="AJ1331" s="96"/>
      <c r="AK1331" s="96"/>
      <c r="AL1331" s="96"/>
      <c r="AM1331" s="96"/>
      <c r="AN1331" s="96"/>
      <c r="AO1331" s="96"/>
      <c r="AP1331" s="96"/>
      <c r="AQ1331" s="96"/>
      <c r="AR1331" s="96"/>
      <c r="AS1331" s="96"/>
      <c r="AT1331" s="96"/>
      <c r="AU1331" s="96"/>
      <c r="AV1331" s="96"/>
      <c r="AW1331" s="96"/>
      <c r="AX1331" s="96"/>
      <c r="AY1331" s="96"/>
      <c r="AZ1331" s="96"/>
      <c r="BA1331" s="96"/>
      <c r="BB1331" s="96"/>
      <c r="BC1331" s="96"/>
      <c r="BD1331" s="126">
        <f>SUM(BE1331:BI1331)</f>
        <v>0</v>
      </c>
      <c r="BE1331" s="96"/>
      <c r="BF1331" s="96"/>
      <c r="BG1331" s="96"/>
      <c r="BH1331" s="96"/>
      <c r="BI1331" s="96"/>
      <c r="BJ1331" s="126">
        <f>SUM(BK1331:BO1331)</f>
        <v>0</v>
      </c>
      <c r="BK1331" s="96"/>
      <c r="BL1331" s="96"/>
      <c r="BM1331" s="96"/>
      <c r="BN1331" s="96"/>
      <c r="BO1331" s="96"/>
      <c r="BP1331" s="133"/>
      <c r="BQ1331" s="133"/>
      <c r="BR1331" s="133"/>
    </row>
    <row r="1332" spans="1:70" hidden="1" outlineLevel="1">
      <c r="A1332" s="133"/>
      <c r="B1332" s="133"/>
      <c r="C1332" s="118" t="s">
        <v>109</v>
      </c>
      <c r="D1332" s="24"/>
      <c r="E1332" s="133"/>
      <c r="F1332" s="133"/>
      <c r="G1332" s="126">
        <f>H1332+M1332+N1332+O1332+P1332</f>
        <v>0</v>
      </c>
      <c r="H1332" s="126">
        <f>SUM(I1332:L1332)</f>
        <v>0</v>
      </c>
      <c r="I1332" s="102"/>
      <c r="J1332" s="102"/>
      <c r="K1332" s="102"/>
      <c r="L1332" s="102"/>
      <c r="M1332" s="102"/>
      <c r="N1332" s="102"/>
      <c r="O1332" s="102"/>
      <c r="P1332" s="102"/>
      <c r="Q1332" s="96"/>
      <c r="R1332" s="96"/>
      <c r="S1332" s="96"/>
      <c r="T1332" s="96"/>
      <c r="U1332" s="96"/>
      <c r="V1332" s="96"/>
      <c r="W1332" s="96"/>
      <c r="X1332" s="126">
        <f>Y1332+AN1332+AQ1332+AT1332+AW1332</f>
        <v>0</v>
      </c>
      <c r="Y1332" s="96"/>
      <c r="Z1332" s="96"/>
      <c r="AA1332" s="96"/>
      <c r="AB1332" s="96"/>
      <c r="AC1332" s="96"/>
      <c r="AD1332" s="96"/>
      <c r="AE1332" s="96"/>
      <c r="AF1332" s="96"/>
      <c r="AG1332" s="96"/>
      <c r="AH1332" s="96"/>
      <c r="AI1332" s="96"/>
      <c r="AJ1332" s="96"/>
      <c r="AK1332" s="96"/>
      <c r="AL1332" s="96"/>
      <c r="AM1332" s="96"/>
      <c r="AN1332" s="96"/>
      <c r="AO1332" s="96"/>
      <c r="AP1332" s="96"/>
      <c r="AQ1332" s="96"/>
      <c r="AR1332" s="96"/>
      <c r="AS1332" s="96"/>
      <c r="AT1332" s="96"/>
      <c r="AU1332" s="96"/>
      <c r="AV1332" s="96"/>
      <c r="AW1332" s="96"/>
      <c r="AX1332" s="96"/>
      <c r="AY1332" s="96"/>
      <c r="AZ1332" s="96"/>
      <c r="BA1332" s="96"/>
      <c r="BB1332" s="96"/>
      <c r="BC1332" s="96"/>
      <c r="BD1332" s="126">
        <f>SUM(BE1332:BI1332)</f>
        <v>0</v>
      </c>
      <c r="BE1332" s="96"/>
      <c r="BF1332" s="96"/>
      <c r="BG1332" s="96"/>
      <c r="BH1332" s="96"/>
      <c r="BI1332" s="96"/>
      <c r="BJ1332" s="126">
        <f>SUM(BK1332:BO1332)</f>
        <v>0</v>
      </c>
      <c r="BK1332" s="96"/>
      <c r="BL1332" s="96"/>
      <c r="BM1332" s="96"/>
      <c r="BN1332" s="96"/>
      <c r="BO1332" s="96"/>
      <c r="BP1332" s="133"/>
      <c r="BQ1332" s="133"/>
      <c r="BR1332" s="133"/>
    </row>
    <row r="1333" spans="1:70" hidden="1" outlineLevel="1">
      <c r="A1333" s="133"/>
      <c r="B1333" s="133"/>
      <c r="C1333" s="118"/>
      <c r="D1333" s="38" t="s">
        <v>112</v>
      </c>
      <c r="E1333" s="127"/>
      <c r="F1333" s="127"/>
      <c r="G1333" s="127"/>
      <c r="H1333" s="127"/>
      <c r="I1333" s="127"/>
      <c r="J1333" s="127"/>
      <c r="K1333" s="127"/>
      <c r="L1333" s="127"/>
      <c r="M1333" s="127"/>
      <c r="N1333" s="127"/>
      <c r="O1333" s="127"/>
      <c r="P1333" s="127"/>
      <c r="Q1333" s="127"/>
      <c r="R1333" s="127"/>
      <c r="S1333" s="127"/>
      <c r="T1333" s="127"/>
      <c r="U1333" s="127"/>
      <c r="V1333" s="127"/>
      <c r="W1333" s="140"/>
      <c r="X1333" s="126">
        <f>SUM(X1330:X1332)</f>
        <v>0</v>
      </c>
      <c r="Y1333" s="126">
        <f>SUM(Y1330:Y1332)</f>
        <v>0</v>
      </c>
      <c r="Z1333" s="126">
        <f>SUM(Z1330:Z1332)</f>
        <v>0</v>
      </c>
      <c r="AA1333" s="126">
        <f t="shared" ref="AA1333:AY1333" si="596">SUM(AA1330:AA1332)</f>
        <v>0</v>
      </c>
      <c r="AB1333" s="126">
        <f t="shared" si="596"/>
        <v>0</v>
      </c>
      <c r="AC1333" s="126">
        <f t="shared" si="596"/>
        <v>0</v>
      </c>
      <c r="AD1333" s="126">
        <f t="shared" si="596"/>
        <v>0</v>
      </c>
      <c r="AE1333" s="126">
        <f t="shared" si="596"/>
        <v>0</v>
      </c>
      <c r="AF1333" s="126">
        <f t="shared" si="596"/>
        <v>0</v>
      </c>
      <c r="AG1333" s="126">
        <f t="shared" si="596"/>
        <v>0</v>
      </c>
      <c r="AH1333" s="126">
        <f t="shared" si="596"/>
        <v>0</v>
      </c>
      <c r="AI1333" s="126">
        <f t="shared" si="596"/>
        <v>0</v>
      </c>
      <c r="AJ1333" s="126">
        <f t="shared" si="596"/>
        <v>0</v>
      </c>
      <c r="AK1333" s="126">
        <f t="shared" si="596"/>
        <v>0</v>
      </c>
      <c r="AL1333" s="126">
        <f t="shared" si="596"/>
        <v>0</v>
      </c>
      <c r="AM1333" s="126">
        <f t="shared" si="596"/>
        <v>0</v>
      </c>
      <c r="AN1333" s="126">
        <f t="shared" si="596"/>
        <v>0</v>
      </c>
      <c r="AO1333" s="126">
        <f t="shared" si="596"/>
        <v>0</v>
      </c>
      <c r="AP1333" s="126">
        <f t="shared" si="596"/>
        <v>0</v>
      </c>
      <c r="AQ1333" s="126">
        <f t="shared" si="596"/>
        <v>0</v>
      </c>
      <c r="AR1333" s="126">
        <f t="shared" si="596"/>
        <v>0</v>
      </c>
      <c r="AS1333" s="126">
        <f t="shared" si="596"/>
        <v>0</v>
      </c>
      <c r="AT1333" s="126">
        <f t="shared" si="596"/>
        <v>0</v>
      </c>
      <c r="AU1333" s="126">
        <f t="shared" si="596"/>
        <v>0</v>
      </c>
      <c r="AV1333" s="126">
        <f t="shared" si="596"/>
        <v>0</v>
      </c>
      <c r="AW1333" s="126">
        <f t="shared" si="596"/>
        <v>0</v>
      </c>
      <c r="AX1333" s="126">
        <f t="shared" si="596"/>
        <v>0</v>
      </c>
      <c r="AY1333" s="126">
        <f t="shared" si="596"/>
        <v>0</v>
      </c>
      <c r="AZ1333" s="127"/>
      <c r="BA1333" s="127"/>
      <c r="BB1333" s="127"/>
      <c r="BC1333" s="127"/>
      <c r="BD1333" s="126">
        <f t="shared" ref="BD1333:BO1333" si="597">SUM(BD1330:BD1332)</f>
        <v>0</v>
      </c>
      <c r="BE1333" s="126">
        <f t="shared" si="597"/>
        <v>0</v>
      </c>
      <c r="BF1333" s="126">
        <f t="shared" si="597"/>
        <v>0</v>
      </c>
      <c r="BG1333" s="126">
        <f t="shared" si="597"/>
        <v>0</v>
      </c>
      <c r="BH1333" s="126">
        <f t="shared" si="597"/>
        <v>0</v>
      </c>
      <c r="BI1333" s="126">
        <f t="shared" si="597"/>
        <v>0</v>
      </c>
      <c r="BJ1333" s="126">
        <f t="shared" si="597"/>
        <v>0</v>
      </c>
      <c r="BK1333" s="126">
        <f t="shared" si="597"/>
        <v>0</v>
      </c>
      <c r="BL1333" s="126">
        <f t="shared" si="597"/>
        <v>0</v>
      </c>
      <c r="BM1333" s="126">
        <f t="shared" si="597"/>
        <v>0</v>
      </c>
      <c r="BN1333" s="126">
        <f t="shared" si="597"/>
        <v>0</v>
      </c>
      <c r="BO1333" s="126">
        <f t="shared" si="597"/>
        <v>0</v>
      </c>
      <c r="BP1333" s="127"/>
      <c r="BQ1333" s="127"/>
      <c r="BR1333" s="127"/>
    </row>
    <row r="1334" spans="1:70" hidden="1" outlineLevel="1">
      <c r="A1334" s="133"/>
      <c r="B1334" s="133"/>
      <c r="C1334" s="117" t="s">
        <v>135</v>
      </c>
      <c r="D1334" s="37" t="s">
        <v>285</v>
      </c>
      <c r="E1334" s="127"/>
      <c r="F1334" s="127"/>
      <c r="G1334" s="127"/>
      <c r="H1334" s="127"/>
      <c r="I1334" s="127"/>
      <c r="J1334" s="127"/>
      <c r="K1334" s="127"/>
      <c r="L1334" s="127"/>
      <c r="M1334" s="127"/>
      <c r="N1334" s="127"/>
      <c r="O1334" s="127"/>
      <c r="P1334" s="127"/>
      <c r="Q1334" s="127"/>
      <c r="R1334" s="127"/>
      <c r="S1334" s="127"/>
      <c r="T1334" s="127"/>
      <c r="U1334" s="127"/>
      <c r="V1334" s="127"/>
      <c r="W1334" s="133"/>
      <c r="X1334" s="127"/>
      <c r="Y1334" s="127"/>
      <c r="Z1334" s="127"/>
      <c r="AA1334" s="127"/>
      <c r="AB1334" s="127"/>
      <c r="AC1334" s="127"/>
      <c r="AD1334" s="127"/>
      <c r="AE1334" s="127"/>
      <c r="AF1334" s="127"/>
      <c r="AG1334" s="127"/>
      <c r="AH1334" s="127"/>
      <c r="AI1334" s="127"/>
      <c r="AJ1334" s="127"/>
      <c r="AK1334" s="127"/>
      <c r="AL1334" s="127"/>
      <c r="AM1334" s="127"/>
      <c r="AN1334" s="127"/>
      <c r="AO1334" s="127"/>
      <c r="AP1334" s="127"/>
      <c r="AQ1334" s="127"/>
      <c r="AR1334" s="127"/>
      <c r="AS1334" s="127"/>
      <c r="AT1334" s="127"/>
      <c r="AU1334" s="127"/>
      <c r="AV1334" s="127"/>
      <c r="AW1334" s="127"/>
      <c r="AX1334" s="127"/>
      <c r="AY1334" s="127"/>
      <c r="AZ1334" s="127"/>
      <c r="BA1334" s="127"/>
      <c r="BB1334" s="127"/>
      <c r="BC1334" s="127"/>
      <c r="BD1334" s="127"/>
      <c r="BE1334" s="127"/>
      <c r="BF1334" s="127"/>
      <c r="BG1334" s="127"/>
      <c r="BH1334" s="127"/>
      <c r="BI1334" s="127"/>
      <c r="BJ1334" s="127"/>
      <c r="BK1334" s="127"/>
      <c r="BL1334" s="127"/>
      <c r="BM1334" s="127"/>
      <c r="BN1334" s="127"/>
      <c r="BO1334" s="127"/>
      <c r="BP1334" s="127"/>
      <c r="BQ1334" s="127"/>
      <c r="BR1334" s="127"/>
    </row>
    <row r="1335" spans="1:70" hidden="1" outlineLevel="1">
      <c r="A1335" s="133"/>
      <c r="B1335" s="133"/>
      <c r="C1335" s="118"/>
      <c r="D1335" s="24"/>
      <c r="E1335" s="133"/>
      <c r="F1335" s="133"/>
      <c r="G1335" s="126">
        <f>H1335+M1335+N1335+O1335+P1335</f>
        <v>0</v>
      </c>
      <c r="H1335" s="126">
        <f>SUM(I1335:L1335)</f>
        <v>0</v>
      </c>
      <c r="I1335" s="139"/>
      <c r="J1335" s="139"/>
      <c r="K1335" s="139"/>
      <c r="L1335" s="139"/>
      <c r="M1335" s="139"/>
      <c r="N1335" s="139"/>
      <c r="O1335" s="139"/>
      <c r="P1335" s="139"/>
      <c r="Q1335" s="139"/>
      <c r="R1335" s="139"/>
      <c r="S1335" s="139"/>
      <c r="T1335" s="139"/>
      <c r="U1335" s="139"/>
      <c r="V1335" s="139"/>
      <c r="W1335" s="139"/>
      <c r="X1335" s="126">
        <f>Y1335+AN1335+AQ1335+AT1335+AW1335</f>
        <v>0</v>
      </c>
      <c r="Y1335" s="139"/>
      <c r="Z1335" s="139"/>
      <c r="AA1335" s="139"/>
      <c r="AB1335" s="139"/>
      <c r="AC1335" s="139"/>
      <c r="AD1335" s="139"/>
      <c r="AE1335" s="139"/>
      <c r="AF1335" s="139"/>
      <c r="AG1335" s="139"/>
      <c r="AH1335" s="139"/>
      <c r="AI1335" s="139"/>
      <c r="AJ1335" s="139"/>
      <c r="AK1335" s="139"/>
      <c r="AL1335" s="139"/>
      <c r="AM1335" s="139"/>
      <c r="AN1335" s="139"/>
      <c r="AO1335" s="139"/>
      <c r="AP1335" s="139"/>
      <c r="AQ1335" s="139"/>
      <c r="AR1335" s="139"/>
      <c r="AS1335" s="139"/>
      <c r="AT1335" s="139"/>
      <c r="AU1335" s="139"/>
      <c r="AV1335" s="139"/>
      <c r="AW1335" s="139"/>
      <c r="AX1335" s="139"/>
      <c r="AY1335" s="139"/>
      <c r="AZ1335" s="139"/>
      <c r="BA1335" s="139"/>
      <c r="BB1335" s="139"/>
      <c r="BC1335" s="139"/>
      <c r="BD1335" s="126">
        <f>SUM(BE1335:BI1335)</f>
        <v>0</v>
      </c>
      <c r="BE1335" s="139"/>
      <c r="BF1335" s="139"/>
      <c r="BG1335" s="139"/>
      <c r="BH1335" s="139"/>
      <c r="BI1335" s="139"/>
      <c r="BJ1335" s="126">
        <f>SUM(BK1335:BO1335)</f>
        <v>0</v>
      </c>
      <c r="BK1335" s="139"/>
      <c r="BL1335" s="139"/>
      <c r="BM1335" s="139"/>
      <c r="BN1335" s="139"/>
      <c r="BO1335" s="139"/>
      <c r="BP1335" s="133"/>
      <c r="BQ1335" s="133"/>
      <c r="BR1335" s="133"/>
    </row>
    <row r="1336" spans="1:70" hidden="1" outlineLevel="1">
      <c r="A1336" s="133"/>
      <c r="B1336" s="133"/>
      <c r="C1336" s="118"/>
      <c r="D1336" s="24"/>
      <c r="E1336" s="133"/>
      <c r="F1336" s="133"/>
      <c r="G1336" s="126">
        <f>H1336+M1336+N1336+O1336+P1336</f>
        <v>0</v>
      </c>
      <c r="H1336" s="126">
        <f>SUM(I1336:L1336)</f>
        <v>0</v>
      </c>
      <c r="I1336" s="102"/>
      <c r="J1336" s="102"/>
      <c r="K1336" s="102"/>
      <c r="L1336" s="102"/>
      <c r="M1336" s="102"/>
      <c r="N1336" s="102"/>
      <c r="O1336" s="102"/>
      <c r="P1336" s="102"/>
      <c r="Q1336" s="96"/>
      <c r="R1336" s="96"/>
      <c r="S1336" s="96"/>
      <c r="T1336" s="96"/>
      <c r="U1336" s="96"/>
      <c r="V1336" s="96"/>
      <c r="W1336" s="96"/>
      <c r="X1336" s="126">
        <f>Y1336+AN1336+AQ1336+AT1336+AW1336</f>
        <v>0</v>
      </c>
      <c r="Y1336" s="96"/>
      <c r="Z1336" s="96"/>
      <c r="AA1336" s="96"/>
      <c r="AB1336" s="96"/>
      <c r="AC1336" s="96"/>
      <c r="AD1336" s="96"/>
      <c r="AE1336" s="96"/>
      <c r="AF1336" s="96"/>
      <c r="AG1336" s="96"/>
      <c r="AH1336" s="96"/>
      <c r="AI1336" s="96"/>
      <c r="AJ1336" s="96"/>
      <c r="AK1336" s="96"/>
      <c r="AL1336" s="96"/>
      <c r="AM1336" s="96"/>
      <c r="AN1336" s="96"/>
      <c r="AO1336" s="96"/>
      <c r="AP1336" s="96"/>
      <c r="AQ1336" s="96"/>
      <c r="AR1336" s="96"/>
      <c r="AS1336" s="96"/>
      <c r="AT1336" s="96"/>
      <c r="AU1336" s="96"/>
      <c r="AV1336" s="96"/>
      <c r="AW1336" s="96"/>
      <c r="AX1336" s="96"/>
      <c r="AY1336" s="96"/>
      <c r="AZ1336" s="96"/>
      <c r="BA1336" s="96"/>
      <c r="BB1336" s="96"/>
      <c r="BC1336" s="96"/>
      <c r="BD1336" s="126">
        <f>SUM(BE1336:BI1336)</f>
        <v>0</v>
      </c>
      <c r="BE1336" s="96"/>
      <c r="BF1336" s="96"/>
      <c r="BG1336" s="96"/>
      <c r="BH1336" s="96"/>
      <c r="BI1336" s="96"/>
      <c r="BJ1336" s="126">
        <f>SUM(BK1336:BO1336)</f>
        <v>0</v>
      </c>
      <c r="BK1336" s="96"/>
      <c r="BL1336" s="96"/>
      <c r="BM1336" s="96"/>
      <c r="BN1336" s="96"/>
      <c r="BO1336" s="96"/>
      <c r="BP1336" s="133"/>
      <c r="BQ1336" s="133"/>
      <c r="BR1336" s="133"/>
    </row>
    <row r="1337" spans="1:70" hidden="1" outlineLevel="1">
      <c r="A1337" s="133"/>
      <c r="B1337" s="133"/>
      <c r="C1337" s="118" t="s">
        <v>109</v>
      </c>
      <c r="D1337" s="24"/>
      <c r="E1337" s="133"/>
      <c r="F1337" s="133"/>
      <c r="G1337" s="126">
        <f>H1337+M1337+N1337+O1337+P1337</f>
        <v>0</v>
      </c>
      <c r="H1337" s="126">
        <f>SUM(I1337:L1337)</f>
        <v>0</v>
      </c>
      <c r="I1337" s="102"/>
      <c r="J1337" s="102"/>
      <c r="K1337" s="102"/>
      <c r="L1337" s="102"/>
      <c r="M1337" s="102"/>
      <c r="N1337" s="102"/>
      <c r="O1337" s="102"/>
      <c r="P1337" s="102"/>
      <c r="Q1337" s="96"/>
      <c r="R1337" s="96"/>
      <c r="S1337" s="96"/>
      <c r="T1337" s="96"/>
      <c r="U1337" s="96"/>
      <c r="V1337" s="96"/>
      <c r="W1337" s="96"/>
      <c r="X1337" s="126">
        <f>Y1337+AN1337+AQ1337+AT1337+AW1337</f>
        <v>0</v>
      </c>
      <c r="Y1337" s="96"/>
      <c r="Z1337" s="96"/>
      <c r="AA1337" s="96"/>
      <c r="AB1337" s="96"/>
      <c r="AC1337" s="96"/>
      <c r="AD1337" s="96"/>
      <c r="AE1337" s="96"/>
      <c r="AF1337" s="96"/>
      <c r="AG1337" s="96"/>
      <c r="AH1337" s="96"/>
      <c r="AI1337" s="96"/>
      <c r="AJ1337" s="96"/>
      <c r="AK1337" s="96"/>
      <c r="AL1337" s="96"/>
      <c r="AM1337" s="96"/>
      <c r="AN1337" s="96"/>
      <c r="AO1337" s="96"/>
      <c r="AP1337" s="96"/>
      <c r="AQ1337" s="96"/>
      <c r="AR1337" s="96"/>
      <c r="AS1337" s="96"/>
      <c r="AT1337" s="96"/>
      <c r="AU1337" s="96"/>
      <c r="AV1337" s="96"/>
      <c r="AW1337" s="96"/>
      <c r="AX1337" s="96"/>
      <c r="AY1337" s="96"/>
      <c r="AZ1337" s="96"/>
      <c r="BA1337" s="96"/>
      <c r="BB1337" s="96"/>
      <c r="BC1337" s="96"/>
      <c r="BD1337" s="126">
        <f>SUM(BE1337:BI1337)</f>
        <v>0</v>
      </c>
      <c r="BE1337" s="96"/>
      <c r="BF1337" s="96"/>
      <c r="BG1337" s="96"/>
      <c r="BH1337" s="96"/>
      <c r="BI1337" s="96"/>
      <c r="BJ1337" s="126">
        <f>SUM(BK1337:BO1337)</f>
        <v>0</v>
      </c>
      <c r="BK1337" s="96"/>
      <c r="BL1337" s="96"/>
      <c r="BM1337" s="96"/>
      <c r="BN1337" s="96"/>
      <c r="BO1337" s="96"/>
      <c r="BP1337" s="133"/>
      <c r="BQ1337" s="133"/>
      <c r="BR1337" s="133"/>
    </row>
    <row r="1338" spans="1:70" hidden="1" outlineLevel="1">
      <c r="A1338" s="133"/>
      <c r="B1338" s="133"/>
      <c r="C1338" s="118"/>
      <c r="D1338" s="38" t="s">
        <v>112</v>
      </c>
      <c r="E1338" s="127"/>
      <c r="F1338" s="127"/>
      <c r="G1338" s="127"/>
      <c r="H1338" s="127"/>
      <c r="I1338" s="127"/>
      <c r="J1338" s="127"/>
      <c r="K1338" s="127"/>
      <c r="L1338" s="127"/>
      <c r="M1338" s="127"/>
      <c r="N1338" s="127"/>
      <c r="O1338" s="127"/>
      <c r="P1338" s="127"/>
      <c r="Q1338" s="127"/>
      <c r="R1338" s="127"/>
      <c r="S1338" s="127"/>
      <c r="T1338" s="127"/>
      <c r="U1338" s="127"/>
      <c r="V1338" s="127"/>
      <c r="W1338" s="140"/>
      <c r="X1338" s="126">
        <f>SUM(X1335:X1337)</f>
        <v>0</v>
      </c>
      <c r="Y1338" s="126">
        <f>SUM(Y1335:Y1337)</f>
        <v>0</v>
      </c>
      <c r="Z1338" s="126">
        <f>SUM(Z1335:Z1337)</f>
        <v>0</v>
      </c>
      <c r="AA1338" s="126">
        <f t="shared" ref="AA1338:AY1338" si="598">SUM(AA1335:AA1337)</f>
        <v>0</v>
      </c>
      <c r="AB1338" s="126">
        <f t="shared" si="598"/>
        <v>0</v>
      </c>
      <c r="AC1338" s="126">
        <f t="shared" si="598"/>
        <v>0</v>
      </c>
      <c r="AD1338" s="126">
        <f t="shared" si="598"/>
        <v>0</v>
      </c>
      <c r="AE1338" s="126">
        <f t="shared" si="598"/>
        <v>0</v>
      </c>
      <c r="AF1338" s="126">
        <f t="shared" si="598"/>
        <v>0</v>
      </c>
      <c r="AG1338" s="126">
        <f t="shared" si="598"/>
        <v>0</v>
      </c>
      <c r="AH1338" s="126">
        <f t="shared" si="598"/>
        <v>0</v>
      </c>
      <c r="AI1338" s="126">
        <f t="shared" si="598"/>
        <v>0</v>
      </c>
      <c r="AJ1338" s="126">
        <f t="shared" si="598"/>
        <v>0</v>
      </c>
      <c r="AK1338" s="126">
        <f t="shared" si="598"/>
        <v>0</v>
      </c>
      <c r="AL1338" s="126">
        <f t="shared" si="598"/>
        <v>0</v>
      </c>
      <c r="AM1338" s="126">
        <f t="shared" si="598"/>
        <v>0</v>
      </c>
      <c r="AN1338" s="126">
        <f t="shared" si="598"/>
        <v>0</v>
      </c>
      <c r="AO1338" s="126">
        <f t="shared" si="598"/>
        <v>0</v>
      </c>
      <c r="AP1338" s="126">
        <f t="shared" si="598"/>
        <v>0</v>
      </c>
      <c r="AQ1338" s="126">
        <f t="shared" si="598"/>
        <v>0</v>
      </c>
      <c r="AR1338" s="126">
        <f t="shared" si="598"/>
        <v>0</v>
      </c>
      <c r="AS1338" s="126">
        <f t="shared" si="598"/>
        <v>0</v>
      </c>
      <c r="AT1338" s="126">
        <f t="shared" si="598"/>
        <v>0</v>
      </c>
      <c r="AU1338" s="126">
        <f t="shared" si="598"/>
        <v>0</v>
      </c>
      <c r="AV1338" s="126">
        <f t="shared" si="598"/>
        <v>0</v>
      </c>
      <c r="AW1338" s="126">
        <f t="shared" si="598"/>
        <v>0</v>
      </c>
      <c r="AX1338" s="126">
        <f t="shared" si="598"/>
        <v>0</v>
      </c>
      <c r="AY1338" s="126">
        <f t="shared" si="598"/>
        <v>0</v>
      </c>
      <c r="AZ1338" s="127"/>
      <c r="BA1338" s="127"/>
      <c r="BB1338" s="127"/>
      <c r="BC1338" s="127"/>
      <c r="BD1338" s="126">
        <f t="shared" ref="BD1338:BO1338" si="599">SUM(BD1335:BD1337)</f>
        <v>0</v>
      </c>
      <c r="BE1338" s="126">
        <f t="shared" si="599"/>
        <v>0</v>
      </c>
      <c r="BF1338" s="126">
        <f t="shared" si="599"/>
        <v>0</v>
      </c>
      <c r="BG1338" s="126">
        <f t="shared" si="599"/>
        <v>0</v>
      </c>
      <c r="BH1338" s="126">
        <f t="shared" si="599"/>
        <v>0</v>
      </c>
      <c r="BI1338" s="126">
        <f t="shared" si="599"/>
        <v>0</v>
      </c>
      <c r="BJ1338" s="126">
        <f t="shared" si="599"/>
        <v>0</v>
      </c>
      <c r="BK1338" s="126">
        <f t="shared" si="599"/>
        <v>0</v>
      </c>
      <c r="BL1338" s="126">
        <f t="shared" si="599"/>
        <v>0</v>
      </c>
      <c r="BM1338" s="126">
        <f t="shared" si="599"/>
        <v>0</v>
      </c>
      <c r="BN1338" s="126">
        <f t="shared" si="599"/>
        <v>0</v>
      </c>
      <c r="BO1338" s="126">
        <f t="shared" si="599"/>
        <v>0</v>
      </c>
      <c r="BP1338" s="127"/>
      <c r="BQ1338" s="127"/>
      <c r="BR1338" s="127"/>
    </row>
    <row r="1339" spans="1:70" hidden="1" outlineLevel="1">
      <c r="A1339" s="133"/>
      <c r="B1339" s="133"/>
      <c r="C1339" s="117" t="s">
        <v>136</v>
      </c>
      <c r="D1339" s="37" t="s">
        <v>223</v>
      </c>
      <c r="E1339" s="127"/>
      <c r="F1339" s="127"/>
      <c r="G1339" s="127"/>
      <c r="H1339" s="127"/>
      <c r="I1339" s="127"/>
      <c r="J1339" s="127"/>
      <c r="K1339" s="127"/>
      <c r="L1339" s="127"/>
      <c r="M1339" s="127"/>
      <c r="N1339" s="127"/>
      <c r="O1339" s="127"/>
      <c r="P1339" s="127"/>
      <c r="Q1339" s="127"/>
      <c r="R1339" s="127"/>
      <c r="S1339" s="127"/>
      <c r="T1339" s="127"/>
      <c r="U1339" s="127"/>
      <c r="V1339" s="127"/>
      <c r="W1339" s="133"/>
      <c r="X1339" s="127"/>
      <c r="Y1339" s="127"/>
      <c r="Z1339" s="127"/>
      <c r="AA1339" s="127"/>
      <c r="AB1339" s="127"/>
      <c r="AC1339" s="127"/>
      <c r="AD1339" s="127"/>
      <c r="AE1339" s="127"/>
      <c r="AF1339" s="127"/>
      <c r="AG1339" s="127"/>
      <c r="AH1339" s="127"/>
      <c r="AI1339" s="127"/>
      <c r="AJ1339" s="127"/>
      <c r="AK1339" s="127"/>
      <c r="AL1339" s="127"/>
      <c r="AM1339" s="127"/>
      <c r="AN1339" s="127"/>
      <c r="AO1339" s="127"/>
      <c r="AP1339" s="127"/>
      <c r="AQ1339" s="127"/>
      <c r="AR1339" s="127"/>
      <c r="AS1339" s="127"/>
      <c r="AT1339" s="127"/>
      <c r="AU1339" s="127"/>
      <c r="AV1339" s="127"/>
      <c r="AW1339" s="127"/>
      <c r="AX1339" s="127"/>
      <c r="AY1339" s="127"/>
      <c r="AZ1339" s="127"/>
      <c r="BA1339" s="127"/>
      <c r="BB1339" s="127"/>
      <c r="BC1339" s="127"/>
      <c r="BD1339" s="127"/>
      <c r="BE1339" s="127"/>
      <c r="BF1339" s="127"/>
      <c r="BG1339" s="127"/>
      <c r="BH1339" s="127"/>
      <c r="BI1339" s="127"/>
      <c r="BJ1339" s="127"/>
      <c r="BK1339" s="127"/>
      <c r="BL1339" s="127"/>
      <c r="BM1339" s="127"/>
      <c r="BN1339" s="127"/>
      <c r="BO1339" s="127"/>
      <c r="BP1339" s="127"/>
      <c r="BQ1339" s="127"/>
      <c r="BR1339" s="127"/>
    </row>
    <row r="1340" spans="1:70" hidden="1" outlineLevel="1">
      <c r="A1340" s="133"/>
      <c r="B1340" s="133"/>
      <c r="C1340" s="118"/>
      <c r="D1340" s="24"/>
      <c r="E1340" s="133"/>
      <c r="F1340" s="133"/>
      <c r="G1340" s="126">
        <f>H1340+M1340+N1340+O1340+P1340</f>
        <v>0</v>
      </c>
      <c r="H1340" s="126">
        <f>SUM(I1340:L1340)</f>
        <v>0</v>
      </c>
      <c r="I1340" s="139"/>
      <c r="J1340" s="139"/>
      <c r="K1340" s="139"/>
      <c r="L1340" s="139"/>
      <c r="M1340" s="139"/>
      <c r="N1340" s="139"/>
      <c r="O1340" s="139"/>
      <c r="P1340" s="139"/>
      <c r="Q1340" s="139"/>
      <c r="R1340" s="139"/>
      <c r="S1340" s="139"/>
      <c r="T1340" s="139"/>
      <c r="U1340" s="139"/>
      <c r="V1340" s="139"/>
      <c r="W1340" s="139"/>
      <c r="X1340" s="126">
        <f>Y1340+AN1340+AQ1340+AT1340+AW1340</f>
        <v>0</v>
      </c>
      <c r="Y1340" s="139"/>
      <c r="Z1340" s="139"/>
      <c r="AA1340" s="139"/>
      <c r="AB1340" s="139"/>
      <c r="AC1340" s="139"/>
      <c r="AD1340" s="139"/>
      <c r="AE1340" s="139"/>
      <c r="AF1340" s="139"/>
      <c r="AG1340" s="139"/>
      <c r="AH1340" s="139"/>
      <c r="AI1340" s="139"/>
      <c r="AJ1340" s="139"/>
      <c r="AK1340" s="139"/>
      <c r="AL1340" s="139"/>
      <c r="AM1340" s="139"/>
      <c r="AN1340" s="139"/>
      <c r="AO1340" s="139"/>
      <c r="AP1340" s="139"/>
      <c r="AQ1340" s="139"/>
      <c r="AR1340" s="139"/>
      <c r="AS1340" s="139"/>
      <c r="AT1340" s="139"/>
      <c r="AU1340" s="139"/>
      <c r="AV1340" s="139"/>
      <c r="AW1340" s="139"/>
      <c r="AX1340" s="139"/>
      <c r="AY1340" s="139"/>
      <c r="AZ1340" s="139"/>
      <c r="BA1340" s="139"/>
      <c r="BB1340" s="139"/>
      <c r="BC1340" s="139"/>
      <c r="BD1340" s="126">
        <f>SUM(BE1340:BI1340)</f>
        <v>0</v>
      </c>
      <c r="BE1340" s="139"/>
      <c r="BF1340" s="139"/>
      <c r="BG1340" s="139"/>
      <c r="BH1340" s="139"/>
      <c r="BI1340" s="139"/>
      <c r="BJ1340" s="126">
        <f>SUM(BK1340:BO1340)</f>
        <v>0</v>
      </c>
      <c r="BK1340" s="139"/>
      <c r="BL1340" s="139"/>
      <c r="BM1340" s="139"/>
      <c r="BN1340" s="139"/>
      <c r="BO1340" s="139"/>
      <c r="BP1340" s="133"/>
      <c r="BQ1340" s="133"/>
      <c r="BR1340" s="133"/>
    </row>
    <row r="1341" spans="1:70" hidden="1" outlineLevel="1">
      <c r="A1341" s="133"/>
      <c r="B1341" s="133"/>
      <c r="C1341" s="118"/>
      <c r="D1341" s="24"/>
      <c r="E1341" s="133"/>
      <c r="F1341" s="133"/>
      <c r="G1341" s="126">
        <f>H1341+M1341+N1341+O1341+P1341</f>
        <v>0</v>
      </c>
      <c r="H1341" s="126">
        <f>SUM(I1341:L1341)</f>
        <v>0</v>
      </c>
      <c r="I1341" s="102"/>
      <c r="J1341" s="102"/>
      <c r="K1341" s="102"/>
      <c r="L1341" s="102"/>
      <c r="M1341" s="102"/>
      <c r="N1341" s="102"/>
      <c r="O1341" s="102"/>
      <c r="P1341" s="102"/>
      <c r="Q1341" s="96"/>
      <c r="R1341" s="96"/>
      <c r="S1341" s="96"/>
      <c r="T1341" s="96"/>
      <c r="U1341" s="96"/>
      <c r="V1341" s="96"/>
      <c r="W1341" s="96"/>
      <c r="X1341" s="126">
        <f>Y1341+AN1341+AQ1341+AT1341+AW1341</f>
        <v>0</v>
      </c>
      <c r="Y1341" s="96"/>
      <c r="Z1341" s="96"/>
      <c r="AA1341" s="96"/>
      <c r="AB1341" s="96"/>
      <c r="AC1341" s="96"/>
      <c r="AD1341" s="96"/>
      <c r="AE1341" s="96"/>
      <c r="AF1341" s="96"/>
      <c r="AG1341" s="96"/>
      <c r="AH1341" s="96"/>
      <c r="AI1341" s="96"/>
      <c r="AJ1341" s="96"/>
      <c r="AK1341" s="96"/>
      <c r="AL1341" s="96"/>
      <c r="AM1341" s="96"/>
      <c r="AN1341" s="96"/>
      <c r="AO1341" s="96"/>
      <c r="AP1341" s="96"/>
      <c r="AQ1341" s="96"/>
      <c r="AR1341" s="96"/>
      <c r="AS1341" s="96"/>
      <c r="AT1341" s="96"/>
      <c r="AU1341" s="96"/>
      <c r="AV1341" s="96"/>
      <c r="AW1341" s="96"/>
      <c r="AX1341" s="96"/>
      <c r="AY1341" s="96"/>
      <c r="AZ1341" s="96"/>
      <c r="BA1341" s="96"/>
      <c r="BB1341" s="96"/>
      <c r="BC1341" s="96"/>
      <c r="BD1341" s="126">
        <f>SUM(BE1341:BI1341)</f>
        <v>0</v>
      </c>
      <c r="BE1341" s="96"/>
      <c r="BF1341" s="96"/>
      <c r="BG1341" s="96"/>
      <c r="BH1341" s="96"/>
      <c r="BI1341" s="96"/>
      <c r="BJ1341" s="126">
        <f>SUM(BK1341:BO1341)</f>
        <v>0</v>
      </c>
      <c r="BK1341" s="96"/>
      <c r="BL1341" s="96"/>
      <c r="BM1341" s="96"/>
      <c r="BN1341" s="96"/>
      <c r="BO1341" s="96"/>
      <c r="BP1341" s="133"/>
      <c r="BQ1341" s="133"/>
      <c r="BR1341" s="133"/>
    </row>
    <row r="1342" spans="1:70" hidden="1" outlineLevel="1">
      <c r="A1342" s="133"/>
      <c r="B1342" s="133"/>
      <c r="C1342" s="118" t="s">
        <v>109</v>
      </c>
      <c r="D1342" s="24"/>
      <c r="E1342" s="133"/>
      <c r="F1342" s="133"/>
      <c r="G1342" s="126">
        <f>H1342+M1342+N1342+O1342+P1342</f>
        <v>0</v>
      </c>
      <c r="H1342" s="126">
        <f>SUM(I1342:L1342)</f>
        <v>0</v>
      </c>
      <c r="I1342" s="102"/>
      <c r="J1342" s="102"/>
      <c r="K1342" s="102"/>
      <c r="L1342" s="102"/>
      <c r="M1342" s="102"/>
      <c r="N1342" s="102"/>
      <c r="O1342" s="102"/>
      <c r="P1342" s="102"/>
      <c r="Q1342" s="96"/>
      <c r="R1342" s="96"/>
      <c r="S1342" s="96"/>
      <c r="T1342" s="96"/>
      <c r="U1342" s="96"/>
      <c r="V1342" s="96"/>
      <c r="W1342" s="96"/>
      <c r="X1342" s="126">
        <f>Y1342+AN1342+AQ1342+AT1342+AW1342</f>
        <v>0</v>
      </c>
      <c r="Y1342" s="96"/>
      <c r="Z1342" s="96"/>
      <c r="AA1342" s="96"/>
      <c r="AB1342" s="96"/>
      <c r="AC1342" s="96"/>
      <c r="AD1342" s="96"/>
      <c r="AE1342" s="96"/>
      <c r="AF1342" s="96"/>
      <c r="AG1342" s="96"/>
      <c r="AH1342" s="96"/>
      <c r="AI1342" s="96"/>
      <c r="AJ1342" s="96"/>
      <c r="AK1342" s="96"/>
      <c r="AL1342" s="96"/>
      <c r="AM1342" s="96"/>
      <c r="AN1342" s="96"/>
      <c r="AO1342" s="96"/>
      <c r="AP1342" s="96"/>
      <c r="AQ1342" s="96"/>
      <c r="AR1342" s="96"/>
      <c r="AS1342" s="96"/>
      <c r="AT1342" s="96"/>
      <c r="AU1342" s="96"/>
      <c r="AV1342" s="96"/>
      <c r="AW1342" s="96"/>
      <c r="AX1342" s="96"/>
      <c r="AY1342" s="96"/>
      <c r="AZ1342" s="96"/>
      <c r="BA1342" s="96"/>
      <c r="BB1342" s="96"/>
      <c r="BC1342" s="96"/>
      <c r="BD1342" s="126">
        <f>SUM(BE1342:BI1342)</f>
        <v>0</v>
      </c>
      <c r="BE1342" s="96"/>
      <c r="BF1342" s="96"/>
      <c r="BG1342" s="96"/>
      <c r="BH1342" s="96"/>
      <c r="BI1342" s="96"/>
      <c r="BJ1342" s="126">
        <f>SUM(BK1342:BO1342)</f>
        <v>0</v>
      </c>
      <c r="BK1342" s="96"/>
      <c r="BL1342" s="96"/>
      <c r="BM1342" s="96"/>
      <c r="BN1342" s="96"/>
      <c r="BO1342" s="96"/>
      <c r="BP1342" s="133"/>
      <c r="BQ1342" s="133"/>
      <c r="BR1342" s="133"/>
    </row>
    <row r="1343" spans="1:70" hidden="1" outlineLevel="1">
      <c r="A1343" s="133"/>
      <c r="B1343" s="133"/>
      <c r="C1343" s="118"/>
      <c r="D1343" s="38" t="s">
        <v>112</v>
      </c>
      <c r="E1343" s="127"/>
      <c r="F1343" s="127"/>
      <c r="G1343" s="127"/>
      <c r="H1343" s="127"/>
      <c r="I1343" s="127"/>
      <c r="J1343" s="127"/>
      <c r="K1343" s="127"/>
      <c r="L1343" s="127"/>
      <c r="M1343" s="127"/>
      <c r="N1343" s="127"/>
      <c r="O1343" s="127"/>
      <c r="P1343" s="127"/>
      <c r="Q1343" s="127"/>
      <c r="R1343" s="127"/>
      <c r="S1343" s="127"/>
      <c r="T1343" s="127"/>
      <c r="U1343" s="127"/>
      <c r="V1343" s="127"/>
      <c r="W1343" s="140"/>
      <c r="X1343" s="127"/>
      <c r="Y1343" s="127"/>
      <c r="Z1343" s="126">
        <f>SUM(Z1340:Z1342)</f>
        <v>0</v>
      </c>
      <c r="AA1343" s="126">
        <f>SUM(AA1340:AA1342)</f>
        <v>0</v>
      </c>
      <c r="AB1343" s="127"/>
      <c r="AC1343" s="126">
        <f>SUM(AC1340:AC1342)</f>
        <v>0</v>
      </c>
      <c r="AD1343" s="126">
        <f>SUM(AD1340:AD1342)</f>
        <v>0</v>
      </c>
      <c r="AE1343" s="127"/>
      <c r="AF1343" s="126">
        <f>SUM(AF1340:AF1342)</f>
        <v>0</v>
      </c>
      <c r="AG1343" s="126">
        <f>SUM(AG1340:AG1342)</f>
        <v>0</v>
      </c>
      <c r="AH1343" s="127"/>
      <c r="AI1343" s="126">
        <f>SUM(AI1340:AI1342)</f>
        <v>0</v>
      </c>
      <c r="AJ1343" s="126">
        <f>SUM(AJ1340:AJ1342)</f>
        <v>0</v>
      </c>
      <c r="AK1343" s="127"/>
      <c r="AL1343" s="126">
        <f>SUM(AL1340:AL1342)</f>
        <v>0</v>
      </c>
      <c r="AM1343" s="126">
        <f>SUM(AM1340:AM1342)</f>
        <v>0</v>
      </c>
      <c r="AN1343" s="127"/>
      <c r="AO1343" s="126">
        <f>SUM(AO1340:AO1342)</f>
        <v>0</v>
      </c>
      <c r="AP1343" s="126">
        <f>SUM(AP1340:AP1342)</f>
        <v>0</v>
      </c>
      <c r="AQ1343" s="127"/>
      <c r="AR1343" s="126">
        <f>SUM(AR1340:AR1342)</f>
        <v>0</v>
      </c>
      <c r="AS1343" s="126">
        <f>SUM(AS1340:AS1342)</f>
        <v>0</v>
      </c>
      <c r="AT1343" s="127"/>
      <c r="AU1343" s="126">
        <f>SUM(AU1340:AU1342)</f>
        <v>0</v>
      </c>
      <c r="AV1343" s="126">
        <f>SUM(AV1340:AV1342)</f>
        <v>0</v>
      </c>
      <c r="AW1343" s="127"/>
      <c r="AX1343" s="126">
        <f>SUM(AX1340:AX1342)</f>
        <v>0</v>
      </c>
      <c r="AY1343" s="126">
        <f>SUM(AY1340:AY1342)</f>
        <v>0</v>
      </c>
      <c r="AZ1343" s="127"/>
      <c r="BA1343" s="127"/>
      <c r="BB1343" s="127"/>
      <c r="BC1343" s="127"/>
      <c r="BD1343" s="126">
        <f t="shared" ref="BD1343:BO1343" si="600">SUM(BD1340:BD1342)</f>
        <v>0</v>
      </c>
      <c r="BE1343" s="126">
        <f t="shared" si="600"/>
        <v>0</v>
      </c>
      <c r="BF1343" s="126">
        <f t="shared" si="600"/>
        <v>0</v>
      </c>
      <c r="BG1343" s="126">
        <f t="shared" si="600"/>
        <v>0</v>
      </c>
      <c r="BH1343" s="126">
        <f t="shared" si="600"/>
        <v>0</v>
      </c>
      <c r="BI1343" s="126">
        <f t="shared" si="600"/>
        <v>0</v>
      </c>
      <c r="BJ1343" s="126">
        <f t="shared" si="600"/>
        <v>0</v>
      </c>
      <c r="BK1343" s="126">
        <f t="shared" si="600"/>
        <v>0</v>
      </c>
      <c r="BL1343" s="126">
        <f t="shared" si="600"/>
        <v>0</v>
      </c>
      <c r="BM1343" s="126">
        <f t="shared" si="600"/>
        <v>0</v>
      </c>
      <c r="BN1343" s="126">
        <f t="shared" si="600"/>
        <v>0</v>
      </c>
      <c r="BO1343" s="126">
        <f t="shared" si="600"/>
        <v>0</v>
      </c>
      <c r="BP1343" s="127"/>
      <c r="BQ1343" s="127"/>
      <c r="BR1343" s="127"/>
    </row>
    <row r="1344" spans="1:70" hidden="1" outlineLevel="1">
      <c r="A1344" s="133"/>
      <c r="B1344" s="133"/>
      <c r="C1344" s="117" t="s">
        <v>137</v>
      </c>
      <c r="D1344" s="37" t="s">
        <v>64</v>
      </c>
      <c r="E1344" s="127"/>
      <c r="F1344" s="127"/>
      <c r="G1344" s="127"/>
      <c r="H1344" s="127"/>
      <c r="I1344" s="127"/>
      <c r="J1344" s="127"/>
      <c r="K1344" s="127"/>
      <c r="L1344" s="127"/>
      <c r="M1344" s="127"/>
      <c r="N1344" s="127"/>
      <c r="O1344" s="127"/>
      <c r="P1344" s="127"/>
      <c r="Q1344" s="127"/>
      <c r="R1344" s="127"/>
      <c r="S1344" s="127"/>
      <c r="T1344" s="127"/>
      <c r="U1344" s="127"/>
      <c r="V1344" s="127"/>
      <c r="W1344" s="133"/>
      <c r="X1344" s="127"/>
      <c r="Y1344" s="127"/>
      <c r="Z1344" s="127"/>
      <c r="AA1344" s="127"/>
      <c r="AB1344" s="127"/>
      <c r="AC1344" s="127"/>
      <c r="AD1344" s="127"/>
      <c r="AE1344" s="127"/>
      <c r="AF1344" s="127"/>
      <c r="AG1344" s="127"/>
      <c r="AH1344" s="127"/>
      <c r="AI1344" s="127"/>
      <c r="AJ1344" s="127"/>
      <c r="AK1344" s="127"/>
      <c r="AL1344" s="127"/>
      <c r="AM1344" s="127"/>
      <c r="AN1344" s="127"/>
      <c r="AO1344" s="127"/>
      <c r="AP1344" s="127"/>
      <c r="AQ1344" s="127"/>
      <c r="AR1344" s="127"/>
      <c r="AS1344" s="127"/>
      <c r="AT1344" s="127"/>
      <c r="AU1344" s="127"/>
      <c r="AV1344" s="127"/>
      <c r="AW1344" s="127"/>
      <c r="AX1344" s="127"/>
      <c r="AY1344" s="127"/>
      <c r="AZ1344" s="127"/>
      <c r="BA1344" s="127"/>
      <c r="BB1344" s="127"/>
      <c r="BC1344" s="127"/>
      <c r="BD1344" s="127"/>
      <c r="BE1344" s="127"/>
      <c r="BF1344" s="127"/>
      <c r="BG1344" s="127"/>
      <c r="BH1344" s="127"/>
      <c r="BI1344" s="127"/>
      <c r="BJ1344" s="127"/>
      <c r="BK1344" s="127"/>
      <c r="BL1344" s="127"/>
      <c r="BM1344" s="127"/>
      <c r="BN1344" s="127"/>
      <c r="BO1344" s="127"/>
      <c r="BP1344" s="127"/>
      <c r="BQ1344" s="127"/>
      <c r="BR1344" s="127"/>
    </row>
    <row r="1345" spans="1:70" hidden="1" outlineLevel="1">
      <c r="A1345" s="133"/>
      <c r="B1345" s="133"/>
      <c r="C1345" s="118"/>
      <c r="D1345" s="24"/>
      <c r="E1345" s="133"/>
      <c r="F1345" s="133"/>
      <c r="G1345" s="126">
        <f>H1345+M1345+N1345+O1345+P1345</f>
        <v>0</v>
      </c>
      <c r="H1345" s="126">
        <f>SUM(I1345:L1345)</f>
        <v>0</v>
      </c>
      <c r="I1345" s="139"/>
      <c r="J1345" s="139"/>
      <c r="K1345" s="139"/>
      <c r="L1345" s="139"/>
      <c r="M1345" s="139"/>
      <c r="N1345" s="139"/>
      <c r="O1345" s="139"/>
      <c r="P1345" s="139"/>
      <c r="Q1345" s="139"/>
      <c r="R1345" s="139"/>
      <c r="S1345" s="139"/>
      <c r="T1345" s="139"/>
      <c r="U1345" s="139"/>
      <c r="V1345" s="139"/>
      <c r="W1345" s="139"/>
      <c r="X1345" s="126">
        <f>Y1345+AN1345+AQ1345+AT1345+AW1345</f>
        <v>0</v>
      </c>
      <c r="Y1345" s="139"/>
      <c r="Z1345" s="139"/>
      <c r="AA1345" s="139"/>
      <c r="AB1345" s="139"/>
      <c r="AC1345" s="139"/>
      <c r="AD1345" s="139"/>
      <c r="AE1345" s="139"/>
      <c r="AF1345" s="139"/>
      <c r="AG1345" s="139"/>
      <c r="AH1345" s="139"/>
      <c r="AI1345" s="139"/>
      <c r="AJ1345" s="139"/>
      <c r="AK1345" s="139"/>
      <c r="AL1345" s="139"/>
      <c r="AM1345" s="139"/>
      <c r="AN1345" s="139"/>
      <c r="AO1345" s="139"/>
      <c r="AP1345" s="139"/>
      <c r="AQ1345" s="139"/>
      <c r="AR1345" s="139"/>
      <c r="AS1345" s="139"/>
      <c r="AT1345" s="139"/>
      <c r="AU1345" s="139"/>
      <c r="AV1345" s="139"/>
      <c r="AW1345" s="139"/>
      <c r="AX1345" s="139"/>
      <c r="AY1345" s="139"/>
      <c r="AZ1345" s="139"/>
      <c r="BA1345" s="139"/>
      <c r="BB1345" s="139"/>
      <c r="BC1345" s="139"/>
      <c r="BD1345" s="126">
        <f>SUM(BE1345:BI1345)</f>
        <v>0</v>
      </c>
      <c r="BE1345" s="139"/>
      <c r="BF1345" s="139"/>
      <c r="BG1345" s="139"/>
      <c r="BH1345" s="139"/>
      <c r="BI1345" s="139"/>
      <c r="BJ1345" s="126">
        <f>SUM(BK1345:BO1345)</f>
        <v>0</v>
      </c>
      <c r="BK1345" s="139"/>
      <c r="BL1345" s="139"/>
      <c r="BM1345" s="139"/>
      <c r="BN1345" s="139"/>
      <c r="BO1345" s="139"/>
      <c r="BP1345" s="133"/>
      <c r="BQ1345" s="133"/>
      <c r="BR1345" s="133"/>
    </row>
    <row r="1346" spans="1:70" hidden="1" outlineLevel="1">
      <c r="A1346" s="133"/>
      <c r="B1346" s="133"/>
      <c r="C1346" s="118"/>
      <c r="D1346" s="24"/>
      <c r="E1346" s="133"/>
      <c r="F1346" s="133"/>
      <c r="G1346" s="126">
        <f>H1346+M1346+N1346+O1346+P1346</f>
        <v>0</v>
      </c>
      <c r="H1346" s="126">
        <f>SUM(I1346:L1346)</f>
        <v>0</v>
      </c>
      <c r="I1346" s="102"/>
      <c r="J1346" s="102"/>
      <c r="K1346" s="102"/>
      <c r="L1346" s="102"/>
      <c r="M1346" s="102"/>
      <c r="N1346" s="102"/>
      <c r="O1346" s="102"/>
      <c r="P1346" s="102"/>
      <c r="Q1346" s="96"/>
      <c r="R1346" s="96"/>
      <c r="S1346" s="96"/>
      <c r="T1346" s="96"/>
      <c r="U1346" s="96"/>
      <c r="V1346" s="96"/>
      <c r="W1346" s="96"/>
      <c r="X1346" s="126">
        <f>Y1346+AN1346+AQ1346+AT1346+AW1346</f>
        <v>0</v>
      </c>
      <c r="Y1346" s="96"/>
      <c r="Z1346" s="96"/>
      <c r="AA1346" s="96"/>
      <c r="AB1346" s="96"/>
      <c r="AC1346" s="96"/>
      <c r="AD1346" s="96"/>
      <c r="AE1346" s="96"/>
      <c r="AF1346" s="96"/>
      <c r="AG1346" s="96"/>
      <c r="AH1346" s="96"/>
      <c r="AI1346" s="96"/>
      <c r="AJ1346" s="96"/>
      <c r="AK1346" s="96"/>
      <c r="AL1346" s="96"/>
      <c r="AM1346" s="96"/>
      <c r="AN1346" s="96"/>
      <c r="AO1346" s="96"/>
      <c r="AP1346" s="96"/>
      <c r="AQ1346" s="96"/>
      <c r="AR1346" s="96"/>
      <c r="AS1346" s="96"/>
      <c r="AT1346" s="96"/>
      <c r="AU1346" s="96"/>
      <c r="AV1346" s="96"/>
      <c r="AW1346" s="96"/>
      <c r="AX1346" s="96"/>
      <c r="AY1346" s="96"/>
      <c r="AZ1346" s="96"/>
      <c r="BA1346" s="96"/>
      <c r="BB1346" s="96"/>
      <c r="BC1346" s="96"/>
      <c r="BD1346" s="126">
        <f>SUM(BE1346:BI1346)</f>
        <v>0</v>
      </c>
      <c r="BE1346" s="96"/>
      <c r="BF1346" s="96"/>
      <c r="BG1346" s="96"/>
      <c r="BH1346" s="96"/>
      <c r="BI1346" s="96"/>
      <c r="BJ1346" s="126">
        <f>SUM(BK1346:BO1346)</f>
        <v>0</v>
      </c>
      <c r="BK1346" s="96"/>
      <c r="BL1346" s="96"/>
      <c r="BM1346" s="96"/>
      <c r="BN1346" s="96"/>
      <c r="BO1346" s="96"/>
      <c r="BP1346" s="133"/>
      <c r="BQ1346" s="133"/>
      <c r="BR1346" s="133"/>
    </row>
    <row r="1347" spans="1:70" hidden="1" outlineLevel="1">
      <c r="A1347" s="133"/>
      <c r="B1347" s="133"/>
      <c r="C1347" s="118" t="s">
        <v>109</v>
      </c>
      <c r="D1347" s="24"/>
      <c r="E1347" s="133"/>
      <c r="F1347" s="133"/>
      <c r="G1347" s="126">
        <f>H1347+M1347+N1347+O1347+P1347</f>
        <v>0</v>
      </c>
      <c r="H1347" s="126">
        <f>SUM(I1347:L1347)</f>
        <v>0</v>
      </c>
      <c r="I1347" s="102"/>
      <c r="J1347" s="102"/>
      <c r="K1347" s="102"/>
      <c r="L1347" s="102"/>
      <c r="M1347" s="102"/>
      <c r="N1347" s="102"/>
      <c r="O1347" s="102"/>
      <c r="P1347" s="102"/>
      <c r="Q1347" s="96"/>
      <c r="R1347" s="96"/>
      <c r="S1347" s="96"/>
      <c r="T1347" s="96"/>
      <c r="U1347" s="96"/>
      <c r="V1347" s="96"/>
      <c r="W1347" s="96"/>
      <c r="X1347" s="126">
        <f>Y1347+AN1347+AQ1347+AT1347+AW1347</f>
        <v>0</v>
      </c>
      <c r="Y1347" s="96"/>
      <c r="Z1347" s="96"/>
      <c r="AA1347" s="96"/>
      <c r="AB1347" s="96"/>
      <c r="AC1347" s="96"/>
      <c r="AD1347" s="96"/>
      <c r="AE1347" s="96"/>
      <c r="AF1347" s="96"/>
      <c r="AG1347" s="96"/>
      <c r="AH1347" s="96"/>
      <c r="AI1347" s="96"/>
      <c r="AJ1347" s="96"/>
      <c r="AK1347" s="96"/>
      <c r="AL1347" s="96"/>
      <c r="AM1347" s="96"/>
      <c r="AN1347" s="96"/>
      <c r="AO1347" s="96"/>
      <c r="AP1347" s="96"/>
      <c r="AQ1347" s="96"/>
      <c r="AR1347" s="96"/>
      <c r="AS1347" s="96"/>
      <c r="AT1347" s="96"/>
      <c r="AU1347" s="96"/>
      <c r="AV1347" s="96"/>
      <c r="AW1347" s="96"/>
      <c r="AX1347" s="96"/>
      <c r="AY1347" s="96"/>
      <c r="AZ1347" s="96"/>
      <c r="BA1347" s="96"/>
      <c r="BB1347" s="96"/>
      <c r="BC1347" s="96"/>
      <c r="BD1347" s="126">
        <f>SUM(BE1347:BI1347)</f>
        <v>0</v>
      </c>
      <c r="BE1347" s="96"/>
      <c r="BF1347" s="96"/>
      <c r="BG1347" s="96"/>
      <c r="BH1347" s="96"/>
      <c r="BI1347" s="96"/>
      <c r="BJ1347" s="126">
        <f>SUM(BK1347:BO1347)</f>
        <v>0</v>
      </c>
      <c r="BK1347" s="96"/>
      <c r="BL1347" s="96"/>
      <c r="BM1347" s="96"/>
      <c r="BN1347" s="96"/>
      <c r="BO1347" s="96"/>
      <c r="BP1347" s="133"/>
      <c r="BQ1347" s="133"/>
      <c r="BR1347" s="133"/>
    </row>
    <row r="1348" spans="1:70" hidden="1" outlineLevel="1">
      <c r="A1348" s="133"/>
      <c r="B1348" s="133"/>
      <c r="C1348" s="118"/>
      <c r="D1348" s="38" t="s">
        <v>112</v>
      </c>
      <c r="E1348" s="127"/>
      <c r="F1348" s="127"/>
      <c r="G1348" s="127"/>
      <c r="H1348" s="127"/>
      <c r="I1348" s="127"/>
      <c r="J1348" s="127"/>
      <c r="K1348" s="127"/>
      <c r="L1348" s="127"/>
      <c r="M1348" s="127"/>
      <c r="N1348" s="127"/>
      <c r="O1348" s="127"/>
      <c r="P1348" s="127"/>
      <c r="Q1348" s="127"/>
      <c r="R1348" s="127"/>
      <c r="S1348" s="127"/>
      <c r="T1348" s="127"/>
      <c r="U1348" s="127"/>
      <c r="V1348" s="127"/>
      <c r="W1348" s="140"/>
      <c r="X1348" s="126">
        <f>SUM(X1345:X1347)</f>
        <v>0</v>
      </c>
      <c r="Y1348" s="126">
        <f>SUM(Y1345:Y1347)</f>
        <v>0</v>
      </c>
      <c r="Z1348" s="126">
        <f>SUM(Z1345:Z1347)</f>
        <v>0</v>
      </c>
      <c r="AA1348" s="126">
        <f>SUM(AA1345:AA1347)</f>
        <v>0</v>
      </c>
      <c r="AB1348" s="126">
        <f>SUM(AB1345:AB1347)</f>
        <v>0</v>
      </c>
      <c r="AC1348" s="126">
        <f t="shared" ref="AC1348:AY1348" si="601">SUM(AC1345:AC1347)</f>
        <v>0</v>
      </c>
      <c r="AD1348" s="126">
        <f t="shared" si="601"/>
        <v>0</v>
      </c>
      <c r="AE1348" s="126">
        <f t="shared" si="601"/>
        <v>0</v>
      </c>
      <c r="AF1348" s="126">
        <f t="shared" si="601"/>
        <v>0</v>
      </c>
      <c r="AG1348" s="126">
        <f t="shared" si="601"/>
        <v>0</v>
      </c>
      <c r="AH1348" s="126">
        <f t="shared" si="601"/>
        <v>0</v>
      </c>
      <c r="AI1348" s="126">
        <f t="shared" si="601"/>
        <v>0</v>
      </c>
      <c r="AJ1348" s="126">
        <f t="shared" si="601"/>
        <v>0</v>
      </c>
      <c r="AK1348" s="126">
        <f t="shared" si="601"/>
        <v>0</v>
      </c>
      <c r="AL1348" s="126">
        <f t="shared" si="601"/>
        <v>0</v>
      </c>
      <c r="AM1348" s="126">
        <f t="shared" si="601"/>
        <v>0</v>
      </c>
      <c r="AN1348" s="126">
        <f t="shared" si="601"/>
        <v>0</v>
      </c>
      <c r="AO1348" s="126">
        <f t="shared" si="601"/>
        <v>0</v>
      </c>
      <c r="AP1348" s="126">
        <f t="shared" si="601"/>
        <v>0</v>
      </c>
      <c r="AQ1348" s="126">
        <f t="shared" si="601"/>
        <v>0</v>
      </c>
      <c r="AR1348" s="126">
        <f t="shared" si="601"/>
        <v>0</v>
      </c>
      <c r="AS1348" s="126">
        <f t="shared" si="601"/>
        <v>0</v>
      </c>
      <c r="AT1348" s="126">
        <f t="shared" si="601"/>
        <v>0</v>
      </c>
      <c r="AU1348" s="126">
        <f t="shared" si="601"/>
        <v>0</v>
      </c>
      <c r="AV1348" s="126">
        <f t="shared" si="601"/>
        <v>0</v>
      </c>
      <c r="AW1348" s="126">
        <f t="shared" si="601"/>
        <v>0</v>
      </c>
      <c r="AX1348" s="126">
        <f t="shared" si="601"/>
        <v>0</v>
      </c>
      <c r="AY1348" s="126">
        <f t="shared" si="601"/>
        <v>0</v>
      </c>
      <c r="AZ1348" s="127"/>
      <c r="BA1348" s="127"/>
      <c r="BB1348" s="127"/>
      <c r="BC1348" s="127"/>
      <c r="BD1348" s="126">
        <f t="shared" ref="BD1348:BO1348" si="602">SUM(BD1345:BD1347)</f>
        <v>0</v>
      </c>
      <c r="BE1348" s="126">
        <f t="shared" si="602"/>
        <v>0</v>
      </c>
      <c r="BF1348" s="126">
        <f t="shared" si="602"/>
        <v>0</v>
      </c>
      <c r="BG1348" s="126">
        <f t="shared" si="602"/>
        <v>0</v>
      </c>
      <c r="BH1348" s="126">
        <f t="shared" si="602"/>
        <v>0</v>
      </c>
      <c r="BI1348" s="126">
        <f t="shared" si="602"/>
        <v>0</v>
      </c>
      <c r="BJ1348" s="126">
        <f t="shared" si="602"/>
        <v>0</v>
      </c>
      <c r="BK1348" s="126">
        <f t="shared" si="602"/>
        <v>0</v>
      </c>
      <c r="BL1348" s="126">
        <f t="shared" si="602"/>
        <v>0</v>
      </c>
      <c r="BM1348" s="126">
        <f t="shared" si="602"/>
        <v>0</v>
      </c>
      <c r="BN1348" s="126">
        <f t="shared" si="602"/>
        <v>0</v>
      </c>
      <c r="BO1348" s="126">
        <f t="shared" si="602"/>
        <v>0</v>
      </c>
      <c r="BP1348" s="127"/>
      <c r="BQ1348" s="127"/>
      <c r="BR1348" s="127"/>
    </row>
    <row r="1349" spans="1:70" hidden="1" outlineLevel="1">
      <c r="A1349" s="133"/>
      <c r="B1349" s="133"/>
      <c r="C1349" s="117" t="s">
        <v>138</v>
      </c>
      <c r="D1349" s="37" t="s">
        <v>65</v>
      </c>
      <c r="E1349" s="127"/>
      <c r="F1349" s="127"/>
      <c r="G1349" s="127"/>
      <c r="H1349" s="127"/>
      <c r="I1349" s="127"/>
      <c r="J1349" s="127"/>
      <c r="K1349" s="127"/>
      <c r="L1349" s="127"/>
      <c r="M1349" s="127"/>
      <c r="N1349" s="127"/>
      <c r="O1349" s="127"/>
      <c r="P1349" s="127"/>
      <c r="Q1349" s="127"/>
      <c r="R1349" s="127"/>
      <c r="S1349" s="127"/>
      <c r="T1349" s="127"/>
      <c r="U1349" s="127"/>
      <c r="V1349" s="127"/>
      <c r="W1349" s="133"/>
      <c r="X1349" s="127"/>
      <c r="Y1349" s="127"/>
      <c r="Z1349" s="127"/>
      <c r="AA1349" s="127"/>
      <c r="AB1349" s="127"/>
      <c r="AC1349" s="127"/>
      <c r="AD1349" s="127"/>
      <c r="AE1349" s="127"/>
      <c r="AF1349" s="127"/>
      <c r="AG1349" s="127"/>
      <c r="AH1349" s="127"/>
      <c r="AI1349" s="127"/>
      <c r="AJ1349" s="127"/>
      <c r="AK1349" s="127"/>
      <c r="AL1349" s="127"/>
      <c r="AM1349" s="127"/>
      <c r="AN1349" s="127"/>
      <c r="AO1349" s="127"/>
      <c r="AP1349" s="127"/>
      <c r="AQ1349" s="127"/>
      <c r="AR1349" s="127"/>
      <c r="AS1349" s="127"/>
      <c r="AT1349" s="127"/>
      <c r="AU1349" s="127"/>
      <c r="AV1349" s="127"/>
      <c r="AW1349" s="127"/>
      <c r="AX1349" s="127"/>
      <c r="AY1349" s="127"/>
      <c r="AZ1349" s="127"/>
      <c r="BA1349" s="127"/>
      <c r="BB1349" s="127"/>
      <c r="BC1349" s="127"/>
      <c r="BD1349" s="127"/>
      <c r="BE1349" s="127"/>
      <c r="BF1349" s="127"/>
      <c r="BG1349" s="127"/>
      <c r="BH1349" s="127"/>
      <c r="BI1349" s="127"/>
      <c r="BJ1349" s="127"/>
      <c r="BK1349" s="127"/>
      <c r="BL1349" s="127"/>
      <c r="BM1349" s="127"/>
      <c r="BN1349" s="127"/>
      <c r="BO1349" s="127"/>
      <c r="BP1349" s="127"/>
      <c r="BQ1349" s="127"/>
      <c r="BR1349" s="127"/>
    </row>
    <row r="1350" spans="1:70" hidden="1" outlineLevel="1">
      <c r="A1350" s="133"/>
      <c r="B1350" s="133"/>
      <c r="C1350" s="118"/>
      <c r="D1350" s="24"/>
      <c r="E1350" s="133"/>
      <c r="F1350" s="133"/>
      <c r="G1350" s="126">
        <f>H1350+M1350+N1350+O1350+P1350</f>
        <v>0</v>
      </c>
      <c r="H1350" s="126">
        <f>SUM(I1350:L1350)</f>
        <v>0</v>
      </c>
      <c r="I1350" s="139"/>
      <c r="J1350" s="139"/>
      <c r="K1350" s="139"/>
      <c r="L1350" s="139"/>
      <c r="M1350" s="139"/>
      <c r="N1350" s="139"/>
      <c r="O1350" s="139"/>
      <c r="P1350" s="139"/>
      <c r="Q1350" s="139"/>
      <c r="R1350" s="139"/>
      <c r="S1350" s="139"/>
      <c r="T1350" s="139"/>
      <c r="U1350" s="139"/>
      <c r="V1350" s="139"/>
      <c r="W1350" s="139"/>
      <c r="X1350" s="126">
        <f>Y1350+AN1350+AQ1350+AT1350+AW1350</f>
        <v>0</v>
      </c>
      <c r="Y1350" s="139"/>
      <c r="Z1350" s="139"/>
      <c r="AA1350" s="139"/>
      <c r="AB1350" s="139"/>
      <c r="AC1350" s="139"/>
      <c r="AD1350" s="139"/>
      <c r="AE1350" s="139"/>
      <c r="AF1350" s="139"/>
      <c r="AG1350" s="139"/>
      <c r="AH1350" s="139"/>
      <c r="AI1350" s="139"/>
      <c r="AJ1350" s="139"/>
      <c r="AK1350" s="139"/>
      <c r="AL1350" s="139"/>
      <c r="AM1350" s="139"/>
      <c r="AN1350" s="139"/>
      <c r="AO1350" s="139"/>
      <c r="AP1350" s="139"/>
      <c r="AQ1350" s="139"/>
      <c r="AR1350" s="139"/>
      <c r="AS1350" s="139"/>
      <c r="AT1350" s="139"/>
      <c r="AU1350" s="139"/>
      <c r="AV1350" s="139"/>
      <c r="AW1350" s="139"/>
      <c r="AX1350" s="139"/>
      <c r="AY1350" s="139"/>
      <c r="AZ1350" s="139"/>
      <c r="BA1350" s="139"/>
      <c r="BB1350" s="139"/>
      <c r="BC1350" s="139"/>
      <c r="BD1350" s="126">
        <f>SUM(BE1350:BI1350)</f>
        <v>0</v>
      </c>
      <c r="BE1350" s="139"/>
      <c r="BF1350" s="139"/>
      <c r="BG1350" s="139"/>
      <c r="BH1350" s="139"/>
      <c r="BI1350" s="139"/>
      <c r="BJ1350" s="126">
        <f>SUM(BK1350:BO1350)</f>
        <v>0</v>
      </c>
      <c r="BK1350" s="139"/>
      <c r="BL1350" s="139"/>
      <c r="BM1350" s="139"/>
      <c r="BN1350" s="139"/>
      <c r="BO1350" s="139"/>
      <c r="BP1350" s="133"/>
      <c r="BQ1350" s="133"/>
      <c r="BR1350" s="133"/>
    </row>
    <row r="1351" spans="1:70" hidden="1" outlineLevel="1">
      <c r="A1351" s="133"/>
      <c r="B1351" s="133"/>
      <c r="C1351" s="118"/>
      <c r="D1351" s="24"/>
      <c r="E1351" s="133"/>
      <c r="F1351" s="133"/>
      <c r="G1351" s="126">
        <f>H1351+M1351+N1351+O1351+P1351</f>
        <v>0</v>
      </c>
      <c r="H1351" s="126">
        <f>SUM(I1351:L1351)</f>
        <v>0</v>
      </c>
      <c r="I1351" s="102"/>
      <c r="J1351" s="102"/>
      <c r="K1351" s="102"/>
      <c r="L1351" s="102"/>
      <c r="M1351" s="102"/>
      <c r="N1351" s="102"/>
      <c r="O1351" s="102"/>
      <c r="P1351" s="102"/>
      <c r="Q1351" s="96"/>
      <c r="R1351" s="96"/>
      <c r="S1351" s="96"/>
      <c r="T1351" s="96"/>
      <c r="U1351" s="96"/>
      <c r="V1351" s="96"/>
      <c r="W1351" s="96"/>
      <c r="X1351" s="126">
        <f>Y1351+AN1351+AQ1351+AT1351+AW1351</f>
        <v>0</v>
      </c>
      <c r="Y1351" s="96"/>
      <c r="Z1351" s="96"/>
      <c r="AA1351" s="96"/>
      <c r="AB1351" s="96"/>
      <c r="AC1351" s="96"/>
      <c r="AD1351" s="96"/>
      <c r="AE1351" s="96"/>
      <c r="AF1351" s="96"/>
      <c r="AG1351" s="96"/>
      <c r="AH1351" s="96"/>
      <c r="AI1351" s="96"/>
      <c r="AJ1351" s="96"/>
      <c r="AK1351" s="96"/>
      <c r="AL1351" s="96"/>
      <c r="AM1351" s="96"/>
      <c r="AN1351" s="96"/>
      <c r="AO1351" s="96"/>
      <c r="AP1351" s="96"/>
      <c r="AQ1351" s="96"/>
      <c r="AR1351" s="96"/>
      <c r="AS1351" s="96"/>
      <c r="AT1351" s="96"/>
      <c r="AU1351" s="96"/>
      <c r="AV1351" s="96"/>
      <c r="AW1351" s="96"/>
      <c r="AX1351" s="96"/>
      <c r="AY1351" s="96"/>
      <c r="AZ1351" s="96"/>
      <c r="BA1351" s="96"/>
      <c r="BB1351" s="96"/>
      <c r="BC1351" s="96"/>
      <c r="BD1351" s="126">
        <f>SUM(BE1351:BI1351)</f>
        <v>0</v>
      </c>
      <c r="BE1351" s="96"/>
      <c r="BF1351" s="96"/>
      <c r="BG1351" s="96"/>
      <c r="BH1351" s="96"/>
      <c r="BI1351" s="96"/>
      <c r="BJ1351" s="126">
        <f>SUM(BK1351:BO1351)</f>
        <v>0</v>
      </c>
      <c r="BK1351" s="96"/>
      <c r="BL1351" s="96"/>
      <c r="BM1351" s="96"/>
      <c r="BN1351" s="96"/>
      <c r="BO1351" s="96"/>
      <c r="BP1351" s="133"/>
      <c r="BQ1351" s="133"/>
      <c r="BR1351" s="133"/>
    </row>
    <row r="1352" spans="1:70" hidden="1" outlineLevel="1">
      <c r="A1352" s="133"/>
      <c r="B1352" s="133"/>
      <c r="C1352" s="118" t="s">
        <v>109</v>
      </c>
      <c r="D1352" s="24"/>
      <c r="E1352" s="133"/>
      <c r="F1352" s="133"/>
      <c r="G1352" s="126">
        <f>H1352+M1352+N1352+O1352+P1352</f>
        <v>0</v>
      </c>
      <c r="H1352" s="126">
        <f>SUM(I1352:L1352)</f>
        <v>0</v>
      </c>
      <c r="I1352" s="102"/>
      <c r="J1352" s="102"/>
      <c r="K1352" s="102"/>
      <c r="L1352" s="102"/>
      <c r="M1352" s="102"/>
      <c r="N1352" s="102"/>
      <c r="O1352" s="102"/>
      <c r="P1352" s="102"/>
      <c r="Q1352" s="96"/>
      <c r="R1352" s="96"/>
      <c r="S1352" s="96"/>
      <c r="T1352" s="96"/>
      <c r="U1352" s="96"/>
      <c r="V1352" s="96"/>
      <c r="W1352" s="96"/>
      <c r="X1352" s="126">
        <f>Y1352+AN1352+AQ1352+AT1352+AW1352</f>
        <v>0</v>
      </c>
      <c r="Y1352" s="96"/>
      <c r="Z1352" s="96"/>
      <c r="AA1352" s="96"/>
      <c r="AB1352" s="96"/>
      <c r="AC1352" s="96"/>
      <c r="AD1352" s="96"/>
      <c r="AE1352" s="96"/>
      <c r="AF1352" s="96"/>
      <c r="AG1352" s="96"/>
      <c r="AH1352" s="96"/>
      <c r="AI1352" s="96"/>
      <c r="AJ1352" s="96"/>
      <c r="AK1352" s="96"/>
      <c r="AL1352" s="96"/>
      <c r="AM1352" s="96"/>
      <c r="AN1352" s="96"/>
      <c r="AO1352" s="96"/>
      <c r="AP1352" s="96"/>
      <c r="AQ1352" s="96"/>
      <c r="AR1352" s="96"/>
      <c r="AS1352" s="96"/>
      <c r="AT1352" s="96"/>
      <c r="AU1352" s="96"/>
      <c r="AV1352" s="96"/>
      <c r="AW1352" s="96"/>
      <c r="AX1352" s="96"/>
      <c r="AY1352" s="96"/>
      <c r="AZ1352" s="96"/>
      <c r="BA1352" s="96"/>
      <c r="BB1352" s="96"/>
      <c r="BC1352" s="96"/>
      <c r="BD1352" s="126">
        <f>SUM(BE1352:BI1352)</f>
        <v>0</v>
      </c>
      <c r="BE1352" s="96"/>
      <c r="BF1352" s="96"/>
      <c r="BG1352" s="96"/>
      <c r="BH1352" s="96"/>
      <c r="BI1352" s="96"/>
      <c r="BJ1352" s="126">
        <f>SUM(BK1352:BO1352)</f>
        <v>0</v>
      </c>
      <c r="BK1352" s="96"/>
      <c r="BL1352" s="96"/>
      <c r="BM1352" s="96"/>
      <c r="BN1352" s="96"/>
      <c r="BO1352" s="96"/>
      <c r="BP1352" s="133"/>
      <c r="BQ1352" s="133"/>
      <c r="BR1352" s="133"/>
    </row>
    <row r="1353" spans="1:70" hidden="1" outlineLevel="1">
      <c r="A1353" s="133"/>
      <c r="B1353" s="133"/>
      <c r="C1353" s="118"/>
      <c r="D1353" s="38" t="s">
        <v>112</v>
      </c>
      <c r="E1353" s="127"/>
      <c r="F1353" s="127"/>
      <c r="G1353" s="127"/>
      <c r="H1353" s="127"/>
      <c r="I1353" s="127"/>
      <c r="J1353" s="127"/>
      <c r="K1353" s="127"/>
      <c r="L1353" s="127"/>
      <c r="M1353" s="127"/>
      <c r="N1353" s="127"/>
      <c r="O1353" s="127"/>
      <c r="P1353" s="127"/>
      <c r="Q1353" s="127"/>
      <c r="R1353" s="127"/>
      <c r="S1353" s="127"/>
      <c r="T1353" s="127"/>
      <c r="U1353" s="127"/>
      <c r="V1353" s="127"/>
      <c r="W1353" s="140"/>
      <c r="X1353" s="126">
        <f>SUM(X1350:X1352)</f>
        <v>0</v>
      </c>
      <c r="Y1353" s="126">
        <f>SUM(Y1350:Y1352)</f>
        <v>0</v>
      </c>
      <c r="Z1353" s="126">
        <f>SUM(Z1350:Z1352)</f>
        <v>0</v>
      </c>
      <c r="AA1353" s="126">
        <f t="shared" ref="AA1353:AY1353" si="603">SUM(AA1350:AA1352)</f>
        <v>0</v>
      </c>
      <c r="AB1353" s="126">
        <f t="shared" si="603"/>
        <v>0</v>
      </c>
      <c r="AC1353" s="126">
        <f t="shared" si="603"/>
        <v>0</v>
      </c>
      <c r="AD1353" s="126">
        <f t="shared" si="603"/>
        <v>0</v>
      </c>
      <c r="AE1353" s="126">
        <f t="shared" si="603"/>
        <v>0</v>
      </c>
      <c r="AF1353" s="126">
        <f t="shared" si="603"/>
        <v>0</v>
      </c>
      <c r="AG1353" s="126">
        <f t="shared" si="603"/>
        <v>0</v>
      </c>
      <c r="AH1353" s="126">
        <f t="shared" si="603"/>
        <v>0</v>
      </c>
      <c r="AI1353" s="126">
        <f t="shared" si="603"/>
        <v>0</v>
      </c>
      <c r="AJ1353" s="126">
        <f t="shared" si="603"/>
        <v>0</v>
      </c>
      <c r="AK1353" s="126">
        <f t="shared" si="603"/>
        <v>0</v>
      </c>
      <c r="AL1353" s="126">
        <f t="shared" si="603"/>
        <v>0</v>
      </c>
      <c r="AM1353" s="126">
        <f t="shared" si="603"/>
        <v>0</v>
      </c>
      <c r="AN1353" s="126">
        <f t="shared" si="603"/>
        <v>0</v>
      </c>
      <c r="AO1353" s="126">
        <f t="shared" si="603"/>
        <v>0</v>
      </c>
      <c r="AP1353" s="126">
        <f t="shared" si="603"/>
        <v>0</v>
      </c>
      <c r="AQ1353" s="126">
        <f t="shared" si="603"/>
        <v>0</v>
      </c>
      <c r="AR1353" s="126">
        <f t="shared" si="603"/>
        <v>0</v>
      </c>
      <c r="AS1353" s="126">
        <f t="shared" si="603"/>
        <v>0</v>
      </c>
      <c r="AT1353" s="126">
        <f t="shared" si="603"/>
        <v>0</v>
      </c>
      <c r="AU1353" s="126">
        <f t="shared" si="603"/>
        <v>0</v>
      </c>
      <c r="AV1353" s="126">
        <f t="shared" si="603"/>
        <v>0</v>
      </c>
      <c r="AW1353" s="126">
        <f t="shared" si="603"/>
        <v>0</v>
      </c>
      <c r="AX1353" s="126">
        <f t="shared" si="603"/>
        <v>0</v>
      </c>
      <c r="AY1353" s="126">
        <f t="shared" si="603"/>
        <v>0</v>
      </c>
      <c r="AZ1353" s="127"/>
      <c r="BA1353" s="127"/>
      <c r="BB1353" s="127"/>
      <c r="BC1353" s="127"/>
      <c r="BD1353" s="126">
        <f t="shared" ref="BD1353:BO1353" si="604">SUM(BD1350:BD1352)</f>
        <v>0</v>
      </c>
      <c r="BE1353" s="126">
        <f t="shared" si="604"/>
        <v>0</v>
      </c>
      <c r="BF1353" s="126">
        <f t="shared" si="604"/>
        <v>0</v>
      </c>
      <c r="BG1353" s="126">
        <f t="shared" si="604"/>
        <v>0</v>
      </c>
      <c r="BH1353" s="126">
        <f t="shared" si="604"/>
        <v>0</v>
      </c>
      <c r="BI1353" s="126">
        <f t="shared" si="604"/>
        <v>0</v>
      </c>
      <c r="BJ1353" s="126">
        <f t="shared" si="604"/>
        <v>0</v>
      </c>
      <c r="BK1353" s="126">
        <f t="shared" si="604"/>
        <v>0</v>
      </c>
      <c r="BL1353" s="126">
        <f t="shared" si="604"/>
        <v>0</v>
      </c>
      <c r="BM1353" s="126">
        <f t="shared" si="604"/>
        <v>0</v>
      </c>
      <c r="BN1353" s="126">
        <f t="shared" si="604"/>
        <v>0</v>
      </c>
      <c r="BO1353" s="126">
        <f t="shared" si="604"/>
        <v>0</v>
      </c>
      <c r="BP1353" s="127"/>
      <c r="BQ1353" s="127"/>
      <c r="BR1353" s="127"/>
    </row>
    <row r="1354" spans="1:70" hidden="1" outlineLevel="1">
      <c r="A1354" s="133"/>
      <c r="B1354" s="133"/>
      <c r="C1354" s="110" t="s">
        <v>54</v>
      </c>
      <c r="D1354" s="138" t="s">
        <v>110</v>
      </c>
      <c r="E1354" s="127"/>
      <c r="F1354" s="127"/>
      <c r="G1354" s="127"/>
      <c r="H1354" s="127"/>
      <c r="I1354" s="127"/>
      <c r="J1354" s="127"/>
      <c r="K1354" s="127"/>
      <c r="L1354" s="127"/>
      <c r="M1354" s="127"/>
      <c r="N1354" s="127"/>
      <c r="O1354" s="127"/>
      <c r="P1354" s="127"/>
      <c r="Q1354" s="127"/>
      <c r="R1354" s="127"/>
      <c r="S1354" s="127"/>
      <c r="T1354" s="127"/>
      <c r="U1354" s="127"/>
      <c r="V1354" s="127"/>
      <c r="W1354" s="133"/>
      <c r="X1354" s="127"/>
      <c r="Y1354" s="127"/>
      <c r="Z1354" s="127"/>
      <c r="AA1354" s="127"/>
      <c r="AB1354" s="127"/>
      <c r="AC1354" s="127"/>
      <c r="AD1354" s="127"/>
      <c r="AE1354" s="127"/>
      <c r="AF1354" s="127"/>
      <c r="AG1354" s="127"/>
      <c r="AH1354" s="127"/>
      <c r="AI1354" s="127"/>
      <c r="AJ1354" s="127"/>
      <c r="AK1354" s="127"/>
      <c r="AL1354" s="127"/>
      <c r="AM1354" s="127"/>
      <c r="AN1354" s="127"/>
      <c r="AO1354" s="127"/>
      <c r="AP1354" s="127"/>
      <c r="AQ1354" s="127"/>
      <c r="AR1354" s="127"/>
      <c r="AS1354" s="127"/>
      <c r="AT1354" s="127"/>
      <c r="AU1354" s="127"/>
      <c r="AV1354" s="127"/>
      <c r="AW1354" s="127"/>
      <c r="AX1354" s="127"/>
      <c r="AY1354" s="127"/>
      <c r="AZ1354" s="127"/>
      <c r="BA1354" s="127"/>
      <c r="BB1354" s="127"/>
      <c r="BC1354" s="127"/>
      <c r="BD1354" s="127"/>
      <c r="BE1354" s="127"/>
      <c r="BF1354" s="127"/>
      <c r="BG1354" s="127"/>
      <c r="BH1354" s="127"/>
      <c r="BI1354" s="127"/>
      <c r="BJ1354" s="127"/>
      <c r="BK1354" s="127"/>
      <c r="BL1354" s="127"/>
      <c r="BM1354" s="127"/>
      <c r="BN1354" s="127"/>
      <c r="BO1354" s="127"/>
      <c r="BP1354" s="127"/>
      <c r="BQ1354" s="127"/>
      <c r="BR1354" s="127"/>
    </row>
    <row r="1355" spans="1:70" hidden="1" outlineLevel="1">
      <c r="A1355" s="133"/>
      <c r="B1355" s="133"/>
      <c r="C1355" s="117" t="s">
        <v>139</v>
      </c>
      <c r="D1355" s="37" t="s">
        <v>111</v>
      </c>
      <c r="E1355" s="127"/>
      <c r="F1355" s="127"/>
      <c r="G1355" s="127"/>
      <c r="H1355" s="127"/>
      <c r="I1355" s="127"/>
      <c r="J1355" s="127"/>
      <c r="K1355" s="127"/>
      <c r="L1355" s="127"/>
      <c r="M1355" s="127"/>
      <c r="N1355" s="127"/>
      <c r="O1355" s="127"/>
      <c r="P1355" s="127"/>
      <c r="Q1355" s="127"/>
      <c r="R1355" s="127"/>
      <c r="S1355" s="127"/>
      <c r="T1355" s="127"/>
      <c r="U1355" s="127"/>
      <c r="V1355" s="127"/>
      <c r="W1355" s="133"/>
      <c r="X1355" s="127"/>
      <c r="Y1355" s="127"/>
      <c r="Z1355" s="127"/>
      <c r="AA1355" s="127"/>
      <c r="AB1355" s="127"/>
      <c r="AC1355" s="127"/>
      <c r="AD1355" s="127"/>
      <c r="AE1355" s="127"/>
      <c r="AF1355" s="127"/>
      <c r="AG1355" s="127"/>
      <c r="AH1355" s="127"/>
      <c r="AI1355" s="127"/>
      <c r="AJ1355" s="127"/>
      <c r="AK1355" s="127"/>
      <c r="AL1355" s="127"/>
      <c r="AM1355" s="127"/>
      <c r="AN1355" s="127"/>
      <c r="AO1355" s="127"/>
      <c r="AP1355" s="127"/>
      <c r="AQ1355" s="127"/>
      <c r="AR1355" s="127"/>
      <c r="AS1355" s="127"/>
      <c r="AT1355" s="127"/>
      <c r="AU1355" s="127"/>
      <c r="AV1355" s="127"/>
      <c r="AW1355" s="127"/>
      <c r="AX1355" s="127"/>
      <c r="AY1355" s="127"/>
      <c r="AZ1355" s="127"/>
      <c r="BA1355" s="127"/>
      <c r="BB1355" s="127"/>
      <c r="BC1355" s="127"/>
      <c r="BD1355" s="127"/>
      <c r="BE1355" s="127"/>
      <c r="BF1355" s="127"/>
      <c r="BG1355" s="127"/>
      <c r="BH1355" s="127"/>
      <c r="BI1355" s="127"/>
      <c r="BJ1355" s="127"/>
      <c r="BK1355" s="127"/>
      <c r="BL1355" s="127"/>
      <c r="BM1355" s="127"/>
      <c r="BN1355" s="127"/>
      <c r="BO1355" s="127"/>
      <c r="BP1355" s="127"/>
      <c r="BQ1355" s="127"/>
      <c r="BR1355" s="127"/>
    </row>
    <row r="1356" spans="1:70" hidden="1" outlineLevel="1">
      <c r="A1356" s="133"/>
      <c r="B1356" s="133"/>
      <c r="C1356" s="118"/>
      <c r="D1356" s="107"/>
      <c r="E1356" s="133"/>
      <c r="F1356" s="133"/>
      <c r="G1356" s="126">
        <f>H1356+M1356+N1356+O1356+P1356</f>
        <v>0</v>
      </c>
      <c r="H1356" s="126">
        <f>SUM(I1356:L1356)</f>
        <v>0</v>
      </c>
      <c r="I1356" s="139"/>
      <c r="J1356" s="139"/>
      <c r="K1356" s="139"/>
      <c r="L1356" s="139"/>
      <c r="M1356" s="139"/>
      <c r="N1356" s="139"/>
      <c r="O1356" s="139"/>
      <c r="P1356" s="139"/>
      <c r="Q1356" s="139"/>
      <c r="R1356" s="139"/>
      <c r="S1356" s="139"/>
      <c r="T1356" s="139"/>
      <c r="U1356" s="139"/>
      <c r="V1356" s="139"/>
      <c r="W1356" s="139"/>
      <c r="X1356" s="126">
        <f>Y1356+AN1356+AQ1356+AT1356+AW1356</f>
        <v>0</v>
      </c>
      <c r="Y1356" s="139"/>
      <c r="Z1356" s="139"/>
      <c r="AA1356" s="139"/>
      <c r="AB1356" s="139"/>
      <c r="AC1356" s="139"/>
      <c r="AD1356" s="139"/>
      <c r="AE1356" s="139"/>
      <c r="AF1356" s="139"/>
      <c r="AG1356" s="139"/>
      <c r="AH1356" s="139"/>
      <c r="AI1356" s="139"/>
      <c r="AJ1356" s="139"/>
      <c r="AK1356" s="139"/>
      <c r="AL1356" s="139"/>
      <c r="AM1356" s="139"/>
      <c r="AN1356" s="139"/>
      <c r="AO1356" s="139"/>
      <c r="AP1356" s="139"/>
      <c r="AQ1356" s="139"/>
      <c r="AR1356" s="139"/>
      <c r="AS1356" s="139"/>
      <c r="AT1356" s="139"/>
      <c r="AU1356" s="139"/>
      <c r="AV1356" s="139"/>
      <c r="AW1356" s="139"/>
      <c r="AX1356" s="139"/>
      <c r="AY1356" s="139"/>
      <c r="AZ1356" s="139"/>
      <c r="BA1356" s="139"/>
      <c r="BB1356" s="139"/>
      <c r="BC1356" s="139"/>
      <c r="BD1356" s="126">
        <f>SUM(BE1356:BI1356)</f>
        <v>0</v>
      </c>
      <c r="BE1356" s="139"/>
      <c r="BF1356" s="139"/>
      <c r="BG1356" s="139"/>
      <c r="BH1356" s="139"/>
      <c r="BI1356" s="139"/>
      <c r="BJ1356" s="126">
        <f>SUM(BK1356:BO1356)</f>
        <v>0</v>
      </c>
      <c r="BK1356" s="139"/>
      <c r="BL1356" s="139"/>
      <c r="BM1356" s="139"/>
      <c r="BN1356" s="139"/>
      <c r="BO1356" s="139"/>
      <c r="BP1356" s="133"/>
      <c r="BQ1356" s="133"/>
      <c r="BR1356" s="133"/>
    </row>
    <row r="1357" spans="1:70" hidden="1" outlineLevel="1">
      <c r="A1357" s="133"/>
      <c r="B1357" s="133"/>
      <c r="C1357" s="118"/>
      <c r="D1357" s="107"/>
      <c r="E1357" s="133"/>
      <c r="F1357" s="133"/>
      <c r="G1357" s="126">
        <f>H1357+M1357+N1357+O1357+P1357</f>
        <v>0</v>
      </c>
      <c r="H1357" s="126">
        <f>SUM(I1357:L1357)</f>
        <v>0</v>
      </c>
      <c r="I1357" s="102"/>
      <c r="J1357" s="102"/>
      <c r="K1357" s="102"/>
      <c r="L1357" s="102"/>
      <c r="M1357" s="102"/>
      <c r="N1357" s="102"/>
      <c r="O1357" s="102"/>
      <c r="P1357" s="102"/>
      <c r="Q1357" s="96"/>
      <c r="R1357" s="96"/>
      <c r="S1357" s="96"/>
      <c r="T1357" s="96"/>
      <c r="U1357" s="96"/>
      <c r="V1357" s="96"/>
      <c r="W1357" s="96"/>
      <c r="X1357" s="126">
        <f>Y1357+AN1357+AQ1357+AT1357+AW1357</f>
        <v>0</v>
      </c>
      <c r="Y1357" s="96"/>
      <c r="Z1357" s="96"/>
      <c r="AA1357" s="96"/>
      <c r="AB1357" s="96"/>
      <c r="AC1357" s="96"/>
      <c r="AD1357" s="96"/>
      <c r="AE1357" s="96"/>
      <c r="AF1357" s="96"/>
      <c r="AG1357" s="96"/>
      <c r="AH1357" s="96"/>
      <c r="AI1357" s="96"/>
      <c r="AJ1357" s="96"/>
      <c r="AK1357" s="96"/>
      <c r="AL1357" s="96"/>
      <c r="AM1357" s="96"/>
      <c r="AN1357" s="96"/>
      <c r="AO1357" s="96"/>
      <c r="AP1357" s="96"/>
      <c r="AQ1357" s="96"/>
      <c r="AR1357" s="96"/>
      <c r="AS1357" s="96"/>
      <c r="AT1357" s="96"/>
      <c r="AU1357" s="96"/>
      <c r="AV1357" s="96"/>
      <c r="AW1357" s="96"/>
      <c r="AX1357" s="96"/>
      <c r="AY1357" s="96"/>
      <c r="AZ1357" s="96"/>
      <c r="BA1357" s="96"/>
      <c r="BB1357" s="96"/>
      <c r="BC1357" s="96"/>
      <c r="BD1357" s="126">
        <f>SUM(BE1357:BI1357)</f>
        <v>0</v>
      </c>
      <c r="BE1357" s="96"/>
      <c r="BF1357" s="96"/>
      <c r="BG1357" s="96"/>
      <c r="BH1357" s="96"/>
      <c r="BI1357" s="96"/>
      <c r="BJ1357" s="126">
        <f>SUM(BK1357:BO1357)</f>
        <v>0</v>
      </c>
      <c r="BK1357" s="96"/>
      <c r="BL1357" s="96"/>
      <c r="BM1357" s="96"/>
      <c r="BN1357" s="96"/>
      <c r="BO1357" s="96"/>
      <c r="BP1357" s="133"/>
      <c r="BQ1357" s="133"/>
      <c r="BR1357" s="133"/>
    </row>
    <row r="1358" spans="1:70" hidden="1" outlineLevel="1">
      <c r="A1358" s="133"/>
      <c r="B1358" s="133"/>
      <c r="C1358" s="118"/>
      <c r="D1358" s="107"/>
      <c r="E1358" s="133"/>
      <c r="F1358" s="133"/>
      <c r="G1358" s="126">
        <f>H1358+M1358+N1358+O1358+P1358</f>
        <v>0</v>
      </c>
      <c r="H1358" s="126">
        <f>SUM(I1358:L1358)</f>
        <v>0</v>
      </c>
      <c r="I1358" s="102"/>
      <c r="J1358" s="102"/>
      <c r="K1358" s="102"/>
      <c r="L1358" s="102"/>
      <c r="M1358" s="102"/>
      <c r="N1358" s="102"/>
      <c r="O1358" s="102"/>
      <c r="P1358" s="102"/>
      <c r="Q1358" s="96"/>
      <c r="R1358" s="96"/>
      <c r="S1358" s="96"/>
      <c r="T1358" s="96"/>
      <c r="U1358" s="96"/>
      <c r="V1358" s="96"/>
      <c r="W1358" s="96"/>
      <c r="X1358" s="126">
        <f>Y1358+AN1358+AQ1358+AT1358+AW1358</f>
        <v>0</v>
      </c>
      <c r="Y1358" s="96"/>
      <c r="Z1358" s="96"/>
      <c r="AA1358" s="96"/>
      <c r="AB1358" s="96"/>
      <c r="AC1358" s="96"/>
      <c r="AD1358" s="96"/>
      <c r="AE1358" s="96"/>
      <c r="AF1358" s="96"/>
      <c r="AG1358" s="96"/>
      <c r="AH1358" s="96"/>
      <c r="AI1358" s="96"/>
      <c r="AJ1358" s="96"/>
      <c r="AK1358" s="96"/>
      <c r="AL1358" s="96"/>
      <c r="AM1358" s="96"/>
      <c r="AN1358" s="96"/>
      <c r="AO1358" s="96"/>
      <c r="AP1358" s="96"/>
      <c r="AQ1358" s="96"/>
      <c r="AR1358" s="96"/>
      <c r="AS1358" s="96"/>
      <c r="AT1358" s="96"/>
      <c r="AU1358" s="96"/>
      <c r="AV1358" s="96"/>
      <c r="AW1358" s="96"/>
      <c r="AX1358" s="96"/>
      <c r="AY1358" s="96"/>
      <c r="AZ1358" s="96"/>
      <c r="BA1358" s="96"/>
      <c r="BB1358" s="96"/>
      <c r="BC1358" s="96"/>
      <c r="BD1358" s="126">
        <f>SUM(BE1358:BI1358)</f>
        <v>0</v>
      </c>
      <c r="BE1358" s="96"/>
      <c r="BF1358" s="96"/>
      <c r="BG1358" s="96"/>
      <c r="BH1358" s="96"/>
      <c r="BI1358" s="96"/>
      <c r="BJ1358" s="126">
        <f>SUM(BK1358:BO1358)</f>
        <v>0</v>
      </c>
      <c r="BK1358" s="96"/>
      <c r="BL1358" s="96"/>
      <c r="BM1358" s="96"/>
      <c r="BN1358" s="96"/>
      <c r="BO1358" s="96"/>
      <c r="BP1358" s="133"/>
      <c r="BQ1358" s="133"/>
      <c r="BR1358" s="133"/>
    </row>
    <row r="1359" spans="1:70" hidden="1" outlineLevel="1">
      <c r="A1359" s="133"/>
      <c r="B1359" s="133"/>
      <c r="C1359" s="118"/>
      <c r="D1359" s="38" t="s">
        <v>112</v>
      </c>
      <c r="E1359" s="127"/>
      <c r="F1359" s="127"/>
      <c r="G1359" s="127"/>
      <c r="H1359" s="127"/>
      <c r="I1359" s="127"/>
      <c r="J1359" s="127"/>
      <c r="K1359" s="127"/>
      <c r="L1359" s="127"/>
      <c r="M1359" s="127"/>
      <c r="N1359" s="127"/>
      <c r="O1359" s="127"/>
      <c r="P1359" s="127"/>
      <c r="Q1359" s="127"/>
      <c r="R1359" s="127"/>
      <c r="S1359" s="127"/>
      <c r="T1359" s="127"/>
      <c r="U1359" s="127"/>
      <c r="V1359" s="127"/>
      <c r="W1359" s="140"/>
      <c r="X1359" s="126">
        <f>SUM(X1356:X1358)</f>
        <v>0</v>
      </c>
      <c r="Y1359" s="126">
        <f>SUM(Y1356:Y1358)</f>
        <v>0</v>
      </c>
      <c r="Z1359" s="126">
        <f>SUM(Z1356:Z1358)</f>
        <v>0</v>
      </c>
      <c r="AA1359" s="126">
        <f t="shared" ref="AA1359:AY1359" si="605">SUM(AA1356:AA1358)</f>
        <v>0</v>
      </c>
      <c r="AB1359" s="126">
        <f t="shared" si="605"/>
        <v>0</v>
      </c>
      <c r="AC1359" s="126">
        <f t="shared" si="605"/>
        <v>0</v>
      </c>
      <c r="AD1359" s="126">
        <f t="shared" si="605"/>
        <v>0</v>
      </c>
      <c r="AE1359" s="126">
        <f t="shared" si="605"/>
        <v>0</v>
      </c>
      <c r="AF1359" s="126">
        <f t="shared" si="605"/>
        <v>0</v>
      </c>
      <c r="AG1359" s="126">
        <f t="shared" si="605"/>
        <v>0</v>
      </c>
      <c r="AH1359" s="126">
        <f t="shared" si="605"/>
        <v>0</v>
      </c>
      <c r="AI1359" s="126">
        <f t="shared" si="605"/>
        <v>0</v>
      </c>
      <c r="AJ1359" s="126">
        <f t="shared" si="605"/>
        <v>0</v>
      </c>
      <c r="AK1359" s="126">
        <f t="shared" si="605"/>
        <v>0</v>
      </c>
      <c r="AL1359" s="126">
        <f t="shared" si="605"/>
        <v>0</v>
      </c>
      <c r="AM1359" s="126">
        <f t="shared" si="605"/>
        <v>0</v>
      </c>
      <c r="AN1359" s="126">
        <f t="shared" si="605"/>
        <v>0</v>
      </c>
      <c r="AO1359" s="126">
        <f t="shared" si="605"/>
        <v>0</v>
      </c>
      <c r="AP1359" s="126">
        <f t="shared" si="605"/>
        <v>0</v>
      </c>
      <c r="AQ1359" s="126">
        <f t="shared" si="605"/>
        <v>0</v>
      </c>
      <c r="AR1359" s="126">
        <f t="shared" si="605"/>
        <v>0</v>
      </c>
      <c r="AS1359" s="126">
        <f t="shared" si="605"/>
        <v>0</v>
      </c>
      <c r="AT1359" s="126">
        <f t="shared" si="605"/>
        <v>0</v>
      </c>
      <c r="AU1359" s="126">
        <f t="shared" si="605"/>
        <v>0</v>
      </c>
      <c r="AV1359" s="126">
        <f t="shared" si="605"/>
        <v>0</v>
      </c>
      <c r="AW1359" s="126">
        <f t="shared" si="605"/>
        <v>0</v>
      </c>
      <c r="AX1359" s="126">
        <f t="shared" si="605"/>
        <v>0</v>
      </c>
      <c r="AY1359" s="126">
        <f t="shared" si="605"/>
        <v>0</v>
      </c>
      <c r="AZ1359" s="127"/>
      <c r="BA1359" s="127"/>
      <c r="BB1359" s="127"/>
      <c r="BC1359" s="127"/>
      <c r="BD1359" s="126">
        <f t="shared" ref="BD1359:BO1359" si="606">SUM(BD1356:BD1358)</f>
        <v>0</v>
      </c>
      <c r="BE1359" s="126">
        <f t="shared" si="606"/>
        <v>0</v>
      </c>
      <c r="BF1359" s="126">
        <f t="shared" si="606"/>
        <v>0</v>
      </c>
      <c r="BG1359" s="126">
        <f t="shared" si="606"/>
        <v>0</v>
      </c>
      <c r="BH1359" s="126">
        <f t="shared" si="606"/>
        <v>0</v>
      </c>
      <c r="BI1359" s="126">
        <f t="shared" si="606"/>
        <v>0</v>
      </c>
      <c r="BJ1359" s="126">
        <f t="shared" si="606"/>
        <v>0</v>
      </c>
      <c r="BK1359" s="126">
        <f t="shared" si="606"/>
        <v>0</v>
      </c>
      <c r="BL1359" s="126">
        <f t="shared" si="606"/>
        <v>0</v>
      </c>
      <c r="BM1359" s="126">
        <f t="shared" si="606"/>
        <v>0</v>
      </c>
      <c r="BN1359" s="126">
        <f t="shared" si="606"/>
        <v>0</v>
      </c>
      <c r="BO1359" s="126">
        <f t="shared" si="606"/>
        <v>0</v>
      </c>
      <c r="BP1359" s="127"/>
      <c r="BQ1359" s="127"/>
      <c r="BR1359" s="127"/>
    </row>
    <row r="1360" spans="1:70" hidden="1" outlineLevel="1">
      <c r="A1360" s="133"/>
      <c r="B1360" s="133"/>
      <c r="C1360" s="117" t="s">
        <v>140</v>
      </c>
      <c r="D1360" s="37" t="s">
        <v>284</v>
      </c>
      <c r="E1360" s="127"/>
      <c r="F1360" s="127"/>
      <c r="G1360" s="127"/>
      <c r="H1360" s="127"/>
      <c r="I1360" s="127"/>
      <c r="J1360" s="127"/>
      <c r="K1360" s="127"/>
      <c r="L1360" s="127"/>
      <c r="M1360" s="127"/>
      <c r="N1360" s="127"/>
      <c r="O1360" s="127"/>
      <c r="P1360" s="127"/>
      <c r="Q1360" s="127"/>
      <c r="R1360" s="127"/>
      <c r="S1360" s="127"/>
      <c r="T1360" s="127"/>
      <c r="U1360" s="127"/>
      <c r="V1360" s="127"/>
      <c r="W1360" s="133"/>
      <c r="X1360" s="127"/>
      <c r="Y1360" s="127"/>
      <c r="Z1360" s="127"/>
      <c r="AA1360" s="127"/>
      <c r="AB1360" s="127"/>
      <c r="AC1360" s="127"/>
      <c r="AD1360" s="127"/>
      <c r="AE1360" s="127"/>
      <c r="AF1360" s="127"/>
      <c r="AG1360" s="127"/>
      <c r="AH1360" s="127"/>
      <c r="AI1360" s="127"/>
      <c r="AJ1360" s="127"/>
      <c r="AK1360" s="127"/>
      <c r="AL1360" s="127"/>
      <c r="AM1360" s="127"/>
      <c r="AN1360" s="127"/>
      <c r="AO1360" s="127"/>
      <c r="AP1360" s="127"/>
      <c r="AQ1360" s="127"/>
      <c r="AR1360" s="127"/>
      <c r="AS1360" s="127"/>
      <c r="AT1360" s="127"/>
      <c r="AU1360" s="127"/>
      <c r="AV1360" s="127"/>
      <c r="AW1360" s="127"/>
      <c r="AX1360" s="127"/>
      <c r="AY1360" s="127"/>
      <c r="AZ1360" s="127"/>
      <c r="BA1360" s="127"/>
      <c r="BB1360" s="127"/>
      <c r="BC1360" s="127"/>
      <c r="BD1360" s="127"/>
      <c r="BE1360" s="127"/>
      <c r="BF1360" s="127"/>
      <c r="BG1360" s="127"/>
      <c r="BH1360" s="127"/>
      <c r="BI1360" s="127"/>
      <c r="BJ1360" s="127"/>
      <c r="BK1360" s="127"/>
      <c r="BL1360" s="127"/>
      <c r="BM1360" s="127"/>
      <c r="BN1360" s="127"/>
      <c r="BO1360" s="127"/>
      <c r="BP1360" s="127"/>
      <c r="BQ1360" s="127"/>
      <c r="BR1360" s="127"/>
    </row>
    <row r="1361" spans="1:70" hidden="1" outlineLevel="1">
      <c r="A1361" s="133"/>
      <c r="B1361" s="133"/>
      <c r="C1361" s="118"/>
      <c r="D1361" s="107"/>
      <c r="E1361" s="133"/>
      <c r="F1361" s="133"/>
      <c r="G1361" s="126">
        <f>H1361+M1361+N1361+O1361+P1361</f>
        <v>0</v>
      </c>
      <c r="H1361" s="126">
        <f>SUM(I1361:L1361)</f>
        <v>0</v>
      </c>
      <c r="I1361" s="139"/>
      <c r="J1361" s="139"/>
      <c r="K1361" s="139"/>
      <c r="L1361" s="139"/>
      <c r="M1361" s="139"/>
      <c r="N1361" s="139"/>
      <c r="O1361" s="139"/>
      <c r="P1361" s="139"/>
      <c r="Q1361" s="139"/>
      <c r="R1361" s="139"/>
      <c r="S1361" s="139"/>
      <c r="T1361" s="139"/>
      <c r="U1361" s="139"/>
      <c r="V1361" s="139"/>
      <c r="W1361" s="139"/>
      <c r="X1361" s="126">
        <f>Y1361+AN1361+AQ1361+AT1361+AW1361</f>
        <v>0</v>
      </c>
      <c r="Y1361" s="139"/>
      <c r="Z1361" s="139"/>
      <c r="AA1361" s="139"/>
      <c r="AB1361" s="139"/>
      <c r="AC1361" s="139"/>
      <c r="AD1361" s="139"/>
      <c r="AE1361" s="139"/>
      <c r="AF1361" s="139"/>
      <c r="AG1361" s="139"/>
      <c r="AH1361" s="139"/>
      <c r="AI1361" s="139"/>
      <c r="AJ1361" s="139"/>
      <c r="AK1361" s="139"/>
      <c r="AL1361" s="139"/>
      <c r="AM1361" s="139"/>
      <c r="AN1361" s="139"/>
      <c r="AO1361" s="139"/>
      <c r="AP1361" s="139"/>
      <c r="AQ1361" s="139"/>
      <c r="AR1361" s="139"/>
      <c r="AS1361" s="139"/>
      <c r="AT1361" s="139"/>
      <c r="AU1361" s="139"/>
      <c r="AV1361" s="139"/>
      <c r="AW1361" s="139"/>
      <c r="AX1361" s="139"/>
      <c r="AY1361" s="139"/>
      <c r="AZ1361" s="139"/>
      <c r="BA1361" s="139"/>
      <c r="BB1361" s="139"/>
      <c r="BC1361" s="139"/>
      <c r="BD1361" s="126">
        <f>SUM(BE1361:BI1361)</f>
        <v>0</v>
      </c>
      <c r="BE1361" s="139"/>
      <c r="BF1361" s="139"/>
      <c r="BG1361" s="139"/>
      <c r="BH1361" s="139"/>
      <c r="BI1361" s="139"/>
      <c r="BJ1361" s="126">
        <f>SUM(BK1361:BO1361)</f>
        <v>0</v>
      </c>
      <c r="BK1361" s="139"/>
      <c r="BL1361" s="139"/>
      <c r="BM1361" s="139"/>
      <c r="BN1361" s="139"/>
      <c r="BO1361" s="139"/>
      <c r="BP1361" s="133"/>
      <c r="BQ1361" s="133"/>
      <c r="BR1361" s="133"/>
    </row>
    <row r="1362" spans="1:70" hidden="1" outlineLevel="1">
      <c r="A1362" s="133"/>
      <c r="B1362" s="133"/>
      <c r="C1362" s="118"/>
      <c r="D1362" s="107"/>
      <c r="E1362" s="133"/>
      <c r="F1362" s="133"/>
      <c r="G1362" s="126">
        <f>H1362+M1362+N1362+O1362+P1362</f>
        <v>0</v>
      </c>
      <c r="H1362" s="126">
        <f>SUM(I1362:L1362)</f>
        <v>0</v>
      </c>
      <c r="I1362" s="102"/>
      <c r="J1362" s="102"/>
      <c r="K1362" s="102"/>
      <c r="L1362" s="102"/>
      <c r="M1362" s="102"/>
      <c r="N1362" s="102"/>
      <c r="O1362" s="102"/>
      <c r="P1362" s="102"/>
      <c r="Q1362" s="96"/>
      <c r="R1362" s="96"/>
      <c r="S1362" s="96"/>
      <c r="T1362" s="96"/>
      <c r="U1362" s="96"/>
      <c r="V1362" s="96"/>
      <c r="W1362" s="96"/>
      <c r="X1362" s="126">
        <f>Y1362+AN1362+AQ1362+AT1362+AW1362</f>
        <v>0</v>
      </c>
      <c r="Y1362" s="96"/>
      <c r="Z1362" s="96"/>
      <c r="AA1362" s="96"/>
      <c r="AB1362" s="96"/>
      <c r="AC1362" s="96"/>
      <c r="AD1362" s="96"/>
      <c r="AE1362" s="96"/>
      <c r="AF1362" s="96"/>
      <c r="AG1362" s="96"/>
      <c r="AH1362" s="96"/>
      <c r="AI1362" s="96"/>
      <c r="AJ1362" s="96"/>
      <c r="AK1362" s="96"/>
      <c r="AL1362" s="96"/>
      <c r="AM1362" s="96"/>
      <c r="AN1362" s="96"/>
      <c r="AO1362" s="96"/>
      <c r="AP1362" s="96"/>
      <c r="AQ1362" s="96"/>
      <c r="AR1362" s="96"/>
      <c r="AS1362" s="96"/>
      <c r="AT1362" s="96"/>
      <c r="AU1362" s="96"/>
      <c r="AV1362" s="96"/>
      <c r="AW1362" s="96"/>
      <c r="AX1362" s="96"/>
      <c r="AY1362" s="96"/>
      <c r="AZ1362" s="96"/>
      <c r="BA1362" s="96"/>
      <c r="BB1362" s="96"/>
      <c r="BC1362" s="96"/>
      <c r="BD1362" s="126">
        <f>SUM(BE1362:BI1362)</f>
        <v>0</v>
      </c>
      <c r="BE1362" s="96"/>
      <c r="BF1362" s="96"/>
      <c r="BG1362" s="96"/>
      <c r="BH1362" s="96"/>
      <c r="BI1362" s="96"/>
      <c r="BJ1362" s="126">
        <f>SUM(BK1362:BO1362)</f>
        <v>0</v>
      </c>
      <c r="BK1362" s="96"/>
      <c r="BL1362" s="96"/>
      <c r="BM1362" s="96"/>
      <c r="BN1362" s="96"/>
      <c r="BO1362" s="96"/>
      <c r="BP1362" s="133"/>
      <c r="BQ1362" s="133"/>
      <c r="BR1362" s="133"/>
    </row>
    <row r="1363" spans="1:70" hidden="1" outlineLevel="1">
      <c r="A1363" s="133"/>
      <c r="B1363" s="133"/>
      <c r="C1363" s="118"/>
      <c r="D1363" s="107"/>
      <c r="E1363" s="133"/>
      <c r="F1363" s="133"/>
      <c r="G1363" s="126">
        <f>H1363+M1363+N1363+O1363+P1363</f>
        <v>0</v>
      </c>
      <c r="H1363" s="126">
        <f>SUM(I1363:L1363)</f>
        <v>0</v>
      </c>
      <c r="I1363" s="102"/>
      <c r="J1363" s="102"/>
      <c r="K1363" s="102"/>
      <c r="L1363" s="102"/>
      <c r="M1363" s="102"/>
      <c r="N1363" s="102"/>
      <c r="O1363" s="102"/>
      <c r="P1363" s="102"/>
      <c r="Q1363" s="96"/>
      <c r="R1363" s="96"/>
      <c r="S1363" s="96"/>
      <c r="T1363" s="96"/>
      <c r="U1363" s="96"/>
      <c r="V1363" s="96"/>
      <c r="W1363" s="96"/>
      <c r="X1363" s="126">
        <f>Y1363+AN1363+AQ1363+AT1363+AW1363</f>
        <v>0</v>
      </c>
      <c r="Y1363" s="96"/>
      <c r="Z1363" s="96"/>
      <c r="AA1363" s="96"/>
      <c r="AB1363" s="96"/>
      <c r="AC1363" s="96"/>
      <c r="AD1363" s="96"/>
      <c r="AE1363" s="96"/>
      <c r="AF1363" s="96"/>
      <c r="AG1363" s="96"/>
      <c r="AH1363" s="96"/>
      <c r="AI1363" s="96"/>
      <c r="AJ1363" s="96"/>
      <c r="AK1363" s="96"/>
      <c r="AL1363" s="96"/>
      <c r="AM1363" s="96"/>
      <c r="AN1363" s="96"/>
      <c r="AO1363" s="96"/>
      <c r="AP1363" s="96"/>
      <c r="AQ1363" s="96"/>
      <c r="AR1363" s="96"/>
      <c r="AS1363" s="96"/>
      <c r="AT1363" s="96"/>
      <c r="AU1363" s="96"/>
      <c r="AV1363" s="96"/>
      <c r="AW1363" s="96"/>
      <c r="AX1363" s="96"/>
      <c r="AY1363" s="96"/>
      <c r="AZ1363" s="96"/>
      <c r="BA1363" s="96"/>
      <c r="BB1363" s="96"/>
      <c r="BC1363" s="96"/>
      <c r="BD1363" s="126">
        <f>SUM(BE1363:BI1363)</f>
        <v>0</v>
      </c>
      <c r="BE1363" s="96"/>
      <c r="BF1363" s="96"/>
      <c r="BG1363" s="96"/>
      <c r="BH1363" s="96"/>
      <c r="BI1363" s="96"/>
      <c r="BJ1363" s="126">
        <f>SUM(BK1363:BO1363)</f>
        <v>0</v>
      </c>
      <c r="BK1363" s="96"/>
      <c r="BL1363" s="96"/>
      <c r="BM1363" s="96"/>
      <c r="BN1363" s="96"/>
      <c r="BO1363" s="96"/>
      <c r="BP1363" s="133"/>
      <c r="BQ1363" s="133"/>
      <c r="BR1363" s="133"/>
    </row>
    <row r="1364" spans="1:70" hidden="1" outlineLevel="1">
      <c r="A1364" s="133"/>
      <c r="B1364" s="133"/>
      <c r="C1364" s="118"/>
      <c r="D1364" s="38" t="s">
        <v>112</v>
      </c>
      <c r="E1364" s="127"/>
      <c r="F1364" s="127"/>
      <c r="G1364" s="127"/>
      <c r="H1364" s="127"/>
      <c r="I1364" s="127"/>
      <c r="J1364" s="127"/>
      <c r="K1364" s="127"/>
      <c r="L1364" s="127"/>
      <c r="M1364" s="127"/>
      <c r="N1364" s="127"/>
      <c r="O1364" s="127"/>
      <c r="P1364" s="127"/>
      <c r="Q1364" s="127"/>
      <c r="R1364" s="127"/>
      <c r="S1364" s="127"/>
      <c r="T1364" s="127"/>
      <c r="U1364" s="127"/>
      <c r="V1364" s="127"/>
      <c r="W1364" s="140"/>
      <c r="X1364" s="126">
        <f>SUM(X1361:X1363)</f>
        <v>0</v>
      </c>
      <c r="Y1364" s="126">
        <f>SUM(Y1361:Y1363)</f>
        <v>0</v>
      </c>
      <c r="Z1364" s="126">
        <f>SUM(Z1361:Z1363)</f>
        <v>0</v>
      </c>
      <c r="AA1364" s="126">
        <f t="shared" ref="AA1364:AY1364" si="607">SUM(AA1361:AA1363)</f>
        <v>0</v>
      </c>
      <c r="AB1364" s="126">
        <f t="shared" si="607"/>
        <v>0</v>
      </c>
      <c r="AC1364" s="126">
        <f t="shared" si="607"/>
        <v>0</v>
      </c>
      <c r="AD1364" s="126">
        <f t="shared" si="607"/>
        <v>0</v>
      </c>
      <c r="AE1364" s="126">
        <f t="shared" si="607"/>
        <v>0</v>
      </c>
      <c r="AF1364" s="126">
        <f t="shared" si="607"/>
        <v>0</v>
      </c>
      <c r="AG1364" s="126">
        <f t="shared" si="607"/>
        <v>0</v>
      </c>
      <c r="AH1364" s="126">
        <f t="shared" si="607"/>
        <v>0</v>
      </c>
      <c r="AI1364" s="126">
        <f t="shared" si="607"/>
        <v>0</v>
      </c>
      <c r="AJ1364" s="126">
        <f t="shared" si="607"/>
        <v>0</v>
      </c>
      <c r="AK1364" s="126">
        <f t="shared" si="607"/>
        <v>0</v>
      </c>
      <c r="AL1364" s="126">
        <f t="shared" si="607"/>
        <v>0</v>
      </c>
      <c r="AM1364" s="126">
        <f t="shared" si="607"/>
        <v>0</v>
      </c>
      <c r="AN1364" s="126">
        <f t="shared" si="607"/>
        <v>0</v>
      </c>
      <c r="AO1364" s="126">
        <f t="shared" si="607"/>
        <v>0</v>
      </c>
      <c r="AP1364" s="126">
        <f t="shared" si="607"/>
        <v>0</v>
      </c>
      <c r="AQ1364" s="126">
        <f t="shared" si="607"/>
        <v>0</v>
      </c>
      <c r="AR1364" s="126">
        <f t="shared" si="607"/>
        <v>0</v>
      </c>
      <c r="AS1364" s="126">
        <f t="shared" si="607"/>
        <v>0</v>
      </c>
      <c r="AT1364" s="126">
        <f t="shared" si="607"/>
        <v>0</v>
      </c>
      <c r="AU1364" s="126">
        <f t="shared" si="607"/>
        <v>0</v>
      </c>
      <c r="AV1364" s="126">
        <f t="shared" si="607"/>
        <v>0</v>
      </c>
      <c r="AW1364" s="126">
        <f t="shared" si="607"/>
        <v>0</v>
      </c>
      <c r="AX1364" s="126">
        <f t="shared" si="607"/>
        <v>0</v>
      </c>
      <c r="AY1364" s="126">
        <f t="shared" si="607"/>
        <v>0</v>
      </c>
      <c r="AZ1364" s="127"/>
      <c r="BA1364" s="127"/>
      <c r="BB1364" s="127"/>
      <c r="BC1364" s="127"/>
      <c r="BD1364" s="126">
        <f t="shared" ref="BD1364:BO1364" si="608">SUM(BD1361:BD1363)</f>
        <v>0</v>
      </c>
      <c r="BE1364" s="126">
        <f t="shared" si="608"/>
        <v>0</v>
      </c>
      <c r="BF1364" s="126">
        <f t="shared" si="608"/>
        <v>0</v>
      </c>
      <c r="BG1364" s="126">
        <f t="shared" si="608"/>
        <v>0</v>
      </c>
      <c r="BH1364" s="126">
        <f t="shared" si="608"/>
        <v>0</v>
      </c>
      <c r="BI1364" s="126">
        <f t="shared" si="608"/>
        <v>0</v>
      </c>
      <c r="BJ1364" s="126">
        <f t="shared" si="608"/>
        <v>0</v>
      </c>
      <c r="BK1364" s="126">
        <f t="shared" si="608"/>
        <v>0</v>
      </c>
      <c r="BL1364" s="126">
        <f t="shared" si="608"/>
        <v>0</v>
      </c>
      <c r="BM1364" s="126">
        <f t="shared" si="608"/>
        <v>0</v>
      </c>
      <c r="BN1364" s="126">
        <f t="shared" si="608"/>
        <v>0</v>
      </c>
      <c r="BO1364" s="126">
        <f t="shared" si="608"/>
        <v>0</v>
      </c>
      <c r="BP1364" s="127"/>
      <c r="BQ1364" s="127"/>
      <c r="BR1364" s="127"/>
    </row>
    <row r="1365" spans="1:70" hidden="1" outlineLevel="1">
      <c r="A1365" s="133"/>
      <c r="B1365" s="133"/>
      <c r="C1365" s="117" t="s">
        <v>141</v>
      </c>
      <c r="D1365" s="37" t="s">
        <v>285</v>
      </c>
      <c r="E1365" s="127"/>
      <c r="F1365" s="127"/>
      <c r="G1365" s="127"/>
      <c r="H1365" s="127"/>
      <c r="I1365" s="127"/>
      <c r="J1365" s="127"/>
      <c r="K1365" s="127"/>
      <c r="L1365" s="127"/>
      <c r="M1365" s="127"/>
      <c r="N1365" s="127"/>
      <c r="O1365" s="127"/>
      <c r="P1365" s="127"/>
      <c r="Q1365" s="127"/>
      <c r="R1365" s="127"/>
      <c r="S1365" s="127"/>
      <c r="T1365" s="127"/>
      <c r="U1365" s="127"/>
      <c r="V1365" s="127"/>
      <c r="W1365" s="133"/>
      <c r="X1365" s="127"/>
      <c r="Y1365" s="127"/>
      <c r="Z1365" s="127"/>
      <c r="AA1365" s="127"/>
      <c r="AB1365" s="127"/>
      <c r="AC1365" s="127"/>
      <c r="AD1365" s="127"/>
      <c r="AE1365" s="127"/>
      <c r="AF1365" s="127"/>
      <c r="AG1365" s="127"/>
      <c r="AH1365" s="127"/>
      <c r="AI1365" s="127"/>
      <c r="AJ1365" s="127"/>
      <c r="AK1365" s="127"/>
      <c r="AL1365" s="127"/>
      <c r="AM1365" s="127"/>
      <c r="AN1365" s="127"/>
      <c r="AO1365" s="127"/>
      <c r="AP1365" s="127"/>
      <c r="AQ1365" s="127"/>
      <c r="AR1365" s="127"/>
      <c r="AS1365" s="127"/>
      <c r="AT1365" s="127"/>
      <c r="AU1365" s="127"/>
      <c r="AV1365" s="127"/>
      <c r="AW1365" s="127"/>
      <c r="AX1365" s="127"/>
      <c r="AY1365" s="127"/>
      <c r="AZ1365" s="127"/>
      <c r="BA1365" s="127"/>
      <c r="BB1365" s="127"/>
      <c r="BC1365" s="127"/>
      <c r="BD1365" s="127"/>
      <c r="BE1365" s="127"/>
      <c r="BF1365" s="127"/>
      <c r="BG1365" s="127"/>
      <c r="BH1365" s="127"/>
      <c r="BI1365" s="127"/>
      <c r="BJ1365" s="127"/>
      <c r="BK1365" s="127"/>
      <c r="BL1365" s="127"/>
      <c r="BM1365" s="127"/>
      <c r="BN1365" s="127"/>
      <c r="BO1365" s="127"/>
      <c r="BP1365" s="127"/>
      <c r="BQ1365" s="127"/>
      <c r="BR1365" s="127"/>
    </row>
    <row r="1366" spans="1:70" hidden="1" outlineLevel="1">
      <c r="A1366" s="133"/>
      <c r="B1366" s="133"/>
      <c r="C1366" s="118"/>
      <c r="D1366" s="24"/>
      <c r="E1366" s="133"/>
      <c r="F1366" s="133"/>
      <c r="G1366" s="126">
        <f>H1366+M1366+N1366+O1366+P1366</f>
        <v>0</v>
      </c>
      <c r="H1366" s="126">
        <f>SUM(I1366:L1366)</f>
        <v>0</v>
      </c>
      <c r="I1366" s="139"/>
      <c r="J1366" s="139"/>
      <c r="K1366" s="139"/>
      <c r="L1366" s="139"/>
      <c r="M1366" s="139"/>
      <c r="N1366" s="139"/>
      <c r="O1366" s="139"/>
      <c r="P1366" s="139"/>
      <c r="Q1366" s="139"/>
      <c r="R1366" s="139"/>
      <c r="S1366" s="139"/>
      <c r="T1366" s="139"/>
      <c r="U1366" s="139"/>
      <c r="V1366" s="139"/>
      <c r="W1366" s="139"/>
      <c r="X1366" s="126">
        <f>Y1366+AN1366+AQ1366+AT1366+AW1366</f>
        <v>0</v>
      </c>
      <c r="Y1366" s="139"/>
      <c r="Z1366" s="139"/>
      <c r="AA1366" s="139"/>
      <c r="AB1366" s="139"/>
      <c r="AC1366" s="139"/>
      <c r="AD1366" s="139"/>
      <c r="AE1366" s="139"/>
      <c r="AF1366" s="139"/>
      <c r="AG1366" s="139"/>
      <c r="AH1366" s="139"/>
      <c r="AI1366" s="139"/>
      <c r="AJ1366" s="139"/>
      <c r="AK1366" s="139"/>
      <c r="AL1366" s="139"/>
      <c r="AM1366" s="139"/>
      <c r="AN1366" s="139"/>
      <c r="AO1366" s="139"/>
      <c r="AP1366" s="139"/>
      <c r="AQ1366" s="139"/>
      <c r="AR1366" s="139"/>
      <c r="AS1366" s="139"/>
      <c r="AT1366" s="139"/>
      <c r="AU1366" s="139"/>
      <c r="AV1366" s="139"/>
      <c r="AW1366" s="139"/>
      <c r="AX1366" s="139"/>
      <c r="AY1366" s="139"/>
      <c r="AZ1366" s="139"/>
      <c r="BA1366" s="139"/>
      <c r="BB1366" s="139"/>
      <c r="BC1366" s="139"/>
      <c r="BD1366" s="126">
        <f>SUM(BE1366:BI1366)</f>
        <v>0</v>
      </c>
      <c r="BE1366" s="139"/>
      <c r="BF1366" s="139"/>
      <c r="BG1366" s="139"/>
      <c r="BH1366" s="139"/>
      <c r="BI1366" s="139"/>
      <c r="BJ1366" s="126">
        <f>SUM(BK1366:BO1366)</f>
        <v>0</v>
      </c>
      <c r="BK1366" s="139"/>
      <c r="BL1366" s="139"/>
      <c r="BM1366" s="139"/>
      <c r="BN1366" s="139"/>
      <c r="BO1366" s="139"/>
      <c r="BP1366" s="133"/>
      <c r="BQ1366" s="133"/>
      <c r="BR1366" s="133"/>
    </row>
    <row r="1367" spans="1:70" hidden="1" outlineLevel="1">
      <c r="A1367" s="133"/>
      <c r="B1367" s="133"/>
      <c r="C1367" s="118"/>
      <c r="D1367" s="24"/>
      <c r="E1367" s="133"/>
      <c r="F1367" s="133"/>
      <c r="G1367" s="126">
        <f>H1367+M1367+N1367+O1367+P1367</f>
        <v>0</v>
      </c>
      <c r="H1367" s="126">
        <f>SUM(I1367:L1367)</f>
        <v>0</v>
      </c>
      <c r="I1367" s="102"/>
      <c r="J1367" s="102"/>
      <c r="K1367" s="102"/>
      <c r="L1367" s="102"/>
      <c r="M1367" s="102"/>
      <c r="N1367" s="102"/>
      <c r="O1367" s="102"/>
      <c r="P1367" s="102"/>
      <c r="Q1367" s="96"/>
      <c r="R1367" s="96"/>
      <c r="S1367" s="96"/>
      <c r="T1367" s="96"/>
      <c r="U1367" s="96"/>
      <c r="V1367" s="96"/>
      <c r="W1367" s="96"/>
      <c r="X1367" s="126">
        <f>Y1367+AN1367+AQ1367+AT1367+AW1367</f>
        <v>0</v>
      </c>
      <c r="Y1367" s="96"/>
      <c r="Z1367" s="96"/>
      <c r="AA1367" s="96"/>
      <c r="AB1367" s="96"/>
      <c r="AC1367" s="96"/>
      <c r="AD1367" s="96"/>
      <c r="AE1367" s="96"/>
      <c r="AF1367" s="96"/>
      <c r="AG1367" s="96"/>
      <c r="AH1367" s="96"/>
      <c r="AI1367" s="96"/>
      <c r="AJ1367" s="96"/>
      <c r="AK1367" s="96"/>
      <c r="AL1367" s="96"/>
      <c r="AM1367" s="96"/>
      <c r="AN1367" s="96"/>
      <c r="AO1367" s="96"/>
      <c r="AP1367" s="96"/>
      <c r="AQ1367" s="96"/>
      <c r="AR1367" s="96"/>
      <c r="AS1367" s="96"/>
      <c r="AT1367" s="96"/>
      <c r="AU1367" s="96"/>
      <c r="AV1367" s="96"/>
      <c r="AW1367" s="96"/>
      <c r="AX1367" s="96"/>
      <c r="AY1367" s="96"/>
      <c r="AZ1367" s="96"/>
      <c r="BA1367" s="96"/>
      <c r="BB1367" s="96"/>
      <c r="BC1367" s="96"/>
      <c r="BD1367" s="126">
        <f>SUM(BE1367:BI1367)</f>
        <v>0</v>
      </c>
      <c r="BE1367" s="96"/>
      <c r="BF1367" s="96"/>
      <c r="BG1367" s="96"/>
      <c r="BH1367" s="96"/>
      <c r="BI1367" s="96"/>
      <c r="BJ1367" s="126">
        <f>SUM(BK1367:BO1367)</f>
        <v>0</v>
      </c>
      <c r="BK1367" s="96"/>
      <c r="BL1367" s="96"/>
      <c r="BM1367" s="96"/>
      <c r="BN1367" s="96"/>
      <c r="BO1367" s="96"/>
      <c r="BP1367" s="133"/>
      <c r="BQ1367" s="133"/>
      <c r="BR1367" s="133"/>
    </row>
    <row r="1368" spans="1:70" hidden="1" outlineLevel="1">
      <c r="A1368" s="133"/>
      <c r="B1368" s="133"/>
      <c r="C1368" s="118" t="s">
        <v>109</v>
      </c>
      <c r="D1368" s="24"/>
      <c r="E1368" s="133"/>
      <c r="F1368" s="133"/>
      <c r="G1368" s="126">
        <f>H1368+M1368+N1368+O1368+P1368</f>
        <v>0</v>
      </c>
      <c r="H1368" s="126">
        <f>SUM(I1368:L1368)</f>
        <v>0</v>
      </c>
      <c r="I1368" s="102"/>
      <c r="J1368" s="102"/>
      <c r="K1368" s="102"/>
      <c r="L1368" s="102"/>
      <c r="M1368" s="102"/>
      <c r="N1368" s="102"/>
      <c r="O1368" s="102"/>
      <c r="P1368" s="102"/>
      <c r="Q1368" s="96"/>
      <c r="R1368" s="96"/>
      <c r="S1368" s="96"/>
      <c r="T1368" s="96"/>
      <c r="U1368" s="96"/>
      <c r="V1368" s="96"/>
      <c r="W1368" s="96"/>
      <c r="X1368" s="126">
        <f>Y1368+AN1368+AQ1368+AT1368+AW1368</f>
        <v>0</v>
      </c>
      <c r="Y1368" s="96"/>
      <c r="Z1368" s="96"/>
      <c r="AA1368" s="96"/>
      <c r="AB1368" s="96"/>
      <c r="AC1368" s="96"/>
      <c r="AD1368" s="96"/>
      <c r="AE1368" s="96"/>
      <c r="AF1368" s="96"/>
      <c r="AG1368" s="96"/>
      <c r="AH1368" s="96"/>
      <c r="AI1368" s="96"/>
      <c r="AJ1368" s="96"/>
      <c r="AK1368" s="96"/>
      <c r="AL1368" s="96"/>
      <c r="AM1368" s="96"/>
      <c r="AN1368" s="96"/>
      <c r="AO1368" s="96"/>
      <c r="AP1368" s="96"/>
      <c r="AQ1368" s="96"/>
      <c r="AR1368" s="96"/>
      <c r="AS1368" s="96"/>
      <c r="AT1368" s="96"/>
      <c r="AU1368" s="96"/>
      <c r="AV1368" s="96"/>
      <c r="AW1368" s="96"/>
      <c r="AX1368" s="96"/>
      <c r="AY1368" s="96"/>
      <c r="AZ1368" s="96"/>
      <c r="BA1368" s="96"/>
      <c r="BB1368" s="96"/>
      <c r="BC1368" s="96"/>
      <c r="BD1368" s="126">
        <f>SUM(BE1368:BI1368)</f>
        <v>0</v>
      </c>
      <c r="BE1368" s="96"/>
      <c r="BF1368" s="96"/>
      <c r="BG1368" s="96"/>
      <c r="BH1368" s="96"/>
      <c r="BI1368" s="96"/>
      <c r="BJ1368" s="126">
        <f>SUM(BK1368:BO1368)</f>
        <v>0</v>
      </c>
      <c r="BK1368" s="96"/>
      <c r="BL1368" s="96"/>
      <c r="BM1368" s="96"/>
      <c r="BN1368" s="96"/>
      <c r="BO1368" s="96"/>
      <c r="BP1368" s="133"/>
      <c r="BQ1368" s="133"/>
      <c r="BR1368" s="133"/>
    </row>
    <row r="1369" spans="1:70" hidden="1" outlineLevel="1">
      <c r="A1369" s="133"/>
      <c r="B1369" s="133"/>
      <c r="C1369" s="118"/>
      <c r="D1369" s="38" t="s">
        <v>112</v>
      </c>
      <c r="E1369" s="127"/>
      <c r="F1369" s="127"/>
      <c r="G1369" s="127"/>
      <c r="H1369" s="127"/>
      <c r="I1369" s="127"/>
      <c r="J1369" s="127"/>
      <c r="K1369" s="127"/>
      <c r="L1369" s="127"/>
      <c r="M1369" s="127"/>
      <c r="N1369" s="127"/>
      <c r="O1369" s="127"/>
      <c r="P1369" s="127"/>
      <c r="Q1369" s="127"/>
      <c r="R1369" s="127"/>
      <c r="S1369" s="127"/>
      <c r="T1369" s="127"/>
      <c r="U1369" s="127"/>
      <c r="V1369" s="127"/>
      <c r="W1369" s="140"/>
      <c r="X1369" s="126">
        <f>SUM(X1366:X1368)</f>
        <v>0</v>
      </c>
      <c r="Y1369" s="126">
        <f>SUM(Y1366:Y1368)</f>
        <v>0</v>
      </c>
      <c r="Z1369" s="126">
        <f>SUM(Z1366:Z1368)</f>
        <v>0</v>
      </c>
      <c r="AA1369" s="126">
        <f t="shared" ref="AA1369:AY1369" si="609">SUM(AA1366:AA1368)</f>
        <v>0</v>
      </c>
      <c r="AB1369" s="126">
        <f t="shared" si="609"/>
        <v>0</v>
      </c>
      <c r="AC1369" s="126">
        <f t="shared" si="609"/>
        <v>0</v>
      </c>
      <c r="AD1369" s="126">
        <f t="shared" si="609"/>
        <v>0</v>
      </c>
      <c r="AE1369" s="126">
        <f t="shared" si="609"/>
        <v>0</v>
      </c>
      <c r="AF1369" s="126">
        <f t="shared" si="609"/>
        <v>0</v>
      </c>
      <c r="AG1369" s="126">
        <f t="shared" si="609"/>
        <v>0</v>
      </c>
      <c r="AH1369" s="126">
        <f t="shared" si="609"/>
        <v>0</v>
      </c>
      <c r="AI1369" s="126">
        <f t="shared" si="609"/>
        <v>0</v>
      </c>
      <c r="AJ1369" s="126">
        <f t="shared" si="609"/>
        <v>0</v>
      </c>
      <c r="AK1369" s="126">
        <f t="shared" si="609"/>
        <v>0</v>
      </c>
      <c r="AL1369" s="126">
        <f t="shared" si="609"/>
        <v>0</v>
      </c>
      <c r="AM1369" s="126">
        <f t="shared" si="609"/>
        <v>0</v>
      </c>
      <c r="AN1369" s="126">
        <f t="shared" si="609"/>
        <v>0</v>
      </c>
      <c r="AO1369" s="126">
        <f t="shared" si="609"/>
        <v>0</v>
      </c>
      <c r="AP1369" s="126">
        <f t="shared" si="609"/>
        <v>0</v>
      </c>
      <c r="AQ1369" s="126">
        <f t="shared" si="609"/>
        <v>0</v>
      </c>
      <c r="AR1369" s="126">
        <f t="shared" si="609"/>
        <v>0</v>
      </c>
      <c r="AS1369" s="126">
        <f t="shared" si="609"/>
        <v>0</v>
      </c>
      <c r="AT1369" s="126">
        <f t="shared" si="609"/>
        <v>0</v>
      </c>
      <c r="AU1369" s="126">
        <f t="shared" si="609"/>
        <v>0</v>
      </c>
      <c r="AV1369" s="126">
        <f t="shared" si="609"/>
        <v>0</v>
      </c>
      <c r="AW1369" s="126">
        <f t="shared" si="609"/>
        <v>0</v>
      </c>
      <c r="AX1369" s="126">
        <f t="shared" si="609"/>
        <v>0</v>
      </c>
      <c r="AY1369" s="126">
        <f t="shared" si="609"/>
        <v>0</v>
      </c>
      <c r="AZ1369" s="127"/>
      <c r="BA1369" s="127"/>
      <c r="BB1369" s="127"/>
      <c r="BC1369" s="127"/>
      <c r="BD1369" s="126">
        <f t="shared" ref="BD1369:BO1369" si="610">SUM(BD1366:BD1368)</f>
        <v>0</v>
      </c>
      <c r="BE1369" s="126">
        <f t="shared" si="610"/>
        <v>0</v>
      </c>
      <c r="BF1369" s="126">
        <f t="shared" si="610"/>
        <v>0</v>
      </c>
      <c r="BG1369" s="126">
        <f t="shared" si="610"/>
        <v>0</v>
      </c>
      <c r="BH1369" s="126">
        <f t="shared" si="610"/>
        <v>0</v>
      </c>
      <c r="BI1369" s="126">
        <f t="shared" si="610"/>
        <v>0</v>
      </c>
      <c r="BJ1369" s="126">
        <f t="shared" si="610"/>
        <v>0</v>
      </c>
      <c r="BK1369" s="126">
        <f t="shared" si="610"/>
        <v>0</v>
      </c>
      <c r="BL1369" s="126">
        <f t="shared" si="610"/>
        <v>0</v>
      </c>
      <c r="BM1369" s="126">
        <f t="shared" si="610"/>
        <v>0</v>
      </c>
      <c r="BN1369" s="126">
        <f t="shared" si="610"/>
        <v>0</v>
      </c>
      <c r="BO1369" s="126">
        <f t="shared" si="610"/>
        <v>0</v>
      </c>
      <c r="BP1369" s="127"/>
      <c r="BQ1369" s="127"/>
      <c r="BR1369" s="127"/>
    </row>
    <row r="1370" spans="1:70" hidden="1" outlineLevel="1">
      <c r="A1370" s="133"/>
      <c r="B1370" s="133"/>
      <c r="C1370" s="117" t="s">
        <v>142</v>
      </c>
      <c r="D1370" s="37" t="s">
        <v>223</v>
      </c>
      <c r="E1370" s="127"/>
      <c r="F1370" s="127"/>
      <c r="G1370" s="127"/>
      <c r="H1370" s="127"/>
      <c r="I1370" s="127"/>
      <c r="J1370" s="127"/>
      <c r="K1370" s="127"/>
      <c r="L1370" s="127"/>
      <c r="M1370" s="127"/>
      <c r="N1370" s="127"/>
      <c r="O1370" s="127"/>
      <c r="P1370" s="127"/>
      <c r="Q1370" s="127"/>
      <c r="R1370" s="127"/>
      <c r="S1370" s="127"/>
      <c r="T1370" s="127"/>
      <c r="U1370" s="127"/>
      <c r="V1370" s="127"/>
      <c r="W1370" s="133"/>
      <c r="X1370" s="127"/>
      <c r="Y1370" s="127"/>
      <c r="Z1370" s="127"/>
      <c r="AA1370" s="127"/>
      <c r="AB1370" s="127"/>
      <c r="AC1370" s="127"/>
      <c r="AD1370" s="127"/>
      <c r="AE1370" s="127"/>
      <c r="AF1370" s="127"/>
      <c r="AG1370" s="127"/>
      <c r="AH1370" s="127"/>
      <c r="AI1370" s="127"/>
      <c r="AJ1370" s="127"/>
      <c r="AK1370" s="127"/>
      <c r="AL1370" s="127"/>
      <c r="AM1370" s="127"/>
      <c r="AN1370" s="127"/>
      <c r="AO1370" s="127"/>
      <c r="AP1370" s="127"/>
      <c r="AQ1370" s="127"/>
      <c r="AR1370" s="127"/>
      <c r="AS1370" s="127"/>
      <c r="AT1370" s="127"/>
      <c r="AU1370" s="127"/>
      <c r="AV1370" s="127"/>
      <c r="AW1370" s="127"/>
      <c r="AX1370" s="127"/>
      <c r="AY1370" s="127"/>
      <c r="AZ1370" s="127"/>
      <c r="BA1370" s="127"/>
      <c r="BB1370" s="127"/>
      <c r="BC1370" s="127"/>
      <c r="BD1370" s="127"/>
      <c r="BE1370" s="127"/>
      <c r="BF1370" s="127"/>
      <c r="BG1370" s="127"/>
      <c r="BH1370" s="127"/>
      <c r="BI1370" s="127"/>
      <c r="BJ1370" s="127"/>
      <c r="BK1370" s="127"/>
      <c r="BL1370" s="127"/>
      <c r="BM1370" s="127"/>
      <c r="BN1370" s="127"/>
      <c r="BO1370" s="127"/>
      <c r="BP1370" s="127"/>
      <c r="BQ1370" s="127"/>
      <c r="BR1370" s="127"/>
    </row>
    <row r="1371" spans="1:70" hidden="1" outlineLevel="1">
      <c r="A1371" s="133"/>
      <c r="B1371" s="133"/>
      <c r="C1371" s="118"/>
      <c r="D1371" s="24"/>
      <c r="E1371" s="133"/>
      <c r="F1371" s="133"/>
      <c r="G1371" s="126">
        <f>H1371+M1371+N1371+O1371+P1371</f>
        <v>0</v>
      </c>
      <c r="H1371" s="126">
        <f>SUM(I1371:L1371)</f>
        <v>0</v>
      </c>
      <c r="I1371" s="139"/>
      <c r="J1371" s="139"/>
      <c r="K1371" s="139"/>
      <c r="L1371" s="139"/>
      <c r="M1371" s="139"/>
      <c r="N1371" s="139"/>
      <c r="O1371" s="139"/>
      <c r="P1371" s="139"/>
      <c r="Q1371" s="139"/>
      <c r="R1371" s="139"/>
      <c r="S1371" s="139"/>
      <c r="T1371" s="139"/>
      <c r="U1371" s="139"/>
      <c r="V1371" s="139"/>
      <c r="W1371" s="139"/>
      <c r="X1371" s="126">
        <f>Y1371+AN1371+AQ1371+AT1371+AW1371</f>
        <v>0</v>
      </c>
      <c r="Y1371" s="139"/>
      <c r="Z1371" s="139"/>
      <c r="AA1371" s="139"/>
      <c r="AB1371" s="139"/>
      <c r="AC1371" s="139"/>
      <c r="AD1371" s="139"/>
      <c r="AE1371" s="139"/>
      <c r="AF1371" s="139"/>
      <c r="AG1371" s="139"/>
      <c r="AH1371" s="139"/>
      <c r="AI1371" s="139"/>
      <c r="AJ1371" s="139"/>
      <c r="AK1371" s="139"/>
      <c r="AL1371" s="139"/>
      <c r="AM1371" s="139"/>
      <c r="AN1371" s="139"/>
      <c r="AO1371" s="139"/>
      <c r="AP1371" s="139"/>
      <c r="AQ1371" s="139"/>
      <c r="AR1371" s="139"/>
      <c r="AS1371" s="139"/>
      <c r="AT1371" s="139"/>
      <c r="AU1371" s="139"/>
      <c r="AV1371" s="139"/>
      <c r="AW1371" s="139"/>
      <c r="AX1371" s="139"/>
      <c r="AY1371" s="139"/>
      <c r="AZ1371" s="139"/>
      <c r="BA1371" s="139"/>
      <c r="BB1371" s="139"/>
      <c r="BC1371" s="139"/>
      <c r="BD1371" s="126">
        <f>SUM(BE1371:BI1371)</f>
        <v>0</v>
      </c>
      <c r="BE1371" s="139"/>
      <c r="BF1371" s="139"/>
      <c r="BG1371" s="139"/>
      <c r="BH1371" s="139"/>
      <c r="BI1371" s="139"/>
      <c r="BJ1371" s="126">
        <f>SUM(BK1371:BO1371)</f>
        <v>0</v>
      </c>
      <c r="BK1371" s="139"/>
      <c r="BL1371" s="139"/>
      <c r="BM1371" s="139"/>
      <c r="BN1371" s="139"/>
      <c r="BO1371" s="139"/>
      <c r="BP1371" s="133"/>
      <c r="BQ1371" s="133"/>
      <c r="BR1371" s="133"/>
    </row>
    <row r="1372" spans="1:70" hidden="1" outlineLevel="1">
      <c r="A1372" s="133"/>
      <c r="B1372" s="133"/>
      <c r="C1372" s="118"/>
      <c r="D1372" s="24"/>
      <c r="E1372" s="133"/>
      <c r="F1372" s="133"/>
      <c r="G1372" s="126">
        <f>H1372+M1372+N1372+O1372+P1372</f>
        <v>0</v>
      </c>
      <c r="H1372" s="126">
        <f>SUM(I1372:L1372)</f>
        <v>0</v>
      </c>
      <c r="I1372" s="102"/>
      <c r="J1372" s="102"/>
      <c r="K1372" s="102"/>
      <c r="L1372" s="102"/>
      <c r="M1372" s="102"/>
      <c r="N1372" s="102"/>
      <c r="O1372" s="102"/>
      <c r="P1372" s="102"/>
      <c r="Q1372" s="96"/>
      <c r="R1372" s="96"/>
      <c r="S1372" s="96"/>
      <c r="T1372" s="96"/>
      <c r="U1372" s="96"/>
      <c r="V1372" s="96"/>
      <c r="W1372" s="96"/>
      <c r="X1372" s="126">
        <f>Y1372+AN1372+AQ1372+AT1372+AW1372</f>
        <v>0</v>
      </c>
      <c r="Y1372" s="96"/>
      <c r="Z1372" s="96"/>
      <c r="AA1372" s="96"/>
      <c r="AB1372" s="96"/>
      <c r="AC1372" s="96"/>
      <c r="AD1372" s="96"/>
      <c r="AE1372" s="96"/>
      <c r="AF1372" s="96"/>
      <c r="AG1372" s="96"/>
      <c r="AH1372" s="96"/>
      <c r="AI1372" s="96"/>
      <c r="AJ1372" s="96"/>
      <c r="AK1372" s="96"/>
      <c r="AL1372" s="96"/>
      <c r="AM1372" s="96"/>
      <c r="AN1372" s="96"/>
      <c r="AO1372" s="96"/>
      <c r="AP1372" s="96"/>
      <c r="AQ1372" s="96"/>
      <c r="AR1372" s="96"/>
      <c r="AS1372" s="96"/>
      <c r="AT1372" s="96"/>
      <c r="AU1372" s="96"/>
      <c r="AV1372" s="96"/>
      <c r="AW1372" s="96"/>
      <c r="AX1372" s="96"/>
      <c r="AY1372" s="96"/>
      <c r="AZ1372" s="96"/>
      <c r="BA1372" s="96"/>
      <c r="BB1372" s="96"/>
      <c r="BC1372" s="96"/>
      <c r="BD1372" s="126">
        <f>SUM(BE1372:BI1372)</f>
        <v>0</v>
      </c>
      <c r="BE1372" s="96"/>
      <c r="BF1372" s="96"/>
      <c r="BG1372" s="96"/>
      <c r="BH1372" s="96"/>
      <c r="BI1372" s="96"/>
      <c r="BJ1372" s="126">
        <f>SUM(BK1372:BO1372)</f>
        <v>0</v>
      </c>
      <c r="BK1372" s="96"/>
      <c r="BL1372" s="96"/>
      <c r="BM1372" s="96"/>
      <c r="BN1372" s="96"/>
      <c r="BO1372" s="96"/>
      <c r="BP1372" s="133"/>
      <c r="BQ1372" s="133"/>
      <c r="BR1372" s="133"/>
    </row>
    <row r="1373" spans="1:70" hidden="1" outlineLevel="1">
      <c r="A1373" s="133"/>
      <c r="B1373" s="133"/>
      <c r="C1373" s="118" t="s">
        <v>109</v>
      </c>
      <c r="D1373" s="24"/>
      <c r="E1373" s="133"/>
      <c r="F1373" s="133"/>
      <c r="G1373" s="126">
        <f>H1373+M1373+N1373+O1373+P1373</f>
        <v>0</v>
      </c>
      <c r="H1373" s="126">
        <f>SUM(I1373:L1373)</f>
        <v>0</v>
      </c>
      <c r="I1373" s="102"/>
      <c r="J1373" s="102"/>
      <c r="K1373" s="102"/>
      <c r="L1373" s="102"/>
      <c r="M1373" s="102"/>
      <c r="N1373" s="102"/>
      <c r="O1373" s="102"/>
      <c r="P1373" s="102"/>
      <c r="Q1373" s="96"/>
      <c r="R1373" s="96"/>
      <c r="S1373" s="96"/>
      <c r="T1373" s="96"/>
      <c r="U1373" s="96"/>
      <c r="V1373" s="96"/>
      <c r="W1373" s="96"/>
      <c r="X1373" s="126">
        <f>Y1373+AN1373+AQ1373+AT1373+AW1373</f>
        <v>0</v>
      </c>
      <c r="Y1373" s="96"/>
      <c r="Z1373" s="96"/>
      <c r="AA1373" s="96"/>
      <c r="AB1373" s="96"/>
      <c r="AC1373" s="96"/>
      <c r="AD1373" s="96"/>
      <c r="AE1373" s="96"/>
      <c r="AF1373" s="96"/>
      <c r="AG1373" s="96"/>
      <c r="AH1373" s="96"/>
      <c r="AI1373" s="96"/>
      <c r="AJ1373" s="96"/>
      <c r="AK1373" s="96"/>
      <c r="AL1373" s="96"/>
      <c r="AM1373" s="96"/>
      <c r="AN1373" s="96"/>
      <c r="AO1373" s="96"/>
      <c r="AP1373" s="96"/>
      <c r="AQ1373" s="96"/>
      <c r="AR1373" s="96"/>
      <c r="AS1373" s="96"/>
      <c r="AT1373" s="96"/>
      <c r="AU1373" s="96"/>
      <c r="AV1373" s="96"/>
      <c r="AW1373" s="96"/>
      <c r="AX1373" s="96"/>
      <c r="AY1373" s="96"/>
      <c r="AZ1373" s="96"/>
      <c r="BA1373" s="96"/>
      <c r="BB1373" s="96"/>
      <c r="BC1373" s="96"/>
      <c r="BD1373" s="126">
        <f>SUM(BE1373:BI1373)</f>
        <v>0</v>
      </c>
      <c r="BE1373" s="96"/>
      <c r="BF1373" s="96"/>
      <c r="BG1373" s="96"/>
      <c r="BH1373" s="96"/>
      <c r="BI1373" s="96"/>
      <c r="BJ1373" s="126">
        <f>SUM(BK1373:BO1373)</f>
        <v>0</v>
      </c>
      <c r="BK1373" s="96"/>
      <c r="BL1373" s="96"/>
      <c r="BM1373" s="96"/>
      <c r="BN1373" s="96"/>
      <c r="BO1373" s="96"/>
      <c r="BP1373" s="133"/>
      <c r="BQ1373" s="133"/>
      <c r="BR1373" s="133"/>
    </row>
    <row r="1374" spans="1:70" hidden="1" outlineLevel="1">
      <c r="A1374" s="133"/>
      <c r="B1374" s="133"/>
      <c r="C1374" s="118"/>
      <c r="D1374" s="38" t="s">
        <v>112</v>
      </c>
      <c r="E1374" s="127"/>
      <c r="F1374" s="127"/>
      <c r="G1374" s="127"/>
      <c r="H1374" s="127"/>
      <c r="I1374" s="127"/>
      <c r="J1374" s="127"/>
      <c r="K1374" s="127"/>
      <c r="L1374" s="127"/>
      <c r="M1374" s="127"/>
      <c r="N1374" s="127"/>
      <c r="O1374" s="127"/>
      <c r="P1374" s="127"/>
      <c r="Q1374" s="127"/>
      <c r="R1374" s="127"/>
      <c r="S1374" s="127"/>
      <c r="T1374" s="127"/>
      <c r="U1374" s="127"/>
      <c r="V1374" s="127"/>
      <c r="W1374" s="140"/>
      <c r="X1374" s="127"/>
      <c r="Y1374" s="127"/>
      <c r="Z1374" s="126">
        <f>SUM(Z1371:Z1373)</f>
        <v>0</v>
      </c>
      <c r="AA1374" s="126">
        <f>SUM(AA1371:AA1373)</f>
        <v>0</v>
      </c>
      <c r="AB1374" s="127"/>
      <c r="AC1374" s="126">
        <f>SUM(AC1371:AC1373)</f>
        <v>0</v>
      </c>
      <c r="AD1374" s="126">
        <f>SUM(AD1371:AD1373)</f>
        <v>0</v>
      </c>
      <c r="AE1374" s="127"/>
      <c r="AF1374" s="126">
        <f>SUM(AF1371:AF1373)</f>
        <v>0</v>
      </c>
      <c r="AG1374" s="126">
        <f>SUM(AG1371:AG1373)</f>
        <v>0</v>
      </c>
      <c r="AH1374" s="127"/>
      <c r="AI1374" s="126">
        <f>SUM(AI1371:AI1373)</f>
        <v>0</v>
      </c>
      <c r="AJ1374" s="126">
        <f>SUM(AJ1371:AJ1373)</f>
        <v>0</v>
      </c>
      <c r="AK1374" s="127"/>
      <c r="AL1374" s="126">
        <f>SUM(AL1371:AL1373)</f>
        <v>0</v>
      </c>
      <c r="AM1374" s="126">
        <f>SUM(AM1371:AM1373)</f>
        <v>0</v>
      </c>
      <c r="AN1374" s="127"/>
      <c r="AO1374" s="126">
        <f>SUM(AO1371:AO1373)</f>
        <v>0</v>
      </c>
      <c r="AP1374" s="126">
        <f>SUM(AP1371:AP1373)</f>
        <v>0</v>
      </c>
      <c r="AQ1374" s="127"/>
      <c r="AR1374" s="126">
        <f>SUM(AR1371:AR1373)</f>
        <v>0</v>
      </c>
      <c r="AS1374" s="126">
        <f>SUM(AS1371:AS1373)</f>
        <v>0</v>
      </c>
      <c r="AT1374" s="127"/>
      <c r="AU1374" s="126">
        <f>SUM(AU1371:AU1373)</f>
        <v>0</v>
      </c>
      <c r="AV1374" s="126">
        <f>SUM(AV1371:AV1373)</f>
        <v>0</v>
      </c>
      <c r="AW1374" s="127"/>
      <c r="AX1374" s="126">
        <f>SUM(AX1371:AX1373)</f>
        <v>0</v>
      </c>
      <c r="AY1374" s="126">
        <f>SUM(AY1371:AY1373)</f>
        <v>0</v>
      </c>
      <c r="AZ1374" s="127"/>
      <c r="BA1374" s="127"/>
      <c r="BB1374" s="127"/>
      <c r="BC1374" s="127"/>
      <c r="BD1374" s="126">
        <f t="shared" ref="BD1374:BO1374" si="611">SUM(BD1371:BD1373)</f>
        <v>0</v>
      </c>
      <c r="BE1374" s="126">
        <f t="shared" si="611"/>
        <v>0</v>
      </c>
      <c r="BF1374" s="126">
        <f t="shared" si="611"/>
        <v>0</v>
      </c>
      <c r="BG1374" s="126">
        <f t="shared" si="611"/>
        <v>0</v>
      </c>
      <c r="BH1374" s="126">
        <f t="shared" si="611"/>
        <v>0</v>
      </c>
      <c r="BI1374" s="126">
        <f t="shared" si="611"/>
        <v>0</v>
      </c>
      <c r="BJ1374" s="126">
        <f t="shared" si="611"/>
        <v>0</v>
      </c>
      <c r="BK1374" s="126">
        <f t="shared" si="611"/>
        <v>0</v>
      </c>
      <c r="BL1374" s="126">
        <f t="shared" si="611"/>
        <v>0</v>
      </c>
      <c r="BM1374" s="126">
        <f t="shared" si="611"/>
        <v>0</v>
      </c>
      <c r="BN1374" s="126">
        <f t="shared" si="611"/>
        <v>0</v>
      </c>
      <c r="BO1374" s="126">
        <f t="shared" si="611"/>
        <v>0</v>
      </c>
      <c r="BP1374" s="127"/>
      <c r="BQ1374" s="127"/>
      <c r="BR1374" s="127"/>
    </row>
    <row r="1375" spans="1:70" hidden="1" outlineLevel="1">
      <c r="A1375" s="133"/>
      <c r="B1375" s="133"/>
      <c r="C1375" s="117" t="s">
        <v>143</v>
      </c>
      <c r="D1375" s="37" t="s">
        <v>64</v>
      </c>
      <c r="E1375" s="127"/>
      <c r="F1375" s="127"/>
      <c r="G1375" s="127"/>
      <c r="H1375" s="127"/>
      <c r="I1375" s="127"/>
      <c r="J1375" s="127"/>
      <c r="K1375" s="127"/>
      <c r="L1375" s="127"/>
      <c r="M1375" s="127"/>
      <c r="N1375" s="127"/>
      <c r="O1375" s="127"/>
      <c r="P1375" s="127"/>
      <c r="Q1375" s="127"/>
      <c r="R1375" s="127"/>
      <c r="S1375" s="127"/>
      <c r="T1375" s="127"/>
      <c r="U1375" s="127"/>
      <c r="V1375" s="127"/>
      <c r="W1375" s="133"/>
      <c r="X1375" s="127"/>
      <c r="Y1375" s="127"/>
      <c r="Z1375" s="127"/>
      <c r="AA1375" s="127"/>
      <c r="AB1375" s="127"/>
      <c r="AC1375" s="127"/>
      <c r="AD1375" s="127"/>
      <c r="AE1375" s="127"/>
      <c r="AF1375" s="127"/>
      <c r="AG1375" s="127"/>
      <c r="AH1375" s="127"/>
      <c r="AI1375" s="127"/>
      <c r="AJ1375" s="127"/>
      <c r="AK1375" s="127"/>
      <c r="AL1375" s="127"/>
      <c r="AM1375" s="127"/>
      <c r="AN1375" s="127"/>
      <c r="AO1375" s="127"/>
      <c r="AP1375" s="127"/>
      <c r="AQ1375" s="127"/>
      <c r="AR1375" s="127"/>
      <c r="AS1375" s="127"/>
      <c r="AT1375" s="127"/>
      <c r="AU1375" s="127"/>
      <c r="AV1375" s="127"/>
      <c r="AW1375" s="127"/>
      <c r="AX1375" s="127"/>
      <c r="AY1375" s="127"/>
      <c r="AZ1375" s="127"/>
      <c r="BA1375" s="127"/>
      <c r="BB1375" s="127"/>
      <c r="BC1375" s="127"/>
      <c r="BD1375" s="127"/>
      <c r="BE1375" s="127"/>
      <c r="BF1375" s="127"/>
      <c r="BG1375" s="127"/>
      <c r="BH1375" s="127"/>
      <c r="BI1375" s="127"/>
      <c r="BJ1375" s="127"/>
      <c r="BK1375" s="127"/>
      <c r="BL1375" s="127"/>
      <c r="BM1375" s="127"/>
      <c r="BN1375" s="127"/>
      <c r="BO1375" s="127"/>
      <c r="BP1375" s="127"/>
      <c r="BQ1375" s="127"/>
      <c r="BR1375" s="127"/>
    </row>
    <row r="1376" spans="1:70" hidden="1" outlineLevel="1">
      <c r="A1376" s="133"/>
      <c r="B1376" s="133"/>
      <c r="C1376" s="118"/>
      <c r="D1376" s="24"/>
      <c r="E1376" s="133"/>
      <c r="F1376" s="133"/>
      <c r="G1376" s="126">
        <f>H1376+M1376+N1376+O1376+P1376</f>
        <v>0</v>
      </c>
      <c r="H1376" s="126">
        <f>SUM(I1376:L1376)</f>
        <v>0</v>
      </c>
      <c r="I1376" s="139"/>
      <c r="J1376" s="139"/>
      <c r="K1376" s="139"/>
      <c r="L1376" s="139"/>
      <c r="M1376" s="139"/>
      <c r="N1376" s="139"/>
      <c r="O1376" s="139"/>
      <c r="P1376" s="139"/>
      <c r="Q1376" s="139"/>
      <c r="R1376" s="139"/>
      <c r="S1376" s="139"/>
      <c r="T1376" s="139"/>
      <c r="U1376" s="139"/>
      <c r="V1376" s="139"/>
      <c r="W1376" s="139"/>
      <c r="X1376" s="126">
        <f>Y1376+AN1376+AQ1376+AT1376+AW1376</f>
        <v>0</v>
      </c>
      <c r="Y1376" s="139"/>
      <c r="Z1376" s="139"/>
      <c r="AA1376" s="139"/>
      <c r="AB1376" s="139"/>
      <c r="AC1376" s="139"/>
      <c r="AD1376" s="139"/>
      <c r="AE1376" s="139"/>
      <c r="AF1376" s="139"/>
      <c r="AG1376" s="139"/>
      <c r="AH1376" s="139"/>
      <c r="AI1376" s="139"/>
      <c r="AJ1376" s="139"/>
      <c r="AK1376" s="139"/>
      <c r="AL1376" s="139"/>
      <c r="AM1376" s="139"/>
      <c r="AN1376" s="139"/>
      <c r="AO1376" s="139"/>
      <c r="AP1376" s="139"/>
      <c r="AQ1376" s="139"/>
      <c r="AR1376" s="139"/>
      <c r="AS1376" s="139"/>
      <c r="AT1376" s="139"/>
      <c r="AU1376" s="139"/>
      <c r="AV1376" s="139"/>
      <c r="AW1376" s="139"/>
      <c r="AX1376" s="139"/>
      <c r="AY1376" s="139"/>
      <c r="AZ1376" s="139"/>
      <c r="BA1376" s="139"/>
      <c r="BB1376" s="139"/>
      <c r="BC1376" s="139"/>
      <c r="BD1376" s="126">
        <f>SUM(BE1376:BI1376)</f>
        <v>0</v>
      </c>
      <c r="BE1376" s="139"/>
      <c r="BF1376" s="139"/>
      <c r="BG1376" s="139"/>
      <c r="BH1376" s="139"/>
      <c r="BI1376" s="139"/>
      <c r="BJ1376" s="126">
        <f>SUM(BK1376:BO1376)</f>
        <v>0</v>
      </c>
      <c r="BK1376" s="139"/>
      <c r="BL1376" s="139"/>
      <c r="BM1376" s="139"/>
      <c r="BN1376" s="139"/>
      <c r="BO1376" s="139"/>
      <c r="BP1376" s="133"/>
      <c r="BQ1376" s="133"/>
      <c r="BR1376" s="133"/>
    </row>
    <row r="1377" spans="1:70" hidden="1" outlineLevel="1">
      <c r="A1377" s="133"/>
      <c r="B1377" s="133"/>
      <c r="C1377" s="118"/>
      <c r="D1377" s="24"/>
      <c r="E1377" s="133"/>
      <c r="F1377" s="133"/>
      <c r="G1377" s="126">
        <f>H1377+M1377+N1377+O1377+P1377</f>
        <v>0</v>
      </c>
      <c r="H1377" s="126">
        <f>SUM(I1377:L1377)</f>
        <v>0</v>
      </c>
      <c r="I1377" s="102"/>
      <c r="J1377" s="102"/>
      <c r="K1377" s="102"/>
      <c r="L1377" s="102"/>
      <c r="M1377" s="102"/>
      <c r="N1377" s="102"/>
      <c r="O1377" s="102"/>
      <c r="P1377" s="102"/>
      <c r="Q1377" s="96"/>
      <c r="R1377" s="96"/>
      <c r="S1377" s="96"/>
      <c r="T1377" s="96"/>
      <c r="U1377" s="96"/>
      <c r="V1377" s="96"/>
      <c r="W1377" s="96"/>
      <c r="X1377" s="126">
        <f>Y1377+AN1377+AQ1377+AT1377+AW1377</f>
        <v>0</v>
      </c>
      <c r="Y1377" s="96"/>
      <c r="Z1377" s="96"/>
      <c r="AA1377" s="96"/>
      <c r="AB1377" s="96"/>
      <c r="AC1377" s="96"/>
      <c r="AD1377" s="96"/>
      <c r="AE1377" s="96"/>
      <c r="AF1377" s="96"/>
      <c r="AG1377" s="96"/>
      <c r="AH1377" s="96"/>
      <c r="AI1377" s="96"/>
      <c r="AJ1377" s="96"/>
      <c r="AK1377" s="96"/>
      <c r="AL1377" s="96"/>
      <c r="AM1377" s="96"/>
      <c r="AN1377" s="96"/>
      <c r="AO1377" s="96"/>
      <c r="AP1377" s="96"/>
      <c r="AQ1377" s="96"/>
      <c r="AR1377" s="96"/>
      <c r="AS1377" s="96"/>
      <c r="AT1377" s="96"/>
      <c r="AU1377" s="96"/>
      <c r="AV1377" s="96"/>
      <c r="AW1377" s="96"/>
      <c r="AX1377" s="96"/>
      <c r="AY1377" s="96"/>
      <c r="AZ1377" s="96"/>
      <c r="BA1377" s="96"/>
      <c r="BB1377" s="96"/>
      <c r="BC1377" s="96"/>
      <c r="BD1377" s="126">
        <f>SUM(BE1377:BI1377)</f>
        <v>0</v>
      </c>
      <c r="BE1377" s="96"/>
      <c r="BF1377" s="96"/>
      <c r="BG1377" s="96"/>
      <c r="BH1377" s="96"/>
      <c r="BI1377" s="96"/>
      <c r="BJ1377" s="126">
        <f>SUM(BK1377:BO1377)</f>
        <v>0</v>
      </c>
      <c r="BK1377" s="96"/>
      <c r="BL1377" s="96"/>
      <c r="BM1377" s="96"/>
      <c r="BN1377" s="96"/>
      <c r="BO1377" s="96"/>
      <c r="BP1377" s="133"/>
      <c r="BQ1377" s="133"/>
      <c r="BR1377" s="133"/>
    </row>
    <row r="1378" spans="1:70" hidden="1" outlineLevel="1">
      <c r="A1378" s="133"/>
      <c r="B1378" s="133"/>
      <c r="C1378" s="118" t="s">
        <v>109</v>
      </c>
      <c r="D1378" s="24"/>
      <c r="E1378" s="133"/>
      <c r="F1378" s="133"/>
      <c r="G1378" s="126">
        <f>H1378+M1378+N1378+O1378+P1378</f>
        <v>0</v>
      </c>
      <c r="H1378" s="126">
        <f>SUM(I1378:L1378)</f>
        <v>0</v>
      </c>
      <c r="I1378" s="102"/>
      <c r="J1378" s="102"/>
      <c r="K1378" s="102"/>
      <c r="L1378" s="102"/>
      <c r="M1378" s="102"/>
      <c r="N1378" s="102"/>
      <c r="O1378" s="102"/>
      <c r="P1378" s="102"/>
      <c r="Q1378" s="96"/>
      <c r="R1378" s="96"/>
      <c r="S1378" s="96"/>
      <c r="T1378" s="96"/>
      <c r="U1378" s="96"/>
      <c r="V1378" s="96"/>
      <c r="W1378" s="96"/>
      <c r="X1378" s="126">
        <f>Y1378+AN1378+AQ1378+AT1378+AW1378</f>
        <v>0</v>
      </c>
      <c r="Y1378" s="96"/>
      <c r="Z1378" s="96"/>
      <c r="AA1378" s="96"/>
      <c r="AB1378" s="96"/>
      <c r="AC1378" s="96"/>
      <c r="AD1378" s="96"/>
      <c r="AE1378" s="96"/>
      <c r="AF1378" s="96"/>
      <c r="AG1378" s="96"/>
      <c r="AH1378" s="96"/>
      <c r="AI1378" s="96"/>
      <c r="AJ1378" s="96"/>
      <c r="AK1378" s="96"/>
      <c r="AL1378" s="96"/>
      <c r="AM1378" s="96"/>
      <c r="AN1378" s="96"/>
      <c r="AO1378" s="96"/>
      <c r="AP1378" s="96"/>
      <c r="AQ1378" s="96"/>
      <c r="AR1378" s="96"/>
      <c r="AS1378" s="96"/>
      <c r="AT1378" s="96"/>
      <c r="AU1378" s="96"/>
      <c r="AV1378" s="96"/>
      <c r="AW1378" s="96"/>
      <c r="AX1378" s="96"/>
      <c r="AY1378" s="96"/>
      <c r="AZ1378" s="96"/>
      <c r="BA1378" s="96"/>
      <c r="BB1378" s="96"/>
      <c r="BC1378" s="96"/>
      <c r="BD1378" s="126">
        <f>SUM(BE1378:BI1378)</f>
        <v>0</v>
      </c>
      <c r="BE1378" s="96"/>
      <c r="BF1378" s="96"/>
      <c r="BG1378" s="96"/>
      <c r="BH1378" s="96"/>
      <c r="BI1378" s="96"/>
      <c r="BJ1378" s="126">
        <f>SUM(BK1378:BO1378)</f>
        <v>0</v>
      </c>
      <c r="BK1378" s="96"/>
      <c r="BL1378" s="96"/>
      <c r="BM1378" s="96"/>
      <c r="BN1378" s="96"/>
      <c r="BO1378" s="96"/>
      <c r="BP1378" s="133"/>
      <c r="BQ1378" s="133"/>
      <c r="BR1378" s="133"/>
    </row>
    <row r="1379" spans="1:70" hidden="1" outlineLevel="1">
      <c r="A1379" s="133"/>
      <c r="B1379" s="133"/>
      <c r="C1379" s="118"/>
      <c r="D1379" s="38" t="s">
        <v>112</v>
      </c>
      <c r="E1379" s="127"/>
      <c r="F1379" s="127"/>
      <c r="G1379" s="127"/>
      <c r="H1379" s="127"/>
      <c r="I1379" s="127"/>
      <c r="J1379" s="127"/>
      <c r="K1379" s="127"/>
      <c r="L1379" s="127"/>
      <c r="M1379" s="127"/>
      <c r="N1379" s="127"/>
      <c r="O1379" s="127"/>
      <c r="P1379" s="127"/>
      <c r="Q1379" s="127"/>
      <c r="R1379" s="127"/>
      <c r="S1379" s="127"/>
      <c r="T1379" s="127"/>
      <c r="U1379" s="127"/>
      <c r="V1379" s="127"/>
      <c r="W1379" s="140"/>
      <c r="X1379" s="126">
        <f>SUM(X1376:X1378)</f>
        <v>0</v>
      </c>
      <c r="Y1379" s="126">
        <f>SUM(Y1376:Y1378)</f>
        <v>0</v>
      </c>
      <c r="Z1379" s="126">
        <f>SUM(Z1376:Z1378)</f>
        <v>0</v>
      </c>
      <c r="AA1379" s="126">
        <f t="shared" ref="AA1379:AY1379" si="612">SUM(AA1376:AA1378)</f>
        <v>0</v>
      </c>
      <c r="AB1379" s="126">
        <f t="shared" si="612"/>
        <v>0</v>
      </c>
      <c r="AC1379" s="126">
        <f t="shared" si="612"/>
        <v>0</v>
      </c>
      <c r="AD1379" s="126">
        <f t="shared" si="612"/>
        <v>0</v>
      </c>
      <c r="AE1379" s="126">
        <f t="shared" si="612"/>
        <v>0</v>
      </c>
      <c r="AF1379" s="126">
        <f t="shared" si="612"/>
        <v>0</v>
      </c>
      <c r="AG1379" s="126">
        <f t="shared" si="612"/>
        <v>0</v>
      </c>
      <c r="AH1379" s="126">
        <f t="shared" si="612"/>
        <v>0</v>
      </c>
      <c r="AI1379" s="126">
        <f t="shared" si="612"/>
        <v>0</v>
      </c>
      <c r="AJ1379" s="126">
        <f t="shared" si="612"/>
        <v>0</v>
      </c>
      <c r="AK1379" s="126">
        <f t="shared" si="612"/>
        <v>0</v>
      </c>
      <c r="AL1379" s="126">
        <f t="shared" si="612"/>
        <v>0</v>
      </c>
      <c r="AM1379" s="126">
        <f t="shared" si="612"/>
        <v>0</v>
      </c>
      <c r="AN1379" s="126">
        <f t="shared" si="612"/>
        <v>0</v>
      </c>
      <c r="AO1379" s="126">
        <f t="shared" si="612"/>
        <v>0</v>
      </c>
      <c r="AP1379" s="126">
        <f t="shared" si="612"/>
        <v>0</v>
      </c>
      <c r="AQ1379" s="126">
        <f t="shared" si="612"/>
        <v>0</v>
      </c>
      <c r="AR1379" s="126">
        <f t="shared" si="612"/>
        <v>0</v>
      </c>
      <c r="AS1379" s="126">
        <f t="shared" si="612"/>
        <v>0</v>
      </c>
      <c r="AT1379" s="126">
        <f t="shared" si="612"/>
        <v>0</v>
      </c>
      <c r="AU1379" s="126">
        <f t="shared" si="612"/>
        <v>0</v>
      </c>
      <c r="AV1379" s="126">
        <f t="shared" si="612"/>
        <v>0</v>
      </c>
      <c r="AW1379" s="126">
        <f t="shared" si="612"/>
        <v>0</v>
      </c>
      <c r="AX1379" s="126">
        <f t="shared" si="612"/>
        <v>0</v>
      </c>
      <c r="AY1379" s="126">
        <f t="shared" si="612"/>
        <v>0</v>
      </c>
      <c r="AZ1379" s="127"/>
      <c r="BA1379" s="127"/>
      <c r="BB1379" s="127"/>
      <c r="BC1379" s="127"/>
      <c r="BD1379" s="126">
        <f t="shared" ref="BD1379:BO1379" si="613">SUM(BD1376:BD1378)</f>
        <v>0</v>
      </c>
      <c r="BE1379" s="126">
        <f t="shared" si="613"/>
        <v>0</v>
      </c>
      <c r="BF1379" s="126">
        <f t="shared" si="613"/>
        <v>0</v>
      </c>
      <c r="BG1379" s="126">
        <f t="shared" si="613"/>
        <v>0</v>
      </c>
      <c r="BH1379" s="126">
        <f t="shared" si="613"/>
        <v>0</v>
      </c>
      <c r="BI1379" s="126">
        <f t="shared" si="613"/>
        <v>0</v>
      </c>
      <c r="BJ1379" s="126">
        <f t="shared" si="613"/>
        <v>0</v>
      </c>
      <c r="BK1379" s="126">
        <f t="shared" si="613"/>
        <v>0</v>
      </c>
      <c r="BL1379" s="126">
        <f t="shared" si="613"/>
        <v>0</v>
      </c>
      <c r="BM1379" s="126">
        <f t="shared" si="613"/>
        <v>0</v>
      </c>
      <c r="BN1379" s="126">
        <f t="shared" si="613"/>
        <v>0</v>
      </c>
      <c r="BO1379" s="126">
        <f t="shared" si="613"/>
        <v>0</v>
      </c>
      <c r="BP1379" s="127"/>
      <c r="BQ1379" s="127"/>
      <c r="BR1379" s="127"/>
    </row>
    <row r="1380" spans="1:70" hidden="1" outlineLevel="1">
      <c r="A1380" s="133"/>
      <c r="B1380" s="133"/>
      <c r="C1380" s="117" t="s">
        <v>144</v>
      </c>
      <c r="D1380" s="37" t="s">
        <v>65</v>
      </c>
      <c r="E1380" s="127"/>
      <c r="F1380" s="127"/>
      <c r="G1380" s="127"/>
      <c r="H1380" s="127"/>
      <c r="I1380" s="127"/>
      <c r="J1380" s="127"/>
      <c r="K1380" s="127"/>
      <c r="L1380" s="127"/>
      <c r="M1380" s="127"/>
      <c r="N1380" s="127"/>
      <c r="O1380" s="127"/>
      <c r="P1380" s="127"/>
      <c r="Q1380" s="127"/>
      <c r="R1380" s="127"/>
      <c r="S1380" s="127"/>
      <c r="T1380" s="127"/>
      <c r="U1380" s="127"/>
      <c r="V1380" s="127"/>
      <c r="W1380" s="133"/>
      <c r="X1380" s="127"/>
      <c r="Y1380" s="127"/>
      <c r="Z1380" s="127"/>
      <c r="AA1380" s="127"/>
      <c r="AB1380" s="127"/>
      <c r="AC1380" s="127"/>
      <c r="AD1380" s="127"/>
      <c r="AE1380" s="127"/>
      <c r="AF1380" s="127"/>
      <c r="AG1380" s="127"/>
      <c r="AH1380" s="127"/>
      <c r="AI1380" s="127"/>
      <c r="AJ1380" s="127"/>
      <c r="AK1380" s="127"/>
      <c r="AL1380" s="127"/>
      <c r="AM1380" s="127"/>
      <c r="AN1380" s="127"/>
      <c r="AO1380" s="127"/>
      <c r="AP1380" s="127"/>
      <c r="AQ1380" s="127"/>
      <c r="AR1380" s="127"/>
      <c r="AS1380" s="127"/>
      <c r="AT1380" s="127"/>
      <c r="AU1380" s="127"/>
      <c r="AV1380" s="127"/>
      <c r="AW1380" s="127"/>
      <c r="AX1380" s="127"/>
      <c r="AY1380" s="127"/>
      <c r="AZ1380" s="127"/>
      <c r="BA1380" s="127"/>
      <c r="BB1380" s="127"/>
      <c r="BC1380" s="127"/>
      <c r="BD1380" s="127"/>
      <c r="BE1380" s="127"/>
      <c r="BF1380" s="127"/>
      <c r="BG1380" s="127"/>
      <c r="BH1380" s="127"/>
      <c r="BI1380" s="127"/>
      <c r="BJ1380" s="127"/>
      <c r="BK1380" s="127"/>
      <c r="BL1380" s="127"/>
      <c r="BM1380" s="127"/>
      <c r="BN1380" s="127"/>
      <c r="BO1380" s="127"/>
      <c r="BP1380" s="127"/>
      <c r="BQ1380" s="127"/>
      <c r="BR1380" s="127"/>
    </row>
    <row r="1381" spans="1:70" hidden="1" outlineLevel="1">
      <c r="A1381" s="133"/>
      <c r="B1381" s="133"/>
      <c r="C1381" s="118"/>
      <c r="D1381" s="24"/>
      <c r="E1381" s="133"/>
      <c r="F1381" s="133"/>
      <c r="G1381" s="126">
        <f>H1381+M1381+N1381+O1381+P1381</f>
        <v>0</v>
      </c>
      <c r="H1381" s="126">
        <f>SUM(I1381:L1381)</f>
        <v>0</v>
      </c>
      <c r="I1381" s="139"/>
      <c r="J1381" s="139"/>
      <c r="K1381" s="139"/>
      <c r="L1381" s="139"/>
      <c r="M1381" s="139"/>
      <c r="N1381" s="139"/>
      <c r="O1381" s="139"/>
      <c r="P1381" s="139"/>
      <c r="Q1381" s="139"/>
      <c r="R1381" s="139"/>
      <c r="S1381" s="139"/>
      <c r="T1381" s="139"/>
      <c r="U1381" s="139"/>
      <c r="V1381" s="139"/>
      <c r="W1381" s="139"/>
      <c r="X1381" s="126">
        <f>Y1381+AN1381+AQ1381+AT1381+AW1381</f>
        <v>0</v>
      </c>
      <c r="Y1381" s="139"/>
      <c r="Z1381" s="139"/>
      <c r="AA1381" s="139"/>
      <c r="AB1381" s="139"/>
      <c r="AC1381" s="139"/>
      <c r="AD1381" s="139"/>
      <c r="AE1381" s="139"/>
      <c r="AF1381" s="139"/>
      <c r="AG1381" s="139"/>
      <c r="AH1381" s="139"/>
      <c r="AI1381" s="139"/>
      <c r="AJ1381" s="139"/>
      <c r="AK1381" s="139"/>
      <c r="AL1381" s="139"/>
      <c r="AM1381" s="139"/>
      <c r="AN1381" s="139"/>
      <c r="AO1381" s="139"/>
      <c r="AP1381" s="139"/>
      <c r="AQ1381" s="139"/>
      <c r="AR1381" s="139"/>
      <c r="AS1381" s="139"/>
      <c r="AT1381" s="139"/>
      <c r="AU1381" s="139"/>
      <c r="AV1381" s="139"/>
      <c r="AW1381" s="139"/>
      <c r="AX1381" s="139"/>
      <c r="AY1381" s="139"/>
      <c r="AZ1381" s="139"/>
      <c r="BA1381" s="139"/>
      <c r="BB1381" s="139"/>
      <c r="BC1381" s="139"/>
      <c r="BD1381" s="126">
        <f>SUM(BE1381:BI1381)</f>
        <v>0</v>
      </c>
      <c r="BE1381" s="139"/>
      <c r="BF1381" s="139"/>
      <c r="BG1381" s="139"/>
      <c r="BH1381" s="139"/>
      <c r="BI1381" s="139"/>
      <c r="BJ1381" s="126">
        <f>SUM(BK1381:BO1381)</f>
        <v>0</v>
      </c>
      <c r="BK1381" s="139"/>
      <c r="BL1381" s="139"/>
      <c r="BM1381" s="139"/>
      <c r="BN1381" s="139"/>
      <c r="BO1381" s="139"/>
      <c r="BP1381" s="133"/>
      <c r="BQ1381" s="133"/>
      <c r="BR1381" s="133"/>
    </row>
    <row r="1382" spans="1:70" hidden="1" outlineLevel="1">
      <c r="A1382" s="133"/>
      <c r="B1382" s="133"/>
      <c r="C1382" s="118"/>
      <c r="D1382" s="24"/>
      <c r="E1382" s="133"/>
      <c r="F1382" s="133"/>
      <c r="G1382" s="126">
        <f>H1382+M1382+N1382+O1382+P1382</f>
        <v>0</v>
      </c>
      <c r="H1382" s="126">
        <f>SUM(I1382:L1382)</f>
        <v>0</v>
      </c>
      <c r="I1382" s="102"/>
      <c r="J1382" s="102"/>
      <c r="K1382" s="102"/>
      <c r="L1382" s="102"/>
      <c r="M1382" s="102"/>
      <c r="N1382" s="102"/>
      <c r="O1382" s="102"/>
      <c r="P1382" s="102"/>
      <c r="Q1382" s="96"/>
      <c r="R1382" s="96"/>
      <c r="S1382" s="96"/>
      <c r="T1382" s="96"/>
      <c r="U1382" s="96"/>
      <c r="V1382" s="96"/>
      <c r="W1382" s="96"/>
      <c r="X1382" s="126">
        <f>Y1382+AN1382+AQ1382+AT1382+AW1382</f>
        <v>0</v>
      </c>
      <c r="Y1382" s="96"/>
      <c r="Z1382" s="96"/>
      <c r="AA1382" s="96"/>
      <c r="AB1382" s="96"/>
      <c r="AC1382" s="96"/>
      <c r="AD1382" s="96"/>
      <c r="AE1382" s="96"/>
      <c r="AF1382" s="96"/>
      <c r="AG1382" s="96"/>
      <c r="AH1382" s="96"/>
      <c r="AI1382" s="96"/>
      <c r="AJ1382" s="96"/>
      <c r="AK1382" s="96"/>
      <c r="AL1382" s="96"/>
      <c r="AM1382" s="96"/>
      <c r="AN1382" s="96"/>
      <c r="AO1382" s="96"/>
      <c r="AP1382" s="96"/>
      <c r="AQ1382" s="96"/>
      <c r="AR1382" s="96"/>
      <c r="AS1382" s="96"/>
      <c r="AT1382" s="96"/>
      <c r="AU1382" s="96"/>
      <c r="AV1382" s="96"/>
      <c r="AW1382" s="96"/>
      <c r="AX1382" s="96"/>
      <c r="AY1382" s="96"/>
      <c r="AZ1382" s="96"/>
      <c r="BA1382" s="96"/>
      <c r="BB1382" s="96"/>
      <c r="BC1382" s="96"/>
      <c r="BD1382" s="126">
        <f>SUM(BE1382:BI1382)</f>
        <v>0</v>
      </c>
      <c r="BE1382" s="96"/>
      <c r="BF1382" s="96"/>
      <c r="BG1382" s="96"/>
      <c r="BH1382" s="96"/>
      <c r="BI1382" s="96"/>
      <c r="BJ1382" s="126">
        <f>SUM(BK1382:BO1382)</f>
        <v>0</v>
      </c>
      <c r="BK1382" s="96"/>
      <c r="BL1382" s="96"/>
      <c r="BM1382" s="96"/>
      <c r="BN1382" s="96"/>
      <c r="BO1382" s="96"/>
      <c r="BP1382" s="133"/>
      <c r="BQ1382" s="133"/>
      <c r="BR1382" s="133"/>
    </row>
    <row r="1383" spans="1:70" hidden="1" outlineLevel="1">
      <c r="A1383" s="133"/>
      <c r="B1383" s="133"/>
      <c r="C1383" s="118" t="s">
        <v>109</v>
      </c>
      <c r="D1383" s="24"/>
      <c r="E1383" s="133"/>
      <c r="F1383" s="133"/>
      <c r="G1383" s="126">
        <f>H1383+M1383+N1383+O1383+P1383</f>
        <v>0</v>
      </c>
      <c r="H1383" s="126">
        <f>SUM(I1383:L1383)</f>
        <v>0</v>
      </c>
      <c r="I1383" s="102"/>
      <c r="J1383" s="102"/>
      <c r="K1383" s="102"/>
      <c r="L1383" s="102"/>
      <c r="M1383" s="102"/>
      <c r="N1383" s="102"/>
      <c r="O1383" s="102"/>
      <c r="P1383" s="102"/>
      <c r="Q1383" s="96"/>
      <c r="R1383" s="96"/>
      <c r="S1383" s="96"/>
      <c r="T1383" s="96"/>
      <c r="U1383" s="96"/>
      <c r="V1383" s="96"/>
      <c r="W1383" s="96"/>
      <c r="X1383" s="126">
        <f>Y1383+AN1383+AQ1383+AT1383+AW1383</f>
        <v>0</v>
      </c>
      <c r="Y1383" s="96"/>
      <c r="Z1383" s="96"/>
      <c r="AA1383" s="96"/>
      <c r="AB1383" s="96"/>
      <c r="AC1383" s="96"/>
      <c r="AD1383" s="96"/>
      <c r="AE1383" s="96"/>
      <c r="AF1383" s="96"/>
      <c r="AG1383" s="96"/>
      <c r="AH1383" s="96"/>
      <c r="AI1383" s="96"/>
      <c r="AJ1383" s="96"/>
      <c r="AK1383" s="96"/>
      <c r="AL1383" s="96"/>
      <c r="AM1383" s="96"/>
      <c r="AN1383" s="96"/>
      <c r="AO1383" s="96"/>
      <c r="AP1383" s="96"/>
      <c r="AQ1383" s="96"/>
      <c r="AR1383" s="96"/>
      <c r="AS1383" s="96"/>
      <c r="AT1383" s="96"/>
      <c r="AU1383" s="96"/>
      <c r="AV1383" s="96"/>
      <c r="AW1383" s="96"/>
      <c r="AX1383" s="96"/>
      <c r="AY1383" s="96"/>
      <c r="AZ1383" s="96"/>
      <c r="BA1383" s="96"/>
      <c r="BB1383" s="96"/>
      <c r="BC1383" s="96"/>
      <c r="BD1383" s="126">
        <f>SUM(BE1383:BI1383)</f>
        <v>0</v>
      </c>
      <c r="BE1383" s="96"/>
      <c r="BF1383" s="96"/>
      <c r="BG1383" s="96"/>
      <c r="BH1383" s="96"/>
      <c r="BI1383" s="96"/>
      <c r="BJ1383" s="126">
        <f>SUM(BK1383:BO1383)</f>
        <v>0</v>
      </c>
      <c r="BK1383" s="96"/>
      <c r="BL1383" s="96"/>
      <c r="BM1383" s="96"/>
      <c r="BN1383" s="96"/>
      <c r="BO1383" s="96"/>
      <c r="BP1383" s="133"/>
      <c r="BQ1383" s="133"/>
      <c r="BR1383" s="133"/>
    </row>
    <row r="1384" spans="1:70" hidden="1" outlineLevel="1">
      <c r="A1384" s="144"/>
      <c r="B1384" s="144"/>
      <c r="C1384" s="119"/>
      <c r="D1384" s="78" t="s">
        <v>112</v>
      </c>
      <c r="E1384" s="127"/>
      <c r="F1384" s="127"/>
      <c r="G1384" s="127"/>
      <c r="H1384" s="127"/>
      <c r="I1384" s="127"/>
      <c r="J1384" s="127"/>
      <c r="K1384" s="127"/>
      <c r="L1384" s="127"/>
      <c r="M1384" s="127"/>
      <c r="N1384" s="127"/>
      <c r="O1384" s="127"/>
      <c r="P1384" s="127"/>
      <c r="Q1384" s="127"/>
      <c r="R1384" s="127"/>
      <c r="S1384" s="127"/>
      <c r="T1384" s="127"/>
      <c r="U1384" s="127"/>
      <c r="V1384" s="127"/>
      <c r="W1384" s="140"/>
      <c r="X1384" s="126">
        <f>SUM(X1381:X1383)</f>
        <v>0</v>
      </c>
      <c r="Y1384" s="126">
        <f>SUM(Y1381:Y1383)</f>
        <v>0</v>
      </c>
      <c r="Z1384" s="126">
        <f>SUM(Z1381:Z1383)</f>
        <v>0</v>
      </c>
      <c r="AA1384" s="126">
        <f t="shared" ref="AA1384:AG1384" si="614">SUM(AA1381:AA1383)</f>
        <v>0</v>
      </c>
      <c r="AB1384" s="126">
        <f t="shared" si="614"/>
        <v>0</v>
      </c>
      <c r="AC1384" s="126">
        <f t="shared" si="614"/>
        <v>0</v>
      </c>
      <c r="AD1384" s="126">
        <f t="shared" si="614"/>
        <v>0</v>
      </c>
      <c r="AE1384" s="126">
        <f t="shared" si="614"/>
        <v>0</v>
      </c>
      <c r="AF1384" s="126">
        <f t="shared" si="614"/>
        <v>0</v>
      </c>
      <c r="AG1384" s="126">
        <f t="shared" si="614"/>
        <v>0</v>
      </c>
      <c r="AH1384" s="126">
        <f>SUM(AH1381:AH1383)</f>
        <v>0</v>
      </c>
      <c r="AI1384" s="126">
        <f t="shared" ref="AI1384:AY1384" si="615">SUM(AI1381:AI1383)</f>
        <v>0</v>
      </c>
      <c r="AJ1384" s="126">
        <f t="shared" si="615"/>
        <v>0</v>
      </c>
      <c r="AK1384" s="126">
        <f t="shared" si="615"/>
        <v>0</v>
      </c>
      <c r="AL1384" s="126">
        <f t="shared" si="615"/>
        <v>0</v>
      </c>
      <c r="AM1384" s="126">
        <f t="shared" si="615"/>
        <v>0</v>
      </c>
      <c r="AN1384" s="126">
        <f t="shared" si="615"/>
        <v>0</v>
      </c>
      <c r="AO1384" s="126">
        <f t="shared" si="615"/>
        <v>0</v>
      </c>
      <c r="AP1384" s="126">
        <f t="shared" si="615"/>
        <v>0</v>
      </c>
      <c r="AQ1384" s="126">
        <f t="shared" si="615"/>
        <v>0</v>
      </c>
      <c r="AR1384" s="126">
        <f t="shared" si="615"/>
        <v>0</v>
      </c>
      <c r="AS1384" s="126">
        <f t="shared" si="615"/>
        <v>0</v>
      </c>
      <c r="AT1384" s="126">
        <f t="shared" si="615"/>
        <v>0</v>
      </c>
      <c r="AU1384" s="126">
        <f t="shared" si="615"/>
        <v>0</v>
      </c>
      <c r="AV1384" s="126">
        <f t="shared" si="615"/>
        <v>0</v>
      </c>
      <c r="AW1384" s="126">
        <f t="shared" si="615"/>
        <v>0</v>
      </c>
      <c r="AX1384" s="126">
        <f t="shared" si="615"/>
        <v>0</v>
      </c>
      <c r="AY1384" s="126">
        <f t="shared" si="615"/>
        <v>0</v>
      </c>
      <c r="AZ1384" s="127"/>
      <c r="BA1384" s="127"/>
      <c r="BB1384" s="127"/>
      <c r="BC1384" s="127"/>
      <c r="BD1384" s="126">
        <f t="shared" ref="BD1384:BO1384" si="616">SUM(BD1381:BD1383)</f>
        <v>0</v>
      </c>
      <c r="BE1384" s="126">
        <f t="shared" si="616"/>
        <v>0</v>
      </c>
      <c r="BF1384" s="126">
        <f t="shared" si="616"/>
        <v>0</v>
      </c>
      <c r="BG1384" s="126">
        <f t="shared" si="616"/>
        <v>0</v>
      </c>
      <c r="BH1384" s="126">
        <f t="shared" si="616"/>
        <v>0</v>
      </c>
      <c r="BI1384" s="126">
        <f t="shared" si="616"/>
        <v>0</v>
      </c>
      <c r="BJ1384" s="126">
        <f t="shared" si="616"/>
        <v>0</v>
      </c>
      <c r="BK1384" s="126">
        <f t="shared" si="616"/>
        <v>0</v>
      </c>
      <c r="BL1384" s="126">
        <f t="shared" si="616"/>
        <v>0</v>
      </c>
      <c r="BM1384" s="126">
        <f t="shared" si="616"/>
        <v>0</v>
      </c>
      <c r="BN1384" s="126">
        <f t="shared" si="616"/>
        <v>0</v>
      </c>
      <c r="BO1384" s="126">
        <f t="shared" si="616"/>
        <v>0</v>
      </c>
      <c r="BP1384" s="127"/>
      <c r="BQ1384" s="127"/>
      <c r="BR1384" s="127"/>
    </row>
    <row r="1385" spans="1:70" ht="47.25" hidden="1" outlineLevel="1">
      <c r="A1385" s="135"/>
      <c r="B1385" s="135"/>
      <c r="C1385" s="116">
        <v>3</v>
      </c>
      <c r="D1385" s="26" t="s">
        <v>303</v>
      </c>
      <c r="E1385" s="207"/>
      <c r="F1385" s="207"/>
      <c r="G1385" s="207"/>
      <c r="H1385" s="207"/>
      <c r="I1385" s="207"/>
      <c r="J1385" s="207"/>
      <c r="K1385" s="207"/>
      <c r="L1385" s="207"/>
      <c r="M1385" s="207"/>
      <c r="N1385" s="207"/>
      <c r="O1385" s="207"/>
      <c r="P1385" s="207"/>
      <c r="Q1385" s="207"/>
      <c r="R1385" s="207"/>
      <c r="S1385" s="207"/>
      <c r="T1385" s="207"/>
      <c r="U1385" s="207"/>
      <c r="V1385" s="207"/>
      <c r="W1385" s="207"/>
      <c r="X1385" s="207"/>
      <c r="Y1385" s="207"/>
      <c r="Z1385" s="196">
        <f>Z1390+Z1394+Z1398+Z1403+Z1407+Z1411</f>
        <v>0</v>
      </c>
      <c r="AA1385" s="196">
        <f>AA1390+AA1394+AA1398+AA1403+AA1407+AA1411</f>
        <v>0</v>
      </c>
      <c r="AB1385" s="207"/>
      <c r="AC1385" s="196">
        <f>AC1390+AC1394+AC1398+AC1403+AC1407+AC1411</f>
        <v>0</v>
      </c>
      <c r="AD1385" s="196">
        <f>AD1390+AD1394+AD1398+AD1403+AD1407+AD1411</f>
        <v>0</v>
      </c>
      <c r="AE1385" s="207"/>
      <c r="AF1385" s="196">
        <f>AF1390+AF1394+AF1398+AF1403+AF1407+AF1411</f>
        <v>0</v>
      </c>
      <c r="AG1385" s="196">
        <f>AG1390+AG1394+AG1398+AG1403+AG1407+AG1411</f>
        <v>0</v>
      </c>
      <c r="AH1385" s="207"/>
      <c r="AI1385" s="196">
        <f>AI1390+AI1394+AI1398+AI1403+AI1407+AI1411</f>
        <v>0</v>
      </c>
      <c r="AJ1385" s="196">
        <f>AJ1390+AJ1394+AJ1398+AJ1403+AJ1407+AJ1411</f>
        <v>0</v>
      </c>
      <c r="AK1385" s="207"/>
      <c r="AL1385" s="196">
        <f>AL1390+AL1394+AL1398+AL1403+AL1407+AL1411</f>
        <v>0</v>
      </c>
      <c r="AM1385" s="196">
        <f>AM1390+AM1394+AM1398+AM1403+AM1407+AM1411</f>
        <v>0</v>
      </c>
      <c r="AN1385" s="207"/>
      <c r="AO1385" s="196">
        <f>AO1390+AO1394+AO1398+AO1403+AO1407+AO1411</f>
        <v>0</v>
      </c>
      <c r="AP1385" s="196">
        <f>AP1390+AP1394+AP1398+AP1403+AP1407+AP1411</f>
        <v>0</v>
      </c>
      <c r="AQ1385" s="207"/>
      <c r="AR1385" s="196">
        <f>AR1390+AR1394+AR1398+AR1403+AR1407+AR1411</f>
        <v>0</v>
      </c>
      <c r="AS1385" s="196">
        <f>AS1390+AS1394+AS1398+AS1403+AS1407+AS1411</f>
        <v>0</v>
      </c>
      <c r="AT1385" s="207"/>
      <c r="AU1385" s="196">
        <f>AU1390+AU1394+AU1398+AU1403+AU1407+AU1411</f>
        <v>0</v>
      </c>
      <c r="AV1385" s="196">
        <f>AV1390+AV1394+AV1398+AV1403+AV1407+AV1411</f>
        <v>0</v>
      </c>
      <c r="AW1385" s="207"/>
      <c r="AX1385" s="196">
        <f>AX1390+AX1394+AX1398+AX1403+AX1407+AX1411</f>
        <v>0</v>
      </c>
      <c r="AY1385" s="196">
        <f>AY1390+AY1394+AY1398+AY1403+AY1407+AY1411</f>
        <v>0</v>
      </c>
      <c r="AZ1385" s="207"/>
      <c r="BA1385" s="207"/>
      <c r="BB1385" s="207"/>
      <c r="BC1385" s="207"/>
      <c r="BD1385" s="196">
        <f>BD1390+BD1394+BD1398+BD1403+BD1407+BD1411</f>
        <v>0</v>
      </c>
      <c r="BE1385" s="196">
        <f>BE1390+BE1394+BE1398+BE1403+BE1407+BE1411</f>
        <v>0</v>
      </c>
      <c r="BF1385" s="196">
        <f t="shared" ref="BF1385:BO1385" si="617">BF1390+BF1394+BF1398+BF1403+BF1407+BF1411</f>
        <v>0</v>
      </c>
      <c r="BG1385" s="196">
        <f t="shared" si="617"/>
        <v>0</v>
      </c>
      <c r="BH1385" s="196">
        <f t="shared" si="617"/>
        <v>0</v>
      </c>
      <c r="BI1385" s="196">
        <f t="shared" si="617"/>
        <v>0</v>
      </c>
      <c r="BJ1385" s="196">
        <f t="shared" si="617"/>
        <v>0</v>
      </c>
      <c r="BK1385" s="196">
        <f t="shared" si="617"/>
        <v>0</v>
      </c>
      <c r="BL1385" s="196">
        <f t="shared" si="617"/>
        <v>0</v>
      </c>
      <c r="BM1385" s="196">
        <f t="shared" si="617"/>
        <v>0</v>
      </c>
      <c r="BN1385" s="196">
        <f t="shared" si="617"/>
        <v>0</v>
      </c>
      <c r="BO1385" s="196">
        <f t="shared" si="617"/>
        <v>0</v>
      </c>
      <c r="BP1385" s="207"/>
      <c r="BQ1385" s="207"/>
      <c r="BR1385" s="207"/>
    </row>
    <row r="1386" spans="1:70" hidden="1" outlineLevel="1">
      <c r="A1386" s="143"/>
      <c r="B1386" s="92"/>
      <c r="C1386" s="120" t="s">
        <v>67</v>
      </c>
      <c r="D1386" s="93" t="s">
        <v>106</v>
      </c>
      <c r="E1386" s="127"/>
      <c r="F1386" s="127"/>
      <c r="G1386" s="127"/>
      <c r="H1386" s="127"/>
      <c r="I1386" s="127"/>
      <c r="J1386" s="127"/>
      <c r="K1386" s="127"/>
      <c r="L1386" s="127"/>
      <c r="M1386" s="127"/>
      <c r="N1386" s="127"/>
      <c r="O1386" s="127"/>
      <c r="P1386" s="127"/>
      <c r="Q1386" s="127"/>
      <c r="R1386" s="127"/>
      <c r="S1386" s="127"/>
      <c r="T1386" s="127"/>
      <c r="U1386" s="127"/>
      <c r="V1386" s="127"/>
      <c r="W1386" s="143"/>
      <c r="X1386" s="127"/>
      <c r="Y1386" s="127"/>
      <c r="Z1386" s="127"/>
      <c r="AA1386" s="127"/>
      <c r="AB1386" s="127"/>
      <c r="AC1386" s="127"/>
      <c r="AD1386" s="127"/>
      <c r="AE1386" s="127"/>
      <c r="AF1386" s="127"/>
      <c r="AG1386" s="127"/>
      <c r="AH1386" s="127"/>
      <c r="AI1386" s="127"/>
      <c r="AJ1386" s="127"/>
      <c r="AK1386" s="127"/>
      <c r="AL1386" s="127"/>
      <c r="AM1386" s="127"/>
      <c r="AN1386" s="127"/>
      <c r="AO1386" s="127"/>
      <c r="AP1386" s="127"/>
      <c r="AQ1386" s="127"/>
      <c r="AR1386" s="127"/>
      <c r="AS1386" s="127"/>
      <c r="AT1386" s="127"/>
      <c r="AU1386" s="127"/>
      <c r="AV1386" s="127"/>
      <c r="AW1386" s="127"/>
      <c r="AX1386" s="127"/>
      <c r="AY1386" s="127"/>
      <c r="AZ1386" s="127"/>
      <c r="BA1386" s="127"/>
      <c r="BB1386" s="127"/>
      <c r="BC1386" s="127"/>
      <c r="BD1386" s="127"/>
      <c r="BE1386" s="127"/>
      <c r="BF1386" s="127"/>
      <c r="BG1386" s="127"/>
      <c r="BH1386" s="127"/>
      <c r="BI1386" s="127"/>
      <c r="BJ1386" s="127"/>
      <c r="BK1386" s="127"/>
      <c r="BL1386" s="127"/>
      <c r="BM1386" s="127"/>
      <c r="BN1386" s="127"/>
      <c r="BO1386" s="127"/>
      <c r="BP1386" s="127"/>
      <c r="BQ1386" s="127"/>
      <c r="BR1386" s="127"/>
    </row>
    <row r="1387" spans="1:70" hidden="1" outlineLevel="1">
      <c r="A1387" s="133"/>
      <c r="B1387" s="137"/>
      <c r="C1387" s="118" t="s">
        <v>286</v>
      </c>
      <c r="D1387" s="147" t="s">
        <v>287</v>
      </c>
      <c r="E1387" s="127"/>
      <c r="F1387" s="127"/>
      <c r="G1387" s="127"/>
      <c r="H1387" s="127"/>
      <c r="I1387" s="127"/>
      <c r="J1387" s="127"/>
      <c r="K1387" s="127"/>
      <c r="L1387" s="127"/>
      <c r="M1387" s="127"/>
      <c r="N1387" s="127"/>
      <c r="O1387" s="127"/>
      <c r="P1387" s="127"/>
      <c r="Q1387" s="127"/>
      <c r="R1387" s="127"/>
      <c r="S1387" s="127"/>
      <c r="T1387" s="127"/>
      <c r="U1387" s="127"/>
      <c r="V1387" s="127"/>
      <c r="W1387" s="133"/>
      <c r="X1387" s="127"/>
      <c r="Y1387" s="127"/>
      <c r="Z1387" s="127"/>
      <c r="AA1387" s="127"/>
      <c r="AB1387" s="127"/>
      <c r="AC1387" s="127"/>
      <c r="AD1387" s="127"/>
      <c r="AE1387" s="127"/>
      <c r="AF1387" s="127"/>
      <c r="AG1387" s="127"/>
      <c r="AH1387" s="127"/>
      <c r="AI1387" s="127"/>
      <c r="AJ1387" s="127"/>
      <c r="AK1387" s="127"/>
      <c r="AL1387" s="127"/>
      <c r="AM1387" s="127"/>
      <c r="AN1387" s="127"/>
      <c r="AO1387" s="127"/>
      <c r="AP1387" s="127"/>
      <c r="AQ1387" s="127"/>
      <c r="AR1387" s="127"/>
      <c r="AS1387" s="127"/>
      <c r="AT1387" s="127"/>
      <c r="AU1387" s="127"/>
      <c r="AV1387" s="127"/>
      <c r="AW1387" s="127"/>
      <c r="AX1387" s="127"/>
      <c r="AY1387" s="127"/>
      <c r="AZ1387" s="127"/>
      <c r="BA1387" s="127"/>
      <c r="BB1387" s="127"/>
      <c r="BC1387" s="127"/>
      <c r="BD1387" s="127"/>
      <c r="BE1387" s="127"/>
      <c r="BF1387" s="127"/>
      <c r="BG1387" s="127"/>
      <c r="BH1387" s="127"/>
      <c r="BI1387" s="127"/>
      <c r="BJ1387" s="127"/>
      <c r="BK1387" s="127"/>
      <c r="BL1387" s="127"/>
      <c r="BM1387" s="127"/>
      <c r="BN1387" s="127"/>
      <c r="BO1387" s="127"/>
      <c r="BP1387" s="127"/>
      <c r="BQ1387" s="127"/>
      <c r="BR1387" s="127"/>
    </row>
    <row r="1388" spans="1:70" hidden="1" outlineLevel="1">
      <c r="A1388" s="133"/>
      <c r="B1388" s="137"/>
      <c r="C1388" s="118"/>
      <c r="D1388" s="147"/>
      <c r="E1388" s="133"/>
      <c r="F1388" s="133"/>
      <c r="G1388" s="126">
        <f>H1388+M1388+N1388+O1388+P1388</f>
        <v>0</v>
      </c>
      <c r="H1388" s="126">
        <f>SUM(I1388:L1388)</f>
        <v>0</v>
      </c>
      <c r="I1388" s="102"/>
      <c r="J1388" s="102"/>
      <c r="K1388" s="102"/>
      <c r="L1388" s="102"/>
      <c r="M1388" s="102"/>
      <c r="N1388" s="102"/>
      <c r="O1388" s="102"/>
      <c r="P1388" s="102"/>
      <c r="Q1388" s="96"/>
      <c r="R1388" s="96"/>
      <c r="S1388" s="96"/>
      <c r="T1388" s="96"/>
      <c r="U1388" s="96"/>
      <c r="V1388" s="96"/>
      <c r="W1388" s="96"/>
      <c r="X1388" s="126">
        <f>Y1388+AN1388+AQ1388+AT1388+AW1388</f>
        <v>0</v>
      </c>
      <c r="Y1388" s="96"/>
      <c r="Z1388" s="96"/>
      <c r="AA1388" s="96"/>
      <c r="AB1388" s="96"/>
      <c r="AC1388" s="96"/>
      <c r="AD1388" s="96"/>
      <c r="AE1388" s="96"/>
      <c r="AF1388" s="96"/>
      <c r="AG1388" s="96"/>
      <c r="AH1388" s="96"/>
      <c r="AI1388" s="96"/>
      <c r="AJ1388" s="96"/>
      <c r="AK1388" s="96"/>
      <c r="AL1388" s="96"/>
      <c r="AM1388" s="96"/>
      <c r="AN1388" s="96"/>
      <c r="AO1388" s="96"/>
      <c r="AP1388" s="96"/>
      <c r="AQ1388" s="96"/>
      <c r="AR1388" s="96"/>
      <c r="AS1388" s="96"/>
      <c r="AT1388" s="96"/>
      <c r="AU1388" s="96"/>
      <c r="AV1388" s="96"/>
      <c r="AW1388" s="96"/>
      <c r="AX1388" s="96"/>
      <c r="AY1388" s="96"/>
      <c r="AZ1388" s="96"/>
      <c r="BA1388" s="96"/>
      <c r="BB1388" s="96"/>
      <c r="BC1388" s="96"/>
      <c r="BD1388" s="126">
        <f>SUM(BE1388:BI1388)</f>
        <v>0</v>
      </c>
      <c r="BE1388" s="96"/>
      <c r="BF1388" s="96"/>
      <c r="BG1388" s="96"/>
      <c r="BH1388" s="96"/>
      <c r="BI1388" s="96"/>
      <c r="BJ1388" s="126">
        <f>SUM(BK1388:BO1388)</f>
        <v>0</v>
      </c>
      <c r="BK1388" s="96"/>
      <c r="BL1388" s="96"/>
      <c r="BM1388" s="96"/>
      <c r="BN1388" s="96"/>
      <c r="BO1388" s="96"/>
      <c r="BP1388" s="133"/>
      <c r="BQ1388" s="133"/>
      <c r="BR1388" s="133"/>
    </row>
    <row r="1389" spans="1:70" hidden="1" outlineLevel="1">
      <c r="A1389" s="133"/>
      <c r="B1389" s="137"/>
      <c r="C1389" s="118"/>
      <c r="D1389" s="137"/>
      <c r="E1389" s="133"/>
      <c r="F1389" s="133"/>
      <c r="G1389" s="126">
        <f>H1389+M1389+N1389+O1389+P1389</f>
        <v>0</v>
      </c>
      <c r="H1389" s="126">
        <f>SUM(I1389:L1389)</f>
        <v>0</v>
      </c>
      <c r="I1389" s="102"/>
      <c r="J1389" s="102"/>
      <c r="K1389" s="102"/>
      <c r="L1389" s="102"/>
      <c r="M1389" s="102"/>
      <c r="N1389" s="102"/>
      <c r="O1389" s="102"/>
      <c r="P1389" s="102"/>
      <c r="Q1389" s="96"/>
      <c r="R1389" s="96"/>
      <c r="S1389" s="96"/>
      <c r="T1389" s="96"/>
      <c r="U1389" s="96"/>
      <c r="V1389" s="96"/>
      <c r="W1389" s="96"/>
      <c r="X1389" s="126">
        <f>Y1389+AN1389+AQ1389+AT1389+AW1389</f>
        <v>0</v>
      </c>
      <c r="Y1389" s="96"/>
      <c r="Z1389" s="96"/>
      <c r="AA1389" s="96"/>
      <c r="AB1389" s="96"/>
      <c r="AC1389" s="96"/>
      <c r="AD1389" s="96"/>
      <c r="AE1389" s="96"/>
      <c r="AF1389" s="96"/>
      <c r="AG1389" s="96"/>
      <c r="AH1389" s="96"/>
      <c r="AI1389" s="96"/>
      <c r="AJ1389" s="96"/>
      <c r="AK1389" s="96"/>
      <c r="AL1389" s="96"/>
      <c r="AM1389" s="96"/>
      <c r="AN1389" s="96"/>
      <c r="AO1389" s="96"/>
      <c r="AP1389" s="96"/>
      <c r="AQ1389" s="96"/>
      <c r="AR1389" s="96"/>
      <c r="AS1389" s="96"/>
      <c r="AT1389" s="96"/>
      <c r="AU1389" s="96"/>
      <c r="AV1389" s="96"/>
      <c r="AW1389" s="96"/>
      <c r="AX1389" s="96"/>
      <c r="AY1389" s="96"/>
      <c r="AZ1389" s="96"/>
      <c r="BA1389" s="96"/>
      <c r="BB1389" s="96"/>
      <c r="BC1389" s="96"/>
      <c r="BD1389" s="126">
        <f>SUM(BE1389:BI1389)</f>
        <v>0</v>
      </c>
      <c r="BE1389" s="96"/>
      <c r="BF1389" s="96"/>
      <c r="BG1389" s="96"/>
      <c r="BH1389" s="96"/>
      <c r="BI1389" s="96"/>
      <c r="BJ1389" s="126">
        <f>SUM(BK1389:BO1389)</f>
        <v>0</v>
      </c>
      <c r="BK1389" s="96"/>
      <c r="BL1389" s="96"/>
      <c r="BM1389" s="96"/>
      <c r="BN1389" s="96"/>
      <c r="BO1389" s="96"/>
      <c r="BP1389" s="133"/>
      <c r="BQ1389" s="133"/>
      <c r="BR1389" s="133"/>
    </row>
    <row r="1390" spans="1:70" hidden="1" outlineLevel="1">
      <c r="A1390" s="133"/>
      <c r="B1390" s="137"/>
      <c r="C1390" s="118" t="s">
        <v>109</v>
      </c>
      <c r="D1390" s="94" t="s">
        <v>15</v>
      </c>
      <c r="E1390" s="127"/>
      <c r="F1390" s="127"/>
      <c r="G1390" s="127"/>
      <c r="H1390" s="127"/>
      <c r="I1390" s="127"/>
      <c r="J1390" s="127"/>
      <c r="K1390" s="127"/>
      <c r="L1390" s="127"/>
      <c r="M1390" s="127"/>
      <c r="N1390" s="127"/>
      <c r="O1390" s="127"/>
      <c r="P1390" s="127"/>
      <c r="Q1390" s="127"/>
      <c r="R1390" s="127"/>
      <c r="S1390" s="127"/>
      <c r="T1390" s="127"/>
      <c r="U1390" s="127"/>
      <c r="V1390" s="127"/>
      <c r="W1390" s="140"/>
      <c r="X1390" s="126">
        <f>SUM(X1388:X1389)</f>
        <v>0</v>
      </c>
      <c r="Y1390" s="126">
        <f>SUM(Y1388:Y1389)</f>
        <v>0</v>
      </c>
      <c r="Z1390" s="126">
        <f>SUM(Z1388:Z1389)</f>
        <v>0</v>
      </c>
      <c r="AA1390" s="126">
        <f t="shared" ref="AA1390:AY1390" si="618">SUM(AA1388:AA1389)</f>
        <v>0</v>
      </c>
      <c r="AB1390" s="126">
        <f t="shared" si="618"/>
        <v>0</v>
      </c>
      <c r="AC1390" s="126">
        <f t="shared" si="618"/>
        <v>0</v>
      </c>
      <c r="AD1390" s="126">
        <f t="shared" si="618"/>
        <v>0</v>
      </c>
      <c r="AE1390" s="126">
        <f t="shared" si="618"/>
        <v>0</v>
      </c>
      <c r="AF1390" s="126">
        <f t="shared" si="618"/>
        <v>0</v>
      </c>
      <c r="AG1390" s="126">
        <f t="shared" si="618"/>
        <v>0</v>
      </c>
      <c r="AH1390" s="126">
        <f t="shared" si="618"/>
        <v>0</v>
      </c>
      <c r="AI1390" s="126">
        <f t="shared" si="618"/>
        <v>0</v>
      </c>
      <c r="AJ1390" s="126">
        <f t="shared" si="618"/>
        <v>0</v>
      </c>
      <c r="AK1390" s="126">
        <f t="shared" si="618"/>
        <v>0</v>
      </c>
      <c r="AL1390" s="126">
        <f t="shared" si="618"/>
        <v>0</v>
      </c>
      <c r="AM1390" s="126">
        <f t="shared" si="618"/>
        <v>0</v>
      </c>
      <c r="AN1390" s="126">
        <f t="shared" si="618"/>
        <v>0</v>
      </c>
      <c r="AO1390" s="126">
        <f t="shared" si="618"/>
        <v>0</v>
      </c>
      <c r="AP1390" s="126">
        <f t="shared" si="618"/>
        <v>0</v>
      </c>
      <c r="AQ1390" s="126">
        <f t="shared" si="618"/>
        <v>0</v>
      </c>
      <c r="AR1390" s="126">
        <f t="shared" si="618"/>
        <v>0</v>
      </c>
      <c r="AS1390" s="126">
        <f t="shared" si="618"/>
        <v>0</v>
      </c>
      <c r="AT1390" s="126">
        <f t="shared" si="618"/>
        <v>0</v>
      </c>
      <c r="AU1390" s="126">
        <f t="shared" si="618"/>
        <v>0</v>
      </c>
      <c r="AV1390" s="126">
        <f t="shared" si="618"/>
        <v>0</v>
      </c>
      <c r="AW1390" s="126">
        <f t="shared" si="618"/>
        <v>0</v>
      </c>
      <c r="AX1390" s="126">
        <f t="shared" si="618"/>
        <v>0</v>
      </c>
      <c r="AY1390" s="126">
        <f t="shared" si="618"/>
        <v>0</v>
      </c>
      <c r="AZ1390" s="127"/>
      <c r="BA1390" s="127"/>
      <c r="BB1390" s="127"/>
      <c r="BC1390" s="127"/>
      <c r="BD1390" s="126">
        <f>SUM(BD1388:BD1389)</f>
        <v>0</v>
      </c>
      <c r="BE1390" s="126">
        <f t="shared" ref="BE1390:BO1390" si="619">SUM(BE1388:BE1389)</f>
        <v>0</v>
      </c>
      <c r="BF1390" s="126">
        <f t="shared" si="619"/>
        <v>0</v>
      </c>
      <c r="BG1390" s="126">
        <f t="shared" si="619"/>
        <v>0</v>
      </c>
      <c r="BH1390" s="126">
        <f t="shared" si="619"/>
        <v>0</v>
      </c>
      <c r="BI1390" s="126">
        <f t="shared" si="619"/>
        <v>0</v>
      </c>
      <c r="BJ1390" s="126">
        <f t="shared" si="619"/>
        <v>0</v>
      </c>
      <c r="BK1390" s="126">
        <f t="shared" si="619"/>
        <v>0</v>
      </c>
      <c r="BL1390" s="126">
        <f t="shared" si="619"/>
        <v>0</v>
      </c>
      <c r="BM1390" s="126">
        <f t="shared" si="619"/>
        <v>0</v>
      </c>
      <c r="BN1390" s="126">
        <f t="shared" si="619"/>
        <v>0</v>
      </c>
      <c r="BO1390" s="126">
        <f t="shared" si="619"/>
        <v>0</v>
      </c>
      <c r="BP1390" s="127"/>
      <c r="BQ1390" s="127"/>
      <c r="BR1390" s="127"/>
    </row>
    <row r="1391" spans="1:70" hidden="1" outlineLevel="1">
      <c r="A1391" s="133"/>
      <c r="B1391" s="137"/>
      <c r="C1391" s="118" t="s">
        <v>288</v>
      </c>
      <c r="D1391" s="147" t="s">
        <v>290</v>
      </c>
      <c r="E1391" s="127"/>
      <c r="F1391" s="127"/>
      <c r="G1391" s="127"/>
      <c r="H1391" s="127"/>
      <c r="I1391" s="127"/>
      <c r="J1391" s="127"/>
      <c r="K1391" s="127"/>
      <c r="L1391" s="127"/>
      <c r="M1391" s="127"/>
      <c r="N1391" s="127"/>
      <c r="O1391" s="127"/>
      <c r="P1391" s="127"/>
      <c r="Q1391" s="127"/>
      <c r="R1391" s="127"/>
      <c r="S1391" s="127"/>
      <c r="T1391" s="127"/>
      <c r="U1391" s="127"/>
      <c r="V1391" s="127"/>
      <c r="W1391" s="133"/>
      <c r="X1391" s="127"/>
      <c r="Y1391" s="127"/>
      <c r="Z1391" s="127"/>
      <c r="AA1391" s="127"/>
      <c r="AB1391" s="127"/>
      <c r="AC1391" s="127"/>
      <c r="AD1391" s="127"/>
      <c r="AE1391" s="127"/>
      <c r="AF1391" s="127"/>
      <c r="AG1391" s="127"/>
      <c r="AH1391" s="127"/>
      <c r="AI1391" s="127"/>
      <c r="AJ1391" s="127"/>
      <c r="AK1391" s="127"/>
      <c r="AL1391" s="127"/>
      <c r="AM1391" s="127"/>
      <c r="AN1391" s="127"/>
      <c r="AO1391" s="127"/>
      <c r="AP1391" s="127"/>
      <c r="AQ1391" s="127"/>
      <c r="AR1391" s="127"/>
      <c r="AS1391" s="127"/>
      <c r="AT1391" s="127"/>
      <c r="AU1391" s="127"/>
      <c r="AV1391" s="127"/>
      <c r="AW1391" s="127"/>
      <c r="AX1391" s="127"/>
      <c r="AY1391" s="127"/>
      <c r="AZ1391" s="127"/>
      <c r="BA1391" s="127"/>
      <c r="BB1391" s="127"/>
      <c r="BC1391" s="127"/>
      <c r="BD1391" s="127"/>
      <c r="BE1391" s="127"/>
      <c r="BF1391" s="127"/>
      <c r="BG1391" s="127"/>
      <c r="BH1391" s="127"/>
      <c r="BI1391" s="127"/>
      <c r="BJ1391" s="127"/>
      <c r="BK1391" s="127"/>
      <c r="BL1391" s="127"/>
      <c r="BM1391" s="127"/>
      <c r="BN1391" s="127"/>
      <c r="BO1391" s="127"/>
      <c r="BP1391" s="127"/>
      <c r="BQ1391" s="127"/>
      <c r="BR1391" s="127"/>
    </row>
    <row r="1392" spans="1:70" hidden="1" outlineLevel="1">
      <c r="A1392" s="133"/>
      <c r="B1392" s="137"/>
      <c r="C1392" s="118"/>
      <c r="D1392" s="147"/>
      <c r="E1392" s="133"/>
      <c r="F1392" s="133"/>
      <c r="G1392" s="126">
        <f>H1392+M1392+N1392+O1392+P1392</f>
        <v>0</v>
      </c>
      <c r="H1392" s="126">
        <f>SUM(I1392:L1392)</f>
        <v>0</v>
      </c>
      <c r="I1392" s="102"/>
      <c r="J1392" s="102"/>
      <c r="K1392" s="102"/>
      <c r="L1392" s="102"/>
      <c r="M1392" s="102"/>
      <c r="N1392" s="102"/>
      <c r="O1392" s="102"/>
      <c r="P1392" s="102"/>
      <c r="Q1392" s="96"/>
      <c r="R1392" s="96"/>
      <c r="S1392" s="96"/>
      <c r="T1392" s="96"/>
      <c r="U1392" s="96"/>
      <c r="V1392" s="96"/>
      <c r="W1392" s="96"/>
      <c r="X1392" s="126">
        <f>Y1392+AN1392+AQ1392+AT1392+AW1392</f>
        <v>0</v>
      </c>
      <c r="Y1392" s="96"/>
      <c r="Z1392" s="96"/>
      <c r="AA1392" s="96"/>
      <c r="AB1392" s="96"/>
      <c r="AC1392" s="96"/>
      <c r="AD1392" s="96"/>
      <c r="AE1392" s="96"/>
      <c r="AF1392" s="96"/>
      <c r="AG1392" s="96"/>
      <c r="AH1392" s="96"/>
      <c r="AI1392" s="96"/>
      <c r="AJ1392" s="96"/>
      <c r="AK1392" s="96"/>
      <c r="AL1392" s="96"/>
      <c r="AM1392" s="96"/>
      <c r="AN1392" s="96"/>
      <c r="AO1392" s="96"/>
      <c r="AP1392" s="96"/>
      <c r="AQ1392" s="96"/>
      <c r="AR1392" s="96"/>
      <c r="AS1392" s="96"/>
      <c r="AT1392" s="96"/>
      <c r="AU1392" s="96"/>
      <c r="AV1392" s="96"/>
      <c r="AW1392" s="96"/>
      <c r="AX1392" s="96"/>
      <c r="AY1392" s="96"/>
      <c r="AZ1392" s="96"/>
      <c r="BA1392" s="96"/>
      <c r="BB1392" s="96"/>
      <c r="BC1392" s="96"/>
      <c r="BD1392" s="126">
        <f>SUM(BE1392:BI1392)</f>
        <v>0</v>
      </c>
      <c r="BE1392" s="96"/>
      <c r="BF1392" s="96"/>
      <c r="BG1392" s="96"/>
      <c r="BH1392" s="96"/>
      <c r="BI1392" s="96"/>
      <c r="BJ1392" s="126">
        <f>SUM(BK1392:BO1392)</f>
        <v>0</v>
      </c>
      <c r="BK1392" s="96"/>
      <c r="BL1392" s="96"/>
      <c r="BM1392" s="96"/>
      <c r="BN1392" s="96"/>
      <c r="BO1392" s="96"/>
      <c r="BP1392" s="133"/>
      <c r="BQ1392" s="133"/>
      <c r="BR1392" s="133"/>
    </row>
    <row r="1393" spans="1:70" hidden="1" outlineLevel="1">
      <c r="A1393" s="133"/>
      <c r="B1393" s="137"/>
      <c r="C1393" s="118"/>
      <c r="D1393" s="137"/>
      <c r="E1393" s="133"/>
      <c r="F1393" s="133"/>
      <c r="G1393" s="126">
        <f>H1393+M1393+N1393+O1393+P1393</f>
        <v>0</v>
      </c>
      <c r="H1393" s="126">
        <f>SUM(I1393:L1393)</f>
        <v>0</v>
      </c>
      <c r="I1393" s="102"/>
      <c r="J1393" s="102"/>
      <c r="K1393" s="102"/>
      <c r="L1393" s="102"/>
      <c r="M1393" s="102"/>
      <c r="N1393" s="102"/>
      <c r="O1393" s="102"/>
      <c r="P1393" s="102"/>
      <c r="Q1393" s="96"/>
      <c r="R1393" s="96"/>
      <c r="S1393" s="96"/>
      <c r="T1393" s="96"/>
      <c r="U1393" s="96"/>
      <c r="V1393" s="96"/>
      <c r="W1393" s="96"/>
      <c r="X1393" s="126">
        <f>Y1393+AN1393+AQ1393+AT1393+AW1393</f>
        <v>0</v>
      </c>
      <c r="Y1393" s="96"/>
      <c r="Z1393" s="96"/>
      <c r="AA1393" s="96"/>
      <c r="AB1393" s="96"/>
      <c r="AC1393" s="96"/>
      <c r="AD1393" s="96"/>
      <c r="AE1393" s="96"/>
      <c r="AF1393" s="96"/>
      <c r="AG1393" s="96"/>
      <c r="AH1393" s="96"/>
      <c r="AI1393" s="96"/>
      <c r="AJ1393" s="96"/>
      <c r="AK1393" s="96"/>
      <c r="AL1393" s="96"/>
      <c r="AM1393" s="96"/>
      <c r="AN1393" s="96"/>
      <c r="AO1393" s="96"/>
      <c r="AP1393" s="96"/>
      <c r="AQ1393" s="96"/>
      <c r="AR1393" s="96"/>
      <c r="AS1393" s="96"/>
      <c r="AT1393" s="96"/>
      <c r="AU1393" s="96"/>
      <c r="AV1393" s="96"/>
      <c r="AW1393" s="96"/>
      <c r="AX1393" s="96"/>
      <c r="AY1393" s="96"/>
      <c r="AZ1393" s="96"/>
      <c r="BA1393" s="96"/>
      <c r="BB1393" s="96"/>
      <c r="BC1393" s="96"/>
      <c r="BD1393" s="126">
        <f>SUM(BE1393:BI1393)</f>
        <v>0</v>
      </c>
      <c r="BE1393" s="96"/>
      <c r="BF1393" s="96"/>
      <c r="BG1393" s="96"/>
      <c r="BH1393" s="96"/>
      <c r="BI1393" s="96"/>
      <c r="BJ1393" s="126">
        <f>SUM(BK1393:BO1393)</f>
        <v>0</v>
      </c>
      <c r="BK1393" s="96"/>
      <c r="BL1393" s="96"/>
      <c r="BM1393" s="96"/>
      <c r="BN1393" s="96"/>
      <c r="BO1393" s="96"/>
      <c r="BP1393" s="133"/>
      <c r="BQ1393" s="133"/>
      <c r="BR1393" s="133"/>
    </row>
    <row r="1394" spans="1:70" hidden="1" outlineLevel="1">
      <c r="A1394" s="133"/>
      <c r="B1394" s="137"/>
      <c r="C1394" s="118" t="s">
        <v>109</v>
      </c>
      <c r="D1394" s="94" t="s">
        <v>15</v>
      </c>
      <c r="E1394" s="127"/>
      <c r="F1394" s="127"/>
      <c r="G1394" s="127"/>
      <c r="H1394" s="127"/>
      <c r="I1394" s="127"/>
      <c r="J1394" s="127"/>
      <c r="K1394" s="127"/>
      <c r="L1394" s="127"/>
      <c r="M1394" s="127"/>
      <c r="N1394" s="127"/>
      <c r="O1394" s="127"/>
      <c r="P1394" s="127"/>
      <c r="Q1394" s="127"/>
      <c r="R1394" s="127"/>
      <c r="S1394" s="127"/>
      <c r="T1394" s="127"/>
      <c r="U1394" s="127"/>
      <c r="V1394" s="127"/>
      <c r="W1394" s="140"/>
      <c r="X1394" s="126">
        <f>SUM(X1392:X1393)</f>
        <v>0</v>
      </c>
      <c r="Y1394" s="126">
        <f>SUM(Y1392:Y1393)</f>
        <v>0</v>
      </c>
      <c r="Z1394" s="126">
        <f>SUM(Z1392:Z1393)</f>
        <v>0</v>
      </c>
      <c r="AA1394" s="126">
        <f t="shared" ref="AA1394:AY1394" si="620">SUM(AA1392:AA1393)</f>
        <v>0</v>
      </c>
      <c r="AB1394" s="126">
        <f t="shared" si="620"/>
        <v>0</v>
      </c>
      <c r="AC1394" s="126">
        <f t="shared" si="620"/>
        <v>0</v>
      </c>
      <c r="AD1394" s="126">
        <f t="shared" si="620"/>
        <v>0</v>
      </c>
      <c r="AE1394" s="126">
        <f t="shared" si="620"/>
        <v>0</v>
      </c>
      <c r="AF1394" s="126">
        <f t="shared" si="620"/>
        <v>0</v>
      </c>
      <c r="AG1394" s="126">
        <f t="shared" si="620"/>
        <v>0</v>
      </c>
      <c r="AH1394" s="126">
        <f t="shared" si="620"/>
        <v>0</v>
      </c>
      <c r="AI1394" s="126">
        <f t="shared" si="620"/>
        <v>0</v>
      </c>
      <c r="AJ1394" s="126">
        <f t="shared" si="620"/>
        <v>0</v>
      </c>
      <c r="AK1394" s="126">
        <f t="shared" si="620"/>
        <v>0</v>
      </c>
      <c r="AL1394" s="126">
        <f t="shared" si="620"/>
        <v>0</v>
      </c>
      <c r="AM1394" s="126">
        <f t="shared" si="620"/>
        <v>0</v>
      </c>
      <c r="AN1394" s="126">
        <f t="shared" si="620"/>
        <v>0</v>
      </c>
      <c r="AO1394" s="126">
        <f t="shared" si="620"/>
        <v>0</v>
      </c>
      <c r="AP1394" s="126">
        <f t="shared" si="620"/>
        <v>0</v>
      </c>
      <c r="AQ1394" s="126">
        <f t="shared" si="620"/>
        <v>0</v>
      </c>
      <c r="AR1394" s="126">
        <f t="shared" si="620"/>
        <v>0</v>
      </c>
      <c r="AS1394" s="126">
        <f t="shared" si="620"/>
        <v>0</v>
      </c>
      <c r="AT1394" s="126">
        <f t="shared" si="620"/>
        <v>0</v>
      </c>
      <c r="AU1394" s="126">
        <f t="shared" si="620"/>
        <v>0</v>
      </c>
      <c r="AV1394" s="126">
        <f t="shared" si="620"/>
        <v>0</v>
      </c>
      <c r="AW1394" s="126">
        <f t="shared" si="620"/>
        <v>0</v>
      </c>
      <c r="AX1394" s="126">
        <f t="shared" si="620"/>
        <v>0</v>
      </c>
      <c r="AY1394" s="126">
        <f t="shared" si="620"/>
        <v>0</v>
      </c>
      <c r="AZ1394" s="127"/>
      <c r="BA1394" s="127"/>
      <c r="BB1394" s="127"/>
      <c r="BC1394" s="127"/>
      <c r="BD1394" s="126">
        <f>SUM(BD1392:BD1393)</f>
        <v>0</v>
      </c>
      <c r="BE1394" s="126">
        <f t="shared" ref="BE1394:BO1394" si="621">SUM(BE1392:BE1393)</f>
        <v>0</v>
      </c>
      <c r="BF1394" s="126">
        <f t="shared" si="621"/>
        <v>0</v>
      </c>
      <c r="BG1394" s="126">
        <f t="shared" si="621"/>
        <v>0</v>
      </c>
      <c r="BH1394" s="126">
        <f t="shared" si="621"/>
        <v>0</v>
      </c>
      <c r="BI1394" s="126">
        <f t="shared" si="621"/>
        <v>0</v>
      </c>
      <c r="BJ1394" s="126">
        <f t="shared" si="621"/>
        <v>0</v>
      </c>
      <c r="BK1394" s="126">
        <f t="shared" si="621"/>
        <v>0</v>
      </c>
      <c r="BL1394" s="126">
        <f t="shared" si="621"/>
        <v>0</v>
      </c>
      <c r="BM1394" s="126">
        <f t="shared" si="621"/>
        <v>0</v>
      </c>
      <c r="BN1394" s="126">
        <f t="shared" si="621"/>
        <v>0</v>
      </c>
      <c r="BO1394" s="126">
        <f t="shared" si="621"/>
        <v>0</v>
      </c>
      <c r="BP1394" s="127"/>
      <c r="BQ1394" s="127"/>
      <c r="BR1394" s="127"/>
    </row>
    <row r="1395" spans="1:70" hidden="1" outlineLevel="1">
      <c r="A1395" s="133"/>
      <c r="B1395" s="137"/>
      <c r="C1395" s="118" t="s">
        <v>289</v>
      </c>
      <c r="D1395" s="147" t="s">
        <v>291</v>
      </c>
      <c r="E1395" s="127"/>
      <c r="F1395" s="127"/>
      <c r="G1395" s="127"/>
      <c r="H1395" s="127"/>
      <c r="I1395" s="127"/>
      <c r="J1395" s="127"/>
      <c r="K1395" s="127"/>
      <c r="L1395" s="127"/>
      <c r="M1395" s="127"/>
      <c r="N1395" s="127"/>
      <c r="O1395" s="127"/>
      <c r="P1395" s="127"/>
      <c r="Q1395" s="127"/>
      <c r="R1395" s="127"/>
      <c r="S1395" s="127"/>
      <c r="T1395" s="127"/>
      <c r="U1395" s="127"/>
      <c r="V1395" s="127"/>
      <c r="W1395" s="133"/>
      <c r="X1395" s="127"/>
      <c r="Y1395" s="127"/>
      <c r="Z1395" s="127"/>
      <c r="AA1395" s="127"/>
      <c r="AB1395" s="127"/>
      <c r="AC1395" s="127"/>
      <c r="AD1395" s="127"/>
      <c r="AE1395" s="127"/>
      <c r="AF1395" s="127"/>
      <c r="AG1395" s="127"/>
      <c r="AH1395" s="127"/>
      <c r="AI1395" s="127"/>
      <c r="AJ1395" s="127"/>
      <c r="AK1395" s="127"/>
      <c r="AL1395" s="127"/>
      <c r="AM1395" s="127"/>
      <c r="AN1395" s="127"/>
      <c r="AO1395" s="127"/>
      <c r="AP1395" s="127"/>
      <c r="AQ1395" s="127"/>
      <c r="AR1395" s="127"/>
      <c r="AS1395" s="127"/>
      <c r="AT1395" s="127"/>
      <c r="AU1395" s="127"/>
      <c r="AV1395" s="127"/>
      <c r="AW1395" s="127"/>
      <c r="AX1395" s="127"/>
      <c r="AY1395" s="127"/>
      <c r="AZ1395" s="127"/>
      <c r="BA1395" s="127"/>
      <c r="BB1395" s="127"/>
      <c r="BC1395" s="127"/>
      <c r="BD1395" s="127"/>
      <c r="BE1395" s="127"/>
      <c r="BF1395" s="127"/>
      <c r="BG1395" s="127"/>
      <c r="BH1395" s="127"/>
      <c r="BI1395" s="127"/>
      <c r="BJ1395" s="127"/>
      <c r="BK1395" s="127"/>
      <c r="BL1395" s="127"/>
      <c r="BM1395" s="127"/>
      <c r="BN1395" s="127"/>
      <c r="BO1395" s="127"/>
      <c r="BP1395" s="127"/>
      <c r="BQ1395" s="127"/>
      <c r="BR1395" s="127"/>
    </row>
    <row r="1396" spans="1:70" hidden="1" outlineLevel="1">
      <c r="A1396" s="133"/>
      <c r="B1396" s="137"/>
      <c r="C1396" s="118"/>
      <c r="D1396" s="147"/>
      <c r="E1396" s="133"/>
      <c r="F1396" s="133"/>
      <c r="G1396" s="126">
        <f>H1396+M1396+N1396+O1396+P1396</f>
        <v>0</v>
      </c>
      <c r="H1396" s="126">
        <f>SUM(I1396:L1396)</f>
        <v>0</v>
      </c>
      <c r="I1396" s="102"/>
      <c r="J1396" s="102"/>
      <c r="K1396" s="102"/>
      <c r="L1396" s="102"/>
      <c r="M1396" s="102"/>
      <c r="N1396" s="102"/>
      <c r="O1396" s="102"/>
      <c r="P1396" s="102"/>
      <c r="Q1396" s="96"/>
      <c r="R1396" s="96"/>
      <c r="S1396" s="96"/>
      <c r="T1396" s="96"/>
      <c r="U1396" s="96"/>
      <c r="V1396" s="96"/>
      <c r="W1396" s="96"/>
      <c r="X1396" s="126">
        <f>Y1396+AN1396+AQ1396+AT1396+AW1396</f>
        <v>0</v>
      </c>
      <c r="Y1396" s="96"/>
      <c r="Z1396" s="96"/>
      <c r="AA1396" s="96"/>
      <c r="AB1396" s="96"/>
      <c r="AC1396" s="96"/>
      <c r="AD1396" s="96"/>
      <c r="AE1396" s="96"/>
      <c r="AF1396" s="96"/>
      <c r="AG1396" s="96"/>
      <c r="AH1396" s="96"/>
      <c r="AI1396" s="96"/>
      <c r="AJ1396" s="96"/>
      <c r="AK1396" s="96"/>
      <c r="AL1396" s="96"/>
      <c r="AM1396" s="96"/>
      <c r="AN1396" s="96"/>
      <c r="AO1396" s="96"/>
      <c r="AP1396" s="96"/>
      <c r="AQ1396" s="96"/>
      <c r="AR1396" s="96"/>
      <c r="AS1396" s="96"/>
      <c r="AT1396" s="96"/>
      <c r="AU1396" s="96"/>
      <c r="AV1396" s="96"/>
      <c r="AW1396" s="96"/>
      <c r="AX1396" s="96"/>
      <c r="AY1396" s="96"/>
      <c r="AZ1396" s="96"/>
      <c r="BA1396" s="96"/>
      <c r="BB1396" s="96"/>
      <c r="BC1396" s="96"/>
      <c r="BD1396" s="126">
        <f>SUM(BE1396:BI1396)</f>
        <v>0</v>
      </c>
      <c r="BE1396" s="96"/>
      <c r="BF1396" s="96"/>
      <c r="BG1396" s="96"/>
      <c r="BH1396" s="96"/>
      <c r="BI1396" s="96"/>
      <c r="BJ1396" s="126">
        <f>SUM(BK1396:BO1396)</f>
        <v>0</v>
      </c>
      <c r="BK1396" s="96"/>
      <c r="BL1396" s="96"/>
      <c r="BM1396" s="96"/>
      <c r="BN1396" s="96"/>
      <c r="BO1396" s="96"/>
      <c r="BP1396" s="133"/>
      <c r="BQ1396" s="133"/>
      <c r="BR1396" s="133"/>
    </row>
    <row r="1397" spans="1:70" hidden="1" outlineLevel="1">
      <c r="A1397" s="133"/>
      <c r="B1397" s="137"/>
      <c r="C1397" s="118"/>
      <c r="D1397" s="137"/>
      <c r="E1397" s="133"/>
      <c r="F1397" s="133"/>
      <c r="G1397" s="126">
        <f>H1397+M1397+N1397+O1397+P1397</f>
        <v>0</v>
      </c>
      <c r="H1397" s="126">
        <f>SUM(I1397:L1397)</f>
        <v>0</v>
      </c>
      <c r="I1397" s="102"/>
      <c r="J1397" s="102"/>
      <c r="K1397" s="102"/>
      <c r="L1397" s="102"/>
      <c r="M1397" s="102"/>
      <c r="N1397" s="102"/>
      <c r="O1397" s="102"/>
      <c r="P1397" s="102"/>
      <c r="Q1397" s="96"/>
      <c r="R1397" s="96"/>
      <c r="S1397" s="96"/>
      <c r="T1397" s="96"/>
      <c r="U1397" s="96"/>
      <c r="V1397" s="96"/>
      <c r="W1397" s="96"/>
      <c r="X1397" s="126">
        <f>Y1397+AN1397+AQ1397+AT1397+AW1397</f>
        <v>0</v>
      </c>
      <c r="Y1397" s="96"/>
      <c r="Z1397" s="96"/>
      <c r="AA1397" s="96"/>
      <c r="AB1397" s="96"/>
      <c r="AC1397" s="96"/>
      <c r="AD1397" s="96"/>
      <c r="AE1397" s="96"/>
      <c r="AF1397" s="96"/>
      <c r="AG1397" s="96"/>
      <c r="AH1397" s="96"/>
      <c r="AI1397" s="96"/>
      <c r="AJ1397" s="96"/>
      <c r="AK1397" s="96"/>
      <c r="AL1397" s="96"/>
      <c r="AM1397" s="96"/>
      <c r="AN1397" s="96"/>
      <c r="AO1397" s="96"/>
      <c r="AP1397" s="96"/>
      <c r="AQ1397" s="96"/>
      <c r="AR1397" s="96"/>
      <c r="AS1397" s="96"/>
      <c r="AT1397" s="96"/>
      <c r="AU1397" s="96"/>
      <c r="AV1397" s="96"/>
      <c r="AW1397" s="96"/>
      <c r="AX1397" s="96"/>
      <c r="AY1397" s="96"/>
      <c r="AZ1397" s="96"/>
      <c r="BA1397" s="96"/>
      <c r="BB1397" s="96"/>
      <c r="BC1397" s="96"/>
      <c r="BD1397" s="126">
        <f>SUM(BE1397:BI1397)</f>
        <v>0</v>
      </c>
      <c r="BE1397" s="96"/>
      <c r="BF1397" s="96"/>
      <c r="BG1397" s="96"/>
      <c r="BH1397" s="96"/>
      <c r="BI1397" s="96"/>
      <c r="BJ1397" s="126">
        <f>SUM(BK1397:BO1397)</f>
        <v>0</v>
      </c>
      <c r="BK1397" s="96"/>
      <c r="BL1397" s="96"/>
      <c r="BM1397" s="96"/>
      <c r="BN1397" s="96"/>
      <c r="BO1397" s="96"/>
      <c r="BP1397" s="133"/>
      <c r="BQ1397" s="133"/>
      <c r="BR1397" s="133"/>
    </row>
    <row r="1398" spans="1:70" hidden="1" outlineLevel="1">
      <c r="A1398" s="133"/>
      <c r="B1398" s="137"/>
      <c r="C1398" s="118" t="s">
        <v>109</v>
      </c>
      <c r="D1398" s="94" t="s">
        <v>15</v>
      </c>
      <c r="E1398" s="127"/>
      <c r="F1398" s="127"/>
      <c r="G1398" s="127"/>
      <c r="H1398" s="127"/>
      <c r="I1398" s="127"/>
      <c r="J1398" s="127"/>
      <c r="K1398" s="127"/>
      <c r="L1398" s="127"/>
      <c r="M1398" s="127"/>
      <c r="N1398" s="127"/>
      <c r="O1398" s="127"/>
      <c r="P1398" s="127"/>
      <c r="Q1398" s="127"/>
      <c r="R1398" s="127"/>
      <c r="S1398" s="127"/>
      <c r="T1398" s="127"/>
      <c r="U1398" s="127"/>
      <c r="V1398" s="127"/>
      <c r="W1398" s="140"/>
      <c r="X1398" s="127"/>
      <c r="Y1398" s="127"/>
      <c r="Z1398" s="126">
        <f>SUM(Z1396:Z1397)</f>
        <v>0</v>
      </c>
      <c r="AA1398" s="126">
        <f>SUM(AA1396:AA1397)</f>
        <v>0</v>
      </c>
      <c r="AB1398" s="127"/>
      <c r="AC1398" s="126">
        <f>SUM(AC1396:AC1397)</f>
        <v>0</v>
      </c>
      <c r="AD1398" s="126">
        <f>SUM(AD1396:AD1397)</f>
        <v>0</v>
      </c>
      <c r="AE1398" s="127"/>
      <c r="AF1398" s="126">
        <f>SUM(AF1396:AF1397)</f>
        <v>0</v>
      </c>
      <c r="AG1398" s="126">
        <f>SUM(AG1396:AG1397)</f>
        <v>0</v>
      </c>
      <c r="AH1398" s="127"/>
      <c r="AI1398" s="126">
        <f>SUM(AI1396:AI1397)</f>
        <v>0</v>
      </c>
      <c r="AJ1398" s="126">
        <f>SUM(AJ1396:AJ1397)</f>
        <v>0</v>
      </c>
      <c r="AK1398" s="127"/>
      <c r="AL1398" s="126">
        <f>SUM(AL1396:AL1397)</f>
        <v>0</v>
      </c>
      <c r="AM1398" s="126">
        <f>SUM(AM1396:AM1397)</f>
        <v>0</v>
      </c>
      <c r="AN1398" s="127"/>
      <c r="AO1398" s="126">
        <f>SUM(AO1396:AO1397)</f>
        <v>0</v>
      </c>
      <c r="AP1398" s="126">
        <f>SUM(AP1396:AP1397)</f>
        <v>0</v>
      </c>
      <c r="AQ1398" s="127"/>
      <c r="AR1398" s="126">
        <f>SUM(AR1396:AR1397)</f>
        <v>0</v>
      </c>
      <c r="AS1398" s="126">
        <f>SUM(AS1396:AS1397)</f>
        <v>0</v>
      </c>
      <c r="AT1398" s="127"/>
      <c r="AU1398" s="126">
        <f>SUM(AU1396:AU1397)</f>
        <v>0</v>
      </c>
      <c r="AV1398" s="126">
        <f>SUM(AV1396:AV1397)</f>
        <v>0</v>
      </c>
      <c r="AW1398" s="127"/>
      <c r="AX1398" s="126">
        <f>SUM(AX1396:AX1397)</f>
        <v>0</v>
      </c>
      <c r="AY1398" s="126">
        <f>SUM(AY1396:AY1397)</f>
        <v>0</v>
      </c>
      <c r="AZ1398" s="127"/>
      <c r="BA1398" s="127"/>
      <c r="BB1398" s="127"/>
      <c r="BC1398" s="127"/>
      <c r="BD1398" s="126">
        <f>SUM(BD1396:BD1397)</f>
        <v>0</v>
      </c>
      <c r="BE1398" s="126">
        <f t="shared" ref="BE1398:BO1398" si="622">SUM(BE1396:BE1397)</f>
        <v>0</v>
      </c>
      <c r="BF1398" s="126">
        <f t="shared" si="622"/>
        <v>0</v>
      </c>
      <c r="BG1398" s="126">
        <f t="shared" si="622"/>
        <v>0</v>
      </c>
      <c r="BH1398" s="126">
        <f t="shared" si="622"/>
        <v>0</v>
      </c>
      <c r="BI1398" s="126">
        <f t="shared" si="622"/>
        <v>0</v>
      </c>
      <c r="BJ1398" s="126">
        <f t="shared" si="622"/>
        <v>0</v>
      </c>
      <c r="BK1398" s="126">
        <f t="shared" si="622"/>
        <v>0</v>
      </c>
      <c r="BL1398" s="126">
        <f t="shared" si="622"/>
        <v>0</v>
      </c>
      <c r="BM1398" s="126">
        <f t="shared" si="622"/>
        <v>0</v>
      </c>
      <c r="BN1398" s="126">
        <f t="shared" si="622"/>
        <v>0</v>
      </c>
      <c r="BO1398" s="126">
        <f t="shared" si="622"/>
        <v>0</v>
      </c>
      <c r="BP1398" s="127"/>
      <c r="BQ1398" s="127"/>
      <c r="BR1398" s="127"/>
    </row>
    <row r="1399" spans="1:70" hidden="1" outlineLevel="1">
      <c r="A1399" s="133"/>
      <c r="B1399" s="137"/>
      <c r="C1399" s="121" t="s">
        <v>91</v>
      </c>
      <c r="D1399" s="95" t="s">
        <v>110</v>
      </c>
      <c r="E1399" s="127"/>
      <c r="F1399" s="127"/>
      <c r="G1399" s="127"/>
      <c r="H1399" s="127"/>
      <c r="I1399" s="127"/>
      <c r="J1399" s="127"/>
      <c r="K1399" s="127"/>
      <c r="L1399" s="127"/>
      <c r="M1399" s="127"/>
      <c r="N1399" s="127"/>
      <c r="O1399" s="127"/>
      <c r="P1399" s="127"/>
      <c r="Q1399" s="127"/>
      <c r="R1399" s="127"/>
      <c r="S1399" s="127"/>
      <c r="T1399" s="127"/>
      <c r="U1399" s="127"/>
      <c r="V1399" s="127"/>
      <c r="W1399" s="133"/>
      <c r="X1399" s="127"/>
      <c r="Y1399" s="127"/>
      <c r="Z1399" s="127"/>
      <c r="AA1399" s="127"/>
      <c r="AB1399" s="127"/>
      <c r="AC1399" s="127"/>
      <c r="AD1399" s="127"/>
      <c r="AE1399" s="127"/>
      <c r="AF1399" s="127"/>
      <c r="AG1399" s="127"/>
      <c r="AH1399" s="127"/>
      <c r="AI1399" s="127"/>
      <c r="AJ1399" s="127"/>
      <c r="AK1399" s="127"/>
      <c r="AL1399" s="127"/>
      <c r="AM1399" s="127"/>
      <c r="AN1399" s="127"/>
      <c r="AO1399" s="127"/>
      <c r="AP1399" s="127"/>
      <c r="AQ1399" s="127"/>
      <c r="AR1399" s="127"/>
      <c r="AS1399" s="127"/>
      <c r="AT1399" s="127"/>
      <c r="AU1399" s="127"/>
      <c r="AV1399" s="127"/>
      <c r="AW1399" s="127"/>
      <c r="AX1399" s="127"/>
      <c r="AY1399" s="127"/>
      <c r="AZ1399" s="127"/>
      <c r="BA1399" s="127"/>
      <c r="BB1399" s="127"/>
      <c r="BC1399" s="127"/>
      <c r="BD1399" s="127"/>
      <c r="BE1399" s="127"/>
      <c r="BF1399" s="127"/>
      <c r="BG1399" s="127"/>
      <c r="BH1399" s="127"/>
      <c r="BI1399" s="127"/>
      <c r="BJ1399" s="127"/>
      <c r="BK1399" s="127"/>
      <c r="BL1399" s="127"/>
      <c r="BM1399" s="127"/>
      <c r="BN1399" s="127"/>
      <c r="BO1399" s="127"/>
      <c r="BP1399" s="127"/>
      <c r="BQ1399" s="127"/>
      <c r="BR1399" s="127"/>
    </row>
    <row r="1400" spans="1:70" hidden="1" outlineLevel="1">
      <c r="A1400" s="133"/>
      <c r="B1400" s="137"/>
      <c r="C1400" s="118" t="s">
        <v>292</v>
      </c>
      <c r="D1400" s="147" t="s">
        <v>287</v>
      </c>
      <c r="E1400" s="133"/>
      <c r="F1400" s="133"/>
      <c r="G1400" s="127"/>
      <c r="H1400" s="127"/>
      <c r="I1400" s="127"/>
      <c r="J1400" s="127"/>
      <c r="K1400" s="127"/>
      <c r="L1400" s="127"/>
      <c r="M1400" s="127"/>
      <c r="N1400" s="127"/>
      <c r="O1400" s="127"/>
      <c r="P1400" s="127"/>
      <c r="Q1400" s="127"/>
      <c r="R1400" s="127"/>
      <c r="S1400" s="127"/>
      <c r="T1400" s="127"/>
      <c r="U1400" s="127"/>
      <c r="V1400" s="127"/>
      <c r="W1400" s="133"/>
      <c r="X1400" s="127"/>
      <c r="Y1400" s="127"/>
      <c r="Z1400" s="127"/>
      <c r="AA1400" s="127"/>
      <c r="AB1400" s="127"/>
      <c r="AC1400" s="127"/>
      <c r="AD1400" s="127"/>
      <c r="AE1400" s="127"/>
      <c r="AF1400" s="127"/>
      <c r="AG1400" s="127"/>
      <c r="AH1400" s="127"/>
      <c r="AI1400" s="127"/>
      <c r="AJ1400" s="127"/>
      <c r="AK1400" s="127"/>
      <c r="AL1400" s="127"/>
      <c r="AM1400" s="127"/>
      <c r="AN1400" s="127"/>
      <c r="AO1400" s="127"/>
      <c r="AP1400" s="127"/>
      <c r="AQ1400" s="127"/>
      <c r="AR1400" s="127"/>
      <c r="AS1400" s="127"/>
      <c r="AT1400" s="127"/>
      <c r="AU1400" s="127"/>
      <c r="AV1400" s="127"/>
      <c r="AW1400" s="127"/>
      <c r="AX1400" s="127"/>
      <c r="AY1400" s="127"/>
      <c r="AZ1400" s="127"/>
      <c r="BA1400" s="127"/>
      <c r="BB1400" s="127"/>
      <c r="BC1400" s="127"/>
      <c r="BD1400" s="127"/>
      <c r="BE1400" s="127"/>
      <c r="BF1400" s="127"/>
      <c r="BG1400" s="127"/>
      <c r="BH1400" s="127"/>
      <c r="BI1400" s="127"/>
      <c r="BJ1400" s="127"/>
      <c r="BK1400" s="127"/>
      <c r="BL1400" s="127"/>
      <c r="BM1400" s="127"/>
      <c r="BN1400" s="127"/>
      <c r="BO1400" s="127"/>
      <c r="BP1400" s="127"/>
      <c r="BQ1400" s="127"/>
      <c r="BR1400" s="127"/>
    </row>
    <row r="1401" spans="1:70" hidden="1" outlineLevel="1">
      <c r="A1401" s="133"/>
      <c r="B1401" s="137"/>
      <c r="C1401" s="118"/>
      <c r="D1401" s="147"/>
      <c r="E1401" s="133"/>
      <c r="F1401" s="133"/>
      <c r="G1401" s="126">
        <f>H1401+M1401+N1401+O1401+P1401</f>
        <v>0</v>
      </c>
      <c r="H1401" s="126">
        <f>SUM(I1401:L1401)</f>
        <v>0</v>
      </c>
      <c r="I1401" s="102"/>
      <c r="J1401" s="102"/>
      <c r="K1401" s="102"/>
      <c r="L1401" s="102"/>
      <c r="M1401" s="102"/>
      <c r="N1401" s="102"/>
      <c r="O1401" s="102"/>
      <c r="P1401" s="102"/>
      <c r="Q1401" s="96"/>
      <c r="R1401" s="96"/>
      <c r="S1401" s="96"/>
      <c r="T1401" s="96"/>
      <c r="U1401" s="96"/>
      <c r="V1401" s="96"/>
      <c r="W1401" s="96"/>
      <c r="X1401" s="126">
        <f>Y1401+AN1401+AQ1401+AT1401+AW1401</f>
        <v>0</v>
      </c>
      <c r="Y1401" s="96"/>
      <c r="Z1401" s="96"/>
      <c r="AA1401" s="96"/>
      <c r="AB1401" s="96"/>
      <c r="AC1401" s="96"/>
      <c r="AD1401" s="96"/>
      <c r="AE1401" s="96"/>
      <c r="AF1401" s="96"/>
      <c r="AG1401" s="96"/>
      <c r="AH1401" s="96"/>
      <c r="AI1401" s="96"/>
      <c r="AJ1401" s="96"/>
      <c r="AK1401" s="96"/>
      <c r="AL1401" s="96"/>
      <c r="AM1401" s="96"/>
      <c r="AN1401" s="96"/>
      <c r="AO1401" s="96"/>
      <c r="AP1401" s="96"/>
      <c r="AQ1401" s="96"/>
      <c r="AR1401" s="96"/>
      <c r="AS1401" s="96"/>
      <c r="AT1401" s="96"/>
      <c r="AU1401" s="96"/>
      <c r="AV1401" s="96"/>
      <c r="AW1401" s="96"/>
      <c r="AX1401" s="96"/>
      <c r="AY1401" s="96"/>
      <c r="AZ1401" s="96"/>
      <c r="BA1401" s="96"/>
      <c r="BB1401" s="96"/>
      <c r="BC1401" s="96"/>
      <c r="BD1401" s="126">
        <f>SUM(BE1401:BI1401)</f>
        <v>0</v>
      </c>
      <c r="BE1401" s="96"/>
      <c r="BF1401" s="96"/>
      <c r="BG1401" s="96"/>
      <c r="BH1401" s="96"/>
      <c r="BI1401" s="96"/>
      <c r="BJ1401" s="126">
        <f>SUM(BK1401:BO1401)</f>
        <v>0</v>
      </c>
      <c r="BK1401" s="96"/>
      <c r="BL1401" s="96"/>
      <c r="BM1401" s="96"/>
      <c r="BN1401" s="96"/>
      <c r="BO1401" s="96"/>
      <c r="BP1401" s="133"/>
      <c r="BQ1401" s="133"/>
      <c r="BR1401" s="133"/>
    </row>
    <row r="1402" spans="1:70" hidden="1" outlineLevel="1">
      <c r="A1402" s="133"/>
      <c r="B1402" s="137"/>
      <c r="C1402" s="118"/>
      <c r="D1402" s="137"/>
      <c r="E1402" s="133"/>
      <c r="F1402" s="133"/>
      <c r="G1402" s="126">
        <f>H1402+M1402+N1402+O1402+P1402</f>
        <v>0</v>
      </c>
      <c r="H1402" s="126">
        <f>SUM(I1402:L1402)</f>
        <v>0</v>
      </c>
      <c r="I1402" s="102"/>
      <c r="J1402" s="102"/>
      <c r="K1402" s="102"/>
      <c r="L1402" s="102"/>
      <c r="M1402" s="102"/>
      <c r="N1402" s="102"/>
      <c r="O1402" s="102"/>
      <c r="P1402" s="102"/>
      <c r="Q1402" s="96"/>
      <c r="R1402" s="96"/>
      <c r="S1402" s="96"/>
      <c r="T1402" s="96"/>
      <c r="U1402" s="96"/>
      <c r="V1402" s="96"/>
      <c r="W1402" s="96"/>
      <c r="X1402" s="126">
        <f>Y1402+AN1402+AQ1402+AT1402+AW1402</f>
        <v>0</v>
      </c>
      <c r="Y1402" s="96"/>
      <c r="Z1402" s="96"/>
      <c r="AA1402" s="96"/>
      <c r="AB1402" s="96"/>
      <c r="AC1402" s="96"/>
      <c r="AD1402" s="96"/>
      <c r="AE1402" s="96"/>
      <c r="AF1402" s="96"/>
      <c r="AG1402" s="96"/>
      <c r="AH1402" s="96"/>
      <c r="AI1402" s="96"/>
      <c r="AJ1402" s="96"/>
      <c r="AK1402" s="96"/>
      <c r="AL1402" s="96"/>
      <c r="AM1402" s="96"/>
      <c r="AN1402" s="96"/>
      <c r="AO1402" s="96"/>
      <c r="AP1402" s="96"/>
      <c r="AQ1402" s="96"/>
      <c r="AR1402" s="96"/>
      <c r="AS1402" s="96"/>
      <c r="AT1402" s="96"/>
      <c r="AU1402" s="96"/>
      <c r="AV1402" s="96"/>
      <c r="AW1402" s="96"/>
      <c r="AX1402" s="96"/>
      <c r="AY1402" s="96"/>
      <c r="AZ1402" s="96"/>
      <c r="BA1402" s="96"/>
      <c r="BB1402" s="96"/>
      <c r="BC1402" s="96"/>
      <c r="BD1402" s="126">
        <f>SUM(BE1402:BI1402)</f>
        <v>0</v>
      </c>
      <c r="BE1402" s="96"/>
      <c r="BF1402" s="96"/>
      <c r="BG1402" s="96"/>
      <c r="BH1402" s="96"/>
      <c r="BI1402" s="96"/>
      <c r="BJ1402" s="126">
        <f>SUM(BK1402:BO1402)</f>
        <v>0</v>
      </c>
      <c r="BK1402" s="96"/>
      <c r="BL1402" s="96"/>
      <c r="BM1402" s="96"/>
      <c r="BN1402" s="96"/>
      <c r="BO1402" s="96"/>
      <c r="BP1402" s="133"/>
      <c r="BQ1402" s="133"/>
      <c r="BR1402" s="133"/>
    </row>
    <row r="1403" spans="1:70" hidden="1" outlineLevel="1">
      <c r="A1403" s="133"/>
      <c r="B1403" s="137"/>
      <c r="C1403" s="118" t="s">
        <v>109</v>
      </c>
      <c r="D1403" s="94" t="s">
        <v>15</v>
      </c>
      <c r="E1403" s="127"/>
      <c r="F1403" s="127"/>
      <c r="G1403" s="127"/>
      <c r="H1403" s="127"/>
      <c r="I1403" s="127"/>
      <c r="J1403" s="127"/>
      <c r="K1403" s="127"/>
      <c r="L1403" s="127"/>
      <c r="M1403" s="127"/>
      <c r="N1403" s="127"/>
      <c r="O1403" s="127"/>
      <c r="P1403" s="127"/>
      <c r="Q1403" s="127"/>
      <c r="R1403" s="127"/>
      <c r="S1403" s="127"/>
      <c r="T1403" s="127"/>
      <c r="U1403" s="127"/>
      <c r="V1403" s="127"/>
      <c r="W1403" s="140"/>
      <c r="X1403" s="126">
        <f>SUM(X1401:X1402)</f>
        <v>0</v>
      </c>
      <c r="Y1403" s="126">
        <f>SUM(Y1401:Y1402)</f>
        <v>0</v>
      </c>
      <c r="Z1403" s="126">
        <f>SUM(Z1401:Z1402)</f>
        <v>0</v>
      </c>
      <c r="AA1403" s="126">
        <f t="shared" ref="AA1403:AY1403" si="623">SUM(AA1401:AA1402)</f>
        <v>0</v>
      </c>
      <c r="AB1403" s="126">
        <f t="shared" si="623"/>
        <v>0</v>
      </c>
      <c r="AC1403" s="126">
        <f t="shared" si="623"/>
        <v>0</v>
      </c>
      <c r="AD1403" s="126">
        <f t="shared" si="623"/>
        <v>0</v>
      </c>
      <c r="AE1403" s="126">
        <f t="shared" si="623"/>
        <v>0</v>
      </c>
      <c r="AF1403" s="126">
        <f t="shared" si="623"/>
        <v>0</v>
      </c>
      <c r="AG1403" s="126">
        <f t="shared" si="623"/>
        <v>0</v>
      </c>
      <c r="AH1403" s="126">
        <f t="shared" si="623"/>
        <v>0</v>
      </c>
      <c r="AI1403" s="126">
        <f t="shared" si="623"/>
        <v>0</v>
      </c>
      <c r="AJ1403" s="126">
        <f t="shared" si="623"/>
        <v>0</v>
      </c>
      <c r="AK1403" s="126">
        <f t="shared" si="623"/>
        <v>0</v>
      </c>
      <c r="AL1403" s="126">
        <f t="shared" si="623"/>
        <v>0</v>
      </c>
      <c r="AM1403" s="126">
        <f t="shared" si="623"/>
        <v>0</v>
      </c>
      <c r="AN1403" s="126">
        <f t="shared" si="623"/>
        <v>0</v>
      </c>
      <c r="AO1403" s="126">
        <f t="shared" si="623"/>
        <v>0</v>
      </c>
      <c r="AP1403" s="126">
        <f t="shared" si="623"/>
        <v>0</v>
      </c>
      <c r="AQ1403" s="126">
        <f t="shared" si="623"/>
        <v>0</v>
      </c>
      <c r="AR1403" s="126">
        <f t="shared" si="623"/>
        <v>0</v>
      </c>
      <c r="AS1403" s="126">
        <f t="shared" si="623"/>
        <v>0</v>
      </c>
      <c r="AT1403" s="126">
        <f t="shared" si="623"/>
        <v>0</v>
      </c>
      <c r="AU1403" s="126">
        <f t="shared" si="623"/>
        <v>0</v>
      </c>
      <c r="AV1403" s="126">
        <f t="shared" si="623"/>
        <v>0</v>
      </c>
      <c r="AW1403" s="126">
        <f t="shared" si="623"/>
        <v>0</v>
      </c>
      <c r="AX1403" s="126">
        <f t="shared" si="623"/>
        <v>0</v>
      </c>
      <c r="AY1403" s="126">
        <f t="shared" si="623"/>
        <v>0</v>
      </c>
      <c r="AZ1403" s="127"/>
      <c r="BA1403" s="127"/>
      <c r="BB1403" s="127"/>
      <c r="BC1403" s="127"/>
      <c r="BD1403" s="126">
        <f>SUM(BD1401:BD1402)</f>
        <v>0</v>
      </c>
      <c r="BE1403" s="126">
        <f t="shared" ref="BE1403:BO1403" si="624">SUM(BE1401:BE1402)</f>
        <v>0</v>
      </c>
      <c r="BF1403" s="126">
        <f t="shared" si="624"/>
        <v>0</v>
      </c>
      <c r="BG1403" s="126">
        <f t="shared" si="624"/>
        <v>0</v>
      </c>
      <c r="BH1403" s="126">
        <f t="shared" si="624"/>
        <v>0</v>
      </c>
      <c r="BI1403" s="126">
        <f t="shared" si="624"/>
        <v>0</v>
      </c>
      <c r="BJ1403" s="126">
        <f t="shared" si="624"/>
        <v>0</v>
      </c>
      <c r="BK1403" s="126">
        <f t="shared" si="624"/>
        <v>0</v>
      </c>
      <c r="BL1403" s="126">
        <f t="shared" si="624"/>
        <v>0</v>
      </c>
      <c r="BM1403" s="126">
        <f t="shared" si="624"/>
        <v>0</v>
      </c>
      <c r="BN1403" s="126">
        <f t="shared" si="624"/>
        <v>0</v>
      </c>
      <c r="BO1403" s="126">
        <f t="shared" si="624"/>
        <v>0</v>
      </c>
      <c r="BP1403" s="127"/>
      <c r="BQ1403" s="127"/>
      <c r="BR1403" s="127"/>
    </row>
    <row r="1404" spans="1:70" hidden="1" outlineLevel="1">
      <c r="A1404" s="133"/>
      <c r="B1404" s="137"/>
      <c r="C1404" s="118" t="s">
        <v>293</v>
      </c>
      <c r="D1404" s="147" t="s">
        <v>290</v>
      </c>
      <c r="E1404" s="127"/>
      <c r="F1404" s="127"/>
      <c r="G1404" s="127"/>
      <c r="H1404" s="127"/>
      <c r="I1404" s="127"/>
      <c r="J1404" s="127"/>
      <c r="K1404" s="127"/>
      <c r="L1404" s="127"/>
      <c r="M1404" s="127"/>
      <c r="N1404" s="127"/>
      <c r="O1404" s="127"/>
      <c r="P1404" s="127"/>
      <c r="Q1404" s="127"/>
      <c r="R1404" s="127"/>
      <c r="S1404" s="127"/>
      <c r="T1404" s="127"/>
      <c r="U1404" s="127"/>
      <c r="V1404" s="127"/>
      <c r="W1404" s="133"/>
      <c r="X1404" s="127"/>
      <c r="Y1404" s="127"/>
      <c r="Z1404" s="127"/>
      <c r="AA1404" s="127"/>
      <c r="AB1404" s="127"/>
      <c r="AC1404" s="127"/>
      <c r="AD1404" s="127"/>
      <c r="AE1404" s="127"/>
      <c r="AF1404" s="127"/>
      <c r="AG1404" s="127"/>
      <c r="AH1404" s="127"/>
      <c r="AI1404" s="127"/>
      <c r="AJ1404" s="127"/>
      <c r="AK1404" s="127"/>
      <c r="AL1404" s="127"/>
      <c r="AM1404" s="127"/>
      <c r="AN1404" s="127"/>
      <c r="AO1404" s="127"/>
      <c r="AP1404" s="127"/>
      <c r="AQ1404" s="127"/>
      <c r="AR1404" s="127"/>
      <c r="AS1404" s="127"/>
      <c r="AT1404" s="127"/>
      <c r="AU1404" s="127"/>
      <c r="AV1404" s="127"/>
      <c r="AW1404" s="127"/>
      <c r="AX1404" s="127"/>
      <c r="AY1404" s="127"/>
      <c r="AZ1404" s="127"/>
      <c r="BA1404" s="127"/>
      <c r="BB1404" s="127"/>
      <c r="BC1404" s="127"/>
      <c r="BD1404" s="127"/>
      <c r="BE1404" s="127"/>
      <c r="BF1404" s="127"/>
      <c r="BG1404" s="127"/>
      <c r="BH1404" s="127"/>
      <c r="BI1404" s="127"/>
      <c r="BJ1404" s="127"/>
      <c r="BK1404" s="127"/>
      <c r="BL1404" s="127"/>
      <c r="BM1404" s="127"/>
      <c r="BN1404" s="127"/>
      <c r="BO1404" s="127"/>
      <c r="BP1404" s="127"/>
      <c r="BQ1404" s="127"/>
      <c r="BR1404" s="127"/>
    </row>
    <row r="1405" spans="1:70" hidden="1" outlineLevel="1">
      <c r="A1405" s="133"/>
      <c r="B1405" s="137"/>
      <c r="C1405" s="118"/>
      <c r="D1405" s="147"/>
      <c r="E1405" s="133"/>
      <c r="F1405" s="133"/>
      <c r="G1405" s="126">
        <f>H1405+M1405+N1405+O1405+P1405</f>
        <v>0</v>
      </c>
      <c r="H1405" s="126">
        <f>SUM(I1405:L1405)</f>
        <v>0</v>
      </c>
      <c r="I1405" s="102"/>
      <c r="J1405" s="102"/>
      <c r="K1405" s="102"/>
      <c r="L1405" s="102"/>
      <c r="M1405" s="102"/>
      <c r="N1405" s="102"/>
      <c r="O1405" s="102"/>
      <c r="P1405" s="102"/>
      <c r="Q1405" s="96"/>
      <c r="R1405" s="96"/>
      <c r="S1405" s="96"/>
      <c r="T1405" s="96"/>
      <c r="U1405" s="96"/>
      <c r="V1405" s="96"/>
      <c r="W1405" s="96"/>
      <c r="X1405" s="126">
        <f>Y1405+AN1405+AQ1405+AT1405+AW1405</f>
        <v>0</v>
      </c>
      <c r="Y1405" s="96"/>
      <c r="Z1405" s="96"/>
      <c r="AA1405" s="96"/>
      <c r="AB1405" s="96"/>
      <c r="AC1405" s="96"/>
      <c r="AD1405" s="96"/>
      <c r="AE1405" s="96"/>
      <c r="AF1405" s="96"/>
      <c r="AG1405" s="96"/>
      <c r="AH1405" s="96"/>
      <c r="AI1405" s="96"/>
      <c r="AJ1405" s="96"/>
      <c r="AK1405" s="96"/>
      <c r="AL1405" s="96"/>
      <c r="AM1405" s="96"/>
      <c r="AN1405" s="96"/>
      <c r="AO1405" s="96"/>
      <c r="AP1405" s="96"/>
      <c r="AQ1405" s="96"/>
      <c r="AR1405" s="96"/>
      <c r="AS1405" s="96"/>
      <c r="AT1405" s="96"/>
      <c r="AU1405" s="96"/>
      <c r="AV1405" s="96"/>
      <c r="AW1405" s="96"/>
      <c r="AX1405" s="96"/>
      <c r="AY1405" s="96"/>
      <c r="AZ1405" s="96"/>
      <c r="BA1405" s="96"/>
      <c r="BB1405" s="96"/>
      <c r="BC1405" s="96"/>
      <c r="BD1405" s="126">
        <f>SUM(BE1405:BI1405)</f>
        <v>0</v>
      </c>
      <c r="BE1405" s="96"/>
      <c r="BF1405" s="96"/>
      <c r="BG1405" s="96"/>
      <c r="BH1405" s="96"/>
      <c r="BI1405" s="96"/>
      <c r="BJ1405" s="126">
        <f>SUM(BK1405:BO1405)</f>
        <v>0</v>
      </c>
      <c r="BK1405" s="96"/>
      <c r="BL1405" s="96"/>
      <c r="BM1405" s="96"/>
      <c r="BN1405" s="96"/>
      <c r="BO1405" s="96"/>
      <c r="BP1405" s="133"/>
      <c r="BQ1405" s="133"/>
      <c r="BR1405" s="133"/>
    </row>
    <row r="1406" spans="1:70" hidden="1" outlineLevel="1">
      <c r="A1406" s="133"/>
      <c r="B1406" s="137"/>
      <c r="C1406" s="118"/>
      <c r="D1406" s="137"/>
      <c r="E1406" s="133"/>
      <c r="F1406" s="133"/>
      <c r="G1406" s="126">
        <f>H1406+M1406+N1406+O1406+P1406</f>
        <v>0</v>
      </c>
      <c r="H1406" s="126">
        <f>SUM(I1406:L1406)</f>
        <v>0</v>
      </c>
      <c r="I1406" s="102"/>
      <c r="J1406" s="102"/>
      <c r="K1406" s="102"/>
      <c r="L1406" s="102"/>
      <c r="M1406" s="102"/>
      <c r="N1406" s="102"/>
      <c r="O1406" s="102"/>
      <c r="P1406" s="102"/>
      <c r="Q1406" s="96"/>
      <c r="R1406" s="96"/>
      <c r="S1406" s="96"/>
      <c r="T1406" s="96"/>
      <c r="U1406" s="96"/>
      <c r="V1406" s="96"/>
      <c r="W1406" s="96"/>
      <c r="X1406" s="126">
        <f>Y1406+AN1406+AQ1406+AT1406+AW1406</f>
        <v>0</v>
      </c>
      <c r="Y1406" s="96"/>
      <c r="Z1406" s="96"/>
      <c r="AA1406" s="96"/>
      <c r="AB1406" s="96"/>
      <c r="AC1406" s="96"/>
      <c r="AD1406" s="96"/>
      <c r="AE1406" s="96"/>
      <c r="AF1406" s="96"/>
      <c r="AG1406" s="96"/>
      <c r="AH1406" s="96"/>
      <c r="AI1406" s="96"/>
      <c r="AJ1406" s="96"/>
      <c r="AK1406" s="96"/>
      <c r="AL1406" s="96"/>
      <c r="AM1406" s="96"/>
      <c r="AN1406" s="96"/>
      <c r="AO1406" s="96"/>
      <c r="AP1406" s="96"/>
      <c r="AQ1406" s="96"/>
      <c r="AR1406" s="96"/>
      <c r="AS1406" s="96"/>
      <c r="AT1406" s="96"/>
      <c r="AU1406" s="96"/>
      <c r="AV1406" s="96"/>
      <c r="AW1406" s="96"/>
      <c r="AX1406" s="96"/>
      <c r="AY1406" s="96"/>
      <c r="AZ1406" s="96"/>
      <c r="BA1406" s="96"/>
      <c r="BB1406" s="96"/>
      <c r="BC1406" s="96"/>
      <c r="BD1406" s="126">
        <f>SUM(BE1406:BI1406)</f>
        <v>0</v>
      </c>
      <c r="BE1406" s="96"/>
      <c r="BF1406" s="96"/>
      <c r="BG1406" s="96"/>
      <c r="BH1406" s="96"/>
      <c r="BI1406" s="96"/>
      <c r="BJ1406" s="126">
        <f>SUM(BK1406:BO1406)</f>
        <v>0</v>
      </c>
      <c r="BK1406" s="96"/>
      <c r="BL1406" s="96"/>
      <c r="BM1406" s="96"/>
      <c r="BN1406" s="96"/>
      <c r="BO1406" s="96"/>
      <c r="BP1406" s="133"/>
      <c r="BQ1406" s="133"/>
      <c r="BR1406" s="133"/>
    </row>
    <row r="1407" spans="1:70" hidden="1" outlineLevel="1">
      <c r="A1407" s="133"/>
      <c r="B1407" s="137"/>
      <c r="C1407" s="118" t="s">
        <v>109</v>
      </c>
      <c r="D1407" s="94" t="s">
        <v>15</v>
      </c>
      <c r="E1407" s="127"/>
      <c r="F1407" s="127"/>
      <c r="G1407" s="127"/>
      <c r="H1407" s="127"/>
      <c r="I1407" s="127"/>
      <c r="J1407" s="127"/>
      <c r="K1407" s="127"/>
      <c r="L1407" s="127"/>
      <c r="M1407" s="127"/>
      <c r="N1407" s="127"/>
      <c r="O1407" s="127"/>
      <c r="P1407" s="127"/>
      <c r="Q1407" s="127"/>
      <c r="R1407" s="127"/>
      <c r="S1407" s="127"/>
      <c r="T1407" s="127"/>
      <c r="U1407" s="127"/>
      <c r="V1407" s="127"/>
      <c r="W1407" s="140"/>
      <c r="X1407" s="126">
        <f>SUM(X1405:X1406)</f>
        <v>0</v>
      </c>
      <c r="Y1407" s="126">
        <f>SUM(Y1405:Y1406)</f>
        <v>0</v>
      </c>
      <c r="Z1407" s="126">
        <f>SUM(Z1405:Z1406)</f>
        <v>0</v>
      </c>
      <c r="AA1407" s="126">
        <f t="shared" ref="AA1407:AW1407" si="625">SUM(AA1405:AA1406)</f>
        <v>0</v>
      </c>
      <c r="AB1407" s="126">
        <f t="shared" si="625"/>
        <v>0</v>
      </c>
      <c r="AC1407" s="126">
        <f t="shared" si="625"/>
        <v>0</v>
      </c>
      <c r="AD1407" s="126">
        <f t="shared" si="625"/>
        <v>0</v>
      </c>
      <c r="AE1407" s="126">
        <f t="shared" si="625"/>
        <v>0</v>
      </c>
      <c r="AF1407" s="126">
        <f t="shared" si="625"/>
        <v>0</v>
      </c>
      <c r="AG1407" s="126">
        <f t="shared" si="625"/>
        <v>0</v>
      </c>
      <c r="AH1407" s="126">
        <f t="shared" si="625"/>
        <v>0</v>
      </c>
      <c r="AI1407" s="126">
        <f t="shared" si="625"/>
        <v>0</v>
      </c>
      <c r="AJ1407" s="126">
        <f t="shared" si="625"/>
        <v>0</v>
      </c>
      <c r="AK1407" s="126">
        <f t="shared" si="625"/>
        <v>0</v>
      </c>
      <c r="AL1407" s="126">
        <f t="shared" si="625"/>
        <v>0</v>
      </c>
      <c r="AM1407" s="126">
        <f t="shared" si="625"/>
        <v>0</v>
      </c>
      <c r="AN1407" s="126">
        <f t="shared" si="625"/>
        <v>0</v>
      </c>
      <c r="AO1407" s="126">
        <f t="shared" si="625"/>
        <v>0</v>
      </c>
      <c r="AP1407" s="126">
        <f t="shared" si="625"/>
        <v>0</v>
      </c>
      <c r="AQ1407" s="126">
        <f t="shared" si="625"/>
        <v>0</v>
      </c>
      <c r="AR1407" s="126">
        <f t="shared" si="625"/>
        <v>0</v>
      </c>
      <c r="AS1407" s="126">
        <f t="shared" si="625"/>
        <v>0</v>
      </c>
      <c r="AT1407" s="126">
        <f t="shared" si="625"/>
        <v>0</v>
      </c>
      <c r="AU1407" s="126">
        <f t="shared" si="625"/>
        <v>0</v>
      </c>
      <c r="AV1407" s="126">
        <f t="shared" si="625"/>
        <v>0</v>
      </c>
      <c r="AW1407" s="126">
        <f t="shared" si="625"/>
        <v>0</v>
      </c>
      <c r="AX1407" s="126">
        <v>0</v>
      </c>
      <c r="AY1407" s="126">
        <f>SUM(AY1405:AY1406)</f>
        <v>0</v>
      </c>
      <c r="AZ1407" s="127"/>
      <c r="BA1407" s="127"/>
      <c r="BB1407" s="127"/>
      <c r="BC1407" s="127"/>
      <c r="BD1407" s="126">
        <f>SUM(BD1405:BD1406)</f>
        <v>0</v>
      </c>
      <c r="BE1407" s="126">
        <f t="shared" ref="BE1407:BO1407" si="626">SUM(BE1405:BE1406)</f>
        <v>0</v>
      </c>
      <c r="BF1407" s="126">
        <f t="shared" si="626"/>
        <v>0</v>
      </c>
      <c r="BG1407" s="126">
        <f t="shared" si="626"/>
        <v>0</v>
      </c>
      <c r="BH1407" s="126">
        <f t="shared" si="626"/>
        <v>0</v>
      </c>
      <c r="BI1407" s="126">
        <f t="shared" si="626"/>
        <v>0</v>
      </c>
      <c r="BJ1407" s="126">
        <f t="shared" si="626"/>
        <v>0</v>
      </c>
      <c r="BK1407" s="126">
        <f t="shared" si="626"/>
        <v>0</v>
      </c>
      <c r="BL1407" s="126">
        <f t="shared" si="626"/>
        <v>0</v>
      </c>
      <c r="BM1407" s="126">
        <f t="shared" si="626"/>
        <v>0</v>
      </c>
      <c r="BN1407" s="126">
        <f t="shared" si="626"/>
        <v>0</v>
      </c>
      <c r="BO1407" s="126">
        <f t="shared" si="626"/>
        <v>0</v>
      </c>
      <c r="BP1407" s="127"/>
      <c r="BQ1407" s="127"/>
      <c r="BR1407" s="127"/>
    </row>
    <row r="1408" spans="1:70" hidden="1" outlineLevel="1">
      <c r="A1408" s="133"/>
      <c r="B1408" s="137"/>
      <c r="C1408" s="118" t="s">
        <v>294</v>
      </c>
      <c r="D1408" s="147" t="s">
        <v>291</v>
      </c>
      <c r="E1408" s="127"/>
      <c r="F1408" s="127"/>
      <c r="G1408" s="127"/>
      <c r="H1408" s="127"/>
      <c r="I1408" s="127"/>
      <c r="J1408" s="127"/>
      <c r="K1408" s="127"/>
      <c r="L1408" s="127"/>
      <c r="M1408" s="127"/>
      <c r="N1408" s="127"/>
      <c r="O1408" s="127"/>
      <c r="P1408" s="127"/>
      <c r="Q1408" s="127"/>
      <c r="R1408" s="127"/>
      <c r="S1408" s="127"/>
      <c r="T1408" s="127"/>
      <c r="U1408" s="127"/>
      <c r="V1408" s="127"/>
      <c r="W1408" s="133"/>
      <c r="X1408" s="127"/>
      <c r="Y1408" s="127"/>
      <c r="Z1408" s="127"/>
      <c r="AA1408" s="127"/>
      <c r="AB1408" s="127"/>
      <c r="AC1408" s="127"/>
      <c r="AD1408" s="127"/>
      <c r="AE1408" s="127"/>
      <c r="AF1408" s="127"/>
      <c r="AG1408" s="127"/>
      <c r="AH1408" s="127"/>
      <c r="AI1408" s="127"/>
      <c r="AJ1408" s="127"/>
      <c r="AK1408" s="127"/>
      <c r="AL1408" s="127"/>
      <c r="AM1408" s="127"/>
      <c r="AN1408" s="127"/>
      <c r="AO1408" s="127"/>
      <c r="AP1408" s="127"/>
      <c r="AQ1408" s="127"/>
      <c r="AR1408" s="127"/>
      <c r="AS1408" s="127"/>
      <c r="AT1408" s="127"/>
      <c r="AU1408" s="127"/>
      <c r="AV1408" s="127"/>
      <c r="AW1408" s="127"/>
      <c r="AX1408" s="127"/>
      <c r="AY1408" s="127"/>
      <c r="AZ1408" s="127"/>
      <c r="BA1408" s="127"/>
      <c r="BB1408" s="127"/>
      <c r="BC1408" s="127"/>
      <c r="BD1408" s="127"/>
      <c r="BE1408" s="127"/>
      <c r="BF1408" s="127"/>
      <c r="BG1408" s="127"/>
      <c r="BH1408" s="127"/>
      <c r="BI1408" s="127"/>
      <c r="BJ1408" s="127"/>
      <c r="BK1408" s="127"/>
      <c r="BL1408" s="127"/>
      <c r="BM1408" s="127"/>
      <c r="BN1408" s="127"/>
      <c r="BO1408" s="127"/>
      <c r="BP1408" s="127"/>
      <c r="BQ1408" s="127"/>
      <c r="BR1408" s="127"/>
    </row>
    <row r="1409" spans="1:70" hidden="1" outlineLevel="1">
      <c r="A1409" s="133"/>
      <c r="B1409" s="137"/>
      <c r="C1409" s="118"/>
      <c r="D1409" s="147"/>
      <c r="E1409" s="133"/>
      <c r="F1409" s="133"/>
      <c r="G1409" s="126">
        <f>H1409+M1409+N1409+O1409+P1409</f>
        <v>0</v>
      </c>
      <c r="H1409" s="126">
        <f>SUM(I1409:L1409)</f>
        <v>0</v>
      </c>
      <c r="I1409" s="102"/>
      <c r="J1409" s="102"/>
      <c r="K1409" s="102"/>
      <c r="L1409" s="102"/>
      <c r="M1409" s="102"/>
      <c r="N1409" s="102"/>
      <c r="O1409" s="102"/>
      <c r="P1409" s="102"/>
      <c r="Q1409" s="96"/>
      <c r="R1409" s="96"/>
      <c r="S1409" s="96"/>
      <c r="T1409" s="96"/>
      <c r="U1409" s="96"/>
      <c r="V1409" s="96"/>
      <c r="W1409" s="96"/>
      <c r="X1409" s="126">
        <f>Y1409+AN1409+AQ1409+AT1409+AW1409</f>
        <v>0</v>
      </c>
      <c r="Y1409" s="96"/>
      <c r="Z1409" s="96"/>
      <c r="AA1409" s="96"/>
      <c r="AB1409" s="96"/>
      <c r="AC1409" s="96"/>
      <c r="AD1409" s="96"/>
      <c r="AE1409" s="96"/>
      <c r="AF1409" s="96"/>
      <c r="AG1409" s="96"/>
      <c r="AH1409" s="96"/>
      <c r="AI1409" s="96"/>
      <c r="AJ1409" s="96"/>
      <c r="AK1409" s="96"/>
      <c r="AL1409" s="96"/>
      <c r="AM1409" s="96"/>
      <c r="AN1409" s="96"/>
      <c r="AO1409" s="96"/>
      <c r="AP1409" s="96"/>
      <c r="AQ1409" s="96"/>
      <c r="AR1409" s="96"/>
      <c r="AS1409" s="96"/>
      <c r="AT1409" s="96"/>
      <c r="AU1409" s="96"/>
      <c r="AV1409" s="96"/>
      <c r="AW1409" s="96"/>
      <c r="AX1409" s="96"/>
      <c r="AY1409" s="96"/>
      <c r="AZ1409" s="96"/>
      <c r="BA1409" s="96"/>
      <c r="BB1409" s="96"/>
      <c r="BC1409" s="96"/>
      <c r="BD1409" s="126">
        <f>SUM(BE1409:BI1409)</f>
        <v>0</v>
      </c>
      <c r="BE1409" s="96"/>
      <c r="BF1409" s="96"/>
      <c r="BG1409" s="96"/>
      <c r="BH1409" s="96"/>
      <c r="BI1409" s="96"/>
      <c r="BJ1409" s="126">
        <f>SUM(BK1409:BO1409)</f>
        <v>0</v>
      </c>
      <c r="BK1409" s="96"/>
      <c r="BL1409" s="96"/>
      <c r="BM1409" s="96"/>
      <c r="BN1409" s="96"/>
      <c r="BO1409" s="96"/>
      <c r="BP1409" s="133"/>
      <c r="BQ1409" s="133"/>
      <c r="BR1409" s="133"/>
    </row>
    <row r="1410" spans="1:70" hidden="1" outlineLevel="1">
      <c r="A1410" s="133"/>
      <c r="B1410" s="137"/>
      <c r="C1410" s="118"/>
      <c r="D1410" s="137"/>
      <c r="E1410" s="133"/>
      <c r="F1410" s="133"/>
      <c r="G1410" s="126">
        <f>H1410+M1410+N1410+O1410+P1410</f>
        <v>0</v>
      </c>
      <c r="H1410" s="126">
        <f>SUM(I1410:L1410)</f>
        <v>0</v>
      </c>
      <c r="I1410" s="102"/>
      <c r="J1410" s="102"/>
      <c r="K1410" s="102"/>
      <c r="L1410" s="102"/>
      <c r="M1410" s="102"/>
      <c r="N1410" s="102"/>
      <c r="O1410" s="102"/>
      <c r="P1410" s="102"/>
      <c r="Q1410" s="96"/>
      <c r="R1410" s="96"/>
      <c r="S1410" s="96"/>
      <c r="T1410" s="96"/>
      <c r="U1410" s="96"/>
      <c r="V1410" s="96"/>
      <c r="W1410" s="96"/>
      <c r="X1410" s="126">
        <f>Y1410+AN1410+AQ1410+AT1410+AW1410</f>
        <v>0</v>
      </c>
      <c r="Y1410" s="96"/>
      <c r="Z1410" s="96"/>
      <c r="AA1410" s="96"/>
      <c r="AB1410" s="96"/>
      <c r="AC1410" s="96"/>
      <c r="AD1410" s="96"/>
      <c r="AE1410" s="96"/>
      <c r="AF1410" s="96"/>
      <c r="AG1410" s="96"/>
      <c r="AH1410" s="96"/>
      <c r="AI1410" s="96"/>
      <c r="AJ1410" s="96"/>
      <c r="AK1410" s="96"/>
      <c r="AL1410" s="96"/>
      <c r="AM1410" s="96"/>
      <c r="AN1410" s="96"/>
      <c r="AO1410" s="96"/>
      <c r="AP1410" s="96"/>
      <c r="AQ1410" s="96"/>
      <c r="AR1410" s="96"/>
      <c r="AS1410" s="96"/>
      <c r="AT1410" s="96"/>
      <c r="AU1410" s="96"/>
      <c r="AV1410" s="96"/>
      <c r="AW1410" s="96"/>
      <c r="AX1410" s="96"/>
      <c r="AY1410" s="96"/>
      <c r="AZ1410" s="96"/>
      <c r="BA1410" s="96"/>
      <c r="BB1410" s="96"/>
      <c r="BC1410" s="96"/>
      <c r="BD1410" s="126">
        <f>SUM(BE1410:BI1410)</f>
        <v>0</v>
      </c>
      <c r="BE1410" s="96"/>
      <c r="BF1410" s="96"/>
      <c r="BG1410" s="96"/>
      <c r="BH1410" s="96"/>
      <c r="BI1410" s="96"/>
      <c r="BJ1410" s="126">
        <f>SUM(BK1410:BO1410)</f>
        <v>0</v>
      </c>
      <c r="BK1410" s="96"/>
      <c r="BL1410" s="96"/>
      <c r="BM1410" s="96"/>
      <c r="BN1410" s="96"/>
      <c r="BO1410" s="96"/>
      <c r="BP1410" s="133"/>
      <c r="BQ1410" s="133"/>
      <c r="BR1410" s="133"/>
    </row>
    <row r="1411" spans="1:70" ht="15.75" hidden="1" outlineLevel="1" thickBot="1">
      <c r="A1411" s="144"/>
      <c r="B1411" s="211"/>
      <c r="C1411" s="119" t="s">
        <v>109</v>
      </c>
      <c r="D1411" s="212" t="s">
        <v>15</v>
      </c>
      <c r="E1411" s="213"/>
      <c r="F1411" s="213"/>
      <c r="G1411" s="213"/>
      <c r="H1411" s="213"/>
      <c r="I1411" s="213"/>
      <c r="J1411" s="213"/>
      <c r="K1411" s="213"/>
      <c r="L1411" s="213"/>
      <c r="M1411" s="213"/>
      <c r="N1411" s="213"/>
      <c r="O1411" s="213"/>
      <c r="P1411" s="213"/>
      <c r="Q1411" s="213"/>
      <c r="R1411" s="213"/>
      <c r="S1411" s="213"/>
      <c r="T1411" s="213"/>
      <c r="U1411" s="213"/>
      <c r="V1411" s="213"/>
      <c r="W1411" s="214"/>
      <c r="X1411" s="213"/>
      <c r="Y1411" s="213"/>
      <c r="Z1411" s="215">
        <f>SUM(Z1409:Z1410)</f>
        <v>0</v>
      </c>
      <c r="AA1411" s="215">
        <f>SUM(AA1409:AA1410)</f>
        <v>0</v>
      </c>
      <c r="AB1411" s="213"/>
      <c r="AC1411" s="215">
        <f>SUM(AC1409:AC1410)</f>
        <v>0</v>
      </c>
      <c r="AD1411" s="215">
        <f>SUM(AD1409:AD1410)</f>
        <v>0</v>
      </c>
      <c r="AE1411" s="213"/>
      <c r="AF1411" s="215">
        <f>SUM(AF1409:AF1410)</f>
        <v>0</v>
      </c>
      <c r="AG1411" s="215">
        <f>SUM(AG1409:AG1410)</f>
        <v>0</v>
      </c>
      <c r="AH1411" s="213"/>
      <c r="AI1411" s="215">
        <f>SUM(AI1409:AI1410)</f>
        <v>0</v>
      </c>
      <c r="AJ1411" s="215">
        <f>SUM(AJ1409:AJ1410)</f>
        <v>0</v>
      </c>
      <c r="AK1411" s="213"/>
      <c r="AL1411" s="215">
        <f>SUM(AL1409:AL1410)</f>
        <v>0</v>
      </c>
      <c r="AM1411" s="215">
        <f>SUM(AM1409:AM1410)</f>
        <v>0</v>
      </c>
      <c r="AN1411" s="213"/>
      <c r="AO1411" s="215">
        <f>SUM(AO1409:AO1410)</f>
        <v>0</v>
      </c>
      <c r="AP1411" s="215">
        <f>SUM(AP1409:AP1410)</f>
        <v>0</v>
      </c>
      <c r="AQ1411" s="213"/>
      <c r="AR1411" s="215">
        <f>SUM(AR1409:AR1410)</f>
        <v>0</v>
      </c>
      <c r="AS1411" s="215">
        <f>SUM(AS1409:AS1410)</f>
        <v>0</v>
      </c>
      <c r="AT1411" s="213"/>
      <c r="AU1411" s="215">
        <f>SUM(AU1409:AU1410)</f>
        <v>0</v>
      </c>
      <c r="AV1411" s="215">
        <f>SUM(AV1409:AV1410)</f>
        <v>0</v>
      </c>
      <c r="AW1411" s="213"/>
      <c r="AX1411" s="215">
        <f>SUM(AX1409:AX1410)</f>
        <v>0</v>
      </c>
      <c r="AY1411" s="215">
        <f>SUM(AY1409:AY1410)</f>
        <v>0</v>
      </c>
      <c r="AZ1411" s="213"/>
      <c r="BA1411" s="213"/>
      <c r="BB1411" s="213"/>
      <c r="BC1411" s="213"/>
      <c r="BD1411" s="215">
        <f t="shared" ref="BD1411:BO1411" si="627">SUM(BD1409:BD1410)</f>
        <v>0</v>
      </c>
      <c r="BE1411" s="215">
        <f t="shared" si="627"/>
        <v>0</v>
      </c>
      <c r="BF1411" s="215">
        <f t="shared" si="627"/>
        <v>0</v>
      </c>
      <c r="BG1411" s="215">
        <f t="shared" si="627"/>
        <v>0</v>
      </c>
      <c r="BH1411" s="215">
        <f t="shared" si="627"/>
        <v>0</v>
      </c>
      <c r="BI1411" s="215">
        <f t="shared" si="627"/>
        <v>0</v>
      </c>
      <c r="BJ1411" s="215">
        <f t="shared" si="627"/>
        <v>0</v>
      </c>
      <c r="BK1411" s="215">
        <f t="shared" si="627"/>
        <v>0</v>
      </c>
      <c r="BL1411" s="215">
        <f t="shared" si="627"/>
        <v>0</v>
      </c>
      <c r="BM1411" s="215">
        <f t="shared" si="627"/>
        <v>0</v>
      </c>
      <c r="BN1411" s="215">
        <f t="shared" si="627"/>
        <v>0</v>
      </c>
      <c r="BO1411" s="215">
        <f t="shared" si="627"/>
        <v>0</v>
      </c>
      <c r="BP1411" s="127"/>
      <c r="BQ1411" s="127"/>
      <c r="BR1411" s="127"/>
    </row>
    <row r="1412" spans="1:70" ht="21.75" hidden="1" outlineLevel="1" thickBot="1">
      <c r="A1412" s="216"/>
      <c r="B1412" s="217"/>
      <c r="C1412" s="218"/>
      <c r="D1412" s="219" t="s">
        <v>15</v>
      </c>
      <c r="E1412" s="220"/>
      <c r="F1412" s="220"/>
      <c r="G1412" s="220"/>
      <c r="H1412" s="220"/>
      <c r="I1412" s="220"/>
      <c r="J1412" s="220"/>
      <c r="K1412" s="220"/>
      <c r="L1412" s="220"/>
      <c r="M1412" s="220"/>
      <c r="N1412" s="220"/>
      <c r="O1412" s="220"/>
      <c r="P1412" s="220"/>
      <c r="Q1412" s="220"/>
      <c r="R1412" s="220"/>
      <c r="S1412" s="220"/>
      <c r="T1412" s="220"/>
      <c r="U1412" s="220"/>
      <c r="V1412" s="220"/>
      <c r="W1412" s="220"/>
      <c r="X1412" s="220"/>
      <c r="Y1412" s="220"/>
      <c r="Z1412" s="221">
        <f>Z1305+Z1310+Z1316+Z1321+Z1328+Z1333+Z1338+Z1343+Z1348+Z1353+Z1359+Z1364+Z1369+Z1374+Z1379+Z1384+Z1390+Z1394+Z1398+Z1403+Z1407+Z1411</f>
        <v>0</v>
      </c>
      <c r="AA1412" s="221">
        <f>AA1305+AA1310+AA1316+AA1321+AA1328+AA1333+AA1338+AA1343+AA1348+AA1353+AA1359+AA1364+AA1369+AA1374+AA1379+AA1384+AA1390+AA1394+AA1398+AA1403+AA1407+AA1411</f>
        <v>0</v>
      </c>
      <c r="AB1412" s="220"/>
      <c r="AC1412" s="221">
        <f>AC1305+AC1310+AC1316+AC1321+AC1328+AC1333+AC1338+AC1343+AC1348+AC1353+AC1359+AC1364+AC1369+AC1374+AC1379+AC1384+AC1390+AC1394+AC1398+AC1403+AC1407+AC1411</f>
        <v>0</v>
      </c>
      <c r="AD1412" s="221">
        <f>AD1305+AD1310+AD1316+AD1321+AD1328+AD1333+AD1338+AD1343+AD1348+AD1353+AD1359+AD1364+AD1369+AD1374+AD1379+AD1384+AD1390+AD1394+AD1398+AD1403+AD1407+AD1411</f>
        <v>0</v>
      </c>
      <c r="AE1412" s="220"/>
      <c r="AF1412" s="221">
        <f>AF1305+AF1310+AF1316+AF1321+AF1328+AF1333+AF1338+AF1343+AF1348+AF1353+AF1359+AF1364+AF1369+AF1374+AF1379+AF1384+AF1390+AF1394+AF1398+AF1403+AF1407+AF1411</f>
        <v>0</v>
      </c>
      <c r="AG1412" s="221">
        <f>AG1305+AG1310+AG1316+AG1321+AG1328+AG1333+AG1338+AG1343+AG1348+AG1353+AG1359+AG1364+AG1369+AG1374+AG1379+AG1384+AG1390+AG1394+AG1398+AG1403+AG1407+AG1411</f>
        <v>0</v>
      </c>
      <c r="AH1412" s="220"/>
      <c r="AI1412" s="221">
        <f>AI1305+AI1310+AI1316+AI1321+AI1328+AI1333+AI1338+AI1343+AI1348+AI1353+AI1359+AI1364+AI1369+AI1374+AI1379+AI1384+AI1390+AI1394+AI1398+AI1403+AI1407+AI1411</f>
        <v>0</v>
      </c>
      <c r="AJ1412" s="221">
        <f>AJ1305+AJ1310+AJ1316+AJ1321+AJ1328+AJ1333+AJ1338+AJ1343+AJ1348+AJ1353+AJ1359+AJ1364+AJ1369+AJ1374+AJ1379+AJ1384+AJ1390+AJ1394+AJ1398+AJ1403+AJ1407+AJ1411</f>
        <v>0</v>
      </c>
      <c r="AK1412" s="220"/>
      <c r="AL1412" s="221">
        <f>AL1305+AL1310+AL1316+AL1321+AL1328+AL1333+AL1338+AL1343+AL1348+AL1353+AL1359+AL1364+AL1369+AL1374+AL1379+AL1384+AL1390+AL1394+AL1398+AL1403+AL1407+AL1411</f>
        <v>0</v>
      </c>
      <c r="AM1412" s="221">
        <f>AM1305+AM1310+AM1316+AM1321+AM1328+AM1333+AM1338+AM1343+AM1348+AM1353+AM1359+AM1364+AM1369+AM1374+AM1379+AM1384+AM1390+AM1394+AM1398+AM1403+AM1407+AM1411</f>
        <v>0</v>
      </c>
      <c r="AN1412" s="220"/>
      <c r="AO1412" s="221">
        <f>AO1305+AO1310+AO1316+AO1321+AO1328+AO1333+AO1338+AO1343+AO1348+AO1353+AO1359+AO1364+AO1369+AO1374+AO1379+AO1384+AO1390+AO1394+AO1398+AO1403+AO1407+AO1411</f>
        <v>0</v>
      </c>
      <c r="AP1412" s="221">
        <f>AP1305+AP1310+AP1316+AP1321+AP1328+AP1333+AP1338+AP1343+AP1348+AP1353+AP1359+AP1364+AP1369+AP1374+AP1379+AP1384+AP1390+AP1394+AP1398+AP1403+AP1407+AP1411</f>
        <v>0</v>
      </c>
      <c r="AQ1412" s="220"/>
      <c r="AR1412" s="221">
        <f>AR1305+AR1310+AR1316+AR1321+AR1328+AR1333+AR1338+AR1343+AR1348+AR1353+AR1359+AR1364+AR1369+AR1374+AR1379+AR1384+AR1390+AR1394+AR1398+AR1403+AR1407+AR1411</f>
        <v>0</v>
      </c>
      <c r="AS1412" s="221">
        <f>AS1305+AS1310+AS1316+AS1321+AS1328+AS1333+AS1338+AS1343+AS1348+AS1353+AS1359+AS1364+AS1369+AS1374+AS1379+AS1384+AS1390+AS1394+AS1398+AS1403+AS1407+AS1411</f>
        <v>0</v>
      </c>
      <c r="AT1412" s="220"/>
      <c r="AU1412" s="221">
        <f>AU1305+AU1310+AU1316+AU1321+AU1328+AU1333+AU1338+AU1343+AU1348+AU1353+AU1359+AU1364+AU1369+AU1374+AU1379+AU1384+AU1390+AU1394+AU1398+AU1403+AU1407+AU1411</f>
        <v>0</v>
      </c>
      <c r="AV1412" s="221">
        <f>AV1305+AV1310+AV1316+AV1321+AV1328+AV1333+AV1338+AV1343+AV1348+AV1353+AV1359+AV1364+AV1369+AV1374+AV1379+AV1384+AV1390+AV1394+AV1398+AV1403+AV1407+AV1411</f>
        <v>0</v>
      </c>
      <c r="AW1412" s="220"/>
      <c r="AX1412" s="221">
        <f>AX1305+AX1310+AX1316+AX1321+AX1328+AX1333+AX1338+AX1343+AX1348+AX1353+AX1359+AX1364+AX1369+AX1374+AX1379+AX1384+AX1390+AX1394+AX1398+AX1403+AX1407+AX1411</f>
        <v>0</v>
      </c>
      <c r="AY1412" s="221">
        <f>AY1305+AY1310+AY1316+AY1321+AY1328+AY1333+AY1338+AY1343+AY1348+AY1353+AY1359+AY1364+AY1369+AY1374+AY1379+AY1384+AY1390+AY1394+AY1398+AY1403+AY1407+AY1411</f>
        <v>0</v>
      </c>
      <c r="AZ1412" s="220"/>
      <c r="BA1412" s="220"/>
      <c r="BB1412" s="220"/>
      <c r="BC1412" s="220"/>
      <c r="BD1412" s="221">
        <f t="shared" ref="BD1412:BO1412" si="628">BD1305+BD1310+BD1316+BD1321+BD1328+BD1333+BD1338+BD1343+BD1348+BD1353+BD1359+BD1364+BD1369+BD1374+BD1379+BD1384+BD1390+BD1394+BD1398+BD1403+BD1407+BD1411</f>
        <v>0</v>
      </c>
      <c r="BE1412" s="221">
        <f t="shared" si="628"/>
        <v>0</v>
      </c>
      <c r="BF1412" s="221">
        <f t="shared" si="628"/>
        <v>0</v>
      </c>
      <c r="BG1412" s="221">
        <f t="shared" si="628"/>
        <v>0</v>
      </c>
      <c r="BH1412" s="221">
        <f t="shared" si="628"/>
        <v>0</v>
      </c>
      <c r="BI1412" s="221">
        <f t="shared" si="628"/>
        <v>0</v>
      </c>
      <c r="BJ1412" s="221">
        <f t="shared" si="628"/>
        <v>0</v>
      </c>
      <c r="BK1412" s="221">
        <f t="shared" si="628"/>
        <v>0</v>
      </c>
      <c r="BL1412" s="221">
        <f t="shared" si="628"/>
        <v>0</v>
      </c>
      <c r="BM1412" s="221">
        <f t="shared" si="628"/>
        <v>0</v>
      </c>
      <c r="BN1412" s="221">
        <f t="shared" si="628"/>
        <v>0</v>
      </c>
      <c r="BO1412" s="221">
        <f t="shared" si="628"/>
        <v>0</v>
      </c>
      <c r="BP1412" s="220"/>
      <c r="BQ1412" s="220"/>
      <c r="BR1412" s="222"/>
    </row>
    <row r="1413" spans="1:70" collapsed="1">
      <c r="A1413" s="189" t="s">
        <v>339</v>
      </c>
      <c r="B1413" s="190"/>
      <c r="C1413" s="191"/>
      <c r="D1413" s="190"/>
      <c r="E1413" s="190"/>
      <c r="F1413" s="190"/>
      <c r="G1413" s="190"/>
      <c r="H1413" s="190"/>
      <c r="I1413" s="190"/>
      <c r="J1413" s="190"/>
      <c r="K1413" s="190"/>
      <c r="L1413" s="190"/>
      <c r="M1413" s="190"/>
      <c r="N1413" s="190"/>
      <c r="O1413" s="190"/>
      <c r="P1413" s="190"/>
      <c r="Q1413" s="190"/>
      <c r="R1413" s="190"/>
      <c r="S1413" s="190"/>
      <c r="T1413" s="190"/>
      <c r="U1413" s="190"/>
      <c r="V1413" s="190"/>
      <c r="W1413" s="190"/>
      <c r="X1413" s="190"/>
      <c r="Y1413" s="190"/>
      <c r="Z1413" s="190"/>
      <c r="AA1413" s="190"/>
      <c r="AB1413" s="190"/>
      <c r="AC1413" s="190"/>
      <c r="AD1413" s="190"/>
      <c r="AE1413" s="190"/>
      <c r="AF1413" s="190"/>
      <c r="AG1413" s="190"/>
      <c r="AH1413" s="190"/>
      <c r="AI1413" s="190"/>
      <c r="AJ1413" s="190"/>
      <c r="AK1413" s="190"/>
      <c r="AL1413" s="190"/>
      <c r="AM1413" s="190"/>
      <c r="AN1413" s="190"/>
      <c r="AO1413" s="190"/>
      <c r="AP1413" s="190"/>
      <c r="AQ1413" s="190"/>
      <c r="AR1413" s="190"/>
      <c r="AS1413" s="190"/>
      <c r="AT1413" s="190"/>
      <c r="AU1413" s="190"/>
      <c r="AV1413" s="190"/>
      <c r="AW1413" s="190"/>
      <c r="AX1413" s="190"/>
      <c r="AY1413" s="190"/>
      <c r="AZ1413" s="190"/>
      <c r="BA1413" s="190"/>
      <c r="BB1413" s="190"/>
      <c r="BC1413" s="190"/>
      <c r="BD1413" s="190"/>
      <c r="BE1413" s="190"/>
      <c r="BF1413" s="190"/>
      <c r="BG1413" s="190"/>
      <c r="BH1413" s="190"/>
      <c r="BI1413" s="190"/>
      <c r="BJ1413" s="190"/>
      <c r="BK1413" s="190"/>
      <c r="BL1413" s="190"/>
      <c r="BM1413" s="190"/>
      <c r="BN1413" s="190"/>
      <c r="BO1413" s="190"/>
      <c r="BP1413" s="190"/>
      <c r="BQ1413" s="190"/>
      <c r="BR1413" s="190"/>
    </row>
    <row r="1414" spans="1:70" ht="31.5" hidden="1" outlineLevel="1">
      <c r="A1414" s="79"/>
      <c r="B1414" s="79"/>
      <c r="C1414" s="109">
        <v>1</v>
      </c>
      <c r="D1414" s="145" t="s">
        <v>300</v>
      </c>
      <c r="E1414" s="223"/>
      <c r="F1414" s="223"/>
      <c r="G1414" s="223"/>
      <c r="H1414" s="223"/>
      <c r="I1414" s="223"/>
      <c r="J1414" s="223"/>
      <c r="K1414" s="223"/>
      <c r="L1414" s="223"/>
      <c r="M1414" s="223"/>
      <c r="N1414" s="223"/>
      <c r="O1414" s="223"/>
      <c r="P1414" s="223"/>
      <c r="Q1414" s="223"/>
      <c r="R1414" s="223"/>
      <c r="S1414" s="223"/>
      <c r="T1414" s="223"/>
      <c r="U1414" s="223"/>
      <c r="V1414" s="223"/>
      <c r="W1414" s="223"/>
      <c r="X1414" s="195">
        <f t="shared" ref="X1414:AY1414" si="629">X1419+X1424+X1430+X1435</f>
        <v>0</v>
      </c>
      <c r="Y1414" s="195">
        <f t="shared" si="629"/>
        <v>0</v>
      </c>
      <c r="Z1414" s="195">
        <f t="shared" si="629"/>
        <v>0</v>
      </c>
      <c r="AA1414" s="195">
        <f t="shared" si="629"/>
        <v>0</v>
      </c>
      <c r="AB1414" s="195">
        <f t="shared" si="629"/>
        <v>0</v>
      </c>
      <c r="AC1414" s="195">
        <f t="shared" si="629"/>
        <v>0</v>
      </c>
      <c r="AD1414" s="195">
        <f t="shared" si="629"/>
        <v>0</v>
      </c>
      <c r="AE1414" s="195">
        <f t="shared" si="629"/>
        <v>0</v>
      </c>
      <c r="AF1414" s="195">
        <f t="shared" si="629"/>
        <v>0</v>
      </c>
      <c r="AG1414" s="195">
        <f t="shared" si="629"/>
        <v>0</v>
      </c>
      <c r="AH1414" s="195">
        <f t="shared" si="629"/>
        <v>0</v>
      </c>
      <c r="AI1414" s="195">
        <f t="shared" si="629"/>
        <v>0</v>
      </c>
      <c r="AJ1414" s="195">
        <f t="shared" si="629"/>
        <v>0</v>
      </c>
      <c r="AK1414" s="195">
        <f t="shared" si="629"/>
        <v>0</v>
      </c>
      <c r="AL1414" s="195">
        <f t="shared" si="629"/>
        <v>0</v>
      </c>
      <c r="AM1414" s="195">
        <f t="shared" si="629"/>
        <v>0</v>
      </c>
      <c r="AN1414" s="195">
        <f t="shared" si="629"/>
        <v>0</v>
      </c>
      <c r="AO1414" s="195">
        <f t="shared" si="629"/>
        <v>0</v>
      </c>
      <c r="AP1414" s="195">
        <f t="shared" si="629"/>
        <v>0</v>
      </c>
      <c r="AQ1414" s="195">
        <f t="shared" si="629"/>
        <v>0</v>
      </c>
      <c r="AR1414" s="195">
        <f t="shared" si="629"/>
        <v>0</v>
      </c>
      <c r="AS1414" s="195">
        <f t="shared" si="629"/>
        <v>0</v>
      </c>
      <c r="AT1414" s="195">
        <f t="shared" si="629"/>
        <v>0</v>
      </c>
      <c r="AU1414" s="195">
        <f t="shared" si="629"/>
        <v>0</v>
      </c>
      <c r="AV1414" s="195">
        <f t="shared" si="629"/>
        <v>0</v>
      </c>
      <c r="AW1414" s="195">
        <f t="shared" si="629"/>
        <v>0</v>
      </c>
      <c r="AX1414" s="195">
        <f t="shared" si="629"/>
        <v>0</v>
      </c>
      <c r="AY1414" s="195">
        <f t="shared" si="629"/>
        <v>0</v>
      </c>
      <c r="AZ1414" s="223"/>
      <c r="BA1414" s="223"/>
      <c r="BB1414" s="223"/>
      <c r="BC1414" s="223"/>
      <c r="BD1414" s="195">
        <f>BD1419+BD1424+BD1430+BD1435</f>
        <v>0</v>
      </c>
      <c r="BE1414" s="195">
        <f>BE1419+BE1424+BE1430+BE1435</f>
        <v>0</v>
      </c>
      <c r="BF1414" s="195">
        <f t="shared" ref="BF1414:BO1414" si="630">BF1419+BF1424+BF1430+BF1435</f>
        <v>0</v>
      </c>
      <c r="BG1414" s="195">
        <f t="shared" si="630"/>
        <v>0</v>
      </c>
      <c r="BH1414" s="195">
        <f t="shared" si="630"/>
        <v>0</v>
      </c>
      <c r="BI1414" s="195">
        <f t="shared" si="630"/>
        <v>0</v>
      </c>
      <c r="BJ1414" s="195">
        <f t="shared" si="630"/>
        <v>0</v>
      </c>
      <c r="BK1414" s="195">
        <f t="shared" si="630"/>
        <v>0</v>
      </c>
      <c r="BL1414" s="195">
        <f t="shared" si="630"/>
        <v>0</v>
      </c>
      <c r="BM1414" s="195">
        <f t="shared" si="630"/>
        <v>0</v>
      </c>
      <c r="BN1414" s="195">
        <f t="shared" si="630"/>
        <v>0</v>
      </c>
      <c r="BO1414" s="195">
        <f t="shared" si="630"/>
        <v>0</v>
      </c>
      <c r="BP1414" s="223"/>
      <c r="BQ1414" s="223"/>
      <c r="BR1414" s="223"/>
    </row>
    <row r="1415" spans="1:70" hidden="1" outlineLevel="1">
      <c r="A1415" s="133"/>
      <c r="B1415" s="133"/>
      <c r="C1415" s="110" t="s">
        <v>46</v>
      </c>
      <c r="D1415" s="138" t="s">
        <v>106</v>
      </c>
      <c r="E1415" s="127"/>
      <c r="F1415" s="127"/>
      <c r="G1415" s="127"/>
      <c r="H1415" s="127"/>
      <c r="I1415" s="127"/>
      <c r="J1415" s="127"/>
      <c r="K1415" s="127"/>
      <c r="L1415" s="127"/>
      <c r="M1415" s="127"/>
      <c r="N1415" s="127"/>
      <c r="O1415" s="127"/>
      <c r="P1415" s="127"/>
      <c r="Q1415" s="127"/>
      <c r="R1415" s="127"/>
      <c r="S1415" s="127"/>
      <c r="T1415" s="127"/>
      <c r="U1415" s="127"/>
      <c r="V1415" s="127"/>
      <c r="W1415" s="139"/>
      <c r="X1415" s="127"/>
      <c r="Y1415" s="127"/>
      <c r="Z1415" s="127"/>
      <c r="AA1415" s="127"/>
      <c r="AB1415" s="127"/>
      <c r="AC1415" s="127"/>
      <c r="AD1415" s="127"/>
      <c r="AE1415" s="127"/>
      <c r="AF1415" s="127"/>
      <c r="AG1415" s="127"/>
      <c r="AH1415" s="127"/>
      <c r="AI1415" s="127"/>
      <c r="AJ1415" s="127"/>
      <c r="AK1415" s="127"/>
      <c r="AL1415" s="127"/>
      <c r="AM1415" s="127"/>
      <c r="AN1415" s="127"/>
      <c r="AO1415" s="127"/>
      <c r="AP1415" s="127"/>
      <c r="AQ1415" s="127"/>
      <c r="AR1415" s="127"/>
      <c r="AS1415" s="127"/>
      <c r="AT1415" s="127"/>
      <c r="AU1415" s="127"/>
      <c r="AV1415" s="127"/>
      <c r="AW1415" s="127"/>
      <c r="AX1415" s="127"/>
      <c r="AY1415" s="127"/>
      <c r="AZ1415" s="127"/>
      <c r="BA1415" s="127"/>
      <c r="BB1415" s="127"/>
      <c r="BC1415" s="127"/>
      <c r="BD1415" s="127"/>
      <c r="BE1415" s="127"/>
      <c r="BF1415" s="127"/>
      <c r="BG1415" s="127"/>
      <c r="BH1415" s="127"/>
      <c r="BI1415" s="127"/>
      <c r="BJ1415" s="127"/>
      <c r="BK1415" s="127"/>
      <c r="BL1415" s="127"/>
      <c r="BM1415" s="127"/>
      <c r="BN1415" s="127"/>
      <c r="BO1415" s="127"/>
      <c r="BP1415" s="127"/>
      <c r="BQ1415" s="127"/>
      <c r="BR1415" s="127"/>
    </row>
    <row r="1416" spans="1:70" hidden="1" outlineLevel="1">
      <c r="A1416" s="133"/>
      <c r="B1416" s="133"/>
      <c r="C1416" s="110"/>
      <c r="D1416" s="138"/>
      <c r="E1416" s="139"/>
      <c r="F1416" s="139"/>
      <c r="G1416" s="126">
        <f>H1416+M1416+N1416+O1416+P1416</f>
        <v>0</v>
      </c>
      <c r="H1416" s="126">
        <f>SUM(I1416:L1416)</f>
        <v>0</v>
      </c>
      <c r="I1416" s="139"/>
      <c r="J1416" s="139"/>
      <c r="K1416" s="139"/>
      <c r="L1416" s="139"/>
      <c r="M1416" s="139"/>
      <c r="N1416" s="139"/>
      <c r="O1416" s="139"/>
      <c r="P1416" s="139"/>
      <c r="Q1416" s="139"/>
      <c r="R1416" s="139"/>
      <c r="S1416" s="139"/>
      <c r="T1416" s="139"/>
      <c r="U1416" s="139"/>
      <c r="V1416" s="139"/>
      <c r="W1416" s="139"/>
      <c r="X1416" s="126">
        <f>Y1416+AN1416+AQ1416+AT1416+AW1416</f>
        <v>0</v>
      </c>
      <c r="Y1416" s="139"/>
      <c r="Z1416" s="139"/>
      <c r="AA1416" s="139"/>
      <c r="AB1416" s="139"/>
      <c r="AC1416" s="139"/>
      <c r="AD1416" s="139"/>
      <c r="AE1416" s="139"/>
      <c r="AF1416" s="139"/>
      <c r="AG1416" s="139"/>
      <c r="AH1416" s="139"/>
      <c r="AI1416" s="139"/>
      <c r="AJ1416" s="139"/>
      <c r="AK1416" s="139"/>
      <c r="AL1416" s="139"/>
      <c r="AM1416" s="139"/>
      <c r="AN1416" s="139"/>
      <c r="AO1416" s="139"/>
      <c r="AP1416" s="139"/>
      <c r="AQ1416" s="139"/>
      <c r="AR1416" s="139"/>
      <c r="AS1416" s="139"/>
      <c r="AT1416" s="139"/>
      <c r="AU1416" s="139"/>
      <c r="AV1416" s="139"/>
      <c r="AW1416" s="139"/>
      <c r="AX1416" s="139"/>
      <c r="AY1416" s="139"/>
      <c r="AZ1416" s="139"/>
      <c r="BA1416" s="139"/>
      <c r="BB1416" s="139"/>
      <c r="BC1416" s="139"/>
      <c r="BD1416" s="126">
        <f>SUM(BE1416:BI1416)</f>
        <v>0</v>
      </c>
      <c r="BE1416" s="139"/>
      <c r="BF1416" s="139"/>
      <c r="BG1416" s="139"/>
      <c r="BH1416" s="139"/>
      <c r="BI1416" s="139"/>
      <c r="BJ1416" s="126">
        <f>SUM(BK1416:BO1416)</f>
        <v>0</v>
      </c>
      <c r="BK1416" s="139"/>
      <c r="BL1416" s="139"/>
      <c r="BM1416" s="139"/>
      <c r="BN1416" s="139"/>
      <c r="BO1416" s="139"/>
      <c r="BP1416" s="139"/>
      <c r="BQ1416" s="139"/>
      <c r="BR1416" s="133"/>
    </row>
    <row r="1417" spans="1:70" hidden="1" outlineLevel="1">
      <c r="A1417" s="96"/>
      <c r="B1417" s="96"/>
      <c r="C1417" s="111"/>
      <c r="D1417" s="96"/>
      <c r="E1417" s="96"/>
      <c r="F1417" s="96"/>
      <c r="G1417" s="126">
        <f>H1417+M1417+N1417+O1417+P1417</f>
        <v>0</v>
      </c>
      <c r="H1417" s="126">
        <f>SUM(I1417:L1417)</f>
        <v>0</v>
      </c>
      <c r="I1417" s="102"/>
      <c r="J1417" s="102"/>
      <c r="K1417" s="102"/>
      <c r="L1417" s="102"/>
      <c r="M1417" s="102"/>
      <c r="N1417" s="102"/>
      <c r="O1417" s="102"/>
      <c r="P1417" s="102"/>
      <c r="Q1417" s="96"/>
      <c r="R1417" s="96"/>
      <c r="S1417" s="96"/>
      <c r="T1417" s="96"/>
      <c r="U1417" s="96"/>
      <c r="V1417" s="96"/>
      <c r="W1417" s="96"/>
      <c r="X1417" s="126">
        <f>Y1417+AN1417+AQ1417+AT1417+AW1417</f>
        <v>0</v>
      </c>
      <c r="Y1417" s="96"/>
      <c r="Z1417" s="96"/>
      <c r="AA1417" s="96"/>
      <c r="AB1417" s="96"/>
      <c r="AC1417" s="96"/>
      <c r="AD1417" s="96"/>
      <c r="AE1417" s="96"/>
      <c r="AF1417" s="96"/>
      <c r="AG1417" s="96"/>
      <c r="AH1417" s="96"/>
      <c r="AI1417" s="96"/>
      <c r="AJ1417" s="96"/>
      <c r="AK1417" s="96"/>
      <c r="AL1417" s="96"/>
      <c r="AM1417" s="96"/>
      <c r="AN1417" s="96"/>
      <c r="AO1417" s="96"/>
      <c r="AP1417" s="96"/>
      <c r="AQ1417" s="96"/>
      <c r="AR1417" s="96"/>
      <c r="AS1417" s="96"/>
      <c r="AT1417" s="96"/>
      <c r="AU1417" s="96"/>
      <c r="AV1417" s="96"/>
      <c r="AW1417" s="96"/>
      <c r="AX1417" s="96"/>
      <c r="AY1417" s="96"/>
      <c r="AZ1417" s="96"/>
      <c r="BA1417" s="96"/>
      <c r="BB1417" s="96"/>
      <c r="BC1417" s="96"/>
      <c r="BD1417" s="126">
        <f>SUM(BE1417:BI1417)</f>
        <v>0</v>
      </c>
      <c r="BE1417" s="96"/>
      <c r="BF1417" s="96"/>
      <c r="BG1417" s="96"/>
      <c r="BH1417" s="96"/>
      <c r="BI1417" s="96"/>
      <c r="BJ1417" s="126">
        <f>SUM(BK1417:BO1417)</f>
        <v>0</v>
      </c>
      <c r="BK1417" s="96"/>
      <c r="BL1417" s="96"/>
      <c r="BM1417" s="96"/>
      <c r="BN1417" s="96"/>
      <c r="BO1417" s="96"/>
      <c r="BP1417" s="101"/>
      <c r="BQ1417" s="101"/>
      <c r="BR1417" s="96"/>
    </row>
    <row r="1418" spans="1:70" hidden="1" outlineLevel="1">
      <c r="A1418" s="96"/>
      <c r="B1418" s="96"/>
      <c r="C1418" s="111" t="s">
        <v>109</v>
      </c>
      <c r="D1418" s="96"/>
      <c r="E1418" s="96"/>
      <c r="F1418" s="96"/>
      <c r="G1418" s="126">
        <f>H1418+M1418+N1418+O1418+P1418</f>
        <v>0</v>
      </c>
      <c r="H1418" s="126">
        <f>SUM(I1418:L1418)</f>
        <v>0</v>
      </c>
      <c r="I1418" s="102"/>
      <c r="J1418" s="102"/>
      <c r="K1418" s="102"/>
      <c r="L1418" s="102"/>
      <c r="M1418" s="102"/>
      <c r="N1418" s="102"/>
      <c r="O1418" s="102"/>
      <c r="P1418" s="102"/>
      <c r="Q1418" s="96"/>
      <c r="R1418" s="96"/>
      <c r="S1418" s="96"/>
      <c r="T1418" s="96"/>
      <c r="U1418" s="96"/>
      <c r="V1418" s="96"/>
      <c r="W1418" s="96"/>
      <c r="X1418" s="126">
        <f>Y1418+AN1418+AQ1418+AT1418+AW1418</f>
        <v>0</v>
      </c>
      <c r="Y1418" s="96"/>
      <c r="Z1418" s="96"/>
      <c r="AA1418" s="96"/>
      <c r="AB1418" s="96"/>
      <c r="AC1418" s="96"/>
      <c r="AD1418" s="96"/>
      <c r="AE1418" s="96"/>
      <c r="AF1418" s="96"/>
      <c r="AG1418" s="96"/>
      <c r="AH1418" s="96"/>
      <c r="AI1418" s="96"/>
      <c r="AJ1418" s="96"/>
      <c r="AK1418" s="96"/>
      <c r="AL1418" s="96"/>
      <c r="AM1418" s="96"/>
      <c r="AN1418" s="96"/>
      <c r="AO1418" s="96"/>
      <c r="AP1418" s="96"/>
      <c r="AQ1418" s="96"/>
      <c r="AR1418" s="96"/>
      <c r="AS1418" s="96"/>
      <c r="AT1418" s="96"/>
      <c r="AU1418" s="96"/>
      <c r="AV1418" s="96"/>
      <c r="AW1418" s="96"/>
      <c r="AX1418" s="96"/>
      <c r="AY1418" s="96"/>
      <c r="AZ1418" s="96"/>
      <c r="BA1418" s="96"/>
      <c r="BB1418" s="96"/>
      <c r="BC1418" s="96"/>
      <c r="BD1418" s="126">
        <f>SUM(BE1418:BI1418)</f>
        <v>0</v>
      </c>
      <c r="BE1418" s="96"/>
      <c r="BF1418" s="96"/>
      <c r="BG1418" s="96"/>
      <c r="BH1418" s="96"/>
      <c r="BI1418" s="96"/>
      <c r="BJ1418" s="126">
        <f>SUM(BK1418:BO1418)</f>
        <v>0</v>
      </c>
      <c r="BK1418" s="96"/>
      <c r="BL1418" s="96"/>
      <c r="BM1418" s="96"/>
      <c r="BN1418" s="96"/>
      <c r="BO1418" s="96"/>
      <c r="BP1418" s="101"/>
      <c r="BQ1418" s="101"/>
      <c r="BR1418" s="96"/>
    </row>
    <row r="1419" spans="1:70" hidden="1" outlineLevel="1">
      <c r="A1419" s="133"/>
      <c r="B1419" s="133"/>
      <c r="C1419" s="112"/>
      <c r="D1419" s="140" t="s">
        <v>15</v>
      </c>
      <c r="E1419" s="127"/>
      <c r="F1419" s="127"/>
      <c r="G1419" s="127"/>
      <c r="H1419" s="127"/>
      <c r="I1419" s="127"/>
      <c r="J1419" s="127"/>
      <c r="K1419" s="127"/>
      <c r="L1419" s="127"/>
      <c r="M1419" s="127"/>
      <c r="N1419" s="127"/>
      <c r="O1419" s="127"/>
      <c r="P1419" s="127"/>
      <c r="Q1419" s="127"/>
      <c r="R1419" s="127"/>
      <c r="S1419" s="127"/>
      <c r="T1419" s="127"/>
      <c r="U1419" s="127"/>
      <c r="V1419" s="127"/>
      <c r="W1419" s="140"/>
      <c r="X1419" s="126">
        <f>SUM(X1416:X1418)</f>
        <v>0</v>
      </c>
      <c r="Y1419" s="126">
        <f>SUM(Y1416:Y1418)</f>
        <v>0</v>
      </c>
      <c r="Z1419" s="126">
        <f>SUM(Z1416:Z1418)</f>
        <v>0</v>
      </c>
      <c r="AA1419" s="126">
        <f t="shared" ref="AA1419:AY1419" si="631">SUM(AA1416:AA1418)</f>
        <v>0</v>
      </c>
      <c r="AB1419" s="126">
        <f t="shared" si="631"/>
        <v>0</v>
      </c>
      <c r="AC1419" s="126">
        <f t="shared" si="631"/>
        <v>0</v>
      </c>
      <c r="AD1419" s="126">
        <f t="shared" si="631"/>
        <v>0</v>
      </c>
      <c r="AE1419" s="126">
        <f t="shared" si="631"/>
        <v>0</v>
      </c>
      <c r="AF1419" s="126">
        <f t="shared" si="631"/>
        <v>0</v>
      </c>
      <c r="AG1419" s="126">
        <f t="shared" si="631"/>
        <v>0</v>
      </c>
      <c r="AH1419" s="126">
        <f t="shared" si="631"/>
        <v>0</v>
      </c>
      <c r="AI1419" s="126">
        <f t="shared" si="631"/>
        <v>0</v>
      </c>
      <c r="AJ1419" s="126">
        <f t="shared" si="631"/>
        <v>0</v>
      </c>
      <c r="AK1419" s="126">
        <f t="shared" si="631"/>
        <v>0</v>
      </c>
      <c r="AL1419" s="126">
        <f t="shared" si="631"/>
        <v>0</v>
      </c>
      <c r="AM1419" s="126">
        <f t="shared" si="631"/>
        <v>0</v>
      </c>
      <c r="AN1419" s="126">
        <f t="shared" si="631"/>
        <v>0</v>
      </c>
      <c r="AO1419" s="126">
        <f t="shared" si="631"/>
        <v>0</v>
      </c>
      <c r="AP1419" s="126">
        <f t="shared" si="631"/>
        <v>0</v>
      </c>
      <c r="AQ1419" s="126">
        <f t="shared" si="631"/>
        <v>0</v>
      </c>
      <c r="AR1419" s="126">
        <f t="shared" si="631"/>
        <v>0</v>
      </c>
      <c r="AS1419" s="126">
        <f t="shared" si="631"/>
        <v>0</v>
      </c>
      <c r="AT1419" s="126">
        <f t="shared" si="631"/>
        <v>0</v>
      </c>
      <c r="AU1419" s="126">
        <f t="shared" si="631"/>
        <v>0</v>
      </c>
      <c r="AV1419" s="126">
        <f t="shared" si="631"/>
        <v>0</v>
      </c>
      <c r="AW1419" s="126">
        <f t="shared" si="631"/>
        <v>0</v>
      </c>
      <c r="AX1419" s="126">
        <f t="shared" si="631"/>
        <v>0</v>
      </c>
      <c r="AY1419" s="126">
        <f t="shared" si="631"/>
        <v>0</v>
      </c>
      <c r="AZ1419" s="127"/>
      <c r="BA1419" s="127"/>
      <c r="BB1419" s="127"/>
      <c r="BC1419" s="127"/>
      <c r="BD1419" s="126">
        <f t="shared" ref="BD1419:BO1419" si="632">SUM(BD1416:BD1418)</f>
        <v>0</v>
      </c>
      <c r="BE1419" s="126">
        <f t="shared" si="632"/>
        <v>0</v>
      </c>
      <c r="BF1419" s="126">
        <f t="shared" si="632"/>
        <v>0</v>
      </c>
      <c r="BG1419" s="126">
        <f t="shared" si="632"/>
        <v>0</v>
      </c>
      <c r="BH1419" s="126">
        <f t="shared" si="632"/>
        <v>0</v>
      </c>
      <c r="BI1419" s="126">
        <f t="shared" si="632"/>
        <v>0</v>
      </c>
      <c r="BJ1419" s="126">
        <f t="shared" si="632"/>
        <v>0</v>
      </c>
      <c r="BK1419" s="126">
        <f t="shared" si="632"/>
        <v>0</v>
      </c>
      <c r="BL1419" s="126">
        <f t="shared" si="632"/>
        <v>0</v>
      </c>
      <c r="BM1419" s="126">
        <f t="shared" si="632"/>
        <v>0</v>
      </c>
      <c r="BN1419" s="126">
        <f t="shared" si="632"/>
        <v>0</v>
      </c>
      <c r="BO1419" s="126">
        <f t="shared" si="632"/>
        <v>0</v>
      </c>
      <c r="BP1419" s="127"/>
      <c r="BQ1419" s="127"/>
      <c r="BR1419" s="127"/>
    </row>
    <row r="1420" spans="1:70" hidden="1" outlineLevel="1">
      <c r="A1420" s="133"/>
      <c r="B1420" s="133"/>
      <c r="C1420" s="110" t="s">
        <v>47</v>
      </c>
      <c r="D1420" s="138" t="s">
        <v>110</v>
      </c>
      <c r="E1420" s="127"/>
      <c r="F1420" s="127"/>
      <c r="G1420" s="127"/>
      <c r="H1420" s="127"/>
      <c r="I1420" s="127"/>
      <c r="J1420" s="127"/>
      <c r="K1420" s="127"/>
      <c r="L1420" s="127"/>
      <c r="M1420" s="127"/>
      <c r="N1420" s="127"/>
      <c r="O1420" s="127"/>
      <c r="P1420" s="127"/>
      <c r="Q1420" s="127"/>
      <c r="R1420" s="127"/>
      <c r="S1420" s="127"/>
      <c r="T1420" s="127"/>
      <c r="U1420" s="127"/>
      <c r="V1420" s="127"/>
      <c r="W1420" s="139"/>
      <c r="X1420" s="127"/>
      <c r="Y1420" s="127"/>
      <c r="Z1420" s="127"/>
      <c r="AA1420" s="127"/>
      <c r="AB1420" s="127"/>
      <c r="AC1420" s="127"/>
      <c r="AD1420" s="127"/>
      <c r="AE1420" s="127"/>
      <c r="AF1420" s="127"/>
      <c r="AG1420" s="127"/>
      <c r="AH1420" s="127"/>
      <c r="AI1420" s="127"/>
      <c r="AJ1420" s="127"/>
      <c r="AK1420" s="127"/>
      <c r="AL1420" s="127"/>
      <c r="AM1420" s="127"/>
      <c r="AN1420" s="127"/>
      <c r="AO1420" s="127"/>
      <c r="AP1420" s="127"/>
      <c r="AQ1420" s="127"/>
      <c r="AR1420" s="127"/>
      <c r="AS1420" s="127"/>
      <c r="AT1420" s="127"/>
      <c r="AU1420" s="127"/>
      <c r="AV1420" s="127"/>
      <c r="AW1420" s="127"/>
      <c r="AX1420" s="127"/>
      <c r="AY1420" s="127"/>
      <c r="AZ1420" s="127"/>
      <c r="BA1420" s="127"/>
      <c r="BB1420" s="127"/>
      <c r="BC1420" s="127"/>
      <c r="BD1420" s="127"/>
      <c r="BE1420" s="127"/>
      <c r="BF1420" s="127"/>
      <c r="BG1420" s="127"/>
      <c r="BH1420" s="127"/>
      <c r="BI1420" s="127"/>
      <c r="BJ1420" s="127"/>
      <c r="BK1420" s="127"/>
      <c r="BL1420" s="127"/>
      <c r="BM1420" s="127"/>
      <c r="BN1420" s="127"/>
      <c r="BO1420" s="127"/>
      <c r="BP1420" s="127"/>
      <c r="BQ1420" s="127"/>
      <c r="BR1420" s="127"/>
    </row>
    <row r="1421" spans="1:70" hidden="1" outlineLevel="1">
      <c r="A1421" s="133"/>
      <c r="B1421" s="133"/>
      <c r="C1421" s="110"/>
      <c r="D1421" s="138"/>
      <c r="E1421" s="139"/>
      <c r="F1421" s="139"/>
      <c r="G1421" s="126">
        <f>H1421+M1421+N1421+O1421+P1421</f>
        <v>0</v>
      </c>
      <c r="H1421" s="126">
        <f>SUM(I1421:L1421)</f>
        <v>0</v>
      </c>
      <c r="I1421" s="139"/>
      <c r="J1421" s="139"/>
      <c r="K1421" s="139"/>
      <c r="L1421" s="139"/>
      <c r="M1421" s="139"/>
      <c r="N1421" s="139"/>
      <c r="O1421" s="139"/>
      <c r="P1421" s="139"/>
      <c r="Q1421" s="139"/>
      <c r="R1421" s="139"/>
      <c r="S1421" s="139"/>
      <c r="T1421" s="139"/>
      <c r="U1421" s="139"/>
      <c r="V1421" s="139"/>
      <c r="W1421" s="139"/>
      <c r="X1421" s="126">
        <f>Y1421+AN1421+AQ1421+AT1421+AW1421</f>
        <v>0</v>
      </c>
      <c r="Y1421" s="139"/>
      <c r="Z1421" s="139"/>
      <c r="AA1421" s="139"/>
      <c r="AB1421" s="139"/>
      <c r="AC1421" s="139"/>
      <c r="AD1421" s="139"/>
      <c r="AE1421" s="139"/>
      <c r="AF1421" s="139"/>
      <c r="AG1421" s="139"/>
      <c r="AH1421" s="139"/>
      <c r="AI1421" s="139"/>
      <c r="AJ1421" s="139"/>
      <c r="AK1421" s="139"/>
      <c r="AL1421" s="139"/>
      <c r="AM1421" s="139"/>
      <c r="AN1421" s="139"/>
      <c r="AO1421" s="139"/>
      <c r="AP1421" s="139"/>
      <c r="AQ1421" s="139"/>
      <c r="AR1421" s="139"/>
      <c r="AS1421" s="139"/>
      <c r="AT1421" s="139"/>
      <c r="AU1421" s="139"/>
      <c r="AV1421" s="139"/>
      <c r="AW1421" s="139"/>
      <c r="AX1421" s="139"/>
      <c r="AY1421" s="139"/>
      <c r="AZ1421" s="140"/>
      <c r="BA1421" s="140"/>
      <c r="BB1421" s="140"/>
      <c r="BC1421" s="140"/>
      <c r="BD1421" s="126">
        <f>SUM(BE1421:BI1421)</f>
        <v>0</v>
      </c>
      <c r="BE1421" s="139"/>
      <c r="BF1421" s="139"/>
      <c r="BG1421" s="139"/>
      <c r="BH1421" s="139"/>
      <c r="BI1421" s="139"/>
      <c r="BJ1421" s="126">
        <f>SUM(BK1421:BO1421)</f>
        <v>0</v>
      </c>
      <c r="BK1421" s="139"/>
      <c r="BL1421" s="139"/>
      <c r="BM1421" s="139"/>
      <c r="BN1421" s="139"/>
      <c r="BO1421" s="139"/>
      <c r="BP1421" s="139"/>
      <c r="BQ1421" s="139"/>
      <c r="BR1421" s="133"/>
    </row>
    <row r="1422" spans="1:70" hidden="1" outlineLevel="1">
      <c r="A1422" s="133"/>
      <c r="B1422" s="133"/>
      <c r="C1422" s="110"/>
      <c r="D1422" s="138"/>
      <c r="E1422" s="139"/>
      <c r="F1422" s="139"/>
      <c r="G1422" s="126">
        <f>H1422+M1422+N1422+O1422+P1422</f>
        <v>0</v>
      </c>
      <c r="H1422" s="126">
        <f>SUM(I1422:L1422)</f>
        <v>0</v>
      </c>
      <c r="I1422" s="102"/>
      <c r="J1422" s="102"/>
      <c r="K1422" s="102"/>
      <c r="L1422" s="102"/>
      <c r="M1422" s="102"/>
      <c r="N1422" s="102"/>
      <c r="O1422" s="102"/>
      <c r="P1422" s="102"/>
      <c r="Q1422" s="96"/>
      <c r="R1422" s="96"/>
      <c r="S1422" s="96"/>
      <c r="T1422" s="96"/>
      <c r="U1422" s="96"/>
      <c r="V1422" s="96"/>
      <c r="W1422" s="139"/>
      <c r="X1422" s="126">
        <f>Y1422+AN1422+AQ1422+AT1422+AW1422</f>
        <v>0</v>
      </c>
      <c r="Y1422" s="96"/>
      <c r="Z1422" s="139"/>
      <c r="AA1422" s="139"/>
      <c r="AB1422" s="139"/>
      <c r="AC1422" s="139"/>
      <c r="AD1422" s="139"/>
      <c r="AE1422" s="139"/>
      <c r="AF1422" s="139"/>
      <c r="AG1422" s="139"/>
      <c r="AH1422" s="139"/>
      <c r="AI1422" s="139"/>
      <c r="AJ1422" s="139"/>
      <c r="AK1422" s="139"/>
      <c r="AL1422" s="139"/>
      <c r="AM1422" s="139"/>
      <c r="AN1422" s="139"/>
      <c r="AO1422" s="139"/>
      <c r="AP1422" s="139"/>
      <c r="AQ1422" s="139"/>
      <c r="AR1422" s="139"/>
      <c r="AS1422" s="139"/>
      <c r="AT1422" s="139"/>
      <c r="AU1422" s="139"/>
      <c r="AV1422" s="139"/>
      <c r="AW1422" s="139"/>
      <c r="AX1422" s="139"/>
      <c r="AY1422" s="139"/>
      <c r="AZ1422" s="140"/>
      <c r="BA1422" s="140"/>
      <c r="BB1422" s="140"/>
      <c r="BC1422" s="140"/>
      <c r="BD1422" s="126">
        <f>SUM(BE1422:BI1422)</f>
        <v>0</v>
      </c>
      <c r="BE1422" s="139"/>
      <c r="BF1422" s="139"/>
      <c r="BG1422" s="139"/>
      <c r="BH1422" s="139"/>
      <c r="BI1422" s="139"/>
      <c r="BJ1422" s="126">
        <f>SUM(BK1422:BO1422)</f>
        <v>0</v>
      </c>
      <c r="BK1422" s="139"/>
      <c r="BL1422" s="139"/>
      <c r="BM1422" s="139"/>
      <c r="BN1422" s="139"/>
      <c r="BO1422" s="139"/>
      <c r="BP1422" s="139"/>
      <c r="BQ1422" s="139"/>
      <c r="BR1422" s="133"/>
    </row>
    <row r="1423" spans="1:70" hidden="1" outlineLevel="1">
      <c r="A1423" s="133"/>
      <c r="B1423" s="133"/>
      <c r="C1423" s="110" t="s">
        <v>109</v>
      </c>
      <c r="D1423" s="138"/>
      <c r="E1423" s="139"/>
      <c r="F1423" s="139"/>
      <c r="G1423" s="126">
        <f>H1423+M1423+N1423+O1423+P1423</f>
        <v>0</v>
      </c>
      <c r="H1423" s="126">
        <f>SUM(I1423:L1423)</f>
        <v>0</v>
      </c>
      <c r="I1423" s="102"/>
      <c r="J1423" s="102"/>
      <c r="K1423" s="102"/>
      <c r="L1423" s="102"/>
      <c r="M1423" s="102"/>
      <c r="N1423" s="102"/>
      <c r="O1423" s="102"/>
      <c r="P1423" s="102"/>
      <c r="Q1423" s="96"/>
      <c r="R1423" s="96"/>
      <c r="S1423" s="96"/>
      <c r="T1423" s="96"/>
      <c r="U1423" s="96"/>
      <c r="V1423" s="96"/>
      <c r="W1423" s="139"/>
      <c r="X1423" s="126">
        <f>Y1423+AN1423+AQ1423+AT1423+AW1423</f>
        <v>0</v>
      </c>
      <c r="Y1423" s="96"/>
      <c r="Z1423" s="139"/>
      <c r="AA1423" s="139"/>
      <c r="AB1423" s="139"/>
      <c r="AC1423" s="139"/>
      <c r="AD1423" s="139"/>
      <c r="AE1423" s="139"/>
      <c r="AF1423" s="139"/>
      <c r="AG1423" s="139"/>
      <c r="AH1423" s="139"/>
      <c r="AI1423" s="139"/>
      <c r="AJ1423" s="139"/>
      <c r="AK1423" s="139"/>
      <c r="AL1423" s="139"/>
      <c r="AM1423" s="139"/>
      <c r="AN1423" s="139"/>
      <c r="AO1423" s="139"/>
      <c r="AP1423" s="139"/>
      <c r="AQ1423" s="139"/>
      <c r="AR1423" s="139"/>
      <c r="AS1423" s="139"/>
      <c r="AT1423" s="139"/>
      <c r="AU1423" s="139"/>
      <c r="AV1423" s="139"/>
      <c r="AW1423" s="139"/>
      <c r="AX1423" s="139"/>
      <c r="AY1423" s="139"/>
      <c r="AZ1423" s="140"/>
      <c r="BA1423" s="140"/>
      <c r="BB1423" s="140"/>
      <c r="BC1423" s="140"/>
      <c r="BD1423" s="126">
        <f>SUM(BE1423:BI1423)</f>
        <v>0</v>
      </c>
      <c r="BE1423" s="139"/>
      <c r="BF1423" s="139"/>
      <c r="BG1423" s="139"/>
      <c r="BH1423" s="139"/>
      <c r="BI1423" s="139"/>
      <c r="BJ1423" s="126">
        <f>SUM(BK1423:BO1423)</f>
        <v>0</v>
      </c>
      <c r="BK1423" s="139"/>
      <c r="BL1423" s="139"/>
      <c r="BM1423" s="139"/>
      <c r="BN1423" s="139"/>
      <c r="BO1423" s="139"/>
      <c r="BP1423" s="139"/>
      <c r="BQ1423" s="139"/>
      <c r="BR1423" s="133"/>
    </row>
    <row r="1424" spans="1:70" hidden="1" outlineLevel="1">
      <c r="A1424" s="133"/>
      <c r="B1424" s="133"/>
      <c r="C1424" s="112"/>
      <c r="D1424" s="140" t="s">
        <v>15</v>
      </c>
      <c r="E1424" s="127"/>
      <c r="F1424" s="127"/>
      <c r="G1424" s="127"/>
      <c r="H1424" s="127"/>
      <c r="I1424" s="127"/>
      <c r="J1424" s="127"/>
      <c r="K1424" s="127"/>
      <c r="L1424" s="127"/>
      <c r="M1424" s="127"/>
      <c r="N1424" s="127"/>
      <c r="O1424" s="127"/>
      <c r="P1424" s="127"/>
      <c r="Q1424" s="127"/>
      <c r="R1424" s="127"/>
      <c r="S1424" s="127"/>
      <c r="T1424" s="127"/>
      <c r="U1424" s="127"/>
      <c r="V1424" s="127"/>
      <c r="W1424" s="140"/>
      <c r="X1424" s="126">
        <f>SUM(X1421:X1423)</f>
        <v>0</v>
      </c>
      <c r="Y1424" s="126">
        <f>SUM(Y1421:Y1423)</f>
        <v>0</v>
      </c>
      <c r="Z1424" s="126">
        <f>SUM(Z1421:Z1423)</f>
        <v>0</v>
      </c>
      <c r="AA1424" s="126">
        <f t="shared" ref="AA1424:AY1424" si="633">SUM(AA1421:AA1423)</f>
        <v>0</v>
      </c>
      <c r="AB1424" s="126">
        <f t="shared" si="633"/>
        <v>0</v>
      </c>
      <c r="AC1424" s="126">
        <f t="shared" si="633"/>
        <v>0</v>
      </c>
      <c r="AD1424" s="126">
        <f t="shared" si="633"/>
        <v>0</v>
      </c>
      <c r="AE1424" s="126">
        <f t="shared" si="633"/>
        <v>0</v>
      </c>
      <c r="AF1424" s="126">
        <f t="shared" si="633"/>
        <v>0</v>
      </c>
      <c r="AG1424" s="126">
        <f t="shared" si="633"/>
        <v>0</v>
      </c>
      <c r="AH1424" s="126">
        <f t="shared" si="633"/>
        <v>0</v>
      </c>
      <c r="AI1424" s="126">
        <f t="shared" si="633"/>
        <v>0</v>
      </c>
      <c r="AJ1424" s="126">
        <f t="shared" si="633"/>
        <v>0</v>
      </c>
      <c r="AK1424" s="126">
        <f t="shared" si="633"/>
        <v>0</v>
      </c>
      <c r="AL1424" s="126">
        <f t="shared" si="633"/>
        <v>0</v>
      </c>
      <c r="AM1424" s="126">
        <f t="shared" si="633"/>
        <v>0</v>
      </c>
      <c r="AN1424" s="126">
        <f t="shared" si="633"/>
        <v>0</v>
      </c>
      <c r="AO1424" s="126">
        <f t="shared" si="633"/>
        <v>0</v>
      </c>
      <c r="AP1424" s="126">
        <f t="shared" si="633"/>
        <v>0</v>
      </c>
      <c r="AQ1424" s="126">
        <f t="shared" si="633"/>
        <v>0</v>
      </c>
      <c r="AR1424" s="126">
        <f t="shared" si="633"/>
        <v>0</v>
      </c>
      <c r="AS1424" s="126">
        <f t="shared" si="633"/>
        <v>0</v>
      </c>
      <c r="AT1424" s="126">
        <f t="shared" si="633"/>
        <v>0</v>
      </c>
      <c r="AU1424" s="126">
        <f t="shared" si="633"/>
        <v>0</v>
      </c>
      <c r="AV1424" s="126">
        <f t="shared" si="633"/>
        <v>0</v>
      </c>
      <c r="AW1424" s="126">
        <f t="shared" si="633"/>
        <v>0</v>
      </c>
      <c r="AX1424" s="126">
        <f t="shared" si="633"/>
        <v>0</v>
      </c>
      <c r="AY1424" s="126">
        <f t="shared" si="633"/>
        <v>0</v>
      </c>
      <c r="AZ1424" s="127"/>
      <c r="BA1424" s="127"/>
      <c r="BB1424" s="127"/>
      <c r="BC1424" s="127"/>
      <c r="BD1424" s="126">
        <f t="shared" ref="BD1424:BO1424" si="634">SUM(BD1421:BD1423)</f>
        <v>0</v>
      </c>
      <c r="BE1424" s="126">
        <f t="shared" si="634"/>
        <v>0</v>
      </c>
      <c r="BF1424" s="126">
        <f t="shared" si="634"/>
        <v>0</v>
      </c>
      <c r="BG1424" s="126">
        <f t="shared" si="634"/>
        <v>0</v>
      </c>
      <c r="BH1424" s="126">
        <f t="shared" si="634"/>
        <v>0</v>
      </c>
      <c r="BI1424" s="126">
        <f t="shared" si="634"/>
        <v>0</v>
      </c>
      <c r="BJ1424" s="126">
        <f t="shared" si="634"/>
        <v>0</v>
      </c>
      <c r="BK1424" s="126">
        <f t="shared" si="634"/>
        <v>0</v>
      </c>
      <c r="BL1424" s="126">
        <f t="shared" si="634"/>
        <v>0</v>
      </c>
      <c r="BM1424" s="126">
        <f t="shared" si="634"/>
        <v>0</v>
      </c>
      <c r="BN1424" s="126">
        <f t="shared" si="634"/>
        <v>0</v>
      </c>
      <c r="BO1424" s="126">
        <f t="shared" si="634"/>
        <v>0</v>
      </c>
      <c r="BP1424" s="127"/>
      <c r="BQ1424" s="127"/>
      <c r="BR1424" s="127"/>
    </row>
    <row r="1425" spans="1:70" ht="45" hidden="1" outlineLevel="1">
      <c r="A1425" s="133"/>
      <c r="B1425" s="133"/>
      <c r="C1425" s="113" t="s">
        <v>48</v>
      </c>
      <c r="D1425" s="39" t="s">
        <v>301</v>
      </c>
      <c r="E1425" s="127"/>
      <c r="F1425" s="127"/>
      <c r="G1425" s="127"/>
      <c r="H1425" s="127"/>
      <c r="I1425" s="127"/>
      <c r="J1425" s="127"/>
      <c r="K1425" s="127"/>
      <c r="L1425" s="127"/>
      <c r="M1425" s="127"/>
      <c r="N1425" s="127"/>
      <c r="O1425" s="127"/>
      <c r="P1425" s="127"/>
      <c r="Q1425" s="127"/>
      <c r="R1425" s="127"/>
      <c r="S1425" s="127"/>
      <c r="T1425" s="127"/>
      <c r="U1425" s="127"/>
      <c r="V1425" s="127"/>
      <c r="W1425" s="139"/>
      <c r="X1425" s="127"/>
      <c r="Y1425" s="127"/>
      <c r="Z1425" s="127"/>
      <c r="AA1425" s="127"/>
      <c r="AB1425" s="127"/>
      <c r="AC1425" s="127"/>
      <c r="AD1425" s="127"/>
      <c r="AE1425" s="127"/>
      <c r="AF1425" s="127"/>
      <c r="AG1425" s="127"/>
      <c r="AH1425" s="127"/>
      <c r="AI1425" s="127"/>
      <c r="AJ1425" s="127"/>
      <c r="AK1425" s="127"/>
      <c r="AL1425" s="127"/>
      <c r="AM1425" s="127"/>
      <c r="AN1425" s="127"/>
      <c r="AO1425" s="127"/>
      <c r="AP1425" s="127"/>
      <c r="AQ1425" s="127"/>
      <c r="AR1425" s="127"/>
      <c r="AS1425" s="127"/>
      <c r="AT1425" s="127"/>
      <c r="AU1425" s="127"/>
      <c r="AV1425" s="127"/>
      <c r="AW1425" s="127"/>
      <c r="AX1425" s="127"/>
      <c r="AY1425" s="127"/>
      <c r="AZ1425" s="127"/>
      <c r="BA1425" s="127"/>
      <c r="BB1425" s="127"/>
      <c r="BC1425" s="127"/>
      <c r="BD1425" s="127"/>
      <c r="BE1425" s="127"/>
      <c r="BF1425" s="127"/>
      <c r="BG1425" s="127"/>
      <c r="BH1425" s="127"/>
      <c r="BI1425" s="127"/>
      <c r="BJ1425" s="127"/>
      <c r="BK1425" s="127"/>
      <c r="BL1425" s="127"/>
      <c r="BM1425" s="127"/>
      <c r="BN1425" s="127"/>
      <c r="BO1425" s="127"/>
      <c r="BP1425" s="127"/>
      <c r="BQ1425" s="127"/>
      <c r="BR1425" s="127"/>
    </row>
    <row r="1426" spans="1:70" hidden="1" outlineLevel="1">
      <c r="A1426" s="133"/>
      <c r="B1426" s="133"/>
      <c r="C1426" s="110" t="s">
        <v>131</v>
      </c>
      <c r="D1426" s="138" t="s">
        <v>106</v>
      </c>
      <c r="E1426" s="127"/>
      <c r="F1426" s="127"/>
      <c r="G1426" s="127"/>
      <c r="H1426" s="127"/>
      <c r="I1426" s="127"/>
      <c r="J1426" s="127"/>
      <c r="K1426" s="127"/>
      <c r="L1426" s="127"/>
      <c r="M1426" s="127"/>
      <c r="N1426" s="127"/>
      <c r="O1426" s="127"/>
      <c r="P1426" s="127"/>
      <c r="Q1426" s="127"/>
      <c r="R1426" s="127"/>
      <c r="S1426" s="127"/>
      <c r="T1426" s="127"/>
      <c r="U1426" s="127"/>
      <c r="V1426" s="127"/>
      <c r="W1426" s="140"/>
      <c r="X1426" s="127"/>
      <c r="Y1426" s="127"/>
      <c r="Z1426" s="127"/>
      <c r="AA1426" s="127"/>
      <c r="AB1426" s="127"/>
      <c r="AC1426" s="127"/>
      <c r="AD1426" s="127"/>
      <c r="AE1426" s="127"/>
      <c r="AF1426" s="127"/>
      <c r="AG1426" s="127"/>
      <c r="AH1426" s="127"/>
      <c r="AI1426" s="127"/>
      <c r="AJ1426" s="127"/>
      <c r="AK1426" s="127"/>
      <c r="AL1426" s="127"/>
      <c r="AM1426" s="127"/>
      <c r="AN1426" s="127"/>
      <c r="AO1426" s="127"/>
      <c r="AP1426" s="127"/>
      <c r="AQ1426" s="127"/>
      <c r="AR1426" s="127"/>
      <c r="AS1426" s="127"/>
      <c r="AT1426" s="127"/>
      <c r="AU1426" s="127"/>
      <c r="AV1426" s="127"/>
      <c r="AW1426" s="127"/>
      <c r="AX1426" s="127"/>
      <c r="AY1426" s="127"/>
      <c r="AZ1426" s="127"/>
      <c r="BA1426" s="127"/>
      <c r="BB1426" s="127"/>
      <c r="BC1426" s="127"/>
      <c r="BD1426" s="127"/>
      <c r="BE1426" s="127"/>
      <c r="BF1426" s="127"/>
      <c r="BG1426" s="127"/>
      <c r="BH1426" s="127"/>
      <c r="BI1426" s="127"/>
      <c r="BJ1426" s="127"/>
      <c r="BK1426" s="127"/>
      <c r="BL1426" s="127"/>
      <c r="BM1426" s="127"/>
      <c r="BN1426" s="127"/>
      <c r="BO1426" s="127"/>
      <c r="BP1426" s="127"/>
      <c r="BQ1426" s="127"/>
      <c r="BR1426" s="127"/>
    </row>
    <row r="1427" spans="1:70" hidden="1" outlineLevel="1">
      <c r="A1427" s="133"/>
      <c r="B1427" s="133"/>
      <c r="C1427" s="114"/>
      <c r="D1427" s="133"/>
      <c r="E1427" s="140"/>
      <c r="F1427" s="140"/>
      <c r="G1427" s="126">
        <f>H1427+M1427+N1427+O1427+P1427</f>
        <v>0</v>
      </c>
      <c r="H1427" s="126">
        <f>SUM(I1427:L1427)</f>
        <v>0</v>
      </c>
      <c r="I1427" s="139"/>
      <c r="J1427" s="139"/>
      <c r="K1427" s="139"/>
      <c r="L1427" s="139"/>
      <c r="M1427" s="139"/>
      <c r="N1427" s="139"/>
      <c r="O1427" s="139"/>
      <c r="P1427" s="139"/>
      <c r="Q1427" s="139"/>
      <c r="R1427" s="139"/>
      <c r="S1427" s="139"/>
      <c r="T1427" s="139"/>
      <c r="U1427" s="139"/>
      <c r="V1427" s="139"/>
      <c r="W1427" s="140"/>
      <c r="X1427" s="126">
        <f>Y1427+AN1427+AQ1427+AT1427+AW1427</f>
        <v>0</v>
      </c>
      <c r="Y1427" s="139"/>
      <c r="Z1427" s="139"/>
      <c r="AA1427" s="139"/>
      <c r="AB1427" s="139"/>
      <c r="AC1427" s="139"/>
      <c r="AD1427" s="139"/>
      <c r="AE1427" s="139"/>
      <c r="AF1427" s="139"/>
      <c r="AG1427" s="139"/>
      <c r="AH1427" s="139"/>
      <c r="AI1427" s="139"/>
      <c r="AJ1427" s="139"/>
      <c r="AK1427" s="139"/>
      <c r="AL1427" s="139"/>
      <c r="AM1427" s="139"/>
      <c r="AN1427" s="139"/>
      <c r="AO1427" s="139"/>
      <c r="AP1427" s="139"/>
      <c r="AQ1427" s="139"/>
      <c r="AR1427" s="139"/>
      <c r="AS1427" s="139"/>
      <c r="AT1427" s="139"/>
      <c r="AU1427" s="139"/>
      <c r="AV1427" s="139"/>
      <c r="AW1427" s="139"/>
      <c r="AX1427" s="139"/>
      <c r="AY1427" s="139"/>
      <c r="AZ1427" s="140"/>
      <c r="BA1427" s="140"/>
      <c r="BB1427" s="140"/>
      <c r="BC1427" s="140"/>
      <c r="BD1427" s="126">
        <f>SUM(BE1427:BI1427)</f>
        <v>0</v>
      </c>
      <c r="BE1427" s="139"/>
      <c r="BF1427" s="139"/>
      <c r="BG1427" s="139"/>
      <c r="BH1427" s="139"/>
      <c r="BI1427" s="139"/>
      <c r="BJ1427" s="126">
        <f>SUM(BK1427:BO1427)</f>
        <v>0</v>
      </c>
      <c r="BK1427" s="139"/>
      <c r="BL1427" s="139"/>
      <c r="BM1427" s="139"/>
      <c r="BN1427" s="139"/>
      <c r="BO1427" s="139"/>
      <c r="BP1427" s="140"/>
      <c r="BQ1427" s="140"/>
      <c r="BR1427" s="133"/>
    </row>
    <row r="1428" spans="1:70" hidden="1" outlineLevel="1">
      <c r="A1428" s="133"/>
      <c r="B1428" s="133"/>
      <c r="C1428" s="114"/>
      <c r="D1428" s="133"/>
      <c r="E1428" s="140"/>
      <c r="F1428" s="140"/>
      <c r="G1428" s="126">
        <f>H1428+M1428+N1428+O1428+P1428</f>
        <v>0</v>
      </c>
      <c r="H1428" s="126">
        <f>SUM(I1428:L1428)</f>
        <v>0</v>
      </c>
      <c r="I1428" s="102"/>
      <c r="J1428" s="102"/>
      <c r="K1428" s="102"/>
      <c r="L1428" s="102"/>
      <c r="M1428" s="102"/>
      <c r="N1428" s="102"/>
      <c r="O1428" s="102"/>
      <c r="P1428" s="102"/>
      <c r="Q1428" s="96"/>
      <c r="R1428" s="96"/>
      <c r="S1428" s="96"/>
      <c r="T1428" s="96"/>
      <c r="U1428" s="96"/>
      <c r="V1428" s="96"/>
      <c r="W1428" s="140"/>
      <c r="X1428" s="126">
        <f>Y1428+AN1428+AQ1428+AT1428+AW1428</f>
        <v>0</v>
      </c>
      <c r="Y1428" s="96"/>
      <c r="Z1428" s="139"/>
      <c r="AA1428" s="139"/>
      <c r="AB1428" s="139"/>
      <c r="AC1428" s="139"/>
      <c r="AD1428" s="139"/>
      <c r="AE1428" s="139"/>
      <c r="AF1428" s="139"/>
      <c r="AG1428" s="139"/>
      <c r="AH1428" s="139"/>
      <c r="AI1428" s="139"/>
      <c r="AJ1428" s="139"/>
      <c r="AK1428" s="139"/>
      <c r="AL1428" s="139"/>
      <c r="AM1428" s="139"/>
      <c r="AN1428" s="139"/>
      <c r="AO1428" s="139"/>
      <c r="AP1428" s="139"/>
      <c r="AQ1428" s="139"/>
      <c r="AR1428" s="139"/>
      <c r="AS1428" s="139"/>
      <c r="AT1428" s="139"/>
      <c r="AU1428" s="139"/>
      <c r="AV1428" s="139"/>
      <c r="AW1428" s="139"/>
      <c r="AX1428" s="139"/>
      <c r="AY1428" s="139"/>
      <c r="AZ1428" s="140"/>
      <c r="BA1428" s="140"/>
      <c r="BB1428" s="140"/>
      <c r="BC1428" s="140"/>
      <c r="BD1428" s="126">
        <f>SUM(BE1428:BI1428)</f>
        <v>0</v>
      </c>
      <c r="BE1428" s="96"/>
      <c r="BF1428" s="96"/>
      <c r="BG1428" s="96"/>
      <c r="BH1428" s="96"/>
      <c r="BI1428" s="96"/>
      <c r="BJ1428" s="126">
        <f>SUM(BK1428:BO1428)</f>
        <v>0</v>
      </c>
      <c r="BK1428" s="96"/>
      <c r="BL1428" s="96"/>
      <c r="BM1428" s="96"/>
      <c r="BN1428" s="96"/>
      <c r="BO1428" s="96"/>
      <c r="BP1428" s="140"/>
      <c r="BQ1428" s="140"/>
      <c r="BR1428" s="133"/>
    </row>
    <row r="1429" spans="1:70" hidden="1" outlineLevel="1">
      <c r="A1429" s="133"/>
      <c r="B1429" s="133"/>
      <c r="C1429" s="114" t="s">
        <v>109</v>
      </c>
      <c r="D1429" s="133"/>
      <c r="E1429" s="140"/>
      <c r="F1429" s="140"/>
      <c r="G1429" s="126">
        <f>H1429+M1429+N1429+O1429+P1429</f>
        <v>0</v>
      </c>
      <c r="H1429" s="126">
        <f>SUM(I1429:L1429)</f>
        <v>0</v>
      </c>
      <c r="I1429" s="102"/>
      <c r="J1429" s="102"/>
      <c r="K1429" s="102"/>
      <c r="L1429" s="102"/>
      <c r="M1429" s="102"/>
      <c r="N1429" s="102"/>
      <c r="O1429" s="102"/>
      <c r="P1429" s="102"/>
      <c r="Q1429" s="96"/>
      <c r="R1429" s="96"/>
      <c r="S1429" s="96"/>
      <c r="T1429" s="96"/>
      <c r="U1429" s="96"/>
      <c r="V1429" s="96"/>
      <c r="W1429" s="140"/>
      <c r="X1429" s="126">
        <f>Y1429+AN1429+AQ1429+AT1429+AW1429</f>
        <v>0</v>
      </c>
      <c r="Y1429" s="96"/>
      <c r="Z1429" s="139"/>
      <c r="AA1429" s="139"/>
      <c r="AB1429" s="139"/>
      <c r="AC1429" s="139"/>
      <c r="AD1429" s="139"/>
      <c r="AE1429" s="139"/>
      <c r="AF1429" s="139"/>
      <c r="AG1429" s="139"/>
      <c r="AH1429" s="139"/>
      <c r="AI1429" s="139"/>
      <c r="AJ1429" s="139"/>
      <c r="AK1429" s="139"/>
      <c r="AL1429" s="139"/>
      <c r="AM1429" s="139"/>
      <c r="AN1429" s="139"/>
      <c r="AO1429" s="139"/>
      <c r="AP1429" s="139"/>
      <c r="AQ1429" s="139"/>
      <c r="AR1429" s="139"/>
      <c r="AS1429" s="139"/>
      <c r="AT1429" s="139"/>
      <c r="AU1429" s="139"/>
      <c r="AV1429" s="139"/>
      <c r="AW1429" s="139"/>
      <c r="AX1429" s="139"/>
      <c r="AY1429" s="139"/>
      <c r="AZ1429" s="140"/>
      <c r="BA1429" s="140"/>
      <c r="BB1429" s="140"/>
      <c r="BC1429" s="140"/>
      <c r="BD1429" s="126">
        <f>SUM(BE1429:BI1429)</f>
        <v>0</v>
      </c>
      <c r="BE1429" s="96"/>
      <c r="BF1429" s="96"/>
      <c r="BG1429" s="96"/>
      <c r="BH1429" s="96"/>
      <c r="BI1429" s="96"/>
      <c r="BJ1429" s="126">
        <f>SUM(BK1429:BO1429)</f>
        <v>0</v>
      </c>
      <c r="BK1429" s="96"/>
      <c r="BL1429" s="96"/>
      <c r="BM1429" s="96"/>
      <c r="BN1429" s="96"/>
      <c r="BO1429" s="96"/>
      <c r="BP1429" s="140"/>
      <c r="BQ1429" s="140"/>
      <c r="BR1429" s="133"/>
    </row>
    <row r="1430" spans="1:70" hidden="1" outlineLevel="1">
      <c r="A1430" s="133"/>
      <c r="B1430" s="133"/>
      <c r="C1430" s="112"/>
      <c r="D1430" s="140" t="s">
        <v>15</v>
      </c>
      <c r="E1430" s="127"/>
      <c r="F1430" s="127"/>
      <c r="G1430" s="127"/>
      <c r="H1430" s="127"/>
      <c r="I1430" s="127"/>
      <c r="J1430" s="127"/>
      <c r="K1430" s="127"/>
      <c r="L1430" s="127"/>
      <c r="M1430" s="127"/>
      <c r="N1430" s="127"/>
      <c r="O1430" s="127"/>
      <c r="P1430" s="127"/>
      <c r="Q1430" s="127"/>
      <c r="R1430" s="127"/>
      <c r="S1430" s="127"/>
      <c r="T1430" s="127"/>
      <c r="U1430" s="127"/>
      <c r="V1430" s="127"/>
      <c r="W1430" s="140"/>
      <c r="X1430" s="126">
        <f>SUM(X1427:X1429)</f>
        <v>0</v>
      </c>
      <c r="Y1430" s="126">
        <f>SUM(Y1427:Y1429)</f>
        <v>0</v>
      </c>
      <c r="Z1430" s="126">
        <f>SUM(Z1427:Z1429)</f>
        <v>0</v>
      </c>
      <c r="AA1430" s="126">
        <f t="shared" ref="AA1430:AY1430" si="635">SUM(AA1427:AA1429)</f>
        <v>0</v>
      </c>
      <c r="AB1430" s="126">
        <f t="shared" si="635"/>
        <v>0</v>
      </c>
      <c r="AC1430" s="126">
        <f t="shared" si="635"/>
        <v>0</v>
      </c>
      <c r="AD1430" s="126">
        <f t="shared" si="635"/>
        <v>0</v>
      </c>
      <c r="AE1430" s="126">
        <f t="shared" si="635"/>
        <v>0</v>
      </c>
      <c r="AF1430" s="126">
        <f t="shared" si="635"/>
        <v>0</v>
      </c>
      <c r="AG1430" s="126">
        <f t="shared" si="635"/>
        <v>0</v>
      </c>
      <c r="AH1430" s="126">
        <f t="shared" si="635"/>
        <v>0</v>
      </c>
      <c r="AI1430" s="126">
        <f t="shared" si="635"/>
        <v>0</v>
      </c>
      <c r="AJ1430" s="126">
        <f t="shared" si="635"/>
        <v>0</v>
      </c>
      <c r="AK1430" s="126">
        <f t="shared" si="635"/>
        <v>0</v>
      </c>
      <c r="AL1430" s="126">
        <f t="shared" si="635"/>
        <v>0</v>
      </c>
      <c r="AM1430" s="126">
        <f t="shared" si="635"/>
        <v>0</v>
      </c>
      <c r="AN1430" s="126">
        <f t="shared" si="635"/>
        <v>0</v>
      </c>
      <c r="AO1430" s="126">
        <f t="shared" si="635"/>
        <v>0</v>
      </c>
      <c r="AP1430" s="126">
        <f t="shared" si="635"/>
        <v>0</v>
      </c>
      <c r="AQ1430" s="126">
        <f t="shared" si="635"/>
        <v>0</v>
      </c>
      <c r="AR1430" s="126">
        <f t="shared" si="635"/>
        <v>0</v>
      </c>
      <c r="AS1430" s="126">
        <f t="shared" si="635"/>
        <v>0</v>
      </c>
      <c r="AT1430" s="126">
        <f t="shared" si="635"/>
        <v>0</v>
      </c>
      <c r="AU1430" s="126">
        <f t="shared" si="635"/>
        <v>0</v>
      </c>
      <c r="AV1430" s="126">
        <f t="shared" si="635"/>
        <v>0</v>
      </c>
      <c r="AW1430" s="126">
        <f t="shared" si="635"/>
        <v>0</v>
      </c>
      <c r="AX1430" s="126">
        <f t="shared" si="635"/>
        <v>0</v>
      </c>
      <c r="AY1430" s="126">
        <f t="shared" si="635"/>
        <v>0</v>
      </c>
      <c r="AZ1430" s="127"/>
      <c r="BA1430" s="127"/>
      <c r="BB1430" s="127"/>
      <c r="BC1430" s="127"/>
      <c r="BD1430" s="126">
        <f t="shared" ref="BD1430:BO1430" si="636">SUM(BD1427:BD1429)</f>
        <v>0</v>
      </c>
      <c r="BE1430" s="126">
        <f t="shared" si="636"/>
        <v>0</v>
      </c>
      <c r="BF1430" s="126">
        <f t="shared" si="636"/>
        <v>0</v>
      </c>
      <c r="BG1430" s="126">
        <f t="shared" si="636"/>
        <v>0</v>
      </c>
      <c r="BH1430" s="126">
        <f t="shared" si="636"/>
        <v>0</v>
      </c>
      <c r="BI1430" s="126">
        <f t="shared" si="636"/>
        <v>0</v>
      </c>
      <c r="BJ1430" s="126">
        <f t="shared" si="636"/>
        <v>0</v>
      </c>
      <c r="BK1430" s="126">
        <f t="shared" si="636"/>
        <v>0</v>
      </c>
      <c r="BL1430" s="126">
        <f t="shared" si="636"/>
        <v>0</v>
      </c>
      <c r="BM1430" s="126">
        <f t="shared" si="636"/>
        <v>0</v>
      </c>
      <c r="BN1430" s="126">
        <f t="shared" si="636"/>
        <v>0</v>
      </c>
      <c r="BO1430" s="126">
        <f t="shared" si="636"/>
        <v>0</v>
      </c>
      <c r="BP1430" s="127"/>
      <c r="BQ1430" s="127"/>
      <c r="BR1430" s="127"/>
    </row>
    <row r="1431" spans="1:70" hidden="1" outlineLevel="1">
      <c r="A1431" s="133"/>
      <c r="B1431" s="133"/>
      <c r="C1431" s="110" t="s">
        <v>132</v>
      </c>
      <c r="D1431" s="138" t="s">
        <v>110</v>
      </c>
      <c r="E1431" s="127"/>
      <c r="F1431" s="127"/>
      <c r="G1431" s="127"/>
      <c r="H1431" s="127"/>
      <c r="I1431" s="127"/>
      <c r="J1431" s="127"/>
      <c r="K1431" s="127"/>
      <c r="L1431" s="127"/>
      <c r="M1431" s="127"/>
      <c r="N1431" s="127"/>
      <c r="O1431" s="127"/>
      <c r="P1431" s="127"/>
      <c r="Q1431" s="127"/>
      <c r="R1431" s="127"/>
      <c r="S1431" s="127"/>
      <c r="T1431" s="127"/>
      <c r="U1431" s="127"/>
      <c r="V1431" s="127"/>
      <c r="W1431" s="140"/>
      <c r="X1431" s="127"/>
      <c r="Y1431" s="127"/>
      <c r="Z1431" s="127"/>
      <c r="AA1431" s="127"/>
      <c r="AB1431" s="127"/>
      <c r="AC1431" s="127"/>
      <c r="AD1431" s="127"/>
      <c r="AE1431" s="127"/>
      <c r="AF1431" s="127"/>
      <c r="AG1431" s="127"/>
      <c r="AH1431" s="127"/>
      <c r="AI1431" s="127"/>
      <c r="AJ1431" s="127"/>
      <c r="AK1431" s="127"/>
      <c r="AL1431" s="127"/>
      <c r="AM1431" s="127"/>
      <c r="AN1431" s="127"/>
      <c r="AO1431" s="127"/>
      <c r="AP1431" s="127"/>
      <c r="AQ1431" s="127"/>
      <c r="AR1431" s="127"/>
      <c r="AS1431" s="127"/>
      <c r="AT1431" s="127"/>
      <c r="AU1431" s="127"/>
      <c r="AV1431" s="127"/>
      <c r="AW1431" s="127"/>
      <c r="AX1431" s="127"/>
      <c r="AY1431" s="127"/>
      <c r="AZ1431" s="127"/>
      <c r="BA1431" s="127"/>
      <c r="BB1431" s="127"/>
      <c r="BC1431" s="127"/>
      <c r="BD1431" s="127"/>
      <c r="BE1431" s="127"/>
      <c r="BF1431" s="127"/>
      <c r="BG1431" s="127"/>
      <c r="BH1431" s="127"/>
      <c r="BI1431" s="127"/>
      <c r="BJ1431" s="127"/>
      <c r="BK1431" s="127"/>
      <c r="BL1431" s="127"/>
      <c r="BM1431" s="127"/>
      <c r="BN1431" s="127"/>
      <c r="BO1431" s="127"/>
      <c r="BP1431" s="127"/>
      <c r="BQ1431" s="127"/>
      <c r="BR1431" s="127"/>
    </row>
    <row r="1432" spans="1:70" hidden="1" outlineLevel="1">
      <c r="A1432" s="133"/>
      <c r="B1432" s="133"/>
      <c r="C1432" s="115"/>
      <c r="D1432" s="133"/>
      <c r="E1432" s="140"/>
      <c r="F1432" s="140"/>
      <c r="G1432" s="126">
        <f>H1432+M1432+N1432+O1432+P1432</f>
        <v>0</v>
      </c>
      <c r="H1432" s="126">
        <f>SUM(I1432:L1432)</f>
        <v>0</v>
      </c>
      <c r="I1432" s="139"/>
      <c r="J1432" s="139"/>
      <c r="K1432" s="139"/>
      <c r="L1432" s="139"/>
      <c r="M1432" s="139"/>
      <c r="N1432" s="139"/>
      <c r="O1432" s="139"/>
      <c r="P1432" s="139"/>
      <c r="Q1432" s="139"/>
      <c r="R1432" s="139"/>
      <c r="S1432" s="139"/>
      <c r="T1432" s="139"/>
      <c r="U1432" s="139"/>
      <c r="V1432" s="139"/>
      <c r="W1432" s="140"/>
      <c r="X1432" s="126">
        <f>Y1432+AN1432+AQ1432+AT1432+AW1432</f>
        <v>0</v>
      </c>
      <c r="Y1432" s="139"/>
      <c r="Z1432" s="139"/>
      <c r="AA1432" s="139"/>
      <c r="AB1432" s="139"/>
      <c r="AC1432" s="139"/>
      <c r="AD1432" s="139"/>
      <c r="AE1432" s="139"/>
      <c r="AF1432" s="139"/>
      <c r="AG1432" s="139"/>
      <c r="AH1432" s="139"/>
      <c r="AI1432" s="139"/>
      <c r="AJ1432" s="139"/>
      <c r="AK1432" s="139"/>
      <c r="AL1432" s="139"/>
      <c r="AM1432" s="139"/>
      <c r="AN1432" s="139"/>
      <c r="AO1432" s="139"/>
      <c r="AP1432" s="139"/>
      <c r="AQ1432" s="139"/>
      <c r="AR1432" s="139"/>
      <c r="AS1432" s="139"/>
      <c r="AT1432" s="139"/>
      <c r="AU1432" s="139"/>
      <c r="AV1432" s="139"/>
      <c r="AW1432" s="139"/>
      <c r="AX1432" s="139"/>
      <c r="AY1432" s="139"/>
      <c r="AZ1432" s="140"/>
      <c r="BA1432" s="140"/>
      <c r="BB1432" s="140"/>
      <c r="BC1432" s="140"/>
      <c r="BD1432" s="126">
        <f>SUM(BE1432:BI1432)</f>
        <v>0</v>
      </c>
      <c r="BE1432" s="139"/>
      <c r="BF1432" s="139"/>
      <c r="BG1432" s="139"/>
      <c r="BH1432" s="139"/>
      <c r="BI1432" s="139"/>
      <c r="BJ1432" s="126">
        <f>SUM(BK1432:BO1432)</f>
        <v>0</v>
      </c>
      <c r="BK1432" s="139"/>
      <c r="BL1432" s="139"/>
      <c r="BM1432" s="139"/>
      <c r="BN1432" s="139"/>
      <c r="BO1432" s="139"/>
      <c r="BP1432" s="140"/>
      <c r="BQ1432" s="140"/>
      <c r="BR1432" s="133"/>
    </row>
    <row r="1433" spans="1:70" hidden="1" outlineLevel="1">
      <c r="A1433" s="133"/>
      <c r="B1433" s="133"/>
      <c r="C1433" s="115"/>
      <c r="D1433" s="133"/>
      <c r="E1433" s="140"/>
      <c r="F1433" s="140"/>
      <c r="G1433" s="126">
        <f>H1433+M1433+N1433+O1433+P1433</f>
        <v>0</v>
      </c>
      <c r="H1433" s="126">
        <f>SUM(I1433:L1433)</f>
        <v>0</v>
      </c>
      <c r="I1433" s="102"/>
      <c r="J1433" s="102"/>
      <c r="K1433" s="102"/>
      <c r="L1433" s="102"/>
      <c r="M1433" s="102"/>
      <c r="N1433" s="102"/>
      <c r="O1433" s="102"/>
      <c r="P1433" s="102"/>
      <c r="Q1433" s="96"/>
      <c r="R1433" s="96"/>
      <c r="S1433" s="96"/>
      <c r="T1433" s="96"/>
      <c r="U1433" s="96"/>
      <c r="V1433" s="96"/>
      <c r="W1433" s="140"/>
      <c r="X1433" s="126">
        <f>Y1433+AN1433+AQ1433+AT1433+AW1433</f>
        <v>0</v>
      </c>
      <c r="Y1433" s="96"/>
      <c r="Z1433" s="139"/>
      <c r="AA1433" s="139"/>
      <c r="AB1433" s="139"/>
      <c r="AC1433" s="139"/>
      <c r="AD1433" s="139"/>
      <c r="AE1433" s="139"/>
      <c r="AF1433" s="139"/>
      <c r="AG1433" s="139"/>
      <c r="AH1433" s="139"/>
      <c r="AI1433" s="139"/>
      <c r="AJ1433" s="139"/>
      <c r="AK1433" s="139"/>
      <c r="AL1433" s="139"/>
      <c r="AM1433" s="139"/>
      <c r="AN1433" s="139"/>
      <c r="AO1433" s="139"/>
      <c r="AP1433" s="139"/>
      <c r="AQ1433" s="139"/>
      <c r="AR1433" s="139"/>
      <c r="AS1433" s="139"/>
      <c r="AT1433" s="139"/>
      <c r="AU1433" s="139"/>
      <c r="AV1433" s="139"/>
      <c r="AW1433" s="139"/>
      <c r="AX1433" s="139"/>
      <c r="AY1433" s="139"/>
      <c r="AZ1433" s="140"/>
      <c r="BA1433" s="140"/>
      <c r="BB1433" s="140"/>
      <c r="BC1433" s="140"/>
      <c r="BD1433" s="126">
        <f>SUM(BE1433:BI1433)</f>
        <v>0</v>
      </c>
      <c r="BE1433" s="139"/>
      <c r="BF1433" s="139"/>
      <c r="BG1433" s="139"/>
      <c r="BH1433" s="139"/>
      <c r="BI1433" s="139"/>
      <c r="BJ1433" s="126">
        <f>SUM(BK1433:BO1433)</f>
        <v>0</v>
      </c>
      <c r="BK1433" s="139"/>
      <c r="BL1433" s="139"/>
      <c r="BM1433" s="139"/>
      <c r="BN1433" s="139"/>
      <c r="BO1433" s="139"/>
      <c r="BP1433" s="140"/>
      <c r="BQ1433" s="140"/>
      <c r="BR1433" s="133"/>
    </row>
    <row r="1434" spans="1:70" hidden="1" outlineLevel="1">
      <c r="A1434" s="133"/>
      <c r="B1434" s="133"/>
      <c r="C1434" s="115" t="s">
        <v>109</v>
      </c>
      <c r="D1434" s="133"/>
      <c r="E1434" s="140"/>
      <c r="F1434" s="140"/>
      <c r="G1434" s="126">
        <f>H1434+M1434+N1434+O1434+P1434</f>
        <v>0</v>
      </c>
      <c r="H1434" s="126">
        <f>SUM(I1434:L1434)</f>
        <v>0</v>
      </c>
      <c r="I1434" s="102"/>
      <c r="J1434" s="102"/>
      <c r="K1434" s="102"/>
      <c r="L1434" s="102"/>
      <c r="M1434" s="102"/>
      <c r="N1434" s="102"/>
      <c r="O1434" s="102"/>
      <c r="P1434" s="102"/>
      <c r="Q1434" s="96"/>
      <c r="R1434" s="96"/>
      <c r="S1434" s="96"/>
      <c r="T1434" s="96"/>
      <c r="U1434" s="96"/>
      <c r="V1434" s="96"/>
      <c r="W1434" s="140"/>
      <c r="X1434" s="126">
        <f>Y1434+AN1434+AQ1434+AT1434+AW1434</f>
        <v>0</v>
      </c>
      <c r="Y1434" s="96"/>
      <c r="Z1434" s="139"/>
      <c r="AA1434" s="139"/>
      <c r="AB1434" s="139"/>
      <c r="AC1434" s="139"/>
      <c r="AD1434" s="139"/>
      <c r="AE1434" s="139"/>
      <c r="AF1434" s="139"/>
      <c r="AG1434" s="139"/>
      <c r="AH1434" s="139"/>
      <c r="AI1434" s="139"/>
      <c r="AJ1434" s="139"/>
      <c r="AK1434" s="139"/>
      <c r="AL1434" s="139"/>
      <c r="AM1434" s="139"/>
      <c r="AN1434" s="139"/>
      <c r="AO1434" s="139"/>
      <c r="AP1434" s="139"/>
      <c r="AQ1434" s="139"/>
      <c r="AR1434" s="139"/>
      <c r="AS1434" s="139"/>
      <c r="AT1434" s="139"/>
      <c r="AU1434" s="139"/>
      <c r="AV1434" s="139"/>
      <c r="AW1434" s="139"/>
      <c r="AX1434" s="139"/>
      <c r="AY1434" s="139"/>
      <c r="AZ1434" s="140"/>
      <c r="BA1434" s="140"/>
      <c r="BB1434" s="140"/>
      <c r="BC1434" s="140"/>
      <c r="BD1434" s="126">
        <f>SUM(BE1434:BI1434)</f>
        <v>0</v>
      </c>
      <c r="BE1434" s="139"/>
      <c r="BF1434" s="139"/>
      <c r="BG1434" s="139"/>
      <c r="BH1434" s="139"/>
      <c r="BI1434" s="139"/>
      <c r="BJ1434" s="126">
        <f>SUM(BK1434:BO1434)</f>
        <v>0</v>
      </c>
      <c r="BK1434" s="139"/>
      <c r="BL1434" s="139"/>
      <c r="BM1434" s="139"/>
      <c r="BN1434" s="139"/>
      <c r="BO1434" s="139"/>
      <c r="BP1434" s="140"/>
      <c r="BQ1434" s="140"/>
      <c r="BR1434" s="133"/>
    </row>
    <row r="1435" spans="1:70" hidden="1" outlineLevel="1">
      <c r="A1435" s="133"/>
      <c r="B1435" s="133"/>
      <c r="C1435" s="112"/>
      <c r="D1435" s="140" t="s">
        <v>15</v>
      </c>
      <c r="E1435" s="127"/>
      <c r="F1435" s="127"/>
      <c r="G1435" s="127"/>
      <c r="H1435" s="127"/>
      <c r="I1435" s="127"/>
      <c r="J1435" s="127"/>
      <c r="K1435" s="127"/>
      <c r="L1435" s="127"/>
      <c r="M1435" s="127"/>
      <c r="N1435" s="127"/>
      <c r="O1435" s="127"/>
      <c r="P1435" s="127"/>
      <c r="Q1435" s="127"/>
      <c r="R1435" s="127"/>
      <c r="S1435" s="127"/>
      <c r="T1435" s="127"/>
      <c r="U1435" s="127"/>
      <c r="V1435" s="127"/>
      <c r="W1435" s="140"/>
      <c r="X1435" s="126">
        <f>SUM(X1432:X1434)</f>
        <v>0</v>
      </c>
      <c r="Y1435" s="126">
        <f>SUM(Y1432:Y1434)</f>
        <v>0</v>
      </c>
      <c r="Z1435" s="126">
        <f>SUM(Z1432:Z1434)</f>
        <v>0</v>
      </c>
      <c r="AA1435" s="126">
        <f t="shared" ref="AA1435:AY1435" si="637">SUM(AA1432:AA1434)</f>
        <v>0</v>
      </c>
      <c r="AB1435" s="126">
        <f t="shared" si="637"/>
        <v>0</v>
      </c>
      <c r="AC1435" s="126">
        <f t="shared" si="637"/>
        <v>0</v>
      </c>
      <c r="AD1435" s="126">
        <f t="shared" si="637"/>
        <v>0</v>
      </c>
      <c r="AE1435" s="126">
        <f t="shared" si="637"/>
        <v>0</v>
      </c>
      <c r="AF1435" s="126">
        <f t="shared" si="637"/>
        <v>0</v>
      </c>
      <c r="AG1435" s="126">
        <f t="shared" si="637"/>
        <v>0</v>
      </c>
      <c r="AH1435" s="126">
        <f t="shared" si="637"/>
        <v>0</v>
      </c>
      <c r="AI1435" s="126">
        <f t="shared" si="637"/>
        <v>0</v>
      </c>
      <c r="AJ1435" s="126">
        <f t="shared" si="637"/>
        <v>0</v>
      </c>
      <c r="AK1435" s="126">
        <f t="shared" si="637"/>
        <v>0</v>
      </c>
      <c r="AL1435" s="126">
        <f t="shared" si="637"/>
        <v>0</v>
      </c>
      <c r="AM1435" s="126">
        <f t="shared" si="637"/>
        <v>0</v>
      </c>
      <c r="AN1435" s="126">
        <f t="shared" si="637"/>
        <v>0</v>
      </c>
      <c r="AO1435" s="126">
        <f t="shared" si="637"/>
        <v>0</v>
      </c>
      <c r="AP1435" s="126">
        <f t="shared" si="637"/>
        <v>0</v>
      </c>
      <c r="AQ1435" s="126">
        <f t="shared" si="637"/>
        <v>0</v>
      </c>
      <c r="AR1435" s="126">
        <f t="shared" si="637"/>
        <v>0</v>
      </c>
      <c r="AS1435" s="126">
        <f t="shared" si="637"/>
        <v>0</v>
      </c>
      <c r="AT1435" s="126">
        <f t="shared" si="637"/>
        <v>0</v>
      </c>
      <c r="AU1435" s="126">
        <f t="shared" si="637"/>
        <v>0</v>
      </c>
      <c r="AV1435" s="126">
        <f t="shared" si="637"/>
        <v>0</v>
      </c>
      <c r="AW1435" s="126">
        <f t="shared" si="637"/>
        <v>0</v>
      </c>
      <c r="AX1435" s="126">
        <f t="shared" si="637"/>
        <v>0</v>
      </c>
      <c r="AY1435" s="126">
        <f t="shared" si="637"/>
        <v>0</v>
      </c>
      <c r="AZ1435" s="127"/>
      <c r="BA1435" s="127"/>
      <c r="BB1435" s="127"/>
      <c r="BC1435" s="127"/>
      <c r="BD1435" s="126">
        <f t="shared" ref="BD1435:BO1435" si="638">SUM(BD1432:BD1434)</f>
        <v>0</v>
      </c>
      <c r="BE1435" s="126">
        <f t="shared" si="638"/>
        <v>0</v>
      </c>
      <c r="BF1435" s="126">
        <f t="shared" si="638"/>
        <v>0</v>
      </c>
      <c r="BG1435" s="126">
        <f t="shared" si="638"/>
        <v>0</v>
      </c>
      <c r="BH1435" s="126">
        <f t="shared" si="638"/>
        <v>0</v>
      </c>
      <c r="BI1435" s="126">
        <f t="shared" si="638"/>
        <v>0</v>
      </c>
      <c r="BJ1435" s="126">
        <f t="shared" si="638"/>
        <v>0</v>
      </c>
      <c r="BK1435" s="126">
        <f t="shared" si="638"/>
        <v>0</v>
      </c>
      <c r="BL1435" s="126">
        <f t="shared" si="638"/>
        <v>0</v>
      </c>
      <c r="BM1435" s="126">
        <f t="shared" si="638"/>
        <v>0</v>
      </c>
      <c r="BN1435" s="126">
        <f t="shared" si="638"/>
        <v>0</v>
      </c>
      <c r="BO1435" s="126">
        <f t="shared" si="638"/>
        <v>0</v>
      </c>
      <c r="BP1435" s="127"/>
      <c r="BQ1435" s="127"/>
      <c r="BR1435" s="127"/>
    </row>
    <row r="1436" spans="1:70" ht="78.75" hidden="1" outlineLevel="1">
      <c r="A1436" s="135"/>
      <c r="B1436" s="135"/>
      <c r="C1436" s="116">
        <v>2</v>
      </c>
      <c r="D1436" s="26" t="s">
        <v>302</v>
      </c>
      <c r="E1436" s="207"/>
      <c r="F1436" s="207"/>
      <c r="G1436" s="207"/>
      <c r="H1436" s="207"/>
      <c r="I1436" s="207"/>
      <c r="J1436" s="207"/>
      <c r="K1436" s="207"/>
      <c r="L1436" s="207"/>
      <c r="M1436" s="207"/>
      <c r="N1436" s="207"/>
      <c r="O1436" s="207"/>
      <c r="P1436" s="207"/>
      <c r="Q1436" s="207"/>
      <c r="R1436" s="207"/>
      <c r="S1436" s="207"/>
      <c r="T1436" s="207"/>
      <c r="U1436" s="207"/>
      <c r="V1436" s="207"/>
      <c r="W1436" s="207"/>
      <c r="X1436" s="207"/>
      <c r="Y1436" s="207"/>
      <c r="Z1436" s="196">
        <f>Z1442+Z1447+Z1452+Z1457+Z1462+Z1467+Z1473+Z1478+Z1483+Z1488+Z1493+Z1498</f>
        <v>0</v>
      </c>
      <c r="AA1436" s="196">
        <f>AA1442+AA1447+AA1452+AA1457+AA1462+AA1467+AA1473+AA1478+AA1483+AA1488+AA1493+AA1498</f>
        <v>0</v>
      </c>
      <c r="AB1436" s="207"/>
      <c r="AC1436" s="196">
        <f>AC1442+AC1447+AC1452+AC1457+AC1462+AC1467+AC1473+AC1478+AC1483+AC1488+AC1493+AC1498</f>
        <v>0</v>
      </c>
      <c r="AD1436" s="196">
        <f>AD1442+AD1447+AD1452+AD1457+AD1462+AD1467+AD1473+AD1478+AD1483+AD1488+AD1493+AD1498</f>
        <v>0</v>
      </c>
      <c r="AE1436" s="207"/>
      <c r="AF1436" s="196">
        <f>AF1442+AF1447+AF1452+AF1457+AF1462+AF1467+AF1473+AF1478+AF1483+AF1488+AF1493+AF1498</f>
        <v>0</v>
      </c>
      <c r="AG1436" s="196">
        <f>AG1442+AG1447+AG1452+AG1457+AG1462+AG1467+AG1473+AG1478+AG1483+AG1488+AG1493+AG1498</f>
        <v>0</v>
      </c>
      <c r="AH1436" s="207"/>
      <c r="AI1436" s="196">
        <f>AI1442+AI1447+AI1452+AI1457+AI1462+AI1467+AI1473+AI1478+AI1483+AI1488+AI1493+AI1498</f>
        <v>0</v>
      </c>
      <c r="AJ1436" s="196">
        <f>AJ1442+AJ1447+AJ1452+AJ1457+AJ1462+AJ1467+AJ1473+AJ1478+AJ1483+AJ1488+AJ1493+AJ1498</f>
        <v>0</v>
      </c>
      <c r="AK1436" s="207"/>
      <c r="AL1436" s="196">
        <f>AL1442+AL1447+AL1452+AL1457+AL1462+AL1467+AL1473+AL1478+AL1483+AL1488+AL1493+AL1498</f>
        <v>0</v>
      </c>
      <c r="AM1436" s="196">
        <f>AM1442+AM1447+AM1452+AM1457+AM1462+AM1467+AM1473+AM1478+AM1483+AM1488+AM1493+AM1498</f>
        <v>0</v>
      </c>
      <c r="AN1436" s="207"/>
      <c r="AO1436" s="196">
        <f>AO1442+AO1447+AO1452+AO1457+AO1462+AO1467+AO1473+AO1478+AO1483+AO1488+AO1493+AO1498</f>
        <v>0</v>
      </c>
      <c r="AP1436" s="196">
        <f>AP1442+AP1447+AP1452+AP1457+AP1462+AP1467+AP1473+AP1478+AP1483+AP1488+AP1493+AP1498</f>
        <v>0</v>
      </c>
      <c r="AQ1436" s="207"/>
      <c r="AR1436" s="196">
        <f>AR1442+AR1447+AR1452+AR1457+AR1462+AR1467+AR1473+AR1478+AR1483+AR1488+AR1493+AR1498</f>
        <v>0</v>
      </c>
      <c r="AS1436" s="196">
        <f>AS1442+AS1447+AS1452+AS1457+AS1462+AS1467+AS1473+AS1478+AS1483+AS1488+AS1493+AS1498</f>
        <v>0</v>
      </c>
      <c r="AT1436" s="207"/>
      <c r="AU1436" s="196">
        <f>AU1442+AU1447+AU1452+AU1457+AU1462+AU1467+AU1473+AU1478+AU1483+AU1488+AU1493+AU1498</f>
        <v>0</v>
      </c>
      <c r="AV1436" s="196">
        <f>AV1442+AV1447+AV1452+AV1457+AV1462+AV1467+AV1473+AV1478+AV1483+AV1488+AV1493+AV1498</f>
        <v>0</v>
      </c>
      <c r="AW1436" s="207"/>
      <c r="AX1436" s="196">
        <f>AX1442+AX1447+AX1452+AX1457+AX1462+AX1467+AX1473+AX1478+AX1483+AX1488+AX1493+AX1498</f>
        <v>0</v>
      </c>
      <c r="AY1436" s="196">
        <f>AY1442+AY1447+AY1452+AY1457+AY1462+AY1467+AY1473+AY1478+AY1483+AY1488+AY1493+AY1498</f>
        <v>0</v>
      </c>
      <c r="AZ1436" s="207"/>
      <c r="BA1436" s="207"/>
      <c r="BB1436" s="207"/>
      <c r="BC1436" s="207"/>
      <c r="BD1436" s="196">
        <f>BD1442+BD1447+BD1452+BD1457+BD1462+BD1467+BD1473+BD1478+BD1483+BD1488+BD1493+BD1498</f>
        <v>0</v>
      </c>
      <c r="BE1436" s="196">
        <f>BE1442+BE1447+BE1452+BE1457+BE1462+BE1467+BE1473+BE1478+BE1483+BE1488+BE1493+BE1498</f>
        <v>0</v>
      </c>
      <c r="BF1436" s="196">
        <f t="shared" ref="BF1436:BO1436" si="639">BF1442+BF1447+BF1452+BF1457+BF1462+BF1467+BF1473+BF1478+BF1483+BF1488+BF1493+BF1498</f>
        <v>0</v>
      </c>
      <c r="BG1436" s="196">
        <f t="shared" si="639"/>
        <v>0</v>
      </c>
      <c r="BH1436" s="196">
        <f t="shared" si="639"/>
        <v>0</v>
      </c>
      <c r="BI1436" s="196">
        <f t="shared" si="639"/>
        <v>0</v>
      </c>
      <c r="BJ1436" s="196">
        <f t="shared" si="639"/>
        <v>0</v>
      </c>
      <c r="BK1436" s="196">
        <f t="shared" si="639"/>
        <v>0</v>
      </c>
      <c r="BL1436" s="196">
        <f t="shared" si="639"/>
        <v>0</v>
      </c>
      <c r="BM1436" s="196">
        <f t="shared" si="639"/>
        <v>0</v>
      </c>
      <c r="BN1436" s="196">
        <f t="shared" si="639"/>
        <v>0</v>
      </c>
      <c r="BO1436" s="196">
        <f t="shared" si="639"/>
        <v>0</v>
      </c>
      <c r="BP1436" s="207"/>
      <c r="BQ1436" s="207"/>
      <c r="BR1436" s="207"/>
    </row>
    <row r="1437" spans="1:70" hidden="1" outlineLevel="1">
      <c r="A1437" s="133"/>
      <c r="B1437" s="133"/>
      <c r="C1437" s="110" t="s">
        <v>53</v>
      </c>
      <c r="D1437" s="138" t="s">
        <v>106</v>
      </c>
      <c r="E1437" s="127"/>
      <c r="F1437" s="127"/>
      <c r="G1437" s="127"/>
      <c r="H1437" s="127"/>
      <c r="I1437" s="127"/>
      <c r="J1437" s="127"/>
      <c r="K1437" s="127"/>
      <c r="L1437" s="127"/>
      <c r="M1437" s="127"/>
      <c r="N1437" s="127"/>
      <c r="O1437" s="127"/>
      <c r="P1437" s="127"/>
      <c r="Q1437" s="127"/>
      <c r="R1437" s="127"/>
      <c r="S1437" s="127"/>
      <c r="T1437" s="127"/>
      <c r="U1437" s="127"/>
      <c r="V1437" s="127"/>
      <c r="W1437" s="139"/>
      <c r="X1437" s="127"/>
      <c r="Y1437" s="127"/>
      <c r="Z1437" s="127"/>
      <c r="AA1437" s="127"/>
      <c r="AB1437" s="127"/>
      <c r="AC1437" s="127"/>
      <c r="AD1437" s="127"/>
      <c r="AE1437" s="127"/>
      <c r="AF1437" s="127"/>
      <c r="AG1437" s="127"/>
      <c r="AH1437" s="127"/>
      <c r="AI1437" s="127"/>
      <c r="AJ1437" s="127"/>
      <c r="AK1437" s="127"/>
      <c r="AL1437" s="127"/>
      <c r="AM1437" s="127"/>
      <c r="AN1437" s="127"/>
      <c r="AO1437" s="127"/>
      <c r="AP1437" s="127"/>
      <c r="AQ1437" s="127"/>
      <c r="AR1437" s="127"/>
      <c r="AS1437" s="127"/>
      <c r="AT1437" s="127"/>
      <c r="AU1437" s="127"/>
      <c r="AV1437" s="127"/>
      <c r="AW1437" s="127"/>
      <c r="AX1437" s="127"/>
      <c r="AY1437" s="127"/>
      <c r="AZ1437" s="127"/>
      <c r="BA1437" s="127"/>
      <c r="BB1437" s="127"/>
      <c r="BC1437" s="127"/>
      <c r="BD1437" s="127"/>
      <c r="BE1437" s="127"/>
      <c r="BF1437" s="127"/>
      <c r="BG1437" s="127"/>
      <c r="BH1437" s="127"/>
      <c r="BI1437" s="127"/>
      <c r="BJ1437" s="127"/>
      <c r="BK1437" s="127"/>
      <c r="BL1437" s="127"/>
      <c r="BM1437" s="127"/>
      <c r="BN1437" s="127"/>
      <c r="BO1437" s="127"/>
      <c r="BP1437" s="127"/>
      <c r="BQ1437" s="127"/>
      <c r="BR1437" s="127"/>
    </row>
    <row r="1438" spans="1:70" hidden="1" outlineLevel="1">
      <c r="A1438" s="133"/>
      <c r="B1438" s="133"/>
      <c r="C1438" s="117" t="s">
        <v>133</v>
      </c>
      <c r="D1438" s="37" t="s">
        <v>111</v>
      </c>
      <c r="E1438" s="127"/>
      <c r="F1438" s="127"/>
      <c r="G1438" s="127"/>
      <c r="H1438" s="127"/>
      <c r="I1438" s="127"/>
      <c r="J1438" s="127"/>
      <c r="K1438" s="127"/>
      <c r="L1438" s="127"/>
      <c r="M1438" s="127"/>
      <c r="N1438" s="127"/>
      <c r="O1438" s="127"/>
      <c r="P1438" s="127"/>
      <c r="Q1438" s="127"/>
      <c r="R1438" s="127"/>
      <c r="S1438" s="127"/>
      <c r="T1438" s="127"/>
      <c r="U1438" s="127"/>
      <c r="V1438" s="127"/>
      <c r="W1438" s="133"/>
      <c r="X1438" s="127"/>
      <c r="Y1438" s="127"/>
      <c r="Z1438" s="127"/>
      <c r="AA1438" s="127"/>
      <c r="AB1438" s="127"/>
      <c r="AC1438" s="127"/>
      <c r="AD1438" s="127"/>
      <c r="AE1438" s="127"/>
      <c r="AF1438" s="127"/>
      <c r="AG1438" s="127"/>
      <c r="AH1438" s="127"/>
      <c r="AI1438" s="127"/>
      <c r="AJ1438" s="127"/>
      <c r="AK1438" s="127"/>
      <c r="AL1438" s="127"/>
      <c r="AM1438" s="127"/>
      <c r="AN1438" s="127"/>
      <c r="AO1438" s="127"/>
      <c r="AP1438" s="127"/>
      <c r="AQ1438" s="127"/>
      <c r="AR1438" s="127"/>
      <c r="AS1438" s="127"/>
      <c r="AT1438" s="127"/>
      <c r="AU1438" s="127"/>
      <c r="AV1438" s="127"/>
      <c r="AW1438" s="127"/>
      <c r="AX1438" s="127"/>
      <c r="AY1438" s="127"/>
      <c r="AZ1438" s="127"/>
      <c r="BA1438" s="127"/>
      <c r="BB1438" s="127"/>
      <c r="BC1438" s="127"/>
      <c r="BD1438" s="127"/>
      <c r="BE1438" s="127"/>
      <c r="BF1438" s="127"/>
      <c r="BG1438" s="127"/>
      <c r="BH1438" s="127"/>
      <c r="BI1438" s="127"/>
      <c r="BJ1438" s="127"/>
      <c r="BK1438" s="127"/>
      <c r="BL1438" s="127"/>
      <c r="BM1438" s="127"/>
      <c r="BN1438" s="127"/>
      <c r="BO1438" s="127"/>
      <c r="BP1438" s="127"/>
      <c r="BQ1438" s="127"/>
      <c r="BR1438" s="127"/>
    </row>
    <row r="1439" spans="1:70" hidden="1" outlineLevel="1">
      <c r="A1439" s="133"/>
      <c r="B1439" s="133"/>
      <c r="C1439" s="118"/>
      <c r="D1439" s="147"/>
      <c r="E1439" s="133"/>
      <c r="F1439" s="133"/>
      <c r="G1439" s="126">
        <f>H1439+M1439+N1439+O1439+P1439</f>
        <v>0</v>
      </c>
      <c r="H1439" s="126">
        <f>SUM(I1439:L1439)</f>
        <v>0</v>
      </c>
      <c r="I1439" s="139"/>
      <c r="J1439" s="139"/>
      <c r="K1439" s="139"/>
      <c r="L1439" s="139"/>
      <c r="M1439" s="139"/>
      <c r="N1439" s="139"/>
      <c r="O1439" s="139"/>
      <c r="P1439" s="139"/>
      <c r="Q1439" s="139"/>
      <c r="R1439" s="139"/>
      <c r="S1439" s="139"/>
      <c r="T1439" s="139"/>
      <c r="U1439" s="139"/>
      <c r="V1439" s="139"/>
      <c r="W1439" s="139"/>
      <c r="X1439" s="126">
        <f>Y1439+AN1439+AQ1439+AT1439+AW1439</f>
        <v>0</v>
      </c>
      <c r="Y1439" s="139"/>
      <c r="Z1439" s="139"/>
      <c r="AA1439" s="139"/>
      <c r="AB1439" s="139"/>
      <c r="AC1439" s="139"/>
      <c r="AD1439" s="139"/>
      <c r="AE1439" s="139"/>
      <c r="AF1439" s="139"/>
      <c r="AG1439" s="139"/>
      <c r="AH1439" s="139"/>
      <c r="AI1439" s="139"/>
      <c r="AJ1439" s="139"/>
      <c r="AK1439" s="139"/>
      <c r="AL1439" s="139"/>
      <c r="AM1439" s="139"/>
      <c r="AN1439" s="139"/>
      <c r="AO1439" s="139"/>
      <c r="AP1439" s="139"/>
      <c r="AQ1439" s="139"/>
      <c r="AR1439" s="139"/>
      <c r="AS1439" s="139"/>
      <c r="AT1439" s="139"/>
      <c r="AU1439" s="139"/>
      <c r="AV1439" s="139"/>
      <c r="AW1439" s="139"/>
      <c r="AX1439" s="139"/>
      <c r="AY1439" s="139"/>
      <c r="AZ1439" s="139"/>
      <c r="BA1439" s="139"/>
      <c r="BB1439" s="139"/>
      <c r="BC1439" s="139"/>
      <c r="BD1439" s="126">
        <f>SUM(BE1439:BI1439)</f>
        <v>0</v>
      </c>
      <c r="BE1439" s="139"/>
      <c r="BF1439" s="139"/>
      <c r="BG1439" s="139"/>
      <c r="BH1439" s="139"/>
      <c r="BI1439" s="139"/>
      <c r="BJ1439" s="126">
        <f>SUM(BK1439:BO1439)</f>
        <v>0</v>
      </c>
      <c r="BK1439" s="139"/>
      <c r="BL1439" s="139"/>
      <c r="BM1439" s="139"/>
      <c r="BN1439" s="139"/>
      <c r="BO1439" s="139"/>
      <c r="BP1439" s="133"/>
      <c r="BQ1439" s="133"/>
      <c r="BR1439" s="133"/>
    </row>
    <row r="1440" spans="1:70" hidden="1" outlineLevel="1">
      <c r="A1440" s="133"/>
      <c r="B1440" s="133"/>
      <c r="C1440" s="118"/>
      <c r="D1440" s="147"/>
      <c r="E1440" s="133"/>
      <c r="F1440" s="133"/>
      <c r="G1440" s="126">
        <f>H1440+M1440+N1440+O1440+P1440</f>
        <v>0</v>
      </c>
      <c r="H1440" s="126">
        <f>SUM(I1440:L1440)</f>
        <v>0</v>
      </c>
      <c r="I1440" s="102"/>
      <c r="J1440" s="102"/>
      <c r="K1440" s="102"/>
      <c r="L1440" s="102"/>
      <c r="M1440" s="102"/>
      <c r="N1440" s="102"/>
      <c r="O1440" s="102"/>
      <c r="P1440" s="102"/>
      <c r="Q1440" s="96"/>
      <c r="R1440" s="96"/>
      <c r="S1440" s="96"/>
      <c r="T1440" s="96"/>
      <c r="U1440" s="96"/>
      <c r="V1440" s="96"/>
      <c r="W1440" s="96"/>
      <c r="X1440" s="126">
        <f>Y1440+AN1440+AQ1440+AT1440+AW1440</f>
        <v>0</v>
      </c>
      <c r="Y1440" s="96"/>
      <c r="Z1440" s="96"/>
      <c r="AA1440" s="96"/>
      <c r="AB1440" s="96"/>
      <c r="AC1440" s="96"/>
      <c r="AD1440" s="96"/>
      <c r="AE1440" s="96"/>
      <c r="AF1440" s="96"/>
      <c r="AG1440" s="96"/>
      <c r="AH1440" s="96"/>
      <c r="AI1440" s="96"/>
      <c r="AJ1440" s="96"/>
      <c r="AK1440" s="96"/>
      <c r="AL1440" s="96"/>
      <c r="AM1440" s="96"/>
      <c r="AN1440" s="96"/>
      <c r="AO1440" s="96"/>
      <c r="AP1440" s="96"/>
      <c r="AQ1440" s="96"/>
      <c r="AR1440" s="96"/>
      <c r="AS1440" s="96"/>
      <c r="AT1440" s="96"/>
      <c r="AU1440" s="96"/>
      <c r="AV1440" s="96"/>
      <c r="AW1440" s="96"/>
      <c r="AX1440" s="96"/>
      <c r="AY1440" s="96"/>
      <c r="AZ1440" s="96"/>
      <c r="BA1440" s="96"/>
      <c r="BB1440" s="96"/>
      <c r="BC1440" s="96"/>
      <c r="BD1440" s="126">
        <f>SUM(BE1440:BI1440)</f>
        <v>0</v>
      </c>
      <c r="BE1440" s="96"/>
      <c r="BF1440" s="96"/>
      <c r="BG1440" s="96"/>
      <c r="BH1440" s="96"/>
      <c r="BI1440" s="96"/>
      <c r="BJ1440" s="126">
        <f>SUM(BK1440:BO1440)</f>
        <v>0</v>
      </c>
      <c r="BK1440" s="96"/>
      <c r="BL1440" s="96"/>
      <c r="BM1440" s="96"/>
      <c r="BN1440" s="96"/>
      <c r="BO1440" s="96"/>
      <c r="BP1440" s="133"/>
      <c r="BQ1440" s="133"/>
      <c r="BR1440" s="133"/>
    </row>
    <row r="1441" spans="1:70" hidden="1" outlineLevel="1">
      <c r="A1441" s="133"/>
      <c r="B1441" s="133"/>
      <c r="C1441" s="118"/>
      <c r="D1441" s="147"/>
      <c r="E1441" s="133"/>
      <c r="F1441" s="133"/>
      <c r="G1441" s="126">
        <f>H1441+M1441+N1441+O1441+P1441</f>
        <v>0</v>
      </c>
      <c r="H1441" s="126">
        <f>SUM(I1441:L1441)</f>
        <v>0</v>
      </c>
      <c r="I1441" s="102"/>
      <c r="J1441" s="102"/>
      <c r="K1441" s="102"/>
      <c r="L1441" s="102"/>
      <c r="M1441" s="102"/>
      <c r="N1441" s="102"/>
      <c r="O1441" s="102"/>
      <c r="P1441" s="102"/>
      <c r="Q1441" s="96"/>
      <c r="R1441" s="96"/>
      <c r="S1441" s="96"/>
      <c r="T1441" s="96"/>
      <c r="U1441" s="96"/>
      <c r="V1441" s="96"/>
      <c r="W1441" s="96"/>
      <c r="X1441" s="126">
        <f>Y1441+AN1441+AQ1441+AT1441+AW1441</f>
        <v>0</v>
      </c>
      <c r="Y1441" s="96"/>
      <c r="Z1441" s="96"/>
      <c r="AA1441" s="96"/>
      <c r="AB1441" s="96"/>
      <c r="AC1441" s="96"/>
      <c r="AD1441" s="96"/>
      <c r="AE1441" s="96"/>
      <c r="AF1441" s="96"/>
      <c r="AG1441" s="96"/>
      <c r="AH1441" s="96"/>
      <c r="AI1441" s="96"/>
      <c r="AJ1441" s="96"/>
      <c r="AK1441" s="96"/>
      <c r="AL1441" s="96"/>
      <c r="AM1441" s="96"/>
      <c r="AN1441" s="96"/>
      <c r="AO1441" s="96"/>
      <c r="AP1441" s="96"/>
      <c r="AQ1441" s="96"/>
      <c r="AR1441" s="96"/>
      <c r="AS1441" s="96"/>
      <c r="AT1441" s="96"/>
      <c r="AU1441" s="96"/>
      <c r="AV1441" s="96"/>
      <c r="AW1441" s="96"/>
      <c r="AX1441" s="96"/>
      <c r="AY1441" s="96"/>
      <c r="AZ1441" s="96"/>
      <c r="BA1441" s="96"/>
      <c r="BB1441" s="96"/>
      <c r="BC1441" s="96"/>
      <c r="BD1441" s="126">
        <f>SUM(BE1441:BI1441)</f>
        <v>0</v>
      </c>
      <c r="BE1441" s="96"/>
      <c r="BF1441" s="96"/>
      <c r="BG1441" s="96"/>
      <c r="BH1441" s="96"/>
      <c r="BI1441" s="96"/>
      <c r="BJ1441" s="126">
        <f>SUM(BK1441:BO1441)</f>
        <v>0</v>
      </c>
      <c r="BK1441" s="96"/>
      <c r="BL1441" s="96"/>
      <c r="BM1441" s="96"/>
      <c r="BN1441" s="96"/>
      <c r="BO1441" s="96"/>
      <c r="BP1441" s="133"/>
      <c r="BQ1441" s="133"/>
      <c r="BR1441" s="133"/>
    </row>
    <row r="1442" spans="1:70" hidden="1" outlineLevel="1">
      <c r="A1442" s="133"/>
      <c r="B1442" s="133"/>
      <c r="C1442" s="118"/>
      <c r="D1442" s="38" t="s">
        <v>112</v>
      </c>
      <c r="E1442" s="127"/>
      <c r="F1442" s="127"/>
      <c r="G1442" s="127"/>
      <c r="H1442" s="127"/>
      <c r="I1442" s="127"/>
      <c r="J1442" s="127"/>
      <c r="K1442" s="127"/>
      <c r="L1442" s="127"/>
      <c r="M1442" s="127"/>
      <c r="N1442" s="127"/>
      <c r="O1442" s="127"/>
      <c r="P1442" s="127"/>
      <c r="Q1442" s="127"/>
      <c r="R1442" s="127"/>
      <c r="S1442" s="127"/>
      <c r="T1442" s="127"/>
      <c r="U1442" s="127"/>
      <c r="V1442" s="127"/>
      <c r="W1442" s="140"/>
      <c r="X1442" s="126">
        <f>SUM(X1439:X1441)</f>
        <v>0</v>
      </c>
      <c r="Y1442" s="126">
        <f>SUM(Y1439:Y1441)</f>
        <v>0</v>
      </c>
      <c r="Z1442" s="126">
        <f>SUM(Z1439:Z1441)</f>
        <v>0</v>
      </c>
      <c r="AA1442" s="126">
        <f t="shared" ref="AA1442:AY1442" si="640">SUM(AA1439:AA1441)</f>
        <v>0</v>
      </c>
      <c r="AB1442" s="126">
        <f t="shared" si="640"/>
        <v>0</v>
      </c>
      <c r="AC1442" s="126">
        <f t="shared" si="640"/>
        <v>0</v>
      </c>
      <c r="AD1442" s="126">
        <f t="shared" si="640"/>
        <v>0</v>
      </c>
      <c r="AE1442" s="126">
        <f t="shared" si="640"/>
        <v>0</v>
      </c>
      <c r="AF1442" s="126">
        <f t="shared" si="640"/>
        <v>0</v>
      </c>
      <c r="AG1442" s="126">
        <f t="shared" si="640"/>
        <v>0</v>
      </c>
      <c r="AH1442" s="126">
        <f t="shared" si="640"/>
        <v>0</v>
      </c>
      <c r="AI1442" s="126">
        <f t="shared" si="640"/>
        <v>0</v>
      </c>
      <c r="AJ1442" s="126">
        <f t="shared" si="640"/>
        <v>0</v>
      </c>
      <c r="AK1442" s="126">
        <f t="shared" si="640"/>
        <v>0</v>
      </c>
      <c r="AL1442" s="126">
        <f t="shared" si="640"/>
        <v>0</v>
      </c>
      <c r="AM1442" s="126">
        <f t="shared" si="640"/>
        <v>0</v>
      </c>
      <c r="AN1442" s="126">
        <f t="shared" si="640"/>
        <v>0</v>
      </c>
      <c r="AO1442" s="126">
        <f t="shared" si="640"/>
        <v>0</v>
      </c>
      <c r="AP1442" s="126">
        <f t="shared" si="640"/>
        <v>0</v>
      </c>
      <c r="AQ1442" s="126">
        <f t="shared" si="640"/>
        <v>0</v>
      </c>
      <c r="AR1442" s="126">
        <f t="shared" si="640"/>
        <v>0</v>
      </c>
      <c r="AS1442" s="126">
        <f t="shared" si="640"/>
        <v>0</v>
      </c>
      <c r="AT1442" s="126">
        <f t="shared" si="640"/>
        <v>0</v>
      </c>
      <c r="AU1442" s="126">
        <f t="shared" si="640"/>
        <v>0</v>
      </c>
      <c r="AV1442" s="126">
        <f t="shared" si="640"/>
        <v>0</v>
      </c>
      <c r="AW1442" s="126">
        <f t="shared" si="640"/>
        <v>0</v>
      </c>
      <c r="AX1442" s="126">
        <f t="shared" si="640"/>
        <v>0</v>
      </c>
      <c r="AY1442" s="126">
        <f t="shared" si="640"/>
        <v>0</v>
      </c>
      <c r="AZ1442" s="127"/>
      <c r="BA1442" s="127"/>
      <c r="BB1442" s="127"/>
      <c r="BC1442" s="127"/>
      <c r="BD1442" s="126">
        <f t="shared" ref="BD1442:BO1442" si="641">SUM(BD1439:BD1441)</f>
        <v>0</v>
      </c>
      <c r="BE1442" s="126">
        <f t="shared" si="641"/>
        <v>0</v>
      </c>
      <c r="BF1442" s="126">
        <f t="shared" si="641"/>
        <v>0</v>
      </c>
      <c r="BG1442" s="126">
        <f t="shared" si="641"/>
        <v>0</v>
      </c>
      <c r="BH1442" s="126">
        <f t="shared" si="641"/>
        <v>0</v>
      </c>
      <c r="BI1442" s="126">
        <f t="shared" si="641"/>
        <v>0</v>
      </c>
      <c r="BJ1442" s="126">
        <f t="shared" si="641"/>
        <v>0</v>
      </c>
      <c r="BK1442" s="126">
        <f t="shared" si="641"/>
        <v>0</v>
      </c>
      <c r="BL1442" s="126">
        <f t="shared" si="641"/>
        <v>0</v>
      </c>
      <c r="BM1442" s="126">
        <f t="shared" si="641"/>
        <v>0</v>
      </c>
      <c r="BN1442" s="126">
        <f t="shared" si="641"/>
        <v>0</v>
      </c>
      <c r="BO1442" s="126">
        <f t="shared" si="641"/>
        <v>0</v>
      </c>
      <c r="BP1442" s="127"/>
      <c r="BQ1442" s="127"/>
      <c r="BR1442" s="127"/>
    </row>
    <row r="1443" spans="1:70" hidden="1" outlineLevel="1">
      <c r="A1443" s="133"/>
      <c r="B1443" s="133"/>
      <c r="C1443" s="117" t="s">
        <v>134</v>
      </c>
      <c r="D1443" s="37" t="s">
        <v>284</v>
      </c>
      <c r="E1443" s="127"/>
      <c r="F1443" s="127"/>
      <c r="G1443" s="127"/>
      <c r="H1443" s="127"/>
      <c r="I1443" s="127"/>
      <c r="J1443" s="127"/>
      <c r="K1443" s="127"/>
      <c r="L1443" s="127"/>
      <c r="M1443" s="127"/>
      <c r="N1443" s="127"/>
      <c r="O1443" s="127"/>
      <c r="P1443" s="127"/>
      <c r="Q1443" s="127"/>
      <c r="R1443" s="127"/>
      <c r="S1443" s="127"/>
      <c r="T1443" s="127"/>
      <c r="U1443" s="127"/>
      <c r="V1443" s="127"/>
      <c r="W1443" s="133"/>
      <c r="X1443" s="127"/>
      <c r="Y1443" s="127"/>
      <c r="Z1443" s="127"/>
      <c r="AA1443" s="127"/>
      <c r="AB1443" s="127"/>
      <c r="AC1443" s="127"/>
      <c r="AD1443" s="127"/>
      <c r="AE1443" s="127"/>
      <c r="AF1443" s="127"/>
      <c r="AG1443" s="127"/>
      <c r="AH1443" s="127"/>
      <c r="AI1443" s="127"/>
      <c r="AJ1443" s="127"/>
      <c r="AK1443" s="127"/>
      <c r="AL1443" s="127"/>
      <c r="AM1443" s="127"/>
      <c r="AN1443" s="127"/>
      <c r="AO1443" s="127"/>
      <c r="AP1443" s="127"/>
      <c r="AQ1443" s="127"/>
      <c r="AR1443" s="127"/>
      <c r="AS1443" s="127"/>
      <c r="AT1443" s="127"/>
      <c r="AU1443" s="127"/>
      <c r="AV1443" s="127"/>
      <c r="AW1443" s="127"/>
      <c r="AX1443" s="127"/>
      <c r="AY1443" s="127"/>
      <c r="AZ1443" s="127"/>
      <c r="BA1443" s="127"/>
      <c r="BB1443" s="127"/>
      <c r="BC1443" s="127"/>
      <c r="BD1443" s="127"/>
      <c r="BE1443" s="127"/>
      <c r="BF1443" s="127"/>
      <c r="BG1443" s="127"/>
      <c r="BH1443" s="127"/>
      <c r="BI1443" s="127"/>
      <c r="BJ1443" s="127"/>
      <c r="BK1443" s="127"/>
      <c r="BL1443" s="127"/>
      <c r="BM1443" s="127"/>
      <c r="BN1443" s="127"/>
      <c r="BO1443" s="127"/>
      <c r="BP1443" s="127"/>
      <c r="BQ1443" s="127"/>
      <c r="BR1443" s="127"/>
    </row>
    <row r="1444" spans="1:70" hidden="1" outlineLevel="1">
      <c r="A1444" s="133"/>
      <c r="B1444" s="133"/>
      <c r="C1444" s="118"/>
      <c r="D1444" s="24"/>
      <c r="E1444" s="133"/>
      <c r="F1444" s="133"/>
      <c r="G1444" s="126">
        <f>H1444+M1444+N1444+O1444+P1444</f>
        <v>0</v>
      </c>
      <c r="H1444" s="126">
        <f>SUM(I1444:L1444)</f>
        <v>0</v>
      </c>
      <c r="I1444" s="139"/>
      <c r="J1444" s="139"/>
      <c r="K1444" s="139"/>
      <c r="L1444" s="139"/>
      <c r="M1444" s="139"/>
      <c r="N1444" s="139"/>
      <c r="O1444" s="139"/>
      <c r="P1444" s="139"/>
      <c r="Q1444" s="139"/>
      <c r="R1444" s="139"/>
      <c r="S1444" s="139"/>
      <c r="T1444" s="139"/>
      <c r="U1444" s="139"/>
      <c r="V1444" s="139"/>
      <c r="W1444" s="139"/>
      <c r="X1444" s="126">
        <f>Y1444+AN1444+AQ1444+AT1444+AW1444</f>
        <v>0</v>
      </c>
      <c r="Y1444" s="139"/>
      <c r="Z1444" s="139"/>
      <c r="AA1444" s="139"/>
      <c r="AB1444" s="139"/>
      <c r="AC1444" s="139"/>
      <c r="AD1444" s="139"/>
      <c r="AE1444" s="139"/>
      <c r="AF1444" s="139"/>
      <c r="AG1444" s="139"/>
      <c r="AH1444" s="139"/>
      <c r="AI1444" s="139"/>
      <c r="AJ1444" s="139"/>
      <c r="AK1444" s="139"/>
      <c r="AL1444" s="139"/>
      <c r="AM1444" s="139"/>
      <c r="AN1444" s="139"/>
      <c r="AO1444" s="139"/>
      <c r="AP1444" s="139"/>
      <c r="AQ1444" s="139"/>
      <c r="AR1444" s="139"/>
      <c r="AS1444" s="139"/>
      <c r="AT1444" s="139"/>
      <c r="AU1444" s="139"/>
      <c r="AV1444" s="139"/>
      <c r="AW1444" s="139"/>
      <c r="AX1444" s="139"/>
      <c r="AY1444" s="139"/>
      <c r="AZ1444" s="139"/>
      <c r="BA1444" s="139"/>
      <c r="BB1444" s="139"/>
      <c r="BC1444" s="139"/>
      <c r="BD1444" s="126">
        <f>SUM(BE1444:BI1444)</f>
        <v>0</v>
      </c>
      <c r="BE1444" s="139"/>
      <c r="BF1444" s="139"/>
      <c r="BG1444" s="139"/>
      <c r="BH1444" s="139"/>
      <c r="BI1444" s="139"/>
      <c r="BJ1444" s="126">
        <f>SUM(BK1444:BO1444)</f>
        <v>0</v>
      </c>
      <c r="BK1444" s="139"/>
      <c r="BL1444" s="139"/>
      <c r="BM1444" s="139"/>
      <c r="BN1444" s="139"/>
      <c r="BO1444" s="139"/>
      <c r="BP1444" s="133"/>
      <c r="BQ1444" s="133"/>
      <c r="BR1444" s="133"/>
    </row>
    <row r="1445" spans="1:70" hidden="1" outlineLevel="1">
      <c r="A1445" s="133"/>
      <c r="B1445" s="133"/>
      <c r="C1445" s="118"/>
      <c r="D1445" s="24"/>
      <c r="E1445" s="133"/>
      <c r="F1445" s="133"/>
      <c r="G1445" s="126">
        <f>H1445+M1445+N1445+O1445+P1445</f>
        <v>0</v>
      </c>
      <c r="H1445" s="126">
        <f>SUM(I1445:L1445)</f>
        <v>0</v>
      </c>
      <c r="I1445" s="102"/>
      <c r="J1445" s="102"/>
      <c r="K1445" s="102"/>
      <c r="L1445" s="102"/>
      <c r="M1445" s="102"/>
      <c r="N1445" s="102"/>
      <c r="O1445" s="102"/>
      <c r="P1445" s="102"/>
      <c r="Q1445" s="96"/>
      <c r="R1445" s="96"/>
      <c r="S1445" s="96"/>
      <c r="T1445" s="96"/>
      <c r="U1445" s="96"/>
      <c r="V1445" s="96"/>
      <c r="W1445" s="96"/>
      <c r="X1445" s="126">
        <f>Y1445+AN1445+AQ1445+AT1445+AW1445</f>
        <v>0</v>
      </c>
      <c r="Y1445" s="96"/>
      <c r="Z1445" s="96"/>
      <c r="AA1445" s="96"/>
      <c r="AB1445" s="96"/>
      <c r="AC1445" s="96"/>
      <c r="AD1445" s="96"/>
      <c r="AE1445" s="96"/>
      <c r="AF1445" s="96"/>
      <c r="AG1445" s="96"/>
      <c r="AH1445" s="96"/>
      <c r="AI1445" s="96"/>
      <c r="AJ1445" s="96"/>
      <c r="AK1445" s="96"/>
      <c r="AL1445" s="96"/>
      <c r="AM1445" s="96"/>
      <c r="AN1445" s="96"/>
      <c r="AO1445" s="96"/>
      <c r="AP1445" s="96"/>
      <c r="AQ1445" s="96"/>
      <c r="AR1445" s="96"/>
      <c r="AS1445" s="96"/>
      <c r="AT1445" s="96"/>
      <c r="AU1445" s="96"/>
      <c r="AV1445" s="96"/>
      <c r="AW1445" s="96"/>
      <c r="AX1445" s="96"/>
      <c r="AY1445" s="96"/>
      <c r="AZ1445" s="96"/>
      <c r="BA1445" s="96"/>
      <c r="BB1445" s="96"/>
      <c r="BC1445" s="96"/>
      <c r="BD1445" s="126">
        <f>SUM(BE1445:BI1445)</f>
        <v>0</v>
      </c>
      <c r="BE1445" s="96"/>
      <c r="BF1445" s="96"/>
      <c r="BG1445" s="96"/>
      <c r="BH1445" s="96"/>
      <c r="BI1445" s="96"/>
      <c r="BJ1445" s="126">
        <f>SUM(BK1445:BO1445)</f>
        <v>0</v>
      </c>
      <c r="BK1445" s="96"/>
      <c r="BL1445" s="96"/>
      <c r="BM1445" s="96"/>
      <c r="BN1445" s="96"/>
      <c r="BO1445" s="96"/>
      <c r="BP1445" s="133"/>
      <c r="BQ1445" s="133"/>
      <c r="BR1445" s="133"/>
    </row>
    <row r="1446" spans="1:70" hidden="1" outlineLevel="1">
      <c r="A1446" s="133"/>
      <c r="B1446" s="133"/>
      <c r="C1446" s="118" t="s">
        <v>109</v>
      </c>
      <c r="D1446" s="24"/>
      <c r="E1446" s="133"/>
      <c r="F1446" s="133"/>
      <c r="G1446" s="126">
        <f>H1446+M1446+N1446+O1446+P1446</f>
        <v>0</v>
      </c>
      <c r="H1446" s="126">
        <f>SUM(I1446:L1446)</f>
        <v>0</v>
      </c>
      <c r="I1446" s="102"/>
      <c r="J1446" s="102"/>
      <c r="K1446" s="102"/>
      <c r="L1446" s="102"/>
      <c r="M1446" s="102"/>
      <c r="N1446" s="102"/>
      <c r="O1446" s="102"/>
      <c r="P1446" s="102"/>
      <c r="Q1446" s="96"/>
      <c r="R1446" s="96"/>
      <c r="S1446" s="96"/>
      <c r="T1446" s="96"/>
      <c r="U1446" s="96"/>
      <c r="V1446" s="96"/>
      <c r="W1446" s="96"/>
      <c r="X1446" s="126">
        <f>Y1446+AN1446+AQ1446+AT1446+AW1446</f>
        <v>0</v>
      </c>
      <c r="Y1446" s="96"/>
      <c r="Z1446" s="96"/>
      <c r="AA1446" s="96"/>
      <c r="AB1446" s="96"/>
      <c r="AC1446" s="96"/>
      <c r="AD1446" s="96"/>
      <c r="AE1446" s="96"/>
      <c r="AF1446" s="96"/>
      <c r="AG1446" s="96"/>
      <c r="AH1446" s="96"/>
      <c r="AI1446" s="96"/>
      <c r="AJ1446" s="96"/>
      <c r="AK1446" s="96"/>
      <c r="AL1446" s="96"/>
      <c r="AM1446" s="96"/>
      <c r="AN1446" s="96"/>
      <c r="AO1446" s="96"/>
      <c r="AP1446" s="96"/>
      <c r="AQ1446" s="96"/>
      <c r="AR1446" s="96"/>
      <c r="AS1446" s="96"/>
      <c r="AT1446" s="96"/>
      <c r="AU1446" s="96"/>
      <c r="AV1446" s="96"/>
      <c r="AW1446" s="96"/>
      <c r="AX1446" s="96"/>
      <c r="AY1446" s="96"/>
      <c r="AZ1446" s="96"/>
      <c r="BA1446" s="96"/>
      <c r="BB1446" s="96"/>
      <c r="BC1446" s="96"/>
      <c r="BD1446" s="126">
        <f>SUM(BE1446:BI1446)</f>
        <v>0</v>
      </c>
      <c r="BE1446" s="96"/>
      <c r="BF1446" s="96"/>
      <c r="BG1446" s="96"/>
      <c r="BH1446" s="96"/>
      <c r="BI1446" s="96"/>
      <c r="BJ1446" s="126">
        <f>SUM(BK1446:BO1446)</f>
        <v>0</v>
      </c>
      <c r="BK1446" s="96"/>
      <c r="BL1446" s="96"/>
      <c r="BM1446" s="96"/>
      <c r="BN1446" s="96"/>
      <c r="BO1446" s="96"/>
      <c r="BP1446" s="133"/>
      <c r="BQ1446" s="133"/>
      <c r="BR1446" s="133"/>
    </row>
    <row r="1447" spans="1:70" hidden="1" outlineLevel="1">
      <c r="A1447" s="133"/>
      <c r="B1447" s="133"/>
      <c r="C1447" s="118"/>
      <c r="D1447" s="38" t="s">
        <v>112</v>
      </c>
      <c r="E1447" s="127"/>
      <c r="F1447" s="127"/>
      <c r="G1447" s="127"/>
      <c r="H1447" s="127"/>
      <c r="I1447" s="127"/>
      <c r="J1447" s="127"/>
      <c r="K1447" s="127"/>
      <c r="L1447" s="127"/>
      <c r="M1447" s="127"/>
      <c r="N1447" s="127"/>
      <c r="O1447" s="127"/>
      <c r="P1447" s="127"/>
      <c r="Q1447" s="127"/>
      <c r="R1447" s="127"/>
      <c r="S1447" s="127"/>
      <c r="T1447" s="127"/>
      <c r="U1447" s="127"/>
      <c r="V1447" s="127"/>
      <c r="W1447" s="140"/>
      <c r="X1447" s="126">
        <f>SUM(X1444:X1446)</f>
        <v>0</v>
      </c>
      <c r="Y1447" s="126">
        <f>SUM(Y1444:Y1446)</f>
        <v>0</v>
      </c>
      <c r="Z1447" s="126">
        <f>SUM(Z1444:Z1446)</f>
        <v>0</v>
      </c>
      <c r="AA1447" s="126">
        <f t="shared" ref="AA1447:AY1447" si="642">SUM(AA1444:AA1446)</f>
        <v>0</v>
      </c>
      <c r="AB1447" s="126">
        <f t="shared" si="642"/>
        <v>0</v>
      </c>
      <c r="AC1447" s="126">
        <f t="shared" si="642"/>
        <v>0</v>
      </c>
      <c r="AD1447" s="126">
        <f t="shared" si="642"/>
        <v>0</v>
      </c>
      <c r="AE1447" s="126">
        <f t="shared" si="642"/>
        <v>0</v>
      </c>
      <c r="AF1447" s="126">
        <f t="shared" si="642"/>
        <v>0</v>
      </c>
      <c r="AG1447" s="126">
        <f t="shared" si="642"/>
        <v>0</v>
      </c>
      <c r="AH1447" s="126">
        <f t="shared" si="642"/>
        <v>0</v>
      </c>
      <c r="AI1447" s="126">
        <f t="shared" si="642"/>
        <v>0</v>
      </c>
      <c r="AJ1447" s="126">
        <f t="shared" si="642"/>
        <v>0</v>
      </c>
      <c r="AK1447" s="126">
        <f t="shared" si="642"/>
        <v>0</v>
      </c>
      <c r="AL1447" s="126">
        <f t="shared" si="642"/>
        <v>0</v>
      </c>
      <c r="AM1447" s="126">
        <f t="shared" si="642"/>
        <v>0</v>
      </c>
      <c r="AN1447" s="126">
        <f t="shared" si="642"/>
        <v>0</v>
      </c>
      <c r="AO1447" s="126">
        <f t="shared" si="642"/>
        <v>0</v>
      </c>
      <c r="AP1447" s="126">
        <f t="shared" si="642"/>
        <v>0</v>
      </c>
      <c r="AQ1447" s="126">
        <f t="shared" si="642"/>
        <v>0</v>
      </c>
      <c r="AR1447" s="126">
        <f t="shared" si="642"/>
        <v>0</v>
      </c>
      <c r="AS1447" s="126">
        <f t="shared" si="642"/>
        <v>0</v>
      </c>
      <c r="AT1447" s="126">
        <f t="shared" si="642"/>
        <v>0</v>
      </c>
      <c r="AU1447" s="126">
        <f t="shared" si="642"/>
        <v>0</v>
      </c>
      <c r="AV1447" s="126">
        <f t="shared" si="642"/>
        <v>0</v>
      </c>
      <c r="AW1447" s="126">
        <f t="shared" si="642"/>
        <v>0</v>
      </c>
      <c r="AX1447" s="126">
        <f t="shared" si="642"/>
        <v>0</v>
      </c>
      <c r="AY1447" s="126">
        <f t="shared" si="642"/>
        <v>0</v>
      </c>
      <c r="AZ1447" s="127"/>
      <c r="BA1447" s="127"/>
      <c r="BB1447" s="127"/>
      <c r="BC1447" s="127"/>
      <c r="BD1447" s="126">
        <f t="shared" ref="BD1447:BO1447" si="643">SUM(BD1444:BD1446)</f>
        <v>0</v>
      </c>
      <c r="BE1447" s="126">
        <f t="shared" si="643"/>
        <v>0</v>
      </c>
      <c r="BF1447" s="126">
        <f t="shared" si="643"/>
        <v>0</v>
      </c>
      <c r="BG1447" s="126">
        <f t="shared" si="643"/>
        <v>0</v>
      </c>
      <c r="BH1447" s="126">
        <f t="shared" si="643"/>
        <v>0</v>
      </c>
      <c r="BI1447" s="126">
        <f t="shared" si="643"/>
        <v>0</v>
      </c>
      <c r="BJ1447" s="126">
        <f t="shared" si="643"/>
        <v>0</v>
      </c>
      <c r="BK1447" s="126">
        <f t="shared" si="643"/>
        <v>0</v>
      </c>
      <c r="BL1447" s="126">
        <f t="shared" si="643"/>
        <v>0</v>
      </c>
      <c r="BM1447" s="126">
        <f t="shared" si="643"/>
        <v>0</v>
      </c>
      <c r="BN1447" s="126">
        <f t="shared" si="643"/>
        <v>0</v>
      </c>
      <c r="BO1447" s="126">
        <f t="shared" si="643"/>
        <v>0</v>
      </c>
      <c r="BP1447" s="127"/>
      <c r="BQ1447" s="127"/>
      <c r="BR1447" s="127"/>
    </row>
    <row r="1448" spans="1:70" hidden="1" outlineLevel="1">
      <c r="A1448" s="133"/>
      <c r="B1448" s="133"/>
      <c r="C1448" s="117" t="s">
        <v>135</v>
      </c>
      <c r="D1448" s="37" t="s">
        <v>285</v>
      </c>
      <c r="E1448" s="127"/>
      <c r="F1448" s="127"/>
      <c r="G1448" s="127"/>
      <c r="H1448" s="127"/>
      <c r="I1448" s="127"/>
      <c r="J1448" s="127"/>
      <c r="K1448" s="127"/>
      <c r="L1448" s="127"/>
      <c r="M1448" s="127"/>
      <c r="N1448" s="127"/>
      <c r="O1448" s="127"/>
      <c r="P1448" s="127"/>
      <c r="Q1448" s="127"/>
      <c r="R1448" s="127"/>
      <c r="S1448" s="127"/>
      <c r="T1448" s="127"/>
      <c r="U1448" s="127"/>
      <c r="V1448" s="127"/>
      <c r="W1448" s="133"/>
      <c r="X1448" s="127"/>
      <c r="Y1448" s="127"/>
      <c r="Z1448" s="127"/>
      <c r="AA1448" s="127"/>
      <c r="AB1448" s="127"/>
      <c r="AC1448" s="127"/>
      <c r="AD1448" s="127"/>
      <c r="AE1448" s="127"/>
      <c r="AF1448" s="127"/>
      <c r="AG1448" s="127"/>
      <c r="AH1448" s="127"/>
      <c r="AI1448" s="127"/>
      <c r="AJ1448" s="127"/>
      <c r="AK1448" s="127"/>
      <c r="AL1448" s="127"/>
      <c r="AM1448" s="127"/>
      <c r="AN1448" s="127"/>
      <c r="AO1448" s="127"/>
      <c r="AP1448" s="127"/>
      <c r="AQ1448" s="127"/>
      <c r="AR1448" s="127"/>
      <c r="AS1448" s="127"/>
      <c r="AT1448" s="127"/>
      <c r="AU1448" s="127"/>
      <c r="AV1448" s="127"/>
      <c r="AW1448" s="127"/>
      <c r="AX1448" s="127"/>
      <c r="AY1448" s="127"/>
      <c r="AZ1448" s="127"/>
      <c r="BA1448" s="127"/>
      <c r="BB1448" s="127"/>
      <c r="BC1448" s="127"/>
      <c r="BD1448" s="127"/>
      <c r="BE1448" s="127"/>
      <c r="BF1448" s="127"/>
      <c r="BG1448" s="127"/>
      <c r="BH1448" s="127"/>
      <c r="BI1448" s="127"/>
      <c r="BJ1448" s="127"/>
      <c r="BK1448" s="127"/>
      <c r="BL1448" s="127"/>
      <c r="BM1448" s="127"/>
      <c r="BN1448" s="127"/>
      <c r="BO1448" s="127"/>
      <c r="BP1448" s="127"/>
      <c r="BQ1448" s="127"/>
      <c r="BR1448" s="127"/>
    </row>
    <row r="1449" spans="1:70" hidden="1" outlineLevel="1">
      <c r="A1449" s="133"/>
      <c r="B1449" s="133"/>
      <c r="C1449" s="118"/>
      <c r="D1449" s="24"/>
      <c r="E1449" s="133"/>
      <c r="F1449" s="133"/>
      <c r="G1449" s="126">
        <f>H1449+M1449+N1449+O1449+P1449</f>
        <v>0</v>
      </c>
      <c r="H1449" s="126">
        <f>SUM(I1449:L1449)</f>
        <v>0</v>
      </c>
      <c r="I1449" s="139"/>
      <c r="J1449" s="139"/>
      <c r="K1449" s="139"/>
      <c r="L1449" s="139"/>
      <c r="M1449" s="139"/>
      <c r="N1449" s="139"/>
      <c r="O1449" s="139"/>
      <c r="P1449" s="139"/>
      <c r="Q1449" s="139"/>
      <c r="R1449" s="139"/>
      <c r="S1449" s="139"/>
      <c r="T1449" s="139"/>
      <c r="U1449" s="139"/>
      <c r="V1449" s="139"/>
      <c r="W1449" s="139"/>
      <c r="X1449" s="126">
        <f>Y1449+AN1449+AQ1449+AT1449+AW1449</f>
        <v>0</v>
      </c>
      <c r="Y1449" s="139"/>
      <c r="Z1449" s="139"/>
      <c r="AA1449" s="139"/>
      <c r="AB1449" s="139"/>
      <c r="AC1449" s="139"/>
      <c r="AD1449" s="139"/>
      <c r="AE1449" s="139"/>
      <c r="AF1449" s="139"/>
      <c r="AG1449" s="139"/>
      <c r="AH1449" s="139"/>
      <c r="AI1449" s="139"/>
      <c r="AJ1449" s="139"/>
      <c r="AK1449" s="139"/>
      <c r="AL1449" s="139"/>
      <c r="AM1449" s="139"/>
      <c r="AN1449" s="139"/>
      <c r="AO1449" s="139"/>
      <c r="AP1449" s="139"/>
      <c r="AQ1449" s="139"/>
      <c r="AR1449" s="139"/>
      <c r="AS1449" s="139"/>
      <c r="AT1449" s="139"/>
      <c r="AU1449" s="139"/>
      <c r="AV1449" s="139"/>
      <c r="AW1449" s="139"/>
      <c r="AX1449" s="139"/>
      <c r="AY1449" s="139"/>
      <c r="AZ1449" s="139"/>
      <c r="BA1449" s="139"/>
      <c r="BB1449" s="139"/>
      <c r="BC1449" s="139"/>
      <c r="BD1449" s="126">
        <f>SUM(BE1449:BI1449)</f>
        <v>0</v>
      </c>
      <c r="BE1449" s="139"/>
      <c r="BF1449" s="139"/>
      <c r="BG1449" s="139"/>
      <c r="BH1449" s="139"/>
      <c r="BI1449" s="139"/>
      <c r="BJ1449" s="126">
        <f>SUM(BK1449:BO1449)</f>
        <v>0</v>
      </c>
      <c r="BK1449" s="139"/>
      <c r="BL1449" s="139"/>
      <c r="BM1449" s="139"/>
      <c r="BN1449" s="139"/>
      <c r="BO1449" s="139"/>
      <c r="BP1449" s="133"/>
      <c r="BQ1449" s="133"/>
      <c r="BR1449" s="133"/>
    </row>
    <row r="1450" spans="1:70" hidden="1" outlineLevel="1">
      <c r="A1450" s="133"/>
      <c r="B1450" s="133"/>
      <c r="C1450" s="118"/>
      <c r="D1450" s="24"/>
      <c r="E1450" s="133"/>
      <c r="F1450" s="133"/>
      <c r="G1450" s="126">
        <f>H1450+M1450+N1450+O1450+P1450</f>
        <v>0</v>
      </c>
      <c r="H1450" s="126">
        <f>SUM(I1450:L1450)</f>
        <v>0</v>
      </c>
      <c r="I1450" s="102"/>
      <c r="J1450" s="102"/>
      <c r="K1450" s="102"/>
      <c r="L1450" s="102"/>
      <c r="M1450" s="102"/>
      <c r="N1450" s="102"/>
      <c r="O1450" s="102"/>
      <c r="P1450" s="102"/>
      <c r="Q1450" s="96"/>
      <c r="R1450" s="96"/>
      <c r="S1450" s="96"/>
      <c r="T1450" s="96"/>
      <c r="U1450" s="96"/>
      <c r="V1450" s="96"/>
      <c r="W1450" s="96"/>
      <c r="X1450" s="126">
        <f>Y1450+AN1450+AQ1450+AT1450+AW1450</f>
        <v>0</v>
      </c>
      <c r="Y1450" s="96"/>
      <c r="Z1450" s="96"/>
      <c r="AA1450" s="96"/>
      <c r="AB1450" s="96"/>
      <c r="AC1450" s="96"/>
      <c r="AD1450" s="96"/>
      <c r="AE1450" s="96"/>
      <c r="AF1450" s="96"/>
      <c r="AG1450" s="96"/>
      <c r="AH1450" s="96"/>
      <c r="AI1450" s="96"/>
      <c r="AJ1450" s="96"/>
      <c r="AK1450" s="96"/>
      <c r="AL1450" s="96"/>
      <c r="AM1450" s="96"/>
      <c r="AN1450" s="96"/>
      <c r="AO1450" s="96"/>
      <c r="AP1450" s="96"/>
      <c r="AQ1450" s="96"/>
      <c r="AR1450" s="96"/>
      <c r="AS1450" s="96"/>
      <c r="AT1450" s="96"/>
      <c r="AU1450" s="96"/>
      <c r="AV1450" s="96"/>
      <c r="AW1450" s="96"/>
      <c r="AX1450" s="96"/>
      <c r="AY1450" s="96"/>
      <c r="AZ1450" s="96"/>
      <c r="BA1450" s="96"/>
      <c r="BB1450" s="96"/>
      <c r="BC1450" s="96"/>
      <c r="BD1450" s="126">
        <f>SUM(BE1450:BI1450)</f>
        <v>0</v>
      </c>
      <c r="BE1450" s="96"/>
      <c r="BF1450" s="96"/>
      <c r="BG1450" s="96"/>
      <c r="BH1450" s="96"/>
      <c r="BI1450" s="96"/>
      <c r="BJ1450" s="126">
        <f>SUM(BK1450:BO1450)</f>
        <v>0</v>
      </c>
      <c r="BK1450" s="96"/>
      <c r="BL1450" s="96"/>
      <c r="BM1450" s="96"/>
      <c r="BN1450" s="96"/>
      <c r="BO1450" s="96"/>
      <c r="BP1450" s="133"/>
      <c r="BQ1450" s="133"/>
      <c r="BR1450" s="133"/>
    </row>
    <row r="1451" spans="1:70" hidden="1" outlineLevel="1">
      <c r="A1451" s="133"/>
      <c r="B1451" s="133"/>
      <c r="C1451" s="118" t="s">
        <v>109</v>
      </c>
      <c r="D1451" s="24"/>
      <c r="E1451" s="133"/>
      <c r="F1451" s="133"/>
      <c r="G1451" s="126">
        <f>H1451+M1451+N1451+O1451+P1451</f>
        <v>0</v>
      </c>
      <c r="H1451" s="126">
        <f>SUM(I1451:L1451)</f>
        <v>0</v>
      </c>
      <c r="I1451" s="102"/>
      <c r="J1451" s="102"/>
      <c r="K1451" s="102"/>
      <c r="L1451" s="102"/>
      <c r="M1451" s="102"/>
      <c r="N1451" s="102"/>
      <c r="O1451" s="102"/>
      <c r="P1451" s="102"/>
      <c r="Q1451" s="96"/>
      <c r="R1451" s="96"/>
      <c r="S1451" s="96"/>
      <c r="T1451" s="96"/>
      <c r="U1451" s="96"/>
      <c r="V1451" s="96"/>
      <c r="W1451" s="96"/>
      <c r="X1451" s="126">
        <f>Y1451+AN1451+AQ1451+AT1451+AW1451</f>
        <v>0</v>
      </c>
      <c r="Y1451" s="96"/>
      <c r="Z1451" s="96"/>
      <c r="AA1451" s="96"/>
      <c r="AB1451" s="96"/>
      <c r="AC1451" s="96"/>
      <c r="AD1451" s="96"/>
      <c r="AE1451" s="96"/>
      <c r="AF1451" s="96"/>
      <c r="AG1451" s="96"/>
      <c r="AH1451" s="96"/>
      <c r="AI1451" s="96"/>
      <c r="AJ1451" s="96"/>
      <c r="AK1451" s="96"/>
      <c r="AL1451" s="96"/>
      <c r="AM1451" s="96"/>
      <c r="AN1451" s="96"/>
      <c r="AO1451" s="96"/>
      <c r="AP1451" s="96"/>
      <c r="AQ1451" s="96"/>
      <c r="AR1451" s="96"/>
      <c r="AS1451" s="96"/>
      <c r="AT1451" s="96"/>
      <c r="AU1451" s="96"/>
      <c r="AV1451" s="96"/>
      <c r="AW1451" s="96"/>
      <c r="AX1451" s="96"/>
      <c r="AY1451" s="96"/>
      <c r="AZ1451" s="96"/>
      <c r="BA1451" s="96"/>
      <c r="BB1451" s="96"/>
      <c r="BC1451" s="96"/>
      <c r="BD1451" s="126">
        <f>SUM(BE1451:BI1451)</f>
        <v>0</v>
      </c>
      <c r="BE1451" s="96"/>
      <c r="BF1451" s="96"/>
      <c r="BG1451" s="96"/>
      <c r="BH1451" s="96"/>
      <c r="BI1451" s="96"/>
      <c r="BJ1451" s="126">
        <f>SUM(BK1451:BO1451)</f>
        <v>0</v>
      </c>
      <c r="BK1451" s="96"/>
      <c r="BL1451" s="96"/>
      <c r="BM1451" s="96"/>
      <c r="BN1451" s="96"/>
      <c r="BO1451" s="96"/>
      <c r="BP1451" s="133"/>
      <c r="BQ1451" s="133"/>
      <c r="BR1451" s="133"/>
    </row>
    <row r="1452" spans="1:70" hidden="1" outlineLevel="1">
      <c r="A1452" s="133"/>
      <c r="B1452" s="133"/>
      <c r="C1452" s="118"/>
      <c r="D1452" s="38" t="s">
        <v>112</v>
      </c>
      <c r="E1452" s="127"/>
      <c r="F1452" s="127"/>
      <c r="G1452" s="127"/>
      <c r="H1452" s="127"/>
      <c r="I1452" s="127"/>
      <c r="J1452" s="127"/>
      <c r="K1452" s="127"/>
      <c r="L1452" s="127"/>
      <c r="M1452" s="127"/>
      <c r="N1452" s="127"/>
      <c r="O1452" s="127"/>
      <c r="P1452" s="127"/>
      <c r="Q1452" s="127"/>
      <c r="R1452" s="127"/>
      <c r="S1452" s="127"/>
      <c r="T1452" s="127"/>
      <c r="U1452" s="127"/>
      <c r="V1452" s="127"/>
      <c r="W1452" s="140"/>
      <c r="X1452" s="126">
        <f>SUM(X1449:X1451)</f>
        <v>0</v>
      </c>
      <c r="Y1452" s="126">
        <f>SUM(Y1449:Y1451)</f>
        <v>0</v>
      </c>
      <c r="Z1452" s="126">
        <f>SUM(Z1449:Z1451)</f>
        <v>0</v>
      </c>
      <c r="AA1452" s="126">
        <f t="shared" ref="AA1452:AY1452" si="644">SUM(AA1449:AA1451)</f>
        <v>0</v>
      </c>
      <c r="AB1452" s="126">
        <f t="shared" si="644"/>
        <v>0</v>
      </c>
      <c r="AC1452" s="126">
        <f t="shared" si="644"/>
        <v>0</v>
      </c>
      <c r="AD1452" s="126">
        <f t="shared" si="644"/>
        <v>0</v>
      </c>
      <c r="AE1452" s="126">
        <f t="shared" si="644"/>
        <v>0</v>
      </c>
      <c r="AF1452" s="126">
        <f t="shared" si="644"/>
        <v>0</v>
      </c>
      <c r="AG1452" s="126">
        <f t="shared" si="644"/>
        <v>0</v>
      </c>
      <c r="AH1452" s="126">
        <f t="shared" si="644"/>
        <v>0</v>
      </c>
      <c r="AI1452" s="126">
        <f t="shared" si="644"/>
        <v>0</v>
      </c>
      <c r="AJ1452" s="126">
        <f t="shared" si="644"/>
        <v>0</v>
      </c>
      <c r="AK1452" s="126">
        <f t="shared" si="644"/>
        <v>0</v>
      </c>
      <c r="AL1452" s="126">
        <f t="shared" si="644"/>
        <v>0</v>
      </c>
      <c r="AM1452" s="126">
        <f t="shared" si="644"/>
        <v>0</v>
      </c>
      <c r="AN1452" s="126">
        <f t="shared" si="644"/>
        <v>0</v>
      </c>
      <c r="AO1452" s="126">
        <f t="shared" si="644"/>
        <v>0</v>
      </c>
      <c r="AP1452" s="126">
        <f t="shared" si="644"/>
        <v>0</v>
      </c>
      <c r="AQ1452" s="126">
        <f t="shared" si="644"/>
        <v>0</v>
      </c>
      <c r="AR1452" s="126">
        <f t="shared" si="644"/>
        <v>0</v>
      </c>
      <c r="AS1452" s="126">
        <f t="shared" si="644"/>
        <v>0</v>
      </c>
      <c r="AT1452" s="126">
        <f t="shared" si="644"/>
        <v>0</v>
      </c>
      <c r="AU1452" s="126">
        <f t="shared" si="644"/>
        <v>0</v>
      </c>
      <c r="AV1452" s="126">
        <f t="shared" si="644"/>
        <v>0</v>
      </c>
      <c r="AW1452" s="126">
        <f t="shared" si="644"/>
        <v>0</v>
      </c>
      <c r="AX1452" s="126">
        <f t="shared" si="644"/>
        <v>0</v>
      </c>
      <c r="AY1452" s="126">
        <f t="shared" si="644"/>
        <v>0</v>
      </c>
      <c r="AZ1452" s="127"/>
      <c r="BA1452" s="127"/>
      <c r="BB1452" s="127"/>
      <c r="BC1452" s="127"/>
      <c r="BD1452" s="126">
        <f t="shared" ref="BD1452:BO1452" si="645">SUM(BD1449:BD1451)</f>
        <v>0</v>
      </c>
      <c r="BE1452" s="126">
        <f t="shared" si="645"/>
        <v>0</v>
      </c>
      <c r="BF1452" s="126">
        <f t="shared" si="645"/>
        <v>0</v>
      </c>
      <c r="BG1452" s="126">
        <f t="shared" si="645"/>
        <v>0</v>
      </c>
      <c r="BH1452" s="126">
        <f t="shared" si="645"/>
        <v>0</v>
      </c>
      <c r="BI1452" s="126">
        <f t="shared" si="645"/>
        <v>0</v>
      </c>
      <c r="BJ1452" s="126">
        <f t="shared" si="645"/>
        <v>0</v>
      </c>
      <c r="BK1452" s="126">
        <f t="shared" si="645"/>
        <v>0</v>
      </c>
      <c r="BL1452" s="126">
        <f t="shared" si="645"/>
        <v>0</v>
      </c>
      <c r="BM1452" s="126">
        <f t="shared" si="645"/>
        <v>0</v>
      </c>
      <c r="BN1452" s="126">
        <f t="shared" si="645"/>
        <v>0</v>
      </c>
      <c r="BO1452" s="126">
        <f t="shared" si="645"/>
        <v>0</v>
      </c>
      <c r="BP1452" s="127"/>
      <c r="BQ1452" s="127"/>
      <c r="BR1452" s="127"/>
    </row>
    <row r="1453" spans="1:70" hidden="1" outlineLevel="1">
      <c r="A1453" s="133"/>
      <c r="B1453" s="133"/>
      <c r="C1453" s="117" t="s">
        <v>136</v>
      </c>
      <c r="D1453" s="37" t="s">
        <v>223</v>
      </c>
      <c r="E1453" s="127"/>
      <c r="F1453" s="127"/>
      <c r="G1453" s="127"/>
      <c r="H1453" s="127"/>
      <c r="I1453" s="127"/>
      <c r="J1453" s="127"/>
      <c r="K1453" s="127"/>
      <c r="L1453" s="127"/>
      <c r="M1453" s="127"/>
      <c r="N1453" s="127"/>
      <c r="O1453" s="127"/>
      <c r="P1453" s="127"/>
      <c r="Q1453" s="127"/>
      <c r="R1453" s="127"/>
      <c r="S1453" s="127"/>
      <c r="T1453" s="127"/>
      <c r="U1453" s="127"/>
      <c r="V1453" s="127"/>
      <c r="W1453" s="133"/>
      <c r="X1453" s="127"/>
      <c r="Y1453" s="127"/>
      <c r="Z1453" s="127"/>
      <c r="AA1453" s="127"/>
      <c r="AB1453" s="127"/>
      <c r="AC1453" s="127"/>
      <c r="AD1453" s="127"/>
      <c r="AE1453" s="127"/>
      <c r="AF1453" s="127"/>
      <c r="AG1453" s="127"/>
      <c r="AH1453" s="127"/>
      <c r="AI1453" s="127"/>
      <c r="AJ1453" s="127"/>
      <c r="AK1453" s="127"/>
      <c r="AL1453" s="127"/>
      <c r="AM1453" s="127"/>
      <c r="AN1453" s="127"/>
      <c r="AO1453" s="127"/>
      <c r="AP1453" s="127"/>
      <c r="AQ1453" s="127"/>
      <c r="AR1453" s="127"/>
      <c r="AS1453" s="127"/>
      <c r="AT1453" s="127"/>
      <c r="AU1453" s="127"/>
      <c r="AV1453" s="127"/>
      <c r="AW1453" s="127"/>
      <c r="AX1453" s="127"/>
      <c r="AY1453" s="127"/>
      <c r="AZ1453" s="127"/>
      <c r="BA1453" s="127"/>
      <c r="BB1453" s="127"/>
      <c r="BC1453" s="127"/>
      <c r="BD1453" s="127"/>
      <c r="BE1453" s="127"/>
      <c r="BF1453" s="127"/>
      <c r="BG1453" s="127"/>
      <c r="BH1453" s="127"/>
      <c r="BI1453" s="127"/>
      <c r="BJ1453" s="127"/>
      <c r="BK1453" s="127"/>
      <c r="BL1453" s="127"/>
      <c r="BM1453" s="127"/>
      <c r="BN1453" s="127"/>
      <c r="BO1453" s="127"/>
      <c r="BP1453" s="127"/>
      <c r="BQ1453" s="127"/>
      <c r="BR1453" s="127"/>
    </row>
    <row r="1454" spans="1:70" hidden="1" outlineLevel="1">
      <c r="A1454" s="133"/>
      <c r="B1454" s="133"/>
      <c r="C1454" s="118"/>
      <c r="D1454" s="24"/>
      <c r="E1454" s="133"/>
      <c r="F1454" s="133"/>
      <c r="G1454" s="126">
        <f>H1454+M1454+N1454+O1454+P1454</f>
        <v>0</v>
      </c>
      <c r="H1454" s="126">
        <f>SUM(I1454:L1454)</f>
        <v>0</v>
      </c>
      <c r="I1454" s="139"/>
      <c r="J1454" s="139"/>
      <c r="K1454" s="139"/>
      <c r="L1454" s="139"/>
      <c r="M1454" s="139"/>
      <c r="N1454" s="139"/>
      <c r="O1454" s="139"/>
      <c r="P1454" s="139"/>
      <c r="Q1454" s="139"/>
      <c r="R1454" s="139"/>
      <c r="S1454" s="139"/>
      <c r="T1454" s="139"/>
      <c r="U1454" s="139"/>
      <c r="V1454" s="139"/>
      <c r="W1454" s="139"/>
      <c r="X1454" s="126">
        <f>Y1454+AN1454+AQ1454+AT1454+AW1454</f>
        <v>0</v>
      </c>
      <c r="Y1454" s="139"/>
      <c r="Z1454" s="139"/>
      <c r="AA1454" s="139"/>
      <c r="AB1454" s="139"/>
      <c r="AC1454" s="139"/>
      <c r="AD1454" s="139"/>
      <c r="AE1454" s="139"/>
      <c r="AF1454" s="139"/>
      <c r="AG1454" s="139"/>
      <c r="AH1454" s="139"/>
      <c r="AI1454" s="139"/>
      <c r="AJ1454" s="139"/>
      <c r="AK1454" s="139"/>
      <c r="AL1454" s="139"/>
      <c r="AM1454" s="139"/>
      <c r="AN1454" s="139"/>
      <c r="AO1454" s="139"/>
      <c r="AP1454" s="139"/>
      <c r="AQ1454" s="139"/>
      <c r="AR1454" s="139"/>
      <c r="AS1454" s="139"/>
      <c r="AT1454" s="139"/>
      <c r="AU1454" s="139"/>
      <c r="AV1454" s="139"/>
      <c r="AW1454" s="139"/>
      <c r="AX1454" s="139"/>
      <c r="AY1454" s="139"/>
      <c r="AZ1454" s="139"/>
      <c r="BA1454" s="139"/>
      <c r="BB1454" s="139"/>
      <c r="BC1454" s="139"/>
      <c r="BD1454" s="126">
        <f>SUM(BE1454:BI1454)</f>
        <v>0</v>
      </c>
      <c r="BE1454" s="139"/>
      <c r="BF1454" s="139"/>
      <c r="BG1454" s="139"/>
      <c r="BH1454" s="139"/>
      <c r="BI1454" s="139"/>
      <c r="BJ1454" s="126">
        <f>SUM(BK1454:BO1454)</f>
        <v>0</v>
      </c>
      <c r="BK1454" s="139"/>
      <c r="BL1454" s="139"/>
      <c r="BM1454" s="139"/>
      <c r="BN1454" s="139"/>
      <c r="BO1454" s="139"/>
      <c r="BP1454" s="133"/>
      <c r="BQ1454" s="133"/>
      <c r="BR1454" s="133"/>
    </row>
    <row r="1455" spans="1:70" hidden="1" outlineLevel="1">
      <c r="A1455" s="133"/>
      <c r="B1455" s="133"/>
      <c r="C1455" s="118"/>
      <c r="D1455" s="24"/>
      <c r="E1455" s="133"/>
      <c r="F1455" s="133"/>
      <c r="G1455" s="126">
        <f>H1455+M1455+N1455+O1455+P1455</f>
        <v>0</v>
      </c>
      <c r="H1455" s="126">
        <f>SUM(I1455:L1455)</f>
        <v>0</v>
      </c>
      <c r="I1455" s="102"/>
      <c r="J1455" s="102"/>
      <c r="K1455" s="102"/>
      <c r="L1455" s="102"/>
      <c r="M1455" s="102"/>
      <c r="N1455" s="102"/>
      <c r="O1455" s="102"/>
      <c r="P1455" s="102"/>
      <c r="Q1455" s="96"/>
      <c r="R1455" s="96"/>
      <c r="S1455" s="96"/>
      <c r="T1455" s="96"/>
      <c r="U1455" s="96"/>
      <c r="V1455" s="96"/>
      <c r="W1455" s="96"/>
      <c r="X1455" s="126">
        <f>Y1455+AN1455+AQ1455+AT1455+AW1455</f>
        <v>0</v>
      </c>
      <c r="Y1455" s="96"/>
      <c r="Z1455" s="96"/>
      <c r="AA1455" s="96"/>
      <c r="AB1455" s="96"/>
      <c r="AC1455" s="96"/>
      <c r="AD1455" s="96"/>
      <c r="AE1455" s="96"/>
      <c r="AF1455" s="96"/>
      <c r="AG1455" s="96"/>
      <c r="AH1455" s="96"/>
      <c r="AI1455" s="96"/>
      <c r="AJ1455" s="96"/>
      <c r="AK1455" s="96"/>
      <c r="AL1455" s="96"/>
      <c r="AM1455" s="96"/>
      <c r="AN1455" s="96"/>
      <c r="AO1455" s="96"/>
      <c r="AP1455" s="96"/>
      <c r="AQ1455" s="96"/>
      <c r="AR1455" s="96"/>
      <c r="AS1455" s="96"/>
      <c r="AT1455" s="96"/>
      <c r="AU1455" s="96"/>
      <c r="AV1455" s="96"/>
      <c r="AW1455" s="96"/>
      <c r="AX1455" s="96"/>
      <c r="AY1455" s="96"/>
      <c r="AZ1455" s="96"/>
      <c r="BA1455" s="96"/>
      <c r="BB1455" s="96"/>
      <c r="BC1455" s="96"/>
      <c r="BD1455" s="126">
        <f>SUM(BE1455:BI1455)</f>
        <v>0</v>
      </c>
      <c r="BE1455" s="96"/>
      <c r="BF1455" s="96"/>
      <c r="BG1455" s="96"/>
      <c r="BH1455" s="96"/>
      <c r="BI1455" s="96"/>
      <c r="BJ1455" s="126">
        <f>SUM(BK1455:BO1455)</f>
        <v>0</v>
      </c>
      <c r="BK1455" s="96"/>
      <c r="BL1455" s="96"/>
      <c r="BM1455" s="96"/>
      <c r="BN1455" s="96"/>
      <c r="BO1455" s="96"/>
      <c r="BP1455" s="133"/>
      <c r="BQ1455" s="133"/>
      <c r="BR1455" s="133"/>
    </row>
    <row r="1456" spans="1:70" hidden="1" outlineLevel="1">
      <c r="A1456" s="133"/>
      <c r="B1456" s="133"/>
      <c r="C1456" s="118" t="s">
        <v>109</v>
      </c>
      <c r="D1456" s="24"/>
      <c r="E1456" s="133"/>
      <c r="F1456" s="133"/>
      <c r="G1456" s="126">
        <f>H1456+M1456+N1456+O1456+P1456</f>
        <v>0</v>
      </c>
      <c r="H1456" s="126">
        <f>SUM(I1456:L1456)</f>
        <v>0</v>
      </c>
      <c r="I1456" s="102"/>
      <c r="J1456" s="102"/>
      <c r="K1456" s="102"/>
      <c r="L1456" s="102"/>
      <c r="M1456" s="102"/>
      <c r="N1456" s="102"/>
      <c r="O1456" s="102"/>
      <c r="P1456" s="102"/>
      <c r="Q1456" s="96"/>
      <c r="R1456" s="96"/>
      <c r="S1456" s="96"/>
      <c r="T1456" s="96"/>
      <c r="U1456" s="96"/>
      <c r="V1456" s="96"/>
      <c r="W1456" s="96"/>
      <c r="X1456" s="126">
        <f>Y1456+AN1456+AQ1456+AT1456+AW1456</f>
        <v>0</v>
      </c>
      <c r="Y1456" s="96"/>
      <c r="Z1456" s="96"/>
      <c r="AA1456" s="96"/>
      <c r="AB1456" s="96"/>
      <c r="AC1456" s="96"/>
      <c r="AD1456" s="96"/>
      <c r="AE1456" s="96"/>
      <c r="AF1456" s="96"/>
      <c r="AG1456" s="96"/>
      <c r="AH1456" s="96"/>
      <c r="AI1456" s="96"/>
      <c r="AJ1456" s="96"/>
      <c r="AK1456" s="96"/>
      <c r="AL1456" s="96"/>
      <c r="AM1456" s="96"/>
      <c r="AN1456" s="96"/>
      <c r="AO1456" s="96"/>
      <c r="AP1456" s="96"/>
      <c r="AQ1456" s="96"/>
      <c r="AR1456" s="96"/>
      <c r="AS1456" s="96"/>
      <c r="AT1456" s="96"/>
      <c r="AU1456" s="96"/>
      <c r="AV1456" s="96"/>
      <c r="AW1456" s="96"/>
      <c r="AX1456" s="96"/>
      <c r="AY1456" s="96"/>
      <c r="AZ1456" s="96"/>
      <c r="BA1456" s="96"/>
      <c r="BB1456" s="96"/>
      <c r="BC1456" s="96"/>
      <c r="BD1456" s="126">
        <f>SUM(BE1456:BI1456)</f>
        <v>0</v>
      </c>
      <c r="BE1456" s="96"/>
      <c r="BF1456" s="96"/>
      <c r="BG1456" s="96"/>
      <c r="BH1456" s="96"/>
      <c r="BI1456" s="96"/>
      <c r="BJ1456" s="126">
        <f>SUM(BK1456:BO1456)</f>
        <v>0</v>
      </c>
      <c r="BK1456" s="96"/>
      <c r="BL1456" s="96"/>
      <c r="BM1456" s="96"/>
      <c r="BN1456" s="96"/>
      <c r="BO1456" s="96"/>
      <c r="BP1456" s="133"/>
      <c r="BQ1456" s="133"/>
      <c r="BR1456" s="133"/>
    </row>
    <row r="1457" spans="1:70" hidden="1" outlineLevel="1">
      <c r="A1457" s="133"/>
      <c r="B1457" s="133"/>
      <c r="C1457" s="118"/>
      <c r="D1457" s="38" t="s">
        <v>112</v>
      </c>
      <c r="E1457" s="127"/>
      <c r="F1457" s="127"/>
      <c r="G1457" s="127"/>
      <c r="H1457" s="127"/>
      <c r="I1457" s="127"/>
      <c r="J1457" s="127"/>
      <c r="K1457" s="127"/>
      <c r="L1457" s="127"/>
      <c r="M1457" s="127"/>
      <c r="N1457" s="127"/>
      <c r="O1457" s="127"/>
      <c r="P1457" s="127"/>
      <c r="Q1457" s="127"/>
      <c r="R1457" s="127"/>
      <c r="S1457" s="127"/>
      <c r="T1457" s="127"/>
      <c r="U1457" s="127"/>
      <c r="V1457" s="127"/>
      <c r="W1457" s="140"/>
      <c r="X1457" s="127"/>
      <c r="Y1457" s="127"/>
      <c r="Z1457" s="126">
        <f>SUM(Z1454:Z1456)</f>
        <v>0</v>
      </c>
      <c r="AA1457" s="126">
        <f>SUM(AA1454:AA1456)</f>
        <v>0</v>
      </c>
      <c r="AB1457" s="127"/>
      <c r="AC1457" s="126">
        <f>SUM(AC1454:AC1456)</f>
        <v>0</v>
      </c>
      <c r="AD1457" s="126">
        <f>SUM(AD1454:AD1456)</f>
        <v>0</v>
      </c>
      <c r="AE1457" s="127"/>
      <c r="AF1457" s="126">
        <f>SUM(AF1454:AF1456)</f>
        <v>0</v>
      </c>
      <c r="AG1457" s="126">
        <f>SUM(AG1454:AG1456)</f>
        <v>0</v>
      </c>
      <c r="AH1457" s="127"/>
      <c r="AI1457" s="126">
        <f>SUM(AI1454:AI1456)</f>
        <v>0</v>
      </c>
      <c r="AJ1457" s="126">
        <f>SUM(AJ1454:AJ1456)</f>
        <v>0</v>
      </c>
      <c r="AK1457" s="127"/>
      <c r="AL1457" s="126">
        <f>SUM(AL1454:AL1456)</f>
        <v>0</v>
      </c>
      <c r="AM1457" s="126">
        <f>SUM(AM1454:AM1456)</f>
        <v>0</v>
      </c>
      <c r="AN1457" s="127"/>
      <c r="AO1457" s="126">
        <f>SUM(AO1454:AO1456)</f>
        <v>0</v>
      </c>
      <c r="AP1457" s="126">
        <f>SUM(AP1454:AP1456)</f>
        <v>0</v>
      </c>
      <c r="AQ1457" s="127"/>
      <c r="AR1457" s="126">
        <f>SUM(AR1454:AR1456)</f>
        <v>0</v>
      </c>
      <c r="AS1457" s="126">
        <f>SUM(AS1454:AS1456)</f>
        <v>0</v>
      </c>
      <c r="AT1457" s="127"/>
      <c r="AU1457" s="126">
        <f>SUM(AU1454:AU1456)</f>
        <v>0</v>
      </c>
      <c r="AV1457" s="126">
        <f>SUM(AV1454:AV1456)</f>
        <v>0</v>
      </c>
      <c r="AW1457" s="127"/>
      <c r="AX1457" s="126">
        <f>SUM(AX1454:AX1456)</f>
        <v>0</v>
      </c>
      <c r="AY1457" s="126">
        <f>SUM(AY1454:AY1456)</f>
        <v>0</v>
      </c>
      <c r="AZ1457" s="127"/>
      <c r="BA1457" s="127"/>
      <c r="BB1457" s="127"/>
      <c r="BC1457" s="127"/>
      <c r="BD1457" s="126">
        <f t="shared" ref="BD1457:BO1457" si="646">SUM(BD1454:BD1456)</f>
        <v>0</v>
      </c>
      <c r="BE1457" s="126">
        <f t="shared" si="646"/>
        <v>0</v>
      </c>
      <c r="BF1457" s="126">
        <f t="shared" si="646"/>
        <v>0</v>
      </c>
      <c r="BG1457" s="126">
        <f t="shared" si="646"/>
        <v>0</v>
      </c>
      <c r="BH1457" s="126">
        <f t="shared" si="646"/>
        <v>0</v>
      </c>
      <c r="BI1457" s="126">
        <f t="shared" si="646"/>
        <v>0</v>
      </c>
      <c r="BJ1457" s="126">
        <f t="shared" si="646"/>
        <v>0</v>
      </c>
      <c r="BK1457" s="126">
        <f t="shared" si="646"/>
        <v>0</v>
      </c>
      <c r="BL1457" s="126">
        <f t="shared" si="646"/>
        <v>0</v>
      </c>
      <c r="BM1457" s="126">
        <f t="shared" si="646"/>
        <v>0</v>
      </c>
      <c r="BN1457" s="126">
        <f t="shared" si="646"/>
        <v>0</v>
      </c>
      <c r="BO1457" s="126">
        <f t="shared" si="646"/>
        <v>0</v>
      </c>
      <c r="BP1457" s="127"/>
      <c r="BQ1457" s="127"/>
      <c r="BR1457" s="127"/>
    </row>
    <row r="1458" spans="1:70" hidden="1" outlineLevel="1">
      <c r="A1458" s="133"/>
      <c r="B1458" s="133"/>
      <c r="C1458" s="117" t="s">
        <v>137</v>
      </c>
      <c r="D1458" s="37" t="s">
        <v>64</v>
      </c>
      <c r="E1458" s="127"/>
      <c r="F1458" s="127"/>
      <c r="G1458" s="127"/>
      <c r="H1458" s="127"/>
      <c r="I1458" s="127"/>
      <c r="J1458" s="127"/>
      <c r="K1458" s="127"/>
      <c r="L1458" s="127"/>
      <c r="M1458" s="127"/>
      <c r="N1458" s="127"/>
      <c r="O1458" s="127"/>
      <c r="P1458" s="127"/>
      <c r="Q1458" s="127"/>
      <c r="R1458" s="127"/>
      <c r="S1458" s="127"/>
      <c r="T1458" s="127"/>
      <c r="U1458" s="127"/>
      <c r="V1458" s="127"/>
      <c r="W1458" s="133"/>
      <c r="X1458" s="127"/>
      <c r="Y1458" s="127"/>
      <c r="Z1458" s="127"/>
      <c r="AA1458" s="127"/>
      <c r="AB1458" s="127"/>
      <c r="AC1458" s="127"/>
      <c r="AD1458" s="127"/>
      <c r="AE1458" s="127"/>
      <c r="AF1458" s="127"/>
      <c r="AG1458" s="127"/>
      <c r="AH1458" s="127"/>
      <c r="AI1458" s="127"/>
      <c r="AJ1458" s="127"/>
      <c r="AK1458" s="127"/>
      <c r="AL1458" s="127"/>
      <c r="AM1458" s="127"/>
      <c r="AN1458" s="127"/>
      <c r="AO1458" s="127"/>
      <c r="AP1458" s="127"/>
      <c r="AQ1458" s="127"/>
      <c r="AR1458" s="127"/>
      <c r="AS1458" s="127"/>
      <c r="AT1458" s="127"/>
      <c r="AU1458" s="127"/>
      <c r="AV1458" s="127"/>
      <c r="AW1458" s="127"/>
      <c r="AX1458" s="127"/>
      <c r="AY1458" s="127"/>
      <c r="AZ1458" s="127"/>
      <c r="BA1458" s="127"/>
      <c r="BB1458" s="127"/>
      <c r="BC1458" s="127"/>
      <c r="BD1458" s="127"/>
      <c r="BE1458" s="127"/>
      <c r="BF1458" s="127"/>
      <c r="BG1458" s="127"/>
      <c r="BH1458" s="127"/>
      <c r="BI1458" s="127"/>
      <c r="BJ1458" s="127"/>
      <c r="BK1458" s="127"/>
      <c r="BL1458" s="127"/>
      <c r="BM1458" s="127"/>
      <c r="BN1458" s="127"/>
      <c r="BO1458" s="127"/>
      <c r="BP1458" s="127"/>
      <c r="BQ1458" s="127"/>
      <c r="BR1458" s="127"/>
    </row>
    <row r="1459" spans="1:70" hidden="1" outlineLevel="1">
      <c r="A1459" s="133"/>
      <c r="B1459" s="133"/>
      <c r="C1459" s="118"/>
      <c r="D1459" s="24"/>
      <c r="E1459" s="133"/>
      <c r="F1459" s="133"/>
      <c r="G1459" s="126">
        <f>H1459+M1459+N1459+O1459+P1459</f>
        <v>0</v>
      </c>
      <c r="H1459" s="126">
        <f>SUM(I1459:L1459)</f>
        <v>0</v>
      </c>
      <c r="I1459" s="139"/>
      <c r="J1459" s="139"/>
      <c r="K1459" s="139"/>
      <c r="L1459" s="139"/>
      <c r="M1459" s="139"/>
      <c r="N1459" s="139"/>
      <c r="O1459" s="139"/>
      <c r="P1459" s="139"/>
      <c r="Q1459" s="139"/>
      <c r="R1459" s="139"/>
      <c r="S1459" s="139"/>
      <c r="T1459" s="139"/>
      <c r="U1459" s="139"/>
      <c r="V1459" s="139"/>
      <c r="W1459" s="139"/>
      <c r="X1459" s="126">
        <f>Y1459+AN1459+AQ1459+AT1459+AW1459</f>
        <v>0</v>
      </c>
      <c r="Y1459" s="139"/>
      <c r="Z1459" s="139"/>
      <c r="AA1459" s="139"/>
      <c r="AB1459" s="139"/>
      <c r="AC1459" s="139"/>
      <c r="AD1459" s="139"/>
      <c r="AE1459" s="139"/>
      <c r="AF1459" s="139"/>
      <c r="AG1459" s="139"/>
      <c r="AH1459" s="139"/>
      <c r="AI1459" s="139"/>
      <c r="AJ1459" s="139"/>
      <c r="AK1459" s="139"/>
      <c r="AL1459" s="139"/>
      <c r="AM1459" s="139"/>
      <c r="AN1459" s="139"/>
      <c r="AO1459" s="139"/>
      <c r="AP1459" s="139"/>
      <c r="AQ1459" s="139"/>
      <c r="AR1459" s="139"/>
      <c r="AS1459" s="139"/>
      <c r="AT1459" s="139"/>
      <c r="AU1459" s="139"/>
      <c r="AV1459" s="139"/>
      <c r="AW1459" s="139"/>
      <c r="AX1459" s="139"/>
      <c r="AY1459" s="139"/>
      <c r="AZ1459" s="139"/>
      <c r="BA1459" s="139"/>
      <c r="BB1459" s="139"/>
      <c r="BC1459" s="139"/>
      <c r="BD1459" s="126">
        <f>SUM(BE1459:BI1459)</f>
        <v>0</v>
      </c>
      <c r="BE1459" s="139"/>
      <c r="BF1459" s="139"/>
      <c r="BG1459" s="139"/>
      <c r="BH1459" s="139"/>
      <c r="BI1459" s="139"/>
      <c r="BJ1459" s="126">
        <f>SUM(BK1459:BO1459)</f>
        <v>0</v>
      </c>
      <c r="BK1459" s="139"/>
      <c r="BL1459" s="139"/>
      <c r="BM1459" s="139"/>
      <c r="BN1459" s="139"/>
      <c r="BO1459" s="139"/>
      <c r="BP1459" s="133"/>
      <c r="BQ1459" s="133"/>
      <c r="BR1459" s="133"/>
    </row>
    <row r="1460" spans="1:70" hidden="1" outlineLevel="1">
      <c r="A1460" s="133"/>
      <c r="B1460" s="133"/>
      <c r="C1460" s="118"/>
      <c r="D1460" s="24"/>
      <c r="E1460" s="133"/>
      <c r="F1460" s="133"/>
      <c r="G1460" s="126">
        <f>H1460+M1460+N1460+O1460+P1460</f>
        <v>0</v>
      </c>
      <c r="H1460" s="126">
        <f>SUM(I1460:L1460)</f>
        <v>0</v>
      </c>
      <c r="I1460" s="102"/>
      <c r="J1460" s="102"/>
      <c r="K1460" s="102"/>
      <c r="L1460" s="102"/>
      <c r="M1460" s="102"/>
      <c r="N1460" s="102"/>
      <c r="O1460" s="102"/>
      <c r="P1460" s="102"/>
      <c r="Q1460" s="96"/>
      <c r="R1460" s="96"/>
      <c r="S1460" s="96"/>
      <c r="T1460" s="96"/>
      <c r="U1460" s="96"/>
      <c r="V1460" s="96"/>
      <c r="W1460" s="96"/>
      <c r="X1460" s="126">
        <f>Y1460+AN1460+AQ1460+AT1460+AW1460</f>
        <v>0</v>
      </c>
      <c r="Y1460" s="96"/>
      <c r="Z1460" s="96"/>
      <c r="AA1460" s="96"/>
      <c r="AB1460" s="96"/>
      <c r="AC1460" s="96"/>
      <c r="AD1460" s="96"/>
      <c r="AE1460" s="96"/>
      <c r="AF1460" s="96"/>
      <c r="AG1460" s="96"/>
      <c r="AH1460" s="96"/>
      <c r="AI1460" s="96"/>
      <c r="AJ1460" s="96"/>
      <c r="AK1460" s="96"/>
      <c r="AL1460" s="96"/>
      <c r="AM1460" s="96"/>
      <c r="AN1460" s="96"/>
      <c r="AO1460" s="96"/>
      <c r="AP1460" s="96"/>
      <c r="AQ1460" s="96"/>
      <c r="AR1460" s="96"/>
      <c r="AS1460" s="96"/>
      <c r="AT1460" s="96"/>
      <c r="AU1460" s="96"/>
      <c r="AV1460" s="96"/>
      <c r="AW1460" s="96"/>
      <c r="AX1460" s="96"/>
      <c r="AY1460" s="96"/>
      <c r="AZ1460" s="96"/>
      <c r="BA1460" s="96"/>
      <c r="BB1460" s="96"/>
      <c r="BC1460" s="96"/>
      <c r="BD1460" s="126">
        <f>SUM(BE1460:BI1460)</f>
        <v>0</v>
      </c>
      <c r="BE1460" s="96"/>
      <c r="BF1460" s="96"/>
      <c r="BG1460" s="96"/>
      <c r="BH1460" s="96"/>
      <c r="BI1460" s="96"/>
      <c r="BJ1460" s="126">
        <f>SUM(BK1460:BO1460)</f>
        <v>0</v>
      </c>
      <c r="BK1460" s="96"/>
      <c r="BL1460" s="96"/>
      <c r="BM1460" s="96"/>
      <c r="BN1460" s="96"/>
      <c r="BO1460" s="96"/>
      <c r="BP1460" s="133"/>
      <c r="BQ1460" s="133"/>
      <c r="BR1460" s="133"/>
    </row>
    <row r="1461" spans="1:70" hidden="1" outlineLevel="1">
      <c r="A1461" s="133"/>
      <c r="B1461" s="133"/>
      <c r="C1461" s="118" t="s">
        <v>109</v>
      </c>
      <c r="D1461" s="24"/>
      <c r="E1461" s="133"/>
      <c r="F1461" s="133"/>
      <c r="G1461" s="126">
        <f>H1461+M1461+N1461+O1461+P1461</f>
        <v>0</v>
      </c>
      <c r="H1461" s="126">
        <f>SUM(I1461:L1461)</f>
        <v>0</v>
      </c>
      <c r="I1461" s="102"/>
      <c r="J1461" s="102"/>
      <c r="K1461" s="102"/>
      <c r="L1461" s="102"/>
      <c r="M1461" s="102"/>
      <c r="N1461" s="102"/>
      <c r="O1461" s="102"/>
      <c r="P1461" s="102"/>
      <c r="Q1461" s="96"/>
      <c r="R1461" s="96"/>
      <c r="S1461" s="96"/>
      <c r="T1461" s="96"/>
      <c r="U1461" s="96"/>
      <c r="V1461" s="96"/>
      <c r="W1461" s="96"/>
      <c r="X1461" s="126">
        <f>Y1461+AN1461+AQ1461+AT1461+AW1461</f>
        <v>0</v>
      </c>
      <c r="Y1461" s="96"/>
      <c r="Z1461" s="96"/>
      <c r="AA1461" s="96"/>
      <c r="AB1461" s="96"/>
      <c r="AC1461" s="96"/>
      <c r="AD1461" s="96"/>
      <c r="AE1461" s="96"/>
      <c r="AF1461" s="96"/>
      <c r="AG1461" s="96"/>
      <c r="AH1461" s="96"/>
      <c r="AI1461" s="96"/>
      <c r="AJ1461" s="96"/>
      <c r="AK1461" s="96"/>
      <c r="AL1461" s="96"/>
      <c r="AM1461" s="96"/>
      <c r="AN1461" s="96"/>
      <c r="AO1461" s="96"/>
      <c r="AP1461" s="96"/>
      <c r="AQ1461" s="96"/>
      <c r="AR1461" s="96"/>
      <c r="AS1461" s="96"/>
      <c r="AT1461" s="96"/>
      <c r="AU1461" s="96"/>
      <c r="AV1461" s="96"/>
      <c r="AW1461" s="96"/>
      <c r="AX1461" s="96"/>
      <c r="AY1461" s="96"/>
      <c r="AZ1461" s="96"/>
      <c r="BA1461" s="96"/>
      <c r="BB1461" s="96"/>
      <c r="BC1461" s="96"/>
      <c r="BD1461" s="126">
        <f>SUM(BE1461:BI1461)</f>
        <v>0</v>
      </c>
      <c r="BE1461" s="96"/>
      <c r="BF1461" s="96"/>
      <c r="BG1461" s="96"/>
      <c r="BH1461" s="96"/>
      <c r="BI1461" s="96"/>
      <c r="BJ1461" s="126">
        <f>SUM(BK1461:BO1461)</f>
        <v>0</v>
      </c>
      <c r="BK1461" s="96"/>
      <c r="BL1461" s="96"/>
      <c r="BM1461" s="96"/>
      <c r="BN1461" s="96"/>
      <c r="BO1461" s="96"/>
      <c r="BP1461" s="133"/>
      <c r="BQ1461" s="133"/>
      <c r="BR1461" s="133"/>
    </row>
    <row r="1462" spans="1:70" hidden="1" outlineLevel="1">
      <c r="A1462" s="133"/>
      <c r="B1462" s="133"/>
      <c r="C1462" s="118"/>
      <c r="D1462" s="38" t="s">
        <v>112</v>
      </c>
      <c r="E1462" s="127"/>
      <c r="F1462" s="127"/>
      <c r="G1462" s="127"/>
      <c r="H1462" s="127"/>
      <c r="I1462" s="127"/>
      <c r="J1462" s="127"/>
      <c r="K1462" s="127"/>
      <c r="L1462" s="127"/>
      <c r="M1462" s="127"/>
      <c r="N1462" s="127"/>
      <c r="O1462" s="127"/>
      <c r="P1462" s="127"/>
      <c r="Q1462" s="127"/>
      <c r="R1462" s="127"/>
      <c r="S1462" s="127"/>
      <c r="T1462" s="127"/>
      <c r="U1462" s="127"/>
      <c r="V1462" s="127"/>
      <c r="W1462" s="140"/>
      <c r="X1462" s="126">
        <f>SUM(X1459:X1461)</f>
        <v>0</v>
      </c>
      <c r="Y1462" s="126">
        <f>SUM(Y1459:Y1461)</f>
        <v>0</v>
      </c>
      <c r="Z1462" s="126">
        <f>SUM(Z1459:Z1461)</f>
        <v>0</v>
      </c>
      <c r="AA1462" s="126">
        <f>SUM(AA1459:AA1461)</f>
        <v>0</v>
      </c>
      <c r="AB1462" s="126">
        <f>SUM(AB1459:AB1461)</f>
        <v>0</v>
      </c>
      <c r="AC1462" s="126">
        <f t="shared" ref="AC1462:AY1462" si="647">SUM(AC1459:AC1461)</f>
        <v>0</v>
      </c>
      <c r="AD1462" s="126">
        <f t="shared" si="647"/>
        <v>0</v>
      </c>
      <c r="AE1462" s="126">
        <f t="shared" si="647"/>
        <v>0</v>
      </c>
      <c r="AF1462" s="126">
        <f t="shared" si="647"/>
        <v>0</v>
      </c>
      <c r="AG1462" s="126">
        <f t="shared" si="647"/>
        <v>0</v>
      </c>
      <c r="AH1462" s="126">
        <f t="shared" si="647"/>
        <v>0</v>
      </c>
      <c r="AI1462" s="126">
        <f t="shared" si="647"/>
        <v>0</v>
      </c>
      <c r="AJ1462" s="126">
        <f t="shared" si="647"/>
        <v>0</v>
      </c>
      <c r="AK1462" s="126">
        <f t="shared" si="647"/>
        <v>0</v>
      </c>
      <c r="AL1462" s="126">
        <f t="shared" si="647"/>
        <v>0</v>
      </c>
      <c r="AM1462" s="126">
        <f t="shared" si="647"/>
        <v>0</v>
      </c>
      <c r="AN1462" s="126">
        <f t="shared" si="647"/>
        <v>0</v>
      </c>
      <c r="AO1462" s="126">
        <f t="shared" si="647"/>
        <v>0</v>
      </c>
      <c r="AP1462" s="126">
        <f t="shared" si="647"/>
        <v>0</v>
      </c>
      <c r="AQ1462" s="126">
        <f t="shared" si="647"/>
        <v>0</v>
      </c>
      <c r="AR1462" s="126">
        <f t="shared" si="647"/>
        <v>0</v>
      </c>
      <c r="AS1462" s="126">
        <f t="shared" si="647"/>
        <v>0</v>
      </c>
      <c r="AT1462" s="126">
        <f t="shared" si="647"/>
        <v>0</v>
      </c>
      <c r="AU1462" s="126">
        <f t="shared" si="647"/>
        <v>0</v>
      </c>
      <c r="AV1462" s="126">
        <f t="shared" si="647"/>
        <v>0</v>
      </c>
      <c r="AW1462" s="126">
        <f t="shared" si="647"/>
        <v>0</v>
      </c>
      <c r="AX1462" s="126">
        <f t="shared" si="647"/>
        <v>0</v>
      </c>
      <c r="AY1462" s="126">
        <f t="shared" si="647"/>
        <v>0</v>
      </c>
      <c r="AZ1462" s="127"/>
      <c r="BA1462" s="127"/>
      <c r="BB1462" s="127"/>
      <c r="BC1462" s="127"/>
      <c r="BD1462" s="126">
        <f t="shared" ref="BD1462:BO1462" si="648">SUM(BD1459:BD1461)</f>
        <v>0</v>
      </c>
      <c r="BE1462" s="126">
        <f t="shared" si="648"/>
        <v>0</v>
      </c>
      <c r="BF1462" s="126">
        <f t="shared" si="648"/>
        <v>0</v>
      </c>
      <c r="BG1462" s="126">
        <f t="shared" si="648"/>
        <v>0</v>
      </c>
      <c r="BH1462" s="126">
        <f t="shared" si="648"/>
        <v>0</v>
      </c>
      <c r="BI1462" s="126">
        <f t="shared" si="648"/>
        <v>0</v>
      </c>
      <c r="BJ1462" s="126">
        <f t="shared" si="648"/>
        <v>0</v>
      </c>
      <c r="BK1462" s="126">
        <f t="shared" si="648"/>
        <v>0</v>
      </c>
      <c r="BL1462" s="126">
        <f t="shared" si="648"/>
        <v>0</v>
      </c>
      <c r="BM1462" s="126">
        <f t="shared" si="648"/>
        <v>0</v>
      </c>
      <c r="BN1462" s="126">
        <f t="shared" si="648"/>
        <v>0</v>
      </c>
      <c r="BO1462" s="126">
        <f t="shared" si="648"/>
        <v>0</v>
      </c>
      <c r="BP1462" s="127"/>
      <c r="BQ1462" s="127"/>
      <c r="BR1462" s="127"/>
    </row>
    <row r="1463" spans="1:70" hidden="1" outlineLevel="1">
      <c r="A1463" s="133"/>
      <c r="B1463" s="133"/>
      <c r="C1463" s="117" t="s">
        <v>138</v>
      </c>
      <c r="D1463" s="37" t="s">
        <v>65</v>
      </c>
      <c r="E1463" s="127"/>
      <c r="F1463" s="127"/>
      <c r="G1463" s="127"/>
      <c r="H1463" s="127"/>
      <c r="I1463" s="127"/>
      <c r="J1463" s="127"/>
      <c r="K1463" s="127"/>
      <c r="L1463" s="127"/>
      <c r="M1463" s="127"/>
      <c r="N1463" s="127"/>
      <c r="O1463" s="127"/>
      <c r="P1463" s="127"/>
      <c r="Q1463" s="127"/>
      <c r="R1463" s="127"/>
      <c r="S1463" s="127"/>
      <c r="T1463" s="127"/>
      <c r="U1463" s="127"/>
      <c r="V1463" s="127"/>
      <c r="W1463" s="133"/>
      <c r="X1463" s="127"/>
      <c r="Y1463" s="127"/>
      <c r="Z1463" s="127"/>
      <c r="AA1463" s="127"/>
      <c r="AB1463" s="127"/>
      <c r="AC1463" s="127"/>
      <c r="AD1463" s="127"/>
      <c r="AE1463" s="127"/>
      <c r="AF1463" s="127"/>
      <c r="AG1463" s="127"/>
      <c r="AH1463" s="127"/>
      <c r="AI1463" s="127"/>
      <c r="AJ1463" s="127"/>
      <c r="AK1463" s="127"/>
      <c r="AL1463" s="127"/>
      <c r="AM1463" s="127"/>
      <c r="AN1463" s="127"/>
      <c r="AO1463" s="127"/>
      <c r="AP1463" s="127"/>
      <c r="AQ1463" s="127"/>
      <c r="AR1463" s="127"/>
      <c r="AS1463" s="127"/>
      <c r="AT1463" s="127"/>
      <c r="AU1463" s="127"/>
      <c r="AV1463" s="127"/>
      <c r="AW1463" s="127"/>
      <c r="AX1463" s="127"/>
      <c r="AY1463" s="127"/>
      <c r="AZ1463" s="127"/>
      <c r="BA1463" s="127"/>
      <c r="BB1463" s="127"/>
      <c r="BC1463" s="127"/>
      <c r="BD1463" s="127"/>
      <c r="BE1463" s="127"/>
      <c r="BF1463" s="127"/>
      <c r="BG1463" s="127"/>
      <c r="BH1463" s="127"/>
      <c r="BI1463" s="127"/>
      <c r="BJ1463" s="127"/>
      <c r="BK1463" s="127"/>
      <c r="BL1463" s="127"/>
      <c r="BM1463" s="127"/>
      <c r="BN1463" s="127"/>
      <c r="BO1463" s="127"/>
      <c r="BP1463" s="127"/>
      <c r="BQ1463" s="127"/>
      <c r="BR1463" s="127"/>
    </row>
    <row r="1464" spans="1:70" hidden="1" outlineLevel="1">
      <c r="A1464" s="133"/>
      <c r="B1464" s="133"/>
      <c r="C1464" s="118"/>
      <c r="D1464" s="24"/>
      <c r="E1464" s="133"/>
      <c r="F1464" s="133"/>
      <c r="G1464" s="126">
        <f>H1464+M1464+N1464+O1464+P1464</f>
        <v>0</v>
      </c>
      <c r="H1464" s="126">
        <f>SUM(I1464:L1464)</f>
        <v>0</v>
      </c>
      <c r="I1464" s="139"/>
      <c r="J1464" s="139"/>
      <c r="K1464" s="139"/>
      <c r="L1464" s="139"/>
      <c r="M1464" s="139"/>
      <c r="N1464" s="139"/>
      <c r="O1464" s="139"/>
      <c r="P1464" s="139"/>
      <c r="Q1464" s="139"/>
      <c r="R1464" s="139"/>
      <c r="S1464" s="139"/>
      <c r="T1464" s="139"/>
      <c r="U1464" s="139"/>
      <c r="V1464" s="139"/>
      <c r="W1464" s="139"/>
      <c r="X1464" s="126">
        <f>Y1464+AN1464+AQ1464+AT1464+AW1464</f>
        <v>0</v>
      </c>
      <c r="Y1464" s="139"/>
      <c r="Z1464" s="139"/>
      <c r="AA1464" s="139"/>
      <c r="AB1464" s="139"/>
      <c r="AC1464" s="139"/>
      <c r="AD1464" s="139"/>
      <c r="AE1464" s="139"/>
      <c r="AF1464" s="139"/>
      <c r="AG1464" s="139"/>
      <c r="AH1464" s="139"/>
      <c r="AI1464" s="139"/>
      <c r="AJ1464" s="139"/>
      <c r="AK1464" s="139"/>
      <c r="AL1464" s="139"/>
      <c r="AM1464" s="139"/>
      <c r="AN1464" s="139"/>
      <c r="AO1464" s="139"/>
      <c r="AP1464" s="139"/>
      <c r="AQ1464" s="139"/>
      <c r="AR1464" s="139"/>
      <c r="AS1464" s="139"/>
      <c r="AT1464" s="139"/>
      <c r="AU1464" s="139"/>
      <c r="AV1464" s="139"/>
      <c r="AW1464" s="139"/>
      <c r="AX1464" s="139"/>
      <c r="AY1464" s="139"/>
      <c r="AZ1464" s="139"/>
      <c r="BA1464" s="139"/>
      <c r="BB1464" s="139"/>
      <c r="BC1464" s="139"/>
      <c r="BD1464" s="126">
        <f>SUM(BE1464:BI1464)</f>
        <v>0</v>
      </c>
      <c r="BE1464" s="139"/>
      <c r="BF1464" s="139"/>
      <c r="BG1464" s="139"/>
      <c r="BH1464" s="139"/>
      <c r="BI1464" s="139"/>
      <c r="BJ1464" s="126">
        <f>SUM(BK1464:BO1464)</f>
        <v>0</v>
      </c>
      <c r="BK1464" s="139"/>
      <c r="BL1464" s="139"/>
      <c r="BM1464" s="139"/>
      <c r="BN1464" s="139"/>
      <c r="BO1464" s="139"/>
      <c r="BP1464" s="133"/>
      <c r="BQ1464" s="133"/>
      <c r="BR1464" s="133"/>
    </row>
    <row r="1465" spans="1:70" hidden="1" outlineLevel="1">
      <c r="A1465" s="133"/>
      <c r="B1465" s="133"/>
      <c r="C1465" s="118"/>
      <c r="D1465" s="24"/>
      <c r="E1465" s="133"/>
      <c r="F1465" s="133"/>
      <c r="G1465" s="126">
        <f>H1465+M1465+N1465+O1465+P1465</f>
        <v>0</v>
      </c>
      <c r="H1465" s="126">
        <f>SUM(I1465:L1465)</f>
        <v>0</v>
      </c>
      <c r="I1465" s="102"/>
      <c r="J1465" s="102"/>
      <c r="K1465" s="102"/>
      <c r="L1465" s="102"/>
      <c r="M1465" s="102"/>
      <c r="N1465" s="102"/>
      <c r="O1465" s="102"/>
      <c r="P1465" s="102"/>
      <c r="Q1465" s="96"/>
      <c r="R1465" s="96"/>
      <c r="S1465" s="96"/>
      <c r="T1465" s="96"/>
      <c r="U1465" s="96"/>
      <c r="V1465" s="96"/>
      <c r="W1465" s="96"/>
      <c r="X1465" s="126">
        <f>Y1465+AN1465+AQ1465+AT1465+AW1465</f>
        <v>0</v>
      </c>
      <c r="Y1465" s="96"/>
      <c r="Z1465" s="96"/>
      <c r="AA1465" s="96"/>
      <c r="AB1465" s="96"/>
      <c r="AC1465" s="96"/>
      <c r="AD1465" s="96"/>
      <c r="AE1465" s="96"/>
      <c r="AF1465" s="96"/>
      <c r="AG1465" s="96"/>
      <c r="AH1465" s="96"/>
      <c r="AI1465" s="96"/>
      <c r="AJ1465" s="96"/>
      <c r="AK1465" s="96"/>
      <c r="AL1465" s="96"/>
      <c r="AM1465" s="96"/>
      <c r="AN1465" s="96"/>
      <c r="AO1465" s="96"/>
      <c r="AP1465" s="96"/>
      <c r="AQ1465" s="96"/>
      <c r="AR1465" s="96"/>
      <c r="AS1465" s="96"/>
      <c r="AT1465" s="96"/>
      <c r="AU1465" s="96"/>
      <c r="AV1465" s="96"/>
      <c r="AW1465" s="96"/>
      <c r="AX1465" s="96"/>
      <c r="AY1465" s="96"/>
      <c r="AZ1465" s="96"/>
      <c r="BA1465" s="96"/>
      <c r="BB1465" s="96"/>
      <c r="BC1465" s="96"/>
      <c r="BD1465" s="126">
        <f>SUM(BE1465:BI1465)</f>
        <v>0</v>
      </c>
      <c r="BE1465" s="96"/>
      <c r="BF1465" s="96"/>
      <c r="BG1465" s="96"/>
      <c r="BH1465" s="96"/>
      <c r="BI1465" s="96"/>
      <c r="BJ1465" s="126">
        <f>SUM(BK1465:BO1465)</f>
        <v>0</v>
      </c>
      <c r="BK1465" s="96"/>
      <c r="BL1465" s="96"/>
      <c r="BM1465" s="96"/>
      <c r="BN1465" s="96"/>
      <c r="BO1465" s="96"/>
      <c r="BP1465" s="133"/>
      <c r="BQ1465" s="133"/>
      <c r="BR1465" s="133"/>
    </row>
    <row r="1466" spans="1:70" hidden="1" outlineLevel="1">
      <c r="A1466" s="133"/>
      <c r="B1466" s="133"/>
      <c r="C1466" s="118" t="s">
        <v>109</v>
      </c>
      <c r="D1466" s="24"/>
      <c r="E1466" s="133"/>
      <c r="F1466" s="133"/>
      <c r="G1466" s="126">
        <f>H1466+M1466+N1466+O1466+P1466</f>
        <v>0</v>
      </c>
      <c r="H1466" s="126">
        <f>SUM(I1466:L1466)</f>
        <v>0</v>
      </c>
      <c r="I1466" s="102"/>
      <c r="J1466" s="102"/>
      <c r="K1466" s="102"/>
      <c r="L1466" s="102"/>
      <c r="M1466" s="102"/>
      <c r="N1466" s="102"/>
      <c r="O1466" s="102"/>
      <c r="P1466" s="102"/>
      <c r="Q1466" s="96"/>
      <c r="R1466" s="96"/>
      <c r="S1466" s="96"/>
      <c r="T1466" s="96"/>
      <c r="U1466" s="96"/>
      <c r="V1466" s="96"/>
      <c r="W1466" s="96"/>
      <c r="X1466" s="126">
        <f>Y1466+AN1466+AQ1466+AT1466+AW1466</f>
        <v>0</v>
      </c>
      <c r="Y1466" s="96"/>
      <c r="Z1466" s="96"/>
      <c r="AA1466" s="96"/>
      <c r="AB1466" s="96"/>
      <c r="AC1466" s="96"/>
      <c r="AD1466" s="96"/>
      <c r="AE1466" s="96"/>
      <c r="AF1466" s="96"/>
      <c r="AG1466" s="96"/>
      <c r="AH1466" s="96"/>
      <c r="AI1466" s="96"/>
      <c r="AJ1466" s="96"/>
      <c r="AK1466" s="96"/>
      <c r="AL1466" s="96"/>
      <c r="AM1466" s="96"/>
      <c r="AN1466" s="96"/>
      <c r="AO1466" s="96"/>
      <c r="AP1466" s="96"/>
      <c r="AQ1466" s="96"/>
      <c r="AR1466" s="96"/>
      <c r="AS1466" s="96"/>
      <c r="AT1466" s="96"/>
      <c r="AU1466" s="96"/>
      <c r="AV1466" s="96"/>
      <c r="AW1466" s="96"/>
      <c r="AX1466" s="96"/>
      <c r="AY1466" s="96"/>
      <c r="AZ1466" s="96"/>
      <c r="BA1466" s="96"/>
      <c r="BB1466" s="96"/>
      <c r="BC1466" s="96"/>
      <c r="BD1466" s="126">
        <f>SUM(BE1466:BI1466)</f>
        <v>0</v>
      </c>
      <c r="BE1466" s="96"/>
      <c r="BF1466" s="96"/>
      <c r="BG1466" s="96"/>
      <c r="BH1466" s="96"/>
      <c r="BI1466" s="96"/>
      <c r="BJ1466" s="126">
        <f>SUM(BK1466:BO1466)</f>
        <v>0</v>
      </c>
      <c r="BK1466" s="96"/>
      <c r="BL1466" s="96"/>
      <c r="BM1466" s="96"/>
      <c r="BN1466" s="96"/>
      <c r="BO1466" s="96"/>
      <c r="BP1466" s="133"/>
      <c r="BQ1466" s="133"/>
      <c r="BR1466" s="133"/>
    </row>
    <row r="1467" spans="1:70" hidden="1" outlineLevel="1">
      <c r="A1467" s="133"/>
      <c r="B1467" s="133"/>
      <c r="C1467" s="118"/>
      <c r="D1467" s="38" t="s">
        <v>112</v>
      </c>
      <c r="E1467" s="127"/>
      <c r="F1467" s="127"/>
      <c r="G1467" s="127"/>
      <c r="H1467" s="127"/>
      <c r="I1467" s="127"/>
      <c r="J1467" s="127"/>
      <c r="K1467" s="127"/>
      <c r="L1467" s="127"/>
      <c r="M1467" s="127"/>
      <c r="N1467" s="127"/>
      <c r="O1467" s="127"/>
      <c r="P1467" s="127"/>
      <c r="Q1467" s="127"/>
      <c r="R1467" s="127"/>
      <c r="S1467" s="127"/>
      <c r="T1467" s="127"/>
      <c r="U1467" s="127"/>
      <c r="V1467" s="127"/>
      <c r="W1467" s="140"/>
      <c r="X1467" s="126">
        <f>SUM(X1464:X1466)</f>
        <v>0</v>
      </c>
      <c r="Y1467" s="126">
        <f>SUM(Y1464:Y1466)</f>
        <v>0</v>
      </c>
      <c r="Z1467" s="126">
        <f>SUM(Z1464:Z1466)</f>
        <v>0</v>
      </c>
      <c r="AA1467" s="126">
        <f t="shared" ref="AA1467:AY1467" si="649">SUM(AA1464:AA1466)</f>
        <v>0</v>
      </c>
      <c r="AB1467" s="126">
        <f t="shared" si="649"/>
        <v>0</v>
      </c>
      <c r="AC1467" s="126">
        <f t="shared" si="649"/>
        <v>0</v>
      </c>
      <c r="AD1467" s="126">
        <f t="shared" si="649"/>
        <v>0</v>
      </c>
      <c r="AE1467" s="126">
        <f t="shared" si="649"/>
        <v>0</v>
      </c>
      <c r="AF1467" s="126">
        <f t="shared" si="649"/>
        <v>0</v>
      </c>
      <c r="AG1467" s="126">
        <f t="shared" si="649"/>
        <v>0</v>
      </c>
      <c r="AH1467" s="126">
        <f t="shared" si="649"/>
        <v>0</v>
      </c>
      <c r="AI1467" s="126">
        <f t="shared" si="649"/>
        <v>0</v>
      </c>
      <c r="AJ1467" s="126">
        <f t="shared" si="649"/>
        <v>0</v>
      </c>
      <c r="AK1467" s="126">
        <f t="shared" si="649"/>
        <v>0</v>
      </c>
      <c r="AL1467" s="126">
        <f t="shared" si="649"/>
        <v>0</v>
      </c>
      <c r="AM1467" s="126">
        <f t="shared" si="649"/>
        <v>0</v>
      </c>
      <c r="AN1467" s="126">
        <f t="shared" si="649"/>
        <v>0</v>
      </c>
      <c r="AO1467" s="126">
        <f t="shared" si="649"/>
        <v>0</v>
      </c>
      <c r="AP1467" s="126">
        <f t="shared" si="649"/>
        <v>0</v>
      </c>
      <c r="AQ1467" s="126">
        <f t="shared" si="649"/>
        <v>0</v>
      </c>
      <c r="AR1467" s="126">
        <f t="shared" si="649"/>
        <v>0</v>
      </c>
      <c r="AS1467" s="126">
        <f t="shared" si="649"/>
        <v>0</v>
      </c>
      <c r="AT1467" s="126">
        <f t="shared" si="649"/>
        <v>0</v>
      </c>
      <c r="AU1467" s="126">
        <f t="shared" si="649"/>
        <v>0</v>
      </c>
      <c r="AV1467" s="126">
        <f t="shared" si="649"/>
        <v>0</v>
      </c>
      <c r="AW1467" s="126">
        <f t="shared" si="649"/>
        <v>0</v>
      </c>
      <c r="AX1467" s="126">
        <f t="shared" si="649"/>
        <v>0</v>
      </c>
      <c r="AY1467" s="126">
        <f t="shared" si="649"/>
        <v>0</v>
      </c>
      <c r="AZ1467" s="127"/>
      <c r="BA1467" s="127"/>
      <c r="BB1467" s="127"/>
      <c r="BC1467" s="127"/>
      <c r="BD1467" s="126">
        <f t="shared" ref="BD1467:BO1467" si="650">SUM(BD1464:BD1466)</f>
        <v>0</v>
      </c>
      <c r="BE1467" s="126">
        <f t="shared" si="650"/>
        <v>0</v>
      </c>
      <c r="BF1467" s="126">
        <f t="shared" si="650"/>
        <v>0</v>
      </c>
      <c r="BG1467" s="126">
        <f t="shared" si="650"/>
        <v>0</v>
      </c>
      <c r="BH1467" s="126">
        <f t="shared" si="650"/>
        <v>0</v>
      </c>
      <c r="BI1467" s="126">
        <f t="shared" si="650"/>
        <v>0</v>
      </c>
      <c r="BJ1467" s="126">
        <f t="shared" si="650"/>
        <v>0</v>
      </c>
      <c r="BK1467" s="126">
        <f t="shared" si="650"/>
        <v>0</v>
      </c>
      <c r="BL1467" s="126">
        <f t="shared" si="650"/>
        <v>0</v>
      </c>
      <c r="BM1467" s="126">
        <f t="shared" si="650"/>
        <v>0</v>
      </c>
      <c r="BN1467" s="126">
        <f t="shared" si="650"/>
        <v>0</v>
      </c>
      <c r="BO1467" s="126">
        <f t="shared" si="650"/>
        <v>0</v>
      </c>
      <c r="BP1467" s="127"/>
      <c r="BQ1467" s="127"/>
      <c r="BR1467" s="127"/>
    </row>
    <row r="1468" spans="1:70" hidden="1" outlineLevel="1">
      <c r="A1468" s="133"/>
      <c r="B1468" s="133"/>
      <c r="C1468" s="110" t="s">
        <v>54</v>
      </c>
      <c r="D1468" s="138" t="s">
        <v>110</v>
      </c>
      <c r="E1468" s="127"/>
      <c r="F1468" s="127"/>
      <c r="G1468" s="127"/>
      <c r="H1468" s="127"/>
      <c r="I1468" s="127"/>
      <c r="J1468" s="127"/>
      <c r="K1468" s="127"/>
      <c r="L1468" s="127"/>
      <c r="M1468" s="127"/>
      <c r="N1468" s="127"/>
      <c r="O1468" s="127"/>
      <c r="P1468" s="127"/>
      <c r="Q1468" s="127"/>
      <c r="R1468" s="127"/>
      <c r="S1468" s="127"/>
      <c r="T1468" s="127"/>
      <c r="U1468" s="127"/>
      <c r="V1468" s="127"/>
      <c r="W1468" s="133"/>
      <c r="X1468" s="127"/>
      <c r="Y1468" s="127"/>
      <c r="Z1468" s="127"/>
      <c r="AA1468" s="127"/>
      <c r="AB1468" s="127"/>
      <c r="AC1468" s="127"/>
      <c r="AD1468" s="127"/>
      <c r="AE1468" s="127"/>
      <c r="AF1468" s="127"/>
      <c r="AG1468" s="127"/>
      <c r="AH1468" s="127"/>
      <c r="AI1468" s="127"/>
      <c r="AJ1468" s="127"/>
      <c r="AK1468" s="127"/>
      <c r="AL1468" s="127"/>
      <c r="AM1468" s="127"/>
      <c r="AN1468" s="127"/>
      <c r="AO1468" s="127"/>
      <c r="AP1468" s="127"/>
      <c r="AQ1468" s="127"/>
      <c r="AR1468" s="127"/>
      <c r="AS1468" s="127"/>
      <c r="AT1468" s="127"/>
      <c r="AU1468" s="127"/>
      <c r="AV1468" s="127"/>
      <c r="AW1468" s="127"/>
      <c r="AX1468" s="127"/>
      <c r="AY1468" s="127"/>
      <c r="AZ1468" s="127"/>
      <c r="BA1468" s="127"/>
      <c r="BB1468" s="127"/>
      <c r="BC1468" s="127"/>
      <c r="BD1468" s="127"/>
      <c r="BE1468" s="127"/>
      <c r="BF1468" s="127"/>
      <c r="BG1468" s="127"/>
      <c r="BH1468" s="127"/>
      <c r="BI1468" s="127"/>
      <c r="BJ1468" s="127"/>
      <c r="BK1468" s="127"/>
      <c r="BL1468" s="127"/>
      <c r="BM1468" s="127"/>
      <c r="BN1468" s="127"/>
      <c r="BO1468" s="127"/>
      <c r="BP1468" s="127"/>
      <c r="BQ1468" s="127"/>
      <c r="BR1468" s="127"/>
    </row>
    <row r="1469" spans="1:70" hidden="1" outlineLevel="1">
      <c r="A1469" s="133"/>
      <c r="B1469" s="133"/>
      <c r="C1469" s="117" t="s">
        <v>139</v>
      </c>
      <c r="D1469" s="37" t="s">
        <v>111</v>
      </c>
      <c r="E1469" s="127"/>
      <c r="F1469" s="127"/>
      <c r="G1469" s="127"/>
      <c r="H1469" s="127"/>
      <c r="I1469" s="127"/>
      <c r="J1469" s="127"/>
      <c r="K1469" s="127"/>
      <c r="L1469" s="127"/>
      <c r="M1469" s="127"/>
      <c r="N1469" s="127"/>
      <c r="O1469" s="127"/>
      <c r="P1469" s="127"/>
      <c r="Q1469" s="127"/>
      <c r="R1469" s="127"/>
      <c r="S1469" s="127"/>
      <c r="T1469" s="127"/>
      <c r="U1469" s="127"/>
      <c r="V1469" s="127"/>
      <c r="W1469" s="133"/>
      <c r="X1469" s="127"/>
      <c r="Y1469" s="127"/>
      <c r="Z1469" s="127"/>
      <c r="AA1469" s="127"/>
      <c r="AB1469" s="127"/>
      <c r="AC1469" s="127"/>
      <c r="AD1469" s="127"/>
      <c r="AE1469" s="127"/>
      <c r="AF1469" s="127"/>
      <c r="AG1469" s="127"/>
      <c r="AH1469" s="127"/>
      <c r="AI1469" s="127"/>
      <c r="AJ1469" s="127"/>
      <c r="AK1469" s="127"/>
      <c r="AL1469" s="127"/>
      <c r="AM1469" s="127"/>
      <c r="AN1469" s="127"/>
      <c r="AO1469" s="127"/>
      <c r="AP1469" s="127"/>
      <c r="AQ1469" s="127"/>
      <c r="AR1469" s="127"/>
      <c r="AS1469" s="127"/>
      <c r="AT1469" s="127"/>
      <c r="AU1469" s="127"/>
      <c r="AV1469" s="127"/>
      <c r="AW1469" s="127"/>
      <c r="AX1469" s="127"/>
      <c r="AY1469" s="127"/>
      <c r="AZ1469" s="127"/>
      <c r="BA1469" s="127"/>
      <c r="BB1469" s="127"/>
      <c r="BC1469" s="127"/>
      <c r="BD1469" s="127"/>
      <c r="BE1469" s="127"/>
      <c r="BF1469" s="127"/>
      <c r="BG1469" s="127"/>
      <c r="BH1469" s="127"/>
      <c r="BI1469" s="127"/>
      <c r="BJ1469" s="127"/>
      <c r="BK1469" s="127"/>
      <c r="BL1469" s="127"/>
      <c r="BM1469" s="127"/>
      <c r="BN1469" s="127"/>
      <c r="BO1469" s="127"/>
      <c r="BP1469" s="127"/>
      <c r="BQ1469" s="127"/>
      <c r="BR1469" s="127"/>
    </row>
    <row r="1470" spans="1:70" hidden="1" outlineLevel="1">
      <c r="A1470" s="133"/>
      <c r="B1470" s="133"/>
      <c r="C1470" s="118"/>
      <c r="D1470" s="107"/>
      <c r="E1470" s="133"/>
      <c r="F1470" s="133"/>
      <c r="G1470" s="126">
        <f>H1470+M1470+N1470+O1470+P1470</f>
        <v>0</v>
      </c>
      <c r="H1470" s="126">
        <f>SUM(I1470:L1470)</f>
        <v>0</v>
      </c>
      <c r="I1470" s="139"/>
      <c r="J1470" s="139"/>
      <c r="K1470" s="139"/>
      <c r="L1470" s="139"/>
      <c r="M1470" s="139"/>
      <c r="N1470" s="139"/>
      <c r="O1470" s="139"/>
      <c r="P1470" s="139"/>
      <c r="Q1470" s="139"/>
      <c r="R1470" s="139"/>
      <c r="S1470" s="139"/>
      <c r="T1470" s="139"/>
      <c r="U1470" s="139"/>
      <c r="V1470" s="139"/>
      <c r="W1470" s="139"/>
      <c r="X1470" s="126">
        <f>Y1470+AN1470+AQ1470+AT1470+AW1470</f>
        <v>0</v>
      </c>
      <c r="Y1470" s="139"/>
      <c r="Z1470" s="139"/>
      <c r="AA1470" s="139"/>
      <c r="AB1470" s="139"/>
      <c r="AC1470" s="139"/>
      <c r="AD1470" s="139"/>
      <c r="AE1470" s="139"/>
      <c r="AF1470" s="139"/>
      <c r="AG1470" s="139"/>
      <c r="AH1470" s="139"/>
      <c r="AI1470" s="139"/>
      <c r="AJ1470" s="139"/>
      <c r="AK1470" s="139"/>
      <c r="AL1470" s="139"/>
      <c r="AM1470" s="139"/>
      <c r="AN1470" s="139"/>
      <c r="AO1470" s="139"/>
      <c r="AP1470" s="139"/>
      <c r="AQ1470" s="139"/>
      <c r="AR1470" s="139"/>
      <c r="AS1470" s="139"/>
      <c r="AT1470" s="139"/>
      <c r="AU1470" s="139"/>
      <c r="AV1470" s="139"/>
      <c r="AW1470" s="139"/>
      <c r="AX1470" s="139"/>
      <c r="AY1470" s="139"/>
      <c r="AZ1470" s="139"/>
      <c r="BA1470" s="139"/>
      <c r="BB1470" s="139"/>
      <c r="BC1470" s="139"/>
      <c r="BD1470" s="126">
        <f>SUM(BE1470:BI1470)</f>
        <v>0</v>
      </c>
      <c r="BE1470" s="139"/>
      <c r="BF1470" s="139"/>
      <c r="BG1470" s="139"/>
      <c r="BH1470" s="139"/>
      <c r="BI1470" s="139"/>
      <c r="BJ1470" s="126">
        <f>SUM(BK1470:BO1470)</f>
        <v>0</v>
      </c>
      <c r="BK1470" s="139"/>
      <c r="BL1470" s="139"/>
      <c r="BM1470" s="139"/>
      <c r="BN1470" s="139"/>
      <c r="BO1470" s="139"/>
      <c r="BP1470" s="133"/>
      <c r="BQ1470" s="133"/>
      <c r="BR1470" s="133"/>
    </row>
    <row r="1471" spans="1:70" hidden="1" outlineLevel="1">
      <c r="A1471" s="133"/>
      <c r="B1471" s="133"/>
      <c r="C1471" s="118"/>
      <c r="D1471" s="107"/>
      <c r="E1471" s="133"/>
      <c r="F1471" s="133"/>
      <c r="G1471" s="126">
        <f>H1471+M1471+N1471+O1471+P1471</f>
        <v>0</v>
      </c>
      <c r="H1471" s="126">
        <f>SUM(I1471:L1471)</f>
        <v>0</v>
      </c>
      <c r="I1471" s="102"/>
      <c r="J1471" s="102"/>
      <c r="K1471" s="102"/>
      <c r="L1471" s="102"/>
      <c r="M1471" s="102"/>
      <c r="N1471" s="102"/>
      <c r="O1471" s="102"/>
      <c r="P1471" s="102"/>
      <c r="Q1471" s="96"/>
      <c r="R1471" s="96"/>
      <c r="S1471" s="96"/>
      <c r="T1471" s="96"/>
      <c r="U1471" s="96"/>
      <c r="V1471" s="96"/>
      <c r="W1471" s="96"/>
      <c r="X1471" s="126">
        <f>Y1471+AN1471+AQ1471+AT1471+AW1471</f>
        <v>0</v>
      </c>
      <c r="Y1471" s="96"/>
      <c r="Z1471" s="96"/>
      <c r="AA1471" s="96"/>
      <c r="AB1471" s="96"/>
      <c r="AC1471" s="96"/>
      <c r="AD1471" s="96"/>
      <c r="AE1471" s="96"/>
      <c r="AF1471" s="96"/>
      <c r="AG1471" s="96"/>
      <c r="AH1471" s="96"/>
      <c r="AI1471" s="96"/>
      <c r="AJ1471" s="96"/>
      <c r="AK1471" s="96"/>
      <c r="AL1471" s="96"/>
      <c r="AM1471" s="96"/>
      <c r="AN1471" s="96"/>
      <c r="AO1471" s="96"/>
      <c r="AP1471" s="96"/>
      <c r="AQ1471" s="96"/>
      <c r="AR1471" s="96"/>
      <c r="AS1471" s="96"/>
      <c r="AT1471" s="96"/>
      <c r="AU1471" s="96"/>
      <c r="AV1471" s="96"/>
      <c r="AW1471" s="96"/>
      <c r="AX1471" s="96"/>
      <c r="AY1471" s="96"/>
      <c r="AZ1471" s="96"/>
      <c r="BA1471" s="96"/>
      <c r="BB1471" s="96"/>
      <c r="BC1471" s="96"/>
      <c r="BD1471" s="126">
        <f>SUM(BE1471:BI1471)</f>
        <v>0</v>
      </c>
      <c r="BE1471" s="96"/>
      <c r="BF1471" s="96"/>
      <c r="BG1471" s="96"/>
      <c r="BH1471" s="96"/>
      <c r="BI1471" s="96"/>
      <c r="BJ1471" s="126">
        <f>SUM(BK1471:BO1471)</f>
        <v>0</v>
      </c>
      <c r="BK1471" s="96"/>
      <c r="BL1471" s="96"/>
      <c r="BM1471" s="96"/>
      <c r="BN1471" s="96"/>
      <c r="BO1471" s="96"/>
      <c r="BP1471" s="133"/>
      <c r="BQ1471" s="133"/>
      <c r="BR1471" s="133"/>
    </row>
    <row r="1472" spans="1:70" hidden="1" outlineLevel="1">
      <c r="A1472" s="133"/>
      <c r="B1472" s="133"/>
      <c r="C1472" s="118"/>
      <c r="D1472" s="107"/>
      <c r="E1472" s="133"/>
      <c r="F1472" s="133"/>
      <c r="G1472" s="126">
        <f>H1472+M1472+N1472+O1472+P1472</f>
        <v>0</v>
      </c>
      <c r="H1472" s="126">
        <f>SUM(I1472:L1472)</f>
        <v>0</v>
      </c>
      <c r="I1472" s="102"/>
      <c r="J1472" s="102"/>
      <c r="K1472" s="102"/>
      <c r="L1472" s="102"/>
      <c r="M1472" s="102"/>
      <c r="N1472" s="102"/>
      <c r="O1472" s="102"/>
      <c r="P1472" s="102"/>
      <c r="Q1472" s="96"/>
      <c r="R1472" s="96"/>
      <c r="S1472" s="96"/>
      <c r="T1472" s="96"/>
      <c r="U1472" s="96"/>
      <c r="V1472" s="96"/>
      <c r="W1472" s="96"/>
      <c r="X1472" s="126">
        <f>Y1472+AN1472+AQ1472+AT1472+AW1472</f>
        <v>0</v>
      </c>
      <c r="Y1472" s="96"/>
      <c r="Z1472" s="96"/>
      <c r="AA1472" s="96"/>
      <c r="AB1472" s="96"/>
      <c r="AC1472" s="96"/>
      <c r="AD1472" s="96"/>
      <c r="AE1472" s="96"/>
      <c r="AF1472" s="96"/>
      <c r="AG1472" s="96"/>
      <c r="AH1472" s="96"/>
      <c r="AI1472" s="96"/>
      <c r="AJ1472" s="96"/>
      <c r="AK1472" s="96"/>
      <c r="AL1472" s="96"/>
      <c r="AM1472" s="96"/>
      <c r="AN1472" s="96"/>
      <c r="AO1472" s="96"/>
      <c r="AP1472" s="96"/>
      <c r="AQ1472" s="96"/>
      <c r="AR1472" s="96"/>
      <c r="AS1472" s="96"/>
      <c r="AT1472" s="96"/>
      <c r="AU1472" s="96"/>
      <c r="AV1472" s="96"/>
      <c r="AW1472" s="96"/>
      <c r="AX1472" s="96"/>
      <c r="AY1472" s="96"/>
      <c r="AZ1472" s="96"/>
      <c r="BA1472" s="96"/>
      <c r="BB1472" s="96"/>
      <c r="BC1472" s="96"/>
      <c r="BD1472" s="126">
        <f>SUM(BE1472:BI1472)</f>
        <v>0</v>
      </c>
      <c r="BE1472" s="96"/>
      <c r="BF1472" s="96"/>
      <c r="BG1472" s="96"/>
      <c r="BH1472" s="96"/>
      <c r="BI1472" s="96"/>
      <c r="BJ1472" s="126">
        <f>SUM(BK1472:BO1472)</f>
        <v>0</v>
      </c>
      <c r="BK1472" s="96"/>
      <c r="BL1472" s="96"/>
      <c r="BM1472" s="96"/>
      <c r="BN1472" s="96"/>
      <c r="BO1472" s="96"/>
      <c r="BP1472" s="133"/>
      <c r="BQ1472" s="133"/>
      <c r="BR1472" s="133"/>
    </row>
    <row r="1473" spans="1:70" hidden="1" outlineLevel="1">
      <c r="A1473" s="133"/>
      <c r="B1473" s="133"/>
      <c r="C1473" s="118"/>
      <c r="D1473" s="38" t="s">
        <v>112</v>
      </c>
      <c r="E1473" s="127"/>
      <c r="F1473" s="127"/>
      <c r="G1473" s="127"/>
      <c r="H1473" s="127"/>
      <c r="I1473" s="127"/>
      <c r="J1473" s="127"/>
      <c r="K1473" s="127"/>
      <c r="L1473" s="127"/>
      <c r="M1473" s="127"/>
      <c r="N1473" s="127"/>
      <c r="O1473" s="127"/>
      <c r="P1473" s="127"/>
      <c r="Q1473" s="127"/>
      <c r="R1473" s="127"/>
      <c r="S1473" s="127"/>
      <c r="T1473" s="127"/>
      <c r="U1473" s="127"/>
      <c r="V1473" s="127"/>
      <c r="W1473" s="140"/>
      <c r="X1473" s="126">
        <f>SUM(X1470:X1472)</f>
        <v>0</v>
      </c>
      <c r="Y1473" s="126">
        <f>SUM(Y1470:Y1472)</f>
        <v>0</v>
      </c>
      <c r="Z1473" s="126">
        <f>SUM(Z1470:Z1472)</f>
        <v>0</v>
      </c>
      <c r="AA1473" s="126">
        <f t="shared" ref="AA1473:AY1473" si="651">SUM(AA1470:AA1472)</f>
        <v>0</v>
      </c>
      <c r="AB1473" s="126">
        <f t="shared" si="651"/>
        <v>0</v>
      </c>
      <c r="AC1473" s="126">
        <f t="shared" si="651"/>
        <v>0</v>
      </c>
      <c r="AD1473" s="126">
        <f t="shared" si="651"/>
        <v>0</v>
      </c>
      <c r="AE1473" s="126">
        <f t="shared" si="651"/>
        <v>0</v>
      </c>
      <c r="AF1473" s="126">
        <f t="shared" si="651"/>
        <v>0</v>
      </c>
      <c r="AG1473" s="126">
        <f t="shared" si="651"/>
        <v>0</v>
      </c>
      <c r="AH1473" s="126">
        <f t="shared" si="651"/>
        <v>0</v>
      </c>
      <c r="AI1473" s="126">
        <f t="shared" si="651"/>
        <v>0</v>
      </c>
      <c r="AJ1473" s="126">
        <f t="shared" si="651"/>
        <v>0</v>
      </c>
      <c r="AK1473" s="126">
        <f t="shared" si="651"/>
        <v>0</v>
      </c>
      <c r="AL1473" s="126">
        <f t="shared" si="651"/>
        <v>0</v>
      </c>
      <c r="AM1473" s="126">
        <f t="shared" si="651"/>
        <v>0</v>
      </c>
      <c r="AN1473" s="126">
        <f t="shared" si="651"/>
        <v>0</v>
      </c>
      <c r="AO1473" s="126">
        <f t="shared" si="651"/>
        <v>0</v>
      </c>
      <c r="AP1473" s="126">
        <f t="shared" si="651"/>
        <v>0</v>
      </c>
      <c r="AQ1473" s="126">
        <f t="shared" si="651"/>
        <v>0</v>
      </c>
      <c r="AR1473" s="126">
        <f t="shared" si="651"/>
        <v>0</v>
      </c>
      <c r="AS1473" s="126">
        <f t="shared" si="651"/>
        <v>0</v>
      </c>
      <c r="AT1473" s="126">
        <f t="shared" si="651"/>
        <v>0</v>
      </c>
      <c r="AU1473" s="126">
        <f t="shared" si="651"/>
        <v>0</v>
      </c>
      <c r="AV1473" s="126">
        <f t="shared" si="651"/>
        <v>0</v>
      </c>
      <c r="AW1473" s="126">
        <f t="shared" si="651"/>
        <v>0</v>
      </c>
      <c r="AX1473" s="126">
        <f t="shared" si="651"/>
        <v>0</v>
      </c>
      <c r="AY1473" s="126">
        <f t="shared" si="651"/>
        <v>0</v>
      </c>
      <c r="AZ1473" s="127"/>
      <c r="BA1473" s="127"/>
      <c r="BB1473" s="127"/>
      <c r="BC1473" s="127"/>
      <c r="BD1473" s="126">
        <f t="shared" ref="BD1473:BO1473" si="652">SUM(BD1470:BD1472)</f>
        <v>0</v>
      </c>
      <c r="BE1473" s="126">
        <f t="shared" si="652"/>
        <v>0</v>
      </c>
      <c r="BF1473" s="126">
        <f t="shared" si="652"/>
        <v>0</v>
      </c>
      <c r="BG1473" s="126">
        <f t="shared" si="652"/>
        <v>0</v>
      </c>
      <c r="BH1473" s="126">
        <f t="shared" si="652"/>
        <v>0</v>
      </c>
      <c r="BI1473" s="126">
        <f t="shared" si="652"/>
        <v>0</v>
      </c>
      <c r="BJ1473" s="126">
        <f t="shared" si="652"/>
        <v>0</v>
      </c>
      <c r="BK1473" s="126">
        <f t="shared" si="652"/>
        <v>0</v>
      </c>
      <c r="BL1473" s="126">
        <f t="shared" si="652"/>
        <v>0</v>
      </c>
      <c r="BM1473" s="126">
        <f t="shared" si="652"/>
        <v>0</v>
      </c>
      <c r="BN1473" s="126">
        <f t="shared" si="652"/>
        <v>0</v>
      </c>
      <c r="BO1473" s="126">
        <f t="shared" si="652"/>
        <v>0</v>
      </c>
      <c r="BP1473" s="127"/>
      <c r="BQ1473" s="127"/>
      <c r="BR1473" s="127"/>
    </row>
    <row r="1474" spans="1:70" hidden="1" outlineLevel="1">
      <c r="A1474" s="133"/>
      <c r="B1474" s="133"/>
      <c r="C1474" s="117" t="s">
        <v>140</v>
      </c>
      <c r="D1474" s="37" t="s">
        <v>284</v>
      </c>
      <c r="E1474" s="127"/>
      <c r="F1474" s="127"/>
      <c r="G1474" s="127"/>
      <c r="H1474" s="127"/>
      <c r="I1474" s="127"/>
      <c r="J1474" s="127"/>
      <c r="K1474" s="127"/>
      <c r="L1474" s="127"/>
      <c r="M1474" s="127"/>
      <c r="N1474" s="127"/>
      <c r="O1474" s="127"/>
      <c r="P1474" s="127"/>
      <c r="Q1474" s="127"/>
      <c r="R1474" s="127"/>
      <c r="S1474" s="127"/>
      <c r="T1474" s="127"/>
      <c r="U1474" s="127"/>
      <c r="V1474" s="127"/>
      <c r="W1474" s="133"/>
      <c r="X1474" s="127"/>
      <c r="Y1474" s="127"/>
      <c r="Z1474" s="127"/>
      <c r="AA1474" s="127"/>
      <c r="AB1474" s="127"/>
      <c r="AC1474" s="127"/>
      <c r="AD1474" s="127"/>
      <c r="AE1474" s="127"/>
      <c r="AF1474" s="127"/>
      <c r="AG1474" s="127"/>
      <c r="AH1474" s="127"/>
      <c r="AI1474" s="127"/>
      <c r="AJ1474" s="127"/>
      <c r="AK1474" s="127"/>
      <c r="AL1474" s="127"/>
      <c r="AM1474" s="127"/>
      <c r="AN1474" s="127"/>
      <c r="AO1474" s="127"/>
      <c r="AP1474" s="127"/>
      <c r="AQ1474" s="127"/>
      <c r="AR1474" s="127"/>
      <c r="AS1474" s="127"/>
      <c r="AT1474" s="127"/>
      <c r="AU1474" s="127"/>
      <c r="AV1474" s="127"/>
      <c r="AW1474" s="127"/>
      <c r="AX1474" s="127"/>
      <c r="AY1474" s="127"/>
      <c r="AZ1474" s="127"/>
      <c r="BA1474" s="127"/>
      <c r="BB1474" s="127"/>
      <c r="BC1474" s="127"/>
      <c r="BD1474" s="127"/>
      <c r="BE1474" s="127"/>
      <c r="BF1474" s="127"/>
      <c r="BG1474" s="127"/>
      <c r="BH1474" s="127"/>
      <c r="BI1474" s="127"/>
      <c r="BJ1474" s="127"/>
      <c r="BK1474" s="127"/>
      <c r="BL1474" s="127"/>
      <c r="BM1474" s="127"/>
      <c r="BN1474" s="127"/>
      <c r="BO1474" s="127"/>
      <c r="BP1474" s="127"/>
      <c r="BQ1474" s="127"/>
      <c r="BR1474" s="127"/>
    </row>
    <row r="1475" spans="1:70" hidden="1" outlineLevel="1">
      <c r="A1475" s="133"/>
      <c r="B1475" s="133"/>
      <c r="C1475" s="118"/>
      <c r="D1475" s="107"/>
      <c r="E1475" s="133"/>
      <c r="F1475" s="133"/>
      <c r="G1475" s="126">
        <f>H1475+M1475+N1475+O1475+P1475</f>
        <v>0</v>
      </c>
      <c r="H1475" s="126">
        <f>SUM(I1475:L1475)</f>
        <v>0</v>
      </c>
      <c r="I1475" s="139"/>
      <c r="J1475" s="139"/>
      <c r="K1475" s="139"/>
      <c r="L1475" s="139"/>
      <c r="M1475" s="139"/>
      <c r="N1475" s="139"/>
      <c r="O1475" s="139"/>
      <c r="P1475" s="139"/>
      <c r="Q1475" s="139"/>
      <c r="R1475" s="139"/>
      <c r="S1475" s="139"/>
      <c r="T1475" s="139"/>
      <c r="U1475" s="139"/>
      <c r="V1475" s="139"/>
      <c r="W1475" s="139"/>
      <c r="X1475" s="126">
        <f>Y1475+AN1475+AQ1475+AT1475+AW1475</f>
        <v>0</v>
      </c>
      <c r="Y1475" s="139"/>
      <c r="Z1475" s="139"/>
      <c r="AA1475" s="139"/>
      <c r="AB1475" s="139"/>
      <c r="AC1475" s="139"/>
      <c r="AD1475" s="139"/>
      <c r="AE1475" s="139"/>
      <c r="AF1475" s="139"/>
      <c r="AG1475" s="139"/>
      <c r="AH1475" s="139"/>
      <c r="AI1475" s="139"/>
      <c r="AJ1475" s="139"/>
      <c r="AK1475" s="139"/>
      <c r="AL1475" s="139"/>
      <c r="AM1475" s="139"/>
      <c r="AN1475" s="139"/>
      <c r="AO1475" s="139"/>
      <c r="AP1475" s="139"/>
      <c r="AQ1475" s="139"/>
      <c r="AR1475" s="139"/>
      <c r="AS1475" s="139"/>
      <c r="AT1475" s="139"/>
      <c r="AU1475" s="139"/>
      <c r="AV1475" s="139"/>
      <c r="AW1475" s="139"/>
      <c r="AX1475" s="139"/>
      <c r="AY1475" s="139"/>
      <c r="AZ1475" s="139"/>
      <c r="BA1475" s="139"/>
      <c r="BB1475" s="139"/>
      <c r="BC1475" s="139"/>
      <c r="BD1475" s="126">
        <f>SUM(BE1475:BI1475)</f>
        <v>0</v>
      </c>
      <c r="BE1475" s="139"/>
      <c r="BF1475" s="139"/>
      <c r="BG1475" s="139"/>
      <c r="BH1475" s="139"/>
      <c r="BI1475" s="139"/>
      <c r="BJ1475" s="126">
        <f>SUM(BK1475:BO1475)</f>
        <v>0</v>
      </c>
      <c r="BK1475" s="139"/>
      <c r="BL1475" s="139"/>
      <c r="BM1475" s="139"/>
      <c r="BN1475" s="139"/>
      <c r="BO1475" s="139"/>
      <c r="BP1475" s="133"/>
      <c r="BQ1475" s="133"/>
      <c r="BR1475" s="133"/>
    </row>
    <row r="1476" spans="1:70" hidden="1" outlineLevel="1">
      <c r="A1476" s="133"/>
      <c r="B1476" s="133"/>
      <c r="C1476" s="118"/>
      <c r="D1476" s="107"/>
      <c r="E1476" s="133"/>
      <c r="F1476" s="133"/>
      <c r="G1476" s="126">
        <f>H1476+M1476+N1476+O1476+P1476</f>
        <v>0</v>
      </c>
      <c r="H1476" s="126">
        <f>SUM(I1476:L1476)</f>
        <v>0</v>
      </c>
      <c r="I1476" s="102"/>
      <c r="J1476" s="102"/>
      <c r="K1476" s="102"/>
      <c r="L1476" s="102"/>
      <c r="M1476" s="102"/>
      <c r="N1476" s="102"/>
      <c r="O1476" s="102"/>
      <c r="P1476" s="102"/>
      <c r="Q1476" s="96"/>
      <c r="R1476" s="96"/>
      <c r="S1476" s="96"/>
      <c r="T1476" s="96"/>
      <c r="U1476" s="96"/>
      <c r="V1476" s="96"/>
      <c r="W1476" s="96"/>
      <c r="X1476" s="126">
        <f>Y1476+AN1476+AQ1476+AT1476+AW1476</f>
        <v>0</v>
      </c>
      <c r="Y1476" s="96"/>
      <c r="Z1476" s="96"/>
      <c r="AA1476" s="96"/>
      <c r="AB1476" s="96"/>
      <c r="AC1476" s="96"/>
      <c r="AD1476" s="96"/>
      <c r="AE1476" s="96"/>
      <c r="AF1476" s="96"/>
      <c r="AG1476" s="96"/>
      <c r="AH1476" s="96"/>
      <c r="AI1476" s="96"/>
      <c r="AJ1476" s="96"/>
      <c r="AK1476" s="96"/>
      <c r="AL1476" s="96"/>
      <c r="AM1476" s="96"/>
      <c r="AN1476" s="96"/>
      <c r="AO1476" s="96"/>
      <c r="AP1476" s="96"/>
      <c r="AQ1476" s="96"/>
      <c r="AR1476" s="96"/>
      <c r="AS1476" s="96"/>
      <c r="AT1476" s="96"/>
      <c r="AU1476" s="96"/>
      <c r="AV1476" s="96"/>
      <c r="AW1476" s="96"/>
      <c r="AX1476" s="96"/>
      <c r="AY1476" s="96"/>
      <c r="AZ1476" s="96"/>
      <c r="BA1476" s="96"/>
      <c r="BB1476" s="96"/>
      <c r="BC1476" s="96"/>
      <c r="BD1476" s="126">
        <f>SUM(BE1476:BI1476)</f>
        <v>0</v>
      </c>
      <c r="BE1476" s="96"/>
      <c r="BF1476" s="96"/>
      <c r="BG1476" s="96"/>
      <c r="BH1476" s="96"/>
      <c r="BI1476" s="96"/>
      <c r="BJ1476" s="126">
        <f>SUM(BK1476:BO1476)</f>
        <v>0</v>
      </c>
      <c r="BK1476" s="96"/>
      <c r="BL1476" s="96"/>
      <c r="BM1476" s="96"/>
      <c r="BN1476" s="96"/>
      <c r="BO1476" s="96"/>
      <c r="BP1476" s="133"/>
      <c r="BQ1476" s="133"/>
      <c r="BR1476" s="133"/>
    </row>
    <row r="1477" spans="1:70" hidden="1" outlineLevel="1">
      <c r="A1477" s="133"/>
      <c r="B1477" s="133"/>
      <c r="C1477" s="118"/>
      <c r="D1477" s="107"/>
      <c r="E1477" s="133"/>
      <c r="F1477" s="133"/>
      <c r="G1477" s="126">
        <f>H1477+M1477+N1477+O1477+P1477</f>
        <v>0</v>
      </c>
      <c r="H1477" s="126">
        <f>SUM(I1477:L1477)</f>
        <v>0</v>
      </c>
      <c r="I1477" s="102"/>
      <c r="J1477" s="102"/>
      <c r="K1477" s="102"/>
      <c r="L1477" s="102"/>
      <c r="M1477" s="102"/>
      <c r="N1477" s="102"/>
      <c r="O1477" s="102"/>
      <c r="P1477" s="102"/>
      <c r="Q1477" s="96"/>
      <c r="R1477" s="96"/>
      <c r="S1477" s="96"/>
      <c r="T1477" s="96"/>
      <c r="U1477" s="96"/>
      <c r="V1477" s="96"/>
      <c r="W1477" s="96"/>
      <c r="X1477" s="126">
        <f>Y1477+AN1477+AQ1477+AT1477+AW1477</f>
        <v>0</v>
      </c>
      <c r="Y1477" s="96"/>
      <c r="Z1477" s="96"/>
      <c r="AA1477" s="96"/>
      <c r="AB1477" s="96"/>
      <c r="AC1477" s="96"/>
      <c r="AD1477" s="96"/>
      <c r="AE1477" s="96"/>
      <c r="AF1477" s="96"/>
      <c r="AG1477" s="96"/>
      <c r="AH1477" s="96"/>
      <c r="AI1477" s="96"/>
      <c r="AJ1477" s="96"/>
      <c r="AK1477" s="96"/>
      <c r="AL1477" s="96"/>
      <c r="AM1477" s="96"/>
      <c r="AN1477" s="96"/>
      <c r="AO1477" s="96"/>
      <c r="AP1477" s="96"/>
      <c r="AQ1477" s="96"/>
      <c r="AR1477" s="96"/>
      <c r="AS1477" s="96"/>
      <c r="AT1477" s="96"/>
      <c r="AU1477" s="96"/>
      <c r="AV1477" s="96"/>
      <c r="AW1477" s="96"/>
      <c r="AX1477" s="96"/>
      <c r="AY1477" s="96"/>
      <c r="AZ1477" s="96"/>
      <c r="BA1477" s="96"/>
      <c r="BB1477" s="96"/>
      <c r="BC1477" s="96"/>
      <c r="BD1477" s="126">
        <f>SUM(BE1477:BI1477)</f>
        <v>0</v>
      </c>
      <c r="BE1477" s="96"/>
      <c r="BF1477" s="96"/>
      <c r="BG1477" s="96"/>
      <c r="BH1477" s="96"/>
      <c r="BI1477" s="96"/>
      <c r="BJ1477" s="126">
        <f>SUM(BK1477:BO1477)</f>
        <v>0</v>
      </c>
      <c r="BK1477" s="96"/>
      <c r="BL1477" s="96"/>
      <c r="BM1477" s="96"/>
      <c r="BN1477" s="96"/>
      <c r="BO1477" s="96"/>
      <c r="BP1477" s="133"/>
      <c r="BQ1477" s="133"/>
      <c r="BR1477" s="133"/>
    </row>
    <row r="1478" spans="1:70" hidden="1" outlineLevel="1">
      <c r="A1478" s="133"/>
      <c r="B1478" s="133"/>
      <c r="C1478" s="118"/>
      <c r="D1478" s="38" t="s">
        <v>112</v>
      </c>
      <c r="E1478" s="127"/>
      <c r="F1478" s="127"/>
      <c r="G1478" s="127"/>
      <c r="H1478" s="127"/>
      <c r="I1478" s="127"/>
      <c r="J1478" s="127"/>
      <c r="K1478" s="127"/>
      <c r="L1478" s="127"/>
      <c r="M1478" s="127"/>
      <c r="N1478" s="127"/>
      <c r="O1478" s="127"/>
      <c r="P1478" s="127"/>
      <c r="Q1478" s="127"/>
      <c r="R1478" s="127"/>
      <c r="S1478" s="127"/>
      <c r="T1478" s="127"/>
      <c r="U1478" s="127"/>
      <c r="V1478" s="127"/>
      <c r="W1478" s="140"/>
      <c r="X1478" s="126">
        <f>SUM(X1475:X1477)</f>
        <v>0</v>
      </c>
      <c r="Y1478" s="126">
        <f>SUM(Y1475:Y1477)</f>
        <v>0</v>
      </c>
      <c r="Z1478" s="126">
        <f>SUM(Z1475:Z1477)</f>
        <v>0</v>
      </c>
      <c r="AA1478" s="126">
        <f t="shared" ref="AA1478:AY1478" si="653">SUM(AA1475:AA1477)</f>
        <v>0</v>
      </c>
      <c r="AB1478" s="126">
        <f t="shared" si="653"/>
        <v>0</v>
      </c>
      <c r="AC1478" s="126">
        <f t="shared" si="653"/>
        <v>0</v>
      </c>
      <c r="AD1478" s="126">
        <f t="shared" si="653"/>
        <v>0</v>
      </c>
      <c r="AE1478" s="126">
        <f t="shared" si="653"/>
        <v>0</v>
      </c>
      <c r="AF1478" s="126">
        <f t="shared" si="653"/>
        <v>0</v>
      </c>
      <c r="AG1478" s="126">
        <f t="shared" si="653"/>
        <v>0</v>
      </c>
      <c r="AH1478" s="126">
        <f t="shared" si="653"/>
        <v>0</v>
      </c>
      <c r="AI1478" s="126">
        <f t="shared" si="653"/>
        <v>0</v>
      </c>
      <c r="AJ1478" s="126">
        <f t="shared" si="653"/>
        <v>0</v>
      </c>
      <c r="AK1478" s="126">
        <f t="shared" si="653"/>
        <v>0</v>
      </c>
      <c r="AL1478" s="126">
        <f t="shared" si="653"/>
        <v>0</v>
      </c>
      <c r="AM1478" s="126">
        <f t="shared" si="653"/>
        <v>0</v>
      </c>
      <c r="AN1478" s="126">
        <f t="shared" si="653"/>
        <v>0</v>
      </c>
      <c r="AO1478" s="126">
        <f t="shared" si="653"/>
        <v>0</v>
      </c>
      <c r="AP1478" s="126">
        <f t="shared" si="653"/>
        <v>0</v>
      </c>
      <c r="AQ1478" s="126">
        <f t="shared" si="653"/>
        <v>0</v>
      </c>
      <c r="AR1478" s="126">
        <f t="shared" si="653"/>
        <v>0</v>
      </c>
      <c r="AS1478" s="126">
        <f t="shared" si="653"/>
        <v>0</v>
      </c>
      <c r="AT1478" s="126">
        <f t="shared" si="653"/>
        <v>0</v>
      </c>
      <c r="AU1478" s="126">
        <f t="shared" si="653"/>
        <v>0</v>
      </c>
      <c r="AV1478" s="126">
        <f t="shared" si="653"/>
        <v>0</v>
      </c>
      <c r="AW1478" s="126">
        <f t="shared" si="653"/>
        <v>0</v>
      </c>
      <c r="AX1478" s="126">
        <f t="shared" si="653"/>
        <v>0</v>
      </c>
      <c r="AY1478" s="126">
        <f t="shared" si="653"/>
        <v>0</v>
      </c>
      <c r="AZ1478" s="127"/>
      <c r="BA1478" s="127"/>
      <c r="BB1478" s="127"/>
      <c r="BC1478" s="127"/>
      <c r="BD1478" s="126">
        <f t="shared" ref="BD1478:BO1478" si="654">SUM(BD1475:BD1477)</f>
        <v>0</v>
      </c>
      <c r="BE1478" s="126">
        <f t="shared" si="654"/>
        <v>0</v>
      </c>
      <c r="BF1478" s="126">
        <f t="shared" si="654"/>
        <v>0</v>
      </c>
      <c r="BG1478" s="126">
        <f t="shared" si="654"/>
        <v>0</v>
      </c>
      <c r="BH1478" s="126">
        <f t="shared" si="654"/>
        <v>0</v>
      </c>
      <c r="BI1478" s="126">
        <f t="shared" si="654"/>
        <v>0</v>
      </c>
      <c r="BJ1478" s="126">
        <f t="shared" si="654"/>
        <v>0</v>
      </c>
      <c r="BK1478" s="126">
        <f t="shared" si="654"/>
        <v>0</v>
      </c>
      <c r="BL1478" s="126">
        <f t="shared" si="654"/>
        <v>0</v>
      </c>
      <c r="BM1478" s="126">
        <f t="shared" si="654"/>
        <v>0</v>
      </c>
      <c r="BN1478" s="126">
        <f t="shared" si="654"/>
        <v>0</v>
      </c>
      <c r="BO1478" s="126">
        <f t="shared" si="654"/>
        <v>0</v>
      </c>
      <c r="BP1478" s="127"/>
      <c r="BQ1478" s="127"/>
      <c r="BR1478" s="127"/>
    </row>
    <row r="1479" spans="1:70" hidden="1" outlineLevel="1">
      <c r="A1479" s="133"/>
      <c r="B1479" s="133"/>
      <c r="C1479" s="117" t="s">
        <v>141</v>
      </c>
      <c r="D1479" s="37" t="s">
        <v>285</v>
      </c>
      <c r="E1479" s="127"/>
      <c r="F1479" s="127"/>
      <c r="G1479" s="127"/>
      <c r="H1479" s="127"/>
      <c r="I1479" s="127"/>
      <c r="J1479" s="127"/>
      <c r="K1479" s="127"/>
      <c r="L1479" s="127"/>
      <c r="M1479" s="127"/>
      <c r="N1479" s="127"/>
      <c r="O1479" s="127"/>
      <c r="P1479" s="127"/>
      <c r="Q1479" s="127"/>
      <c r="R1479" s="127"/>
      <c r="S1479" s="127"/>
      <c r="T1479" s="127"/>
      <c r="U1479" s="127"/>
      <c r="V1479" s="127"/>
      <c r="W1479" s="133"/>
      <c r="X1479" s="127"/>
      <c r="Y1479" s="127"/>
      <c r="Z1479" s="127"/>
      <c r="AA1479" s="127"/>
      <c r="AB1479" s="127"/>
      <c r="AC1479" s="127"/>
      <c r="AD1479" s="127"/>
      <c r="AE1479" s="127"/>
      <c r="AF1479" s="127"/>
      <c r="AG1479" s="127"/>
      <c r="AH1479" s="127"/>
      <c r="AI1479" s="127"/>
      <c r="AJ1479" s="127"/>
      <c r="AK1479" s="127"/>
      <c r="AL1479" s="127"/>
      <c r="AM1479" s="127"/>
      <c r="AN1479" s="127"/>
      <c r="AO1479" s="127"/>
      <c r="AP1479" s="127"/>
      <c r="AQ1479" s="127"/>
      <c r="AR1479" s="127"/>
      <c r="AS1479" s="127"/>
      <c r="AT1479" s="127"/>
      <c r="AU1479" s="127"/>
      <c r="AV1479" s="127"/>
      <c r="AW1479" s="127"/>
      <c r="AX1479" s="127"/>
      <c r="AY1479" s="127"/>
      <c r="AZ1479" s="127"/>
      <c r="BA1479" s="127"/>
      <c r="BB1479" s="127"/>
      <c r="BC1479" s="127"/>
      <c r="BD1479" s="127"/>
      <c r="BE1479" s="127"/>
      <c r="BF1479" s="127"/>
      <c r="BG1479" s="127"/>
      <c r="BH1479" s="127"/>
      <c r="BI1479" s="127"/>
      <c r="BJ1479" s="127"/>
      <c r="BK1479" s="127"/>
      <c r="BL1479" s="127"/>
      <c r="BM1479" s="127"/>
      <c r="BN1479" s="127"/>
      <c r="BO1479" s="127"/>
      <c r="BP1479" s="127"/>
      <c r="BQ1479" s="127"/>
      <c r="BR1479" s="127"/>
    </row>
    <row r="1480" spans="1:70" hidden="1" outlineLevel="1">
      <c r="A1480" s="133"/>
      <c r="B1480" s="133"/>
      <c r="C1480" s="118"/>
      <c r="D1480" s="24"/>
      <c r="E1480" s="133"/>
      <c r="F1480" s="133"/>
      <c r="G1480" s="126">
        <f>H1480+M1480+N1480+O1480+P1480</f>
        <v>0</v>
      </c>
      <c r="H1480" s="126">
        <f>SUM(I1480:L1480)</f>
        <v>0</v>
      </c>
      <c r="I1480" s="139"/>
      <c r="J1480" s="139"/>
      <c r="K1480" s="139"/>
      <c r="L1480" s="139"/>
      <c r="M1480" s="139"/>
      <c r="N1480" s="139"/>
      <c r="O1480" s="139"/>
      <c r="P1480" s="139"/>
      <c r="Q1480" s="139"/>
      <c r="R1480" s="139"/>
      <c r="S1480" s="139"/>
      <c r="T1480" s="139"/>
      <c r="U1480" s="139"/>
      <c r="V1480" s="139"/>
      <c r="W1480" s="139"/>
      <c r="X1480" s="126">
        <f>Y1480+AN1480+AQ1480+AT1480+AW1480</f>
        <v>0</v>
      </c>
      <c r="Y1480" s="139"/>
      <c r="Z1480" s="139"/>
      <c r="AA1480" s="139"/>
      <c r="AB1480" s="139"/>
      <c r="AC1480" s="139"/>
      <c r="AD1480" s="139"/>
      <c r="AE1480" s="139"/>
      <c r="AF1480" s="139"/>
      <c r="AG1480" s="139"/>
      <c r="AH1480" s="139"/>
      <c r="AI1480" s="139"/>
      <c r="AJ1480" s="139"/>
      <c r="AK1480" s="139"/>
      <c r="AL1480" s="139"/>
      <c r="AM1480" s="139"/>
      <c r="AN1480" s="139"/>
      <c r="AO1480" s="139"/>
      <c r="AP1480" s="139"/>
      <c r="AQ1480" s="139"/>
      <c r="AR1480" s="139"/>
      <c r="AS1480" s="139"/>
      <c r="AT1480" s="139"/>
      <c r="AU1480" s="139"/>
      <c r="AV1480" s="139"/>
      <c r="AW1480" s="139"/>
      <c r="AX1480" s="139"/>
      <c r="AY1480" s="139"/>
      <c r="AZ1480" s="139"/>
      <c r="BA1480" s="139"/>
      <c r="BB1480" s="139"/>
      <c r="BC1480" s="139"/>
      <c r="BD1480" s="126">
        <f>SUM(BE1480:BI1480)</f>
        <v>0</v>
      </c>
      <c r="BE1480" s="139"/>
      <c r="BF1480" s="139"/>
      <c r="BG1480" s="139"/>
      <c r="BH1480" s="139"/>
      <c r="BI1480" s="139"/>
      <c r="BJ1480" s="126">
        <f>SUM(BK1480:BO1480)</f>
        <v>0</v>
      </c>
      <c r="BK1480" s="139"/>
      <c r="BL1480" s="139"/>
      <c r="BM1480" s="139"/>
      <c r="BN1480" s="139"/>
      <c r="BO1480" s="139"/>
      <c r="BP1480" s="133"/>
      <c r="BQ1480" s="133"/>
      <c r="BR1480" s="133"/>
    </row>
    <row r="1481" spans="1:70" hidden="1" outlineLevel="1">
      <c r="A1481" s="133"/>
      <c r="B1481" s="133"/>
      <c r="C1481" s="118"/>
      <c r="D1481" s="24"/>
      <c r="E1481" s="133"/>
      <c r="F1481" s="133"/>
      <c r="G1481" s="126">
        <f>H1481+M1481+N1481+O1481+P1481</f>
        <v>0</v>
      </c>
      <c r="H1481" s="126">
        <f>SUM(I1481:L1481)</f>
        <v>0</v>
      </c>
      <c r="I1481" s="102"/>
      <c r="J1481" s="102"/>
      <c r="K1481" s="102"/>
      <c r="L1481" s="102"/>
      <c r="M1481" s="102"/>
      <c r="N1481" s="102"/>
      <c r="O1481" s="102"/>
      <c r="P1481" s="102"/>
      <c r="Q1481" s="96"/>
      <c r="R1481" s="96"/>
      <c r="S1481" s="96"/>
      <c r="T1481" s="96"/>
      <c r="U1481" s="96"/>
      <c r="V1481" s="96"/>
      <c r="W1481" s="96"/>
      <c r="X1481" s="126">
        <f>Y1481+AN1481+AQ1481+AT1481+AW1481</f>
        <v>0</v>
      </c>
      <c r="Y1481" s="96"/>
      <c r="Z1481" s="96"/>
      <c r="AA1481" s="96"/>
      <c r="AB1481" s="96"/>
      <c r="AC1481" s="96"/>
      <c r="AD1481" s="96"/>
      <c r="AE1481" s="96"/>
      <c r="AF1481" s="96"/>
      <c r="AG1481" s="96"/>
      <c r="AH1481" s="96"/>
      <c r="AI1481" s="96"/>
      <c r="AJ1481" s="96"/>
      <c r="AK1481" s="96"/>
      <c r="AL1481" s="96"/>
      <c r="AM1481" s="96"/>
      <c r="AN1481" s="96"/>
      <c r="AO1481" s="96"/>
      <c r="AP1481" s="96"/>
      <c r="AQ1481" s="96"/>
      <c r="AR1481" s="96"/>
      <c r="AS1481" s="96"/>
      <c r="AT1481" s="96"/>
      <c r="AU1481" s="96"/>
      <c r="AV1481" s="96"/>
      <c r="AW1481" s="96"/>
      <c r="AX1481" s="96"/>
      <c r="AY1481" s="96"/>
      <c r="AZ1481" s="96"/>
      <c r="BA1481" s="96"/>
      <c r="BB1481" s="96"/>
      <c r="BC1481" s="96"/>
      <c r="BD1481" s="126">
        <f>SUM(BE1481:BI1481)</f>
        <v>0</v>
      </c>
      <c r="BE1481" s="96"/>
      <c r="BF1481" s="96"/>
      <c r="BG1481" s="96"/>
      <c r="BH1481" s="96"/>
      <c r="BI1481" s="96"/>
      <c r="BJ1481" s="126">
        <f>SUM(BK1481:BO1481)</f>
        <v>0</v>
      </c>
      <c r="BK1481" s="96"/>
      <c r="BL1481" s="96"/>
      <c r="BM1481" s="96"/>
      <c r="BN1481" s="96"/>
      <c r="BO1481" s="96"/>
      <c r="BP1481" s="133"/>
      <c r="BQ1481" s="133"/>
      <c r="BR1481" s="133"/>
    </row>
    <row r="1482" spans="1:70" hidden="1" outlineLevel="1">
      <c r="A1482" s="133"/>
      <c r="B1482" s="133"/>
      <c r="C1482" s="118" t="s">
        <v>109</v>
      </c>
      <c r="D1482" s="24"/>
      <c r="E1482" s="133"/>
      <c r="F1482" s="133"/>
      <c r="G1482" s="126">
        <f>H1482+M1482+N1482+O1482+P1482</f>
        <v>0</v>
      </c>
      <c r="H1482" s="126">
        <f>SUM(I1482:L1482)</f>
        <v>0</v>
      </c>
      <c r="I1482" s="102"/>
      <c r="J1482" s="102"/>
      <c r="K1482" s="102"/>
      <c r="L1482" s="102"/>
      <c r="M1482" s="102"/>
      <c r="N1482" s="102"/>
      <c r="O1482" s="102"/>
      <c r="P1482" s="102"/>
      <c r="Q1482" s="96"/>
      <c r="R1482" s="96"/>
      <c r="S1482" s="96"/>
      <c r="T1482" s="96"/>
      <c r="U1482" s="96"/>
      <c r="V1482" s="96"/>
      <c r="W1482" s="96"/>
      <c r="X1482" s="126">
        <f>Y1482+AN1482+AQ1482+AT1482+AW1482</f>
        <v>0</v>
      </c>
      <c r="Y1482" s="96"/>
      <c r="Z1482" s="96"/>
      <c r="AA1482" s="96"/>
      <c r="AB1482" s="96"/>
      <c r="AC1482" s="96"/>
      <c r="AD1482" s="96"/>
      <c r="AE1482" s="96"/>
      <c r="AF1482" s="96"/>
      <c r="AG1482" s="96"/>
      <c r="AH1482" s="96"/>
      <c r="AI1482" s="96"/>
      <c r="AJ1482" s="96"/>
      <c r="AK1482" s="96"/>
      <c r="AL1482" s="96"/>
      <c r="AM1482" s="96"/>
      <c r="AN1482" s="96"/>
      <c r="AO1482" s="96"/>
      <c r="AP1482" s="96"/>
      <c r="AQ1482" s="96"/>
      <c r="AR1482" s="96"/>
      <c r="AS1482" s="96"/>
      <c r="AT1482" s="96"/>
      <c r="AU1482" s="96"/>
      <c r="AV1482" s="96"/>
      <c r="AW1482" s="96"/>
      <c r="AX1482" s="96"/>
      <c r="AY1482" s="96"/>
      <c r="AZ1482" s="96"/>
      <c r="BA1482" s="96"/>
      <c r="BB1482" s="96"/>
      <c r="BC1482" s="96"/>
      <c r="BD1482" s="126">
        <f>SUM(BE1482:BI1482)</f>
        <v>0</v>
      </c>
      <c r="BE1482" s="96"/>
      <c r="BF1482" s="96"/>
      <c r="BG1482" s="96"/>
      <c r="BH1482" s="96"/>
      <c r="BI1482" s="96"/>
      <c r="BJ1482" s="126">
        <f>SUM(BK1482:BO1482)</f>
        <v>0</v>
      </c>
      <c r="BK1482" s="96"/>
      <c r="BL1482" s="96"/>
      <c r="BM1482" s="96"/>
      <c r="BN1482" s="96"/>
      <c r="BO1482" s="96"/>
      <c r="BP1482" s="133"/>
      <c r="BQ1482" s="133"/>
      <c r="BR1482" s="133"/>
    </row>
    <row r="1483" spans="1:70" hidden="1" outlineLevel="1">
      <c r="A1483" s="133"/>
      <c r="B1483" s="133"/>
      <c r="C1483" s="118"/>
      <c r="D1483" s="38" t="s">
        <v>112</v>
      </c>
      <c r="E1483" s="127"/>
      <c r="F1483" s="127"/>
      <c r="G1483" s="127"/>
      <c r="H1483" s="127"/>
      <c r="I1483" s="127"/>
      <c r="J1483" s="127"/>
      <c r="K1483" s="127"/>
      <c r="L1483" s="127"/>
      <c r="M1483" s="127"/>
      <c r="N1483" s="127"/>
      <c r="O1483" s="127"/>
      <c r="P1483" s="127"/>
      <c r="Q1483" s="127"/>
      <c r="R1483" s="127"/>
      <c r="S1483" s="127"/>
      <c r="T1483" s="127"/>
      <c r="U1483" s="127"/>
      <c r="V1483" s="127"/>
      <c r="W1483" s="140"/>
      <c r="X1483" s="126">
        <f>SUM(X1480:X1482)</f>
        <v>0</v>
      </c>
      <c r="Y1483" s="126">
        <f>SUM(Y1480:Y1482)</f>
        <v>0</v>
      </c>
      <c r="Z1483" s="126">
        <f>SUM(Z1480:Z1482)</f>
        <v>0</v>
      </c>
      <c r="AA1483" s="126">
        <f t="shared" ref="AA1483:AY1483" si="655">SUM(AA1480:AA1482)</f>
        <v>0</v>
      </c>
      <c r="AB1483" s="126">
        <f t="shared" si="655"/>
        <v>0</v>
      </c>
      <c r="AC1483" s="126">
        <f t="shared" si="655"/>
        <v>0</v>
      </c>
      <c r="AD1483" s="126">
        <f t="shared" si="655"/>
        <v>0</v>
      </c>
      <c r="AE1483" s="126">
        <f t="shared" si="655"/>
        <v>0</v>
      </c>
      <c r="AF1483" s="126">
        <f t="shared" si="655"/>
        <v>0</v>
      </c>
      <c r="AG1483" s="126">
        <f t="shared" si="655"/>
        <v>0</v>
      </c>
      <c r="AH1483" s="126">
        <f t="shared" si="655"/>
        <v>0</v>
      </c>
      <c r="AI1483" s="126">
        <f t="shared" si="655"/>
        <v>0</v>
      </c>
      <c r="AJ1483" s="126">
        <f t="shared" si="655"/>
        <v>0</v>
      </c>
      <c r="AK1483" s="126">
        <f t="shared" si="655"/>
        <v>0</v>
      </c>
      <c r="AL1483" s="126">
        <f t="shared" si="655"/>
        <v>0</v>
      </c>
      <c r="AM1483" s="126">
        <f t="shared" si="655"/>
        <v>0</v>
      </c>
      <c r="AN1483" s="126">
        <f t="shared" si="655"/>
        <v>0</v>
      </c>
      <c r="AO1483" s="126">
        <f t="shared" si="655"/>
        <v>0</v>
      </c>
      <c r="AP1483" s="126">
        <f t="shared" si="655"/>
        <v>0</v>
      </c>
      <c r="AQ1483" s="126">
        <f t="shared" si="655"/>
        <v>0</v>
      </c>
      <c r="AR1483" s="126">
        <f t="shared" si="655"/>
        <v>0</v>
      </c>
      <c r="AS1483" s="126">
        <f t="shared" si="655"/>
        <v>0</v>
      </c>
      <c r="AT1483" s="126">
        <f t="shared" si="655"/>
        <v>0</v>
      </c>
      <c r="AU1483" s="126">
        <f t="shared" si="655"/>
        <v>0</v>
      </c>
      <c r="AV1483" s="126">
        <f t="shared" si="655"/>
        <v>0</v>
      </c>
      <c r="AW1483" s="126">
        <f t="shared" si="655"/>
        <v>0</v>
      </c>
      <c r="AX1483" s="126">
        <f t="shared" si="655"/>
        <v>0</v>
      </c>
      <c r="AY1483" s="126">
        <f t="shared" si="655"/>
        <v>0</v>
      </c>
      <c r="AZ1483" s="127"/>
      <c r="BA1483" s="127"/>
      <c r="BB1483" s="127"/>
      <c r="BC1483" s="127"/>
      <c r="BD1483" s="126">
        <f t="shared" ref="BD1483:BO1483" si="656">SUM(BD1480:BD1482)</f>
        <v>0</v>
      </c>
      <c r="BE1483" s="126">
        <f t="shared" si="656"/>
        <v>0</v>
      </c>
      <c r="BF1483" s="126">
        <f t="shared" si="656"/>
        <v>0</v>
      </c>
      <c r="BG1483" s="126">
        <f t="shared" si="656"/>
        <v>0</v>
      </c>
      <c r="BH1483" s="126">
        <f t="shared" si="656"/>
        <v>0</v>
      </c>
      <c r="BI1483" s="126">
        <f t="shared" si="656"/>
        <v>0</v>
      </c>
      <c r="BJ1483" s="126">
        <f t="shared" si="656"/>
        <v>0</v>
      </c>
      <c r="BK1483" s="126">
        <f t="shared" si="656"/>
        <v>0</v>
      </c>
      <c r="BL1483" s="126">
        <f t="shared" si="656"/>
        <v>0</v>
      </c>
      <c r="BM1483" s="126">
        <f t="shared" si="656"/>
        <v>0</v>
      </c>
      <c r="BN1483" s="126">
        <f t="shared" si="656"/>
        <v>0</v>
      </c>
      <c r="BO1483" s="126">
        <f t="shared" si="656"/>
        <v>0</v>
      </c>
      <c r="BP1483" s="127"/>
      <c r="BQ1483" s="127"/>
      <c r="BR1483" s="127"/>
    </row>
    <row r="1484" spans="1:70" hidden="1" outlineLevel="1">
      <c r="A1484" s="133"/>
      <c r="B1484" s="133"/>
      <c r="C1484" s="117" t="s">
        <v>142</v>
      </c>
      <c r="D1484" s="37" t="s">
        <v>223</v>
      </c>
      <c r="E1484" s="127"/>
      <c r="F1484" s="127"/>
      <c r="G1484" s="127"/>
      <c r="H1484" s="127"/>
      <c r="I1484" s="127"/>
      <c r="J1484" s="127"/>
      <c r="K1484" s="127"/>
      <c r="L1484" s="127"/>
      <c r="M1484" s="127"/>
      <c r="N1484" s="127"/>
      <c r="O1484" s="127"/>
      <c r="P1484" s="127"/>
      <c r="Q1484" s="127"/>
      <c r="R1484" s="127"/>
      <c r="S1484" s="127"/>
      <c r="T1484" s="127"/>
      <c r="U1484" s="127"/>
      <c r="V1484" s="127"/>
      <c r="W1484" s="133"/>
      <c r="X1484" s="127"/>
      <c r="Y1484" s="127"/>
      <c r="Z1484" s="127"/>
      <c r="AA1484" s="127"/>
      <c r="AB1484" s="127"/>
      <c r="AC1484" s="127"/>
      <c r="AD1484" s="127"/>
      <c r="AE1484" s="127"/>
      <c r="AF1484" s="127"/>
      <c r="AG1484" s="127"/>
      <c r="AH1484" s="127"/>
      <c r="AI1484" s="127"/>
      <c r="AJ1484" s="127"/>
      <c r="AK1484" s="127"/>
      <c r="AL1484" s="127"/>
      <c r="AM1484" s="127"/>
      <c r="AN1484" s="127"/>
      <c r="AO1484" s="127"/>
      <c r="AP1484" s="127"/>
      <c r="AQ1484" s="127"/>
      <c r="AR1484" s="127"/>
      <c r="AS1484" s="127"/>
      <c r="AT1484" s="127"/>
      <c r="AU1484" s="127"/>
      <c r="AV1484" s="127"/>
      <c r="AW1484" s="127"/>
      <c r="AX1484" s="127"/>
      <c r="AY1484" s="127"/>
      <c r="AZ1484" s="127"/>
      <c r="BA1484" s="127"/>
      <c r="BB1484" s="127"/>
      <c r="BC1484" s="127"/>
      <c r="BD1484" s="127"/>
      <c r="BE1484" s="127"/>
      <c r="BF1484" s="127"/>
      <c r="BG1484" s="127"/>
      <c r="BH1484" s="127"/>
      <c r="BI1484" s="127"/>
      <c r="BJ1484" s="127"/>
      <c r="BK1484" s="127"/>
      <c r="BL1484" s="127"/>
      <c r="BM1484" s="127"/>
      <c r="BN1484" s="127"/>
      <c r="BO1484" s="127"/>
      <c r="BP1484" s="127"/>
      <c r="BQ1484" s="127"/>
      <c r="BR1484" s="127"/>
    </row>
    <row r="1485" spans="1:70" hidden="1" outlineLevel="1">
      <c r="A1485" s="133"/>
      <c r="B1485" s="133"/>
      <c r="C1485" s="118"/>
      <c r="D1485" s="24"/>
      <c r="E1485" s="133"/>
      <c r="F1485" s="133"/>
      <c r="G1485" s="126">
        <f>H1485+M1485+N1485+O1485+P1485</f>
        <v>0</v>
      </c>
      <c r="H1485" s="126">
        <f>SUM(I1485:L1485)</f>
        <v>0</v>
      </c>
      <c r="I1485" s="139"/>
      <c r="J1485" s="139"/>
      <c r="K1485" s="139"/>
      <c r="L1485" s="139"/>
      <c r="M1485" s="139"/>
      <c r="N1485" s="139"/>
      <c r="O1485" s="139"/>
      <c r="P1485" s="139"/>
      <c r="Q1485" s="139"/>
      <c r="R1485" s="139"/>
      <c r="S1485" s="139"/>
      <c r="T1485" s="139"/>
      <c r="U1485" s="139"/>
      <c r="V1485" s="139"/>
      <c r="W1485" s="139"/>
      <c r="X1485" s="126">
        <f>Y1485+AN1485+AQ1485+AT1485+AW1485</f>
        <v>0</v>
      </c>
      <c r="Y1485" s="139"/>
      <c r="Z1485" s="139"/>
      <c r="AA1485" s="139"/>
      <c r="AB1485" s="139"/>
      <c r="AC1485" s="139"/>
      <c r="AD1485" s="139"/>
      <c r="AE1485" s="139"/>
      <c r="AF1485" s="139"/>
      <c r="AG1485" s="139"/>
      <c r="AH1485" s="139"/>
      <c r="AI1485" s="139"/>
      <c r="AJ1485" s="139"/>
      <c r="AK1485" s="139"/>
      <c r="AL1485" s="139"/>
      <c r="AM1485" s="139"/>
      <c r="AN1485" s="139"/>
      <c r="AO1485" s="139"/>
      <c r="AP1485" s="139"/>
      <c r="AQ1485" s="139"/>
      <c r="AR1485" s="139"/>
      <c r="AS1485" s="139"/>
      <c r="AT1485" s="139"/>
      <c r="AU1485" s="139"/>
      <c r="AV1485" s="139"/>
      <c r="AW1485" s="139"/>
      <c r="AX1485" s="139"/>
      <c r="AY1485" s="139"/>
      <c r="AZ1485" s="139"/>
      <c r="BA1485" s="139"/>
      <c r="BB1485" s="139"/>
      <c r="BC1485" s="139"/>
      <c r="BD1485" s="126">
        <f>SUM(BE1485:BI1485)</f>
        <v>0</v>
      </c>
      <c r="BE1485" s="139"/>
      <c r="BF1485" s="139"/>
      <c r="BG1485" s="139"/>
      <c r="BH1485" s="139"/>
      <c r="BI1485" s="139"/>
      <c r="BJ1485" s="126">
        <f>SUM(BK1485:BO1485)</f>
        <v>0</v>
      </c>
      <c r="BK1485" s="139"/>
      <c r="BL1485" s="139"/>
      <c r="BM1485" s="139"/>
      <c r="BN1485" s="139"/>
      <c r="BO1485" s="139"/>
      <c r="BP1485" s="133"/>
      <c r="BQ1485" s="133"/>
      <c r="BR1485" s="133"/>
    </row>
    <row r="1486" spans="1:70" hidden="1" outlineLevel="1">
      <c r="A1486" s="133"/>
      <c r="B1486" s="133"/>
      <c r="C1486" s="118"/>
      <c r="D1486" s="24"/>
      <c r="E1486" s="133"/>
      <c r="F1486" s="133"/>
      <c r="G1486" s="126">
        <f>H1486+M1486+N1486+O1486+P1486</f>
        <v>0</v>
      </c>
      <c r="H1486" s="126">
        <f>SUM(I1486:L1486)</f>
        <v>0</v>
      </c>
      <c r="I1486" s="102"/>
      <c r="J1486" s="102"/>
      <c r="K1486" s="102"/>
      <c r="L1486" s="102"/>
      <c r="M1486" s="102"/>
      <c r="N1486" s="102"/>
      <c r="O1486" s="102"/>
      <c r="P1486" s="102"/>
      <c r="Q1486" s="96"/>
      <c r="R1486" s="96"/>
      <c r="S1486" s="96"/>
      <c r="T1486" s="96"/>
      <c r="U1486" s="96"/>
      <c r="V1486" s="96"/>
      <c r="W1486" s="96"/>
      <c r="X1486" s="126">
        <f>Y1486+AN1486+AQ1486+AT1486+AW1486</f>
        <v>0</v>
      </c>
      <c r="Y1486" s="96"/>
      <c r="Z1486" s="96"/>
      <c r="AA1486" s="96"/>
      <c r="AB1486" s="96"/>
      <c r="AC1486" s="96"/>
      <c r="AD1486" s="96"/>
      <c r="AE1486" s="96"/>
      <c r="AF1486" s="96"/>
      <c r="AG1486" s="96"/>
      <c r="AH1486" s="96"/>
      <c r="AI1486" s="96"/>
      <c r="AJ1486" s="96"/>
      <c r="AK1486" s="96"/>
      <c r="AL1486" s="96"/>
      <c r="AM1486" s="96"/>
      <c r="AN1486" s="96"/>
      <c r="AO1486" s="96"/>
      <c r="AP1486" s="96"/>
      <c r="AQ1486" s="96"/>
      <c r="AR1486" s="96"/>
      <c r="AS1486" s="96"/>
      <c r="AT1486" s="96"/>
      <c r="AU1486" s="96"/>
      <c r="AV1486" s="96"/>
      <c r="AW1486" s="96"/>
      <c r="AX1486" s="96"/>
      <c r="AY1486" s="96"/>
      <c r="AZ1486" s="96"/>
      <c r="BA1486" s="96"/>
      <c r="BB1486" s="96"/>
      <c r="BC1486" s="96"/>
      <c r="BD1486" s="126">
        <f>SUM(BE1486:BI1486)</f>
        <v>0</v>
      </c>
      <c r="BE1486" s="96"/>
      <c r="BF1486" s="96"/>
      <c r="BG1486" s="96"/>
      <c r="BH1486" s="96"/>
      <c r="BI1486" s="96"/>
      <c r="BJ1486" s="126">
        <f>SUM(BK1486:BO1486)</f>
        <v>0</v>
      </c>
      <c r="BK1486" s="96"/>
      <c r="BL1486" s="96"/>
      <c r="BM1486" s="96"/>
      <c r="BN1486" s="96"/>
      <c r="BO1486" s="96"/>
      <c r="BP1486" s="133"/>
      <c r="BQ1486" s="133"/>
      <c r="BR1486" s="133"/>
    </row>
    <row r="1487" spans="1:70" hidden="1" outlineLevel="1">
      <c r="A1487" s="133"/>
      <c r="B1487" s="133"/>
      <c r="C1487" s="118" t="s">
        <v>109</v>
      </c>
      <c r="D1487" s="24"/>
      <c r="E1487" s="133"/>
      <c r="F1487" s="133"/>
      <c r="G1487" s="126">
        <f>H1487+M1487+N1487+O1487+P1487</f>
        <v>0</v>
      </c>
      <c r="H1487" s="126">
        <f>SUM(I1487:L1487)</f>
        <v>0</v>
      </c>
      <c r="I1487" s="102"/>
      <c r="J1487" s="102"/>
      <c r="K1487" s="102"/>
      <c r="L1487" s="102"/>
      <c r="M1487" s="102"/>
      <c r="N1487" s="102"/>
      <c r="O1487" s="102"/>
      <c r="P1487" s="102"/>
      <c r="Q1487" s="96"/>
      <c r="R1487" s="96"/>
      <c r="S1487" s="96"/>
      <c r="T1487" s="96"/>
      <c r="U1487" s="96"/>
      <c r="V1487" s="96"/>
      <c r="W1487" s="96"/>
      <c r="X1487" s="126">
        <f>Y1487+AN1487+AQ1487+AT1487+AW1487</f>
        <v>0</v>
      </c>
      <c r="Y1487" s="96"/>
      <c r="Z1487" s="96"/>
      <c r="AA1487" s="96"/>
      <c r="AB1487" s="96"/>
      <c r="AC1487" s="96"/>
      <c r="AD1487" s="96"/>
      <c r="AE1487" s="96"/>
      <c r="AF1487" s="96"/>
      <c r="AG1487" s="96"/>
      <c r="AH1487" s="96"/>
      <c r="AI1487" s="96"/>
      <c r="AJ1487" s="96"/>
      <c r="AK1487" s="96"/>
      <c r="AL1487" s="96"/>
      <c r="AM1487" s="96"/>
      <c r="AN1487" s="96"/>
      <c r="AO1487" s="96"/>
      <c r="AP1487" s="96"/>
      <c r="AQ1487" s="96"/>
      <c r="AR1487" s="96"/>
      <c r="AS1487" s="96"/>
      <c r="AT1487" s="96"/>
      <c r="AU1487" s="96"/>
      <c r="AV1487" s="96"/>
      <c r="AW1487" s="96"/>
      <c r="AX1487" s="96"/>
      <c r="AY1487" s="96"/>
      <c r="AZ1487" s="96"/>
      <c r="BA1487" s="96"/>
      <c r="BB1487" s="96"/>
      <c r="BC1487" s="96"/>
      <c r="BD1487" s="126">
        <f>SUM(BE1487:BI1487)</f>
        <v>0</v>
      </c>
      <c r="BE1487" s="96"/>
      <c r="BF1487" s="96"/>
      <c r="BG1487" s="96"/>
      <c r="BH1487" s="96"/>
      <c r="BI1487" s="96"/>
      <c r="BJ1487" s="126">
        <f>SUM(BK1487:BO1487)</f>
        <v>0</v>
      </c>
      <c r="BK1487" s="96"/>
      <c r="BL1487" s="96"/>
      <c r="BM1487" s="96"/>
      <c r="BN1487" s="96"/>
      <c r="BO1487" s="96"/>
      <c r="BP1487" s="133"/>
      <c r="BQ1487" s="133"/>
      <c r="BR1487" s="133"/>
    </row>
    <row r="1488" spans="1:70" hidden="1" outlineLevel="1">
      <c r="A1488" s="133"/>
      <c r="B1488" s="133"/>
      <c r="C1488" s="118"/>
      <c r="D1488" s="38" t="s">
        <v>112</v>
      </c>
      <c r="E1488" s="127"/>
      <c r="F1488" s="127"/>
      <c r="G1488" s="127"/>
      <c r="H1488" s="127"/>
      <c r="I1488" s="127"/>
      <c r="J1488" s="127"/>
      <c r="K1488" s="127"/>
      <c r="L1488" s="127"/>
      <c r="M1488" s="127"/>
      <c r="N1488" s="127"/>
      <c r="O1488" s="127"/>
      <c r="P1488" s="127"/>
      <c r="Q1488" s="127"/>
      <c r="R1488" s="127"/>
      <c r="S1488" s="127"/>
      <c r="T1488" s="127"/>
      <c r="U1488" s="127"/>
      <c r="V1488" s="127"/>
      <c r="W1488" s="140"/>
      <c r="X1488" s="127"/>
      <c r="Y1488" s="127"/>
      <c r="Z1488" s="126">
        <f>SUM(Z1485:Z1487)</f>
        <v>0</v>
      </c>
      <c r="AA1488" s="126">
        <f>SUM(AA1485:AA1487)</f>
        <v>0</v>
      </c>
      <c r="AB1488" s="127"/>
      <c r="AC1488" s="126">
        <f>SUM(AC1485:AC1487)</f>
        <v>0</v>
      </c>
      <c r="AD1488" s="126">
        <f>SUM(AD1485:AD1487)</f>
        <v>0</v>
      </c>
      <c r="AE1488" s="127"/>
      <c r="AF1488" s="126">
        <f>SUM(AF1485:AF1487)</f>
        <v>0</v>
      </c>
      <c r="AG1488" s="126">
        <f>SUM(AG1485:AG1487)</f>
        <v>0</v>
      </c>
      <c r="AH1488" s="127"/>
      <c r="AI1488" s="126">
        <f>SUM(AI1485:AI1487)</f>
        <v>0</v>
      </c>
      <c r="AJ1488" s="126">
        <f>SUM(AJ1485:AJ1487)</f>
        <v>0</v>
      </c>
      <c r="AK1488" s="127"/>
      <c r="AL1488" s="126">
        <f>SUM(AL1485:AL1487)</f>
        <v>0</v>
      </c>
      <c r="AM1488" s="126">
        <f>SUM(AM1485:AM1487)</f>
        <v>0</v>
      </c>
      <c r="AN1488" s="127"/>
      <c r="AO1488" s="126">
        <f>SUM(AO1485:AO1487)</f>
        <v>0</v>
      </c>
      <c r="AP1488" s="126">
        <f>SUM(AP1485:AP1487)</f>
        <v>0</v>
      </c>
      <c r="AQ1488" s="127"/>
      <c r="AR1488" s="126">
        <f>SUM(AR1485:AR1487)</f>
        <v>0</v>
      </c>
      <c r="AS1488" s="126">
        <f>SUM(AS1485:AS1487)</f>
        <v>0</v>
      </c>
      <c r="AT1488" s="127"/>
      <c r="AU1488" s="126">
        <f>SUM(AU1485:AU1487)</f>
        <v>0</v>
      </c>
      <c r="AV1488" s="126">
        <f>SUM(AV1485:AV1487)</f>
        <v>0</v>
      </c>
      <c r="AW1488" s="127"/>
      <c r="AX1488" s="126">
        <f>SUM(AX1485:AX1487)</f>
        <v>0</v>
      </c>
      <c r="AY1488" s="126">
        <f>SUM(AY1485:AY1487)</f>
        <v>0</v>
      </c>
      <c r="AZ1488" s="127"/>
      <c r="BA1488" s="127"/>
      <c r="BB1488" s="127"/>
      <c r="BC1488" s="127"/>
      <c r="BD1488" s="126">
        <f t="shared" ref="BD1488:BO1488" si="657">SUM(BD1485:BD1487)</f>
        <v>0</v>
      </c>
      <c r="BE1488" s="126">
        <f t="shared" si="657"/>
        <v>0</v>
      </c>
      <c r="BF1488" s="126">
        <f t="shared" si="657"/>
        <v>0</v>
      </c>
      <c r="BG1488" s="126">
        <f t="shared" si="657"/>
        <v>0</v>
      </c>
      <c r="BH1488" s="126">
        <f t="shared" si="657"/>
        <v>0</v>
      </c>
      <c r="BI1488" s="126">
        <f t="shared" si="657"/>
        <v>0</v>
      </c>
      <c r="BJ1488" s="126">
        <f t="shared" si="657"/>
        <v>0</v>
      </c>
      <c r="BK1488" s="126">
        <f t="shared" si="657"/>
        <v>0</v>
      </c>
      <c r="BL1488" s="126">
        <f t="shared" si="657"/>
        <v>0</v>
      </c>
      <c r="BM1488" s="126">
        <f t="shared" si="657"/>
        <v>0</v>
      </c>
      <c r="BN1488" s="126">
        <f t="shared" si="657"/>
        <v>0</v>
      </c>
      <c r="BO1488" s="126">
        <f t="shared" si="657"/>
        <v>0</v>
      </c>
      <c r="BP1488" s="127"/>
      <c r="BQ1488" s="127"/>
      <c r="BR1488" s="127"/>
    </row>
    <row r="1489" spans="1:70" hidden="1" outlineLevel="1">
      <c r="A1489" s="133"/>
      <c r="B1489" s="133"/>
      <c r="C1489" s="117" t="s">
        <v>143</v>
      </c>
      <c r="D1489" s="37" t="s">
        <v>64</v>
      </c>
      <c r="E1489" s="127"/>
      <c r="F1489" s="127"/>
      <c r="G1489" s="127"/>
      <c r="H1489" s="127"/>
      <c r="I1489" s="127"/>
      <c r="J1489" s="127"/>
      <c r="K1489" s="127"/>
      <c r="L1489" s="127"/>
      <c r="M1489" s="127"/>
      <c r="N1489" s="127"/>
      <c r="O1489" s="127"/>
      <c r="P1489" s="127"/>
      <c r="Q1489" s="127"/>
      <c r="R1489" s="127"/>
      <c r="S1489" s="127"/>
      <c r="T1489" s="127"/>
      <c r="U1489" s="127"/>
      <c r="V1489" s="127"/>
      <c r="W1489" s="133"/>
      <c r="X1489" s="127"/>
      <c r="Y1489" s="127"/>
      <c r="Z1489" s="127"/>
      <c r="AA1489" s="127"/>
      <c r="AB1489" s="127"/>
      <c r="AC1489" s="127"/>
      <c r="AD1489" s="127"/>
      <c r="AE1489" s="127"/>
      <c r="AF1489" s="127"/>
      <c r="AG1489" s="127"/>
      <c r="AH1489" s="127"/>
      <c r="AI1489" s="127"/>
      <c r="AJ1489" s="127"/>
      <c r="AK1489" s="127"/>
      <c r="AL1489" s="127"/>
      <c r="AM1489" s="127"/>
      <c r="AN1489" s="127"/>
      <c r="AO1489" s="127"/>
      <c r="AP1489" s="127"/>
      <c r="AQ1489" s="127"/>
      <c r="AR1489" s="127"/>
      <c r="AS1489" s="127"/>
      <c r="AT1489" s="127"/>
      <c r="AU1489" s="127"/>
      <c r="AV1489" s="127"/>
      <c r="AW1489" s="127"/>
      <c r="AX1489" s="127"/>
      <c r="AY1489" s="127"/>
      <c r="AZ1489" s="127"/>
      <c r="BA1489" s="127"/>
      <c r="BB1489" s="127"/>
      <c r="BC1489" s="127"/>
      <c r="BD1489" s="127"/>
      <c r="BE1489" s="127"/>
      <c r="BF1489" s="127"/>
      <c r="BG1489" s="127"/>
      <c r="BH1489" s="127"/>
      <c r="BI1489" s="127"/>
      <c r="BJ1489" s="127"/>
      <c r="BK1489" s="127"/>
      <c r="BL1489" s="127"/>
      <c r="BM1489" s="127"/>
      <c r="BN1489" s="127"/>
      <c r="BO1489" s="127"/>
      <c r="BP1489" s="127"/>
      <c r="BQ1489" s="127"/>
      <c r="BR1489" s="127"/>
    </row>
    <row r="1490" spans="1:70" hidden="1" outlineLevel="1">
      <c r="A1490" s="133"/>
      <c r="B1490" s="133"/>
      <c r="C1490" s="118"/>
      <c r="D1490" s="24"/>
      <c r="E1490" s="133"/>
      <c r="F1490" s="133"/>
      <c r="G1490" s="126">
        <f>H1490+M1490+N1490+O1490+P1490</f>
        <v>0</v>
      </c>
      <c r="H1490" s="126">
        <f>SUM(I1490:L1490)</f>
        <v>0</v>
      </c>
      <c r="I1490" s="139"/>
      <c r="J1490" s="139"/>
      <c r="K1490" s="139"/>
      <c r="L1490" s="139"/>
      <c r="M1490" s="139"/>
      <c r="N1490" s="139"/>
      <c r="O1490" s="139"/>
      <c r="P1490" s="139"/>
      <c r="Q1490" s="139"/>
      <c r="R1490" s="139"/>
      <c r="S1490" s="139"/>
      <c r="T1490" s="139"/>
      <c r="U1490" s="139"/>
      <c r="V1490" s="139"/>
      <c r="W1490" s="139"/>
      <c r="X1490" s="126">
        <f>Y1490+AN1490+AQ1490+AT1490+AW1490</f>
        <v>0</v>
      </c>
      <c r="Y1490" s="139"/>
      <c r="Z1490" s="139"/>
      <c r="AA1490" s="139"/>
      <c r="AB1490" s="139"/>
      <c r="AC1490" s="139"/>
      <c r="AD1490" s="139"/>
      <c r="AE1490" s="139"/>
      <c r="AF1490" s="139"/>
      <c r="AG1490" s="139"/>
      <c r="AH1490" s="139"/>
      <c r="AI1490" s="139"/>
      <c r="AJ1490" s="139"/>
      <c r="AK1490" s="139"/>
      <c r="AL1490" s="139"/>
      <c r="AM1490" s="139"/>
      <c r="AN1490" s="139"/>
      <c r="AO1490" s="139"/>
      <c r="AP1490" s="139"/>
      <c r="AQ1490" s="139"/>
      <c r="AR1490" s="139"/>
      <c r="AS1490" s="139"/>
      <c r="AT1490" s="139"/>
      <c r="AU1490" s="139"/>
      <c r="AV1490" s="139"/>
      <c r="AW1490" s="139"/>
      <c r="AX1490" s="139"/>
      <c r="AY1490" s="139"/>
      <c r="AZ1490" s="139"/>
      <c r="BA1490" s="139"/>
      <c r="BB1490" s="139"/>
      <c r="BC1490" s="139"/>
      <c r="BD1490" s="126">
        <f>SUM(BE1490:BI1490)</f>
        <v>0</v>
      </c>
      <c r="BE1490" s="139"/>
      <c r="BF1490" s="139"/>
      <c r="BG1490" s="139"/>
      <c r="BH1490" s="139"/>
      <c r="BI1490" s="139"/>
      <c r="BJ1490" s="126">
        <f>SUM(BK1490:BO1490)</f>
        <v>0</v>
      </c>
      <c r="BK1490" s="139"/>
      <c r="BL1490" s="139"/>
      <c r="BM1490" s="139"/>
      <c r="BN1490" s="139"/>
      <c r="BO1490" s="139"/>
      <c r="BP1490" s="133"/>
      <c r="BQ1490" s="133"/>
      <c r="BR1490" s="133"/>
    </row>
    <row r="1491" spans="1:70" hidden="1" outlineLevel="1">
      <c r="A1491" s="133"/>
      <c r="B1491" s="133"/>
      <c r="C1491" s="118"/>
      <c r="D1491" s="24"/>
      <c r="E1491" s="133"/>
      <c r="F1491" s="133"/>
      <c r="G1491" s="126">
        <f>H1491+M1491+N1491+O1491+P1491</f>
        <v>0</v>
      </c>
      <c r="H1491" s="126">
        <f>SUM(I1491:L1491)</f>
        <v>0</v>
      </c>
      <c r="I1491" s="102"/>
      <c r="J1491" s="102"/>
      <c r="K1491" s="102"/>
      <c r="L1491" s="102"/>
      <c r="M1491" s="102"/>
      <c r="N1491" s="102"/>
      <c r="O1491" s="102"/>
      <c r="P1491" s="102"/>
      <c r="Q1491" s="96"/>
      <c r="R1491" s="96"/>
      <c r="S1491" s="96"/>
      <c r="T1491" s="96"/>
      <c r="U1491" s="96"/>
      <c r="V1491" s="96"/>
      <c r="W1491" s="96"/>
      <c r="X1491" s="126">
        <f>Y1491+AN1491+AQ1491+AT1491+AW1491</f>
        <v>0</v>
      </c>
      <c r="Y1491" s="96"/>
      <c r="Z1491" s="96"/>
      <c r="AA1491" s="96"/>
      <c r="AB1491" s="96"/>
      <c r="AC1491" s="96"/>
      <c r="AD1491" s="96"/>
      <c r="AE1491" s="96"/>
      <c r="AF1491" s="96"/>
      <c r="AG1491" s="96"/>
      <c r="AH1491" s="96"/>
      <c r="AI1491" s="96"/>
      <c r="AJ1491" s="96"/>
      <c r="AK1491" s="96"/>
      <c r="AL1491" s="96"/>
      <c r="AM1491" s="96"/>
      <c r="AN1491" s="96"/>
      <c r="AO1491" s="96"/>
      <c r="AP1491" s="96"/>
      <c r="AQ1491" s="96"/>
      <c r="AR1491" s="96"/>
      <c r="AS1491" s="96"/>
      <c r="AT1491" s="96"/>
      <c r="AU1491" s="96"/>
      <c r="AV1491" s="96"/>
      <c r="AW1491" s="96"/>
      <c r="AX1491" s="96"/>
      <c r="AY1491" s="96"/>
      <c r="AZ1491" s="96"/>
      <c r="BA1491" s="96"/>
      <c r="BB1491" s="96"/>
      <c r="BC1491" s="96"/>
      <c r="BD1491" s="126">
        <f>SUM(BE1491:BI1491)</f>
        <v>0</v>
      </c>
      <c r="BE1491" s="96"/>
      <c r="BF1491" s="96"/>
      <c r="BG1491" s="96"/>
      <c r="BH1491" s="96"/>
      <c r="BI1491" s="96"/>
      <c r="BJ1491" s="126">
        <f>SUM(BK1491:BO1491)</f>
        <v>0</v>
      </c>
      <c r="BK1491" s="96"/>
      <c r="BL1491" s="96"/>
      <c r="BM1491" s="96"/>
      <c r="BN1491" s="96"/>
      <c r="BO1491" s="96"/>
      <c r="BP1491" s="133"/>
      <c r="BQ1491" s="133"/>
      <c r="BR1491" s="133"/>
    </row>
    <row r="1492" spans="1:70" hidden="1" outlineLevel="1">
      <c r="A1492" s="133"/>
      <c r="B1492" s="133"/>
      <c r="C1492" s="118" t="s">
        <v>109</v>
      </c>
      <c r="D1492" s="24"/>
      <c r="E1492" s="133"/>
      <c r="F1492" s="133"/>
      <c r="G1492" s="126">
        <f>H1492+M1492+N1492+O1492+P1492</f>
        <v>0</v>
      </c>
      <c r="H1492" s="126">
        <f>SUM(I1492:L1492)</f>
        <v>0</v>
      </c>
      <c r="I1492" s="102"/>
      <c r="J1492" s="102"/>
      <c r="K1492" s="102"/>
      <c r="L1492" s="102"/>
      <c r="M1492" s="102"/>
      <c r="N1492" s="102"/>
      <c r="O1492" s="102"/>
      <c r="P1492" s="102"/>
      <c r="Q1492" s="96"/>
      <c r="R1492" s="96"/>
      <c r="S1492" s="96"/>
      <c r="T1492" s="96"/>
      <c r="U1492" s="96"/>
      <c r="V1492" s="96"/>
      <c r="W1492" s="96"/>
      <c r="X1492" s="126">
        <f>Y1492+AN1492+AQ1492+AT1492+AW1492</f>
        <v>0</v>
      </c>
      <c r="Y1492" s="96"/>
      <c r="Z1492" s="96"/>
      <c r="AA1492" s="96"/>
      <c r="AB1492" s="96"/>
      <c r="AC1492" s="96"/>
      <c r="AD1492" s="96"/>
      <c r="AE1492" s="96"/>
      <c r="AF1492" s="96"/>
      <c r="AG1492" s="96"/>
      <c r="AH1492" s="96"/>
      <c r="AI1492" s="96"/>
      <c r="AJ1492" s="96"/>
      <c r="AK1492" s="96"/>
      <c r="AL1492" s="96"/>
      <c r="AM1492" s="96"/>
      <c r="AN1492" s="96"/>
      <c r="AO1492" s="96"/>
      <c r="AP1492" s="96"/>
      <c r="AQ1492" s="96"/>
      <c r="AR1492" s="96"/>
      <c r="AS1492" s="96"/>
      <c r="AT1492" s="96"/>
      <c r="AU1492" s="96"/>
      <c r="AV1492" s="96"/>
      <c r="AW1492" s="96"/>
      <c r="AX1492" s="96"/>
      <c r="AY1492" s="96"/>
      <c r="AZ1492" s="96"/>
      <c r="BA1492" s="96"/>
      <c r="BB1492" s="96"/>
      <c r="BC1492" s="96"/>
      <c r="BD1492" s="126">
        <f>SUM(BE1492:BI1492)</f>
        <v>0</v>
      </c>
      <c r="BE1492" s="96"/>
      <c r="BF1492" s="96"/>
      <c r="BG1492" s="96"/>
      <c r="BH1492" s="96"/>
      <c r="BI1492" s="96"/>
      <c r="BJ1492" s="126">
        <f>SUM(BK1492:BO1492)</f>
        <v>0</v>
      </c>
      <c r="BK1492" s="96"/>
      <c r="BL1492" s="96"/>
      <c r="BM1492" s="96"/>
      <c r="BN1492" s="96"/>
      <c r="BO1492" s="96"/>
      <c r="BP1492" s="133"/>
      <c r="BQ1492" s="133"/>
      <c r="BR1492" s="133"/>
    </row>
    <row r="1493" spans="1:70" hidden="1" outlineLevel="1">
      <c r="A1493" s="133"/>
      <c r="B1493" s="133"/>
      <c r="C1493" s="118"/>
      <c r="D1493" s="38" t="s">
        <v>112</v>
      </c>
      <c r="E1493" s="127"/>
      <c r="F1493" s="127"/>
      <c r="G1493" s="127"/>
      <c r="H1493" s="127"/>
      <c r="I1493" s="127"/>
      <c r="J1493" s="127"/>
      <c r="K1493" s="127"/>
      <c r="L1493" s="127"/>
      <c r="M1493" s="127"/>
      <c r="N1493" s="127"/>
      <c r="O1493" s="127"/>
      <c r="P1493" s="127"/>
      <c r="Q1493" s="127"/>
      <c r="R1493" s="127"/>
      <c r="S1493" s="127"/>
      <c r="T1493" s="127"/>
      <c r="U1493" s="127"/>
      <c r="V1493" s="127"/>
      <c r="W1493" s="140"/>
      <c r="X1493" s="126">
        <f>SUM(X1490:X1492)</f>
        <v>0</v>
      </c>
      <c r="Y1493" s="126">
        <f>SUM(Y1490:Y1492)</f>
        <v>0</v>
      </c>
      <c r="Z1493" s="126">
        <f>SUM(Z1490:Z1492)</f>
        <v>0</v>
      </c>
      <c r="AA1493" s="126">
        <f t="shared" ref="AA1493:AY1493" si="658">SUM(AA1490:AA1492)</f>
        <v>0</v>
      </c>
      <c r="AB1493" s="126">
        <f t="shared" si="658"/>
        <v>0</v>
      </c>
      <c r="AC1493" s="126">
        <f t="shared" si="658"/>
        <v>0</v>
      </c>
      <c r="AD1493" s="126">
        <f t="shared" si="658"/>
        <v>0</v>
      </c>
      <c r="AE1493" s="126">
        <f t="shared" si="658"/>
        <v>0</v>
      </c>
      <c r="AF1493" s="126">
        <f t="shared" si="658"/>
        <v>0</v>
      </c>
      <c r="AG1493" s="126">
        <f t="shared" si="658"/>
        <v>0</v>
      </c>
      <c r="AH1493" s="126">
        <f t="shared" si="658"/>
        <v>0</v>
      </c>
      <c r="AI1493" s="126">
        <f t="shared" si="658"/>
        <v>0</v>
      </c>
      <c r="AJ1493" s="126">
        <f t="shared" si="658"/>
        <v>0</v>
      </c>
      <c r="AK1493" s="126">
        <f t="shared" si="658"/>
        <v>0</v>
      </c>
      <c r="AL1493" s="126">
        <f t="shared" si="658"/>
        <v>0</v>
      </c>
      <c r="AM1493" s="126">
        <f t="shared" si="658"/>
        <v>0</v>
      </c>
      <c r="AN1493" s="126">
        <f t="shared" si="658"/>
        <v>0</v>
      </c>
      <c r="AO1493" s="126">
        <f t="shared" si="658"/>
        <v>0</v>
      </c>
      <c r="AP1493" s="126">
        <f t="shared" si="658"/>
        <v>0</v>
      </c>
      <c r="AQ1493" s="126">
        <f t="shared" si="658"/>
        <v>0</v>
      </c>
      <c r="AR1493" s="126">
        <f t="shared" si="658"/>
        <v>0</v>
      </c>
      <c r="AS1493" s="126">
        <f t="shared" si="658"/>
        <v>0</v>
      </c>
      <c r="AT1493" s="126">
        <f t="shared" si="658"/>
        <v>0</v>
      </c>
      <c r="AU1493" s="126">
        <f t="shared" si="658"/>
        <v>0</v>
      </c>
      <c r="AV1493" s="126">
        <f t="shared" si="658"/>
        <v>0</v>
      </c>
      <c r="AW1493" s="126">
        <f t="shared" si="658"/>
        <v>0</v>
      </c>
      <c r="AX1493" s="126">
        <f t="shared" si="658"/>
        <v>0</v>
      </c>
      <c r="AY1493" s="126">
        <f t="shared" si="658"/>
        <v>0</v>
      </c>
      <c r="AZ1493" s="127"/>
      <c r="BA1493" s="127"/>
      <c r="BB1493" s="127"/>
      <c r="BC1493" s="127"/>
      <c r="BD1493" s="126">
        <f t="shared" ref="BD1493:BO1493" si="659">SUM(BD1490:BD1492)</f>
        <v>0</v>
      </c>
      <c r="BE1493" s="126">
        <f t="shared" si="659"/>
        <v>0</v>
      </c>
      <c r="BF1493" s="126">
        <f t="shared" si="659"/>
        <v>0</v>
      </c>
      <c r="BG1493" s="126">
        <f t="shared" si="659"/>
        <v>0</v>
      </c>
      <c r="BH1493" s="126">
        <f t="shared" si="659"/>
        <v>0</v>
      </c>
      <c r="BI1493" s="126">
        <f t="shared" si="659"/>
        <v>0</v>
      </c>
      <c r="BJ1493" s="126">
        <f t="shared" si="659"/>
        <v>0</v>
      </c>
      <c r="BK1493" s="126">
        <f t="shared" si="659"/>
        <v>0</v>
      </c>
      <c r="BL1493" s="126">
        <f t="shared" si="659"/>
        <v>0</v>
      </c>
      <c r="BM1493" s="126">
        <f t="shared" si="659"/>
        <v>0</v>
      </c>
      <c r="BN1493" s="126">
        <f t="shared" si="659"/>
        <v>0</v>
      </c>
      <c r="BO1493" s="126">
        <f t="shared" si="659"/>
        <v>0</v>
      </c>
      <c r="BP1493" s="127"/>
      <c r="BQ1493" s="127"/>
      <c r="BR1493" s="127"/>
    </row>
    <row r="1494" spans="1:70" hidden="1" outlineLevel="1">
      <c r="A1494" s="133"/>
      <c r="B1494" s="133"/>
      <c r="C1494" s="117" t="s">
        <v>144</v>
      </c>
      <c r="D1494" s="37" t="s">
        <v>65</v>
      </c>
      <c r="E1494" s="127"/>
      <c r="F1494" s="127"/>
      <c r="G1494" s="127"/>
      <c r="H1494" s="127"/>
      <c r="I1494" s="127"/>
      <c r="J1494" s="127"/>
      <c r="K1494" s="127"/>
      <c r="L1494" s="127"/>
      <c r="M1494" s="127"/>
      <c r="N1494" s="127"/>
      <c r="O1494" s="127"/>
      <c r="P1494" s="127"/>
      <c r="Q1494" s="127"/>
      <c r="R1494" s="127"/>
      <c r="S1494" s="127"/>
      <c r="T1494" s="127"/>
      <c r="U1494" s="127"/>
      <c r="V1494" s="127"/>
      <c r="W1494" s="133"/>
      <c r="X1494" s="127"/>
      <c r="Y1494" s="127"/>
      <c r="Z1494" s="127"/>
      <c r="AA1494" s="127"/>
      <c r="AB1494" s="127"/>
      <c r="AC1494" s="127"/>
      <c r="AD1494" s="127"/>
      <c r="AE1494" s="127"/>
      <c r="AF1494" s="127"/>
      <c r="AG1494" s="127"/>
      <c r="AH1494" s="127"/>
      <c r="AI1494" s="127"/>
      <c r="AJ1494" s="127"/>
      <c r="AK1494" s="127"/>
      <c r="AL1494" s="127"/>
      <c r="AM1494" s="127"/>
      <c r="AN1494" s="127"/>
      <c r="AO1494" s="127"/>
      <c r="AP1494" s="127"/>
      <c r="AQ1494" s="127"/>
      <c r="AR1494" s="127"/>
      <c r="AS1494" s="127"/>
      <c r="AT1494" s="127"/>
      <c r="AU1494" s="127"/>
      <c r="AV1494" s="127"/>
      <c r="AW1494" s="127"/>
      <c r="AX1494" s="127"/>
      <c r="AY1494" s="127"/>
      <c r="AZ1494" s="127"/>
      <c r="BA1494" s="127"/>
      <c r="BB1494" s="127"/>
      <c r="BC1494" s="127"/>
      <c r="BD1494" s="127"/>
      <c r="BE1494" s="127"/>
      <c r="BF1494" s="127"/>
      <c r="BG1494" s="127"/>
      <c r="BH1494" s="127"/>
      <c r="BI1494" s="127"/>
      <c r="BJ1494" s="127"/>
      <c r="BK1494" s="127"/>
      <c r="BL1494" s="127"/>
      <c r="BM1494" s="127"/>
      <c r="BN1494" s="127"/>
      <c r="BO1494" s="127"/>
      <c r="BP1494" s="127"/>
      <c r="BQ1494" s="127"/>
      <c r="BR1494" s="127"/>
    </row>
    <row r="1495" spans="1:70" hidden="1" outlineLevel="1">
      <c r="A1495" s="133"/>
      <c r="B1495" s="133"/>
      <c r="C1495" s="118"/>
      <c r="D1495" s="24"/>
      <c r="E1495" s="133"/>
      <c r="F1495" s="133"/>
      <c r="G1495" s="126">
        <f>H1495+M1495+N1495+O1495+P1495</f>
        <v>0</v>
      </c>
      <c r="H1495" s="126">
        <f>SUM(I1495:L1495)</f>
        <v>0</v>
      </c>
      <c r="I1495" s="139"/>
      <c r="J1495" s="139"/>
      <c r="K1495" s="139"/>
      <c r="L1495" s="139"/>
      <c r="M1495" s="139"/>
      <c r="N1495" s="139"/>
      <c r="O1495" s="139"/>
      <c r="P1495" s="139"/>
      <c r="Q1495" s="139"/>
      <c r="R1495" s="139"/>
      <c r="S1495" s="139"/>
      <c r="T1495" s="139"/>
      <c r="U1495" s="139"/>
      <c r="V1495" s="139"/>
      <c r="W1495" s="139"/>
      <c r="X1495" s="126">
        <f>Y1495+AN1495+AQ1495+AT1495+AW1495</f>
        <v>0</v>
      </c>
      <c r="Y1495" s="139"/>
      <c r="Z1495" s="139"/>
      <c r="AA1495" s="139"/>
      <c r="AB1495" s="139"/>
      <c r="AC1495" s="139"/>
      <c r="AD1495" s="139"/>
      <c r="AE1495" s="139"/>
      <c r="AF1495" s="139"/>
      <c r="AG1495" s="139"/>
      <c r="AH1495" s="139"/>
      <c r="AI1495" s="139"/>
      <c r="AJ1495" s="139"/>
      <c r="AK1495" s="139"/>
      <c r="AL1495" s="139"/>
      <c r="AM1495" s="139"/>
      <c r="AN1495" s="139"/>
      <c r="AO1495" s="139"/>
      <c r="AP1495" s="139"/>
      <c r="AQ1495" s="139"/>
      <c r="AR1495" s="139"/>
      <c r="AS1495" s="139"/>
      <c r="AT1495" s="139"/>
      <c r="AU1495" s="139"/>
      <c r="AV1495" s="139"/>
      <c r="AW1495" s="139"/>
      <c r="AX1495" s="139"/>
      <c r="AY1495" s="139"/>
      <c r="AZ1495" s="139"/>
      <c r="BA1495" s="139"/>
      <c r="BB1495" s="139"/>
      <c r="BC1495" s="139"/>
      <c r="BD1495" s="126">
        <f>SUM(BE1495:BI1495)</f>
        <v>0</v>
      </c>
      <c r="BE1495" s="139"/>
      <c r="BF1495" s="139"/>
      <c r="BG1495" s="139"/>
      <c r="BH1495" s="139"/>
      <c r="BI1495" s="139"/>
      <c r="BJ1495" s="126">
        <f>SUM(BK1495:BO1495)</f>
        <v>0</v>
      </c>
      <c r="BK1495" s="139"/>
      <c r="BL1495" s="139"/>
      <c r="BM1495" s="139"/>
      <c r="BN1495" s="139"/>
      <c r="BO1495" s="139"/>
      <c r="BP1495" s="133"/>
      <c r="BQ1495" s="133"/>
      <c r="BR1495" s="133"/>
    </row>
    <row r="1496" spans="1:70" hidden="1" outlineLevel="1">
      <c r="A1496" s="133"/>
      <c r="B1496" s="133"/>
      <c r="C1496" s="118"/>
      <c r="D1496" s="24"/>
      <c r="E1496" s="133"/>
      <c r="F1496" s="133"/>
      <c r="G1496" s="126">
        <f>H1496+M1496+N1496+O1496+P1496</f>
        <v>0</v>
      </c>
      <c r="H1496" s="126">
        <f>SUM(I1496:L1496)</f>
        <v>0</v>
      </c>
      <c r="I1496" s="102"/>
      <c r="J1496" s="102"/>
      <c r="K1496" s="102"/>
      <c r="L1496" s="102"/>
      <c r="M1496" s="102"/>
      <c r="N1496" s="102"/>
      <c r="O1496" s="102"/>
      <c r="P1496" s="102"/>
      <c r="Q1496" s="96"/>
      <c r="R1496" s="96"/>
      <c r="S1496" s="96"/>
      <c r="T1496" s="96"/>
      <c r="U1496" s="96"/>
      <c r="V1496" s="96"/>
      <c r="W1496" s="96"/>
      <c r="X1496" s="126">
        <f>Y1496+AN1496+AQ1496+AT1496+AW1496</f>
        <v>0</v>
      </c>
      <c r="Y1496" s="96"/>
      <c r="Z1496" s="96"/>
      <c r="AA1496" s="96"/>
      <c r="AB1496" s="96"/>
      <c r="AC1496" s="96"/>
      <c r="AD1496" s="96"/>
      <c r="AE1496" s="96"/>
      <c r="AF1496" s="96"/>
      <c r="AG1496" s="96"/>
      <c r="AH1496" s="96"/>
      <c r="AI1496" s="96"/>
      <c r="AJ1496" s="96"/>
      <c r="AK1496" s="96"/>
      <c r="AL1496" s="96"/>
      <c r="AM1496" s="96"/>
      <c r="AN1496" s="96"/>
      <c r="AO1496" s="96"/>
      <c r="AP1496" s="96"/>
      <c r="AQ1496" s="96"/>
      <c r="AR1496" s="96"/>
      <c r="AS1496" s="96"/>
      <c r="AT1496" s="96"/>
      <c r="AU1496" s="96"/>
      <c r="AV1496" s="96"/>
      <c r="AW1496" s="96"/>
      <c r="AX1496" s="96"/>
      <c r="AY1496" s="96"/>
      <c r="AZ1496" s="96"/>
      <c r="BA1496" s="96"/>
      <c r="BB1496" s="96"/>
      <c r="BC1496" s="96"/>
      <c r="BD1496" s="126">
        <f>SUM(BE1496:BI1496)</f>
        <v>0</v>
      </c>
      <c r="BE1496" s="96"/>
      <c r="BF1496" s="96"/>
      <c r="BG1496" s="96"/>
      <c r="BH1496" s="96"/>
      <c r="BI1496" s="96"/>
      <c r="BJ1496" s="126">
        <f>SUM(BK1496:BO1496)</f>
        <v>0</v>
      </c>
      <c r="BK1496" s="96"/>
      <c r="BL1496" s="96"/>
      <c r="BM1496" s="96"/>
      <c r="BN1496" s="96"/>
      <c r="BO1496" s="96"/>
      <c r="BP1496" s="133"/>
      <c r="BQ1496" s="133"/>
      <c r="BR1496" s="133"/>
    </row>
    <row r="1497" spans="1:70" hidden="1" outlineLevel="1">
      <c r="A1497" s="133"/>
      <c r="B1497" s="133"/>
      <c r="C1497" s="118" t="s">
        <v>109</v>
      </c>
      <c r="D1497" s="24"/>
      <c r="E1497" s="133"/>
      <c r="F1497" s="133"/>
      <c r="G1497" s="126">
        <f>H1497+M1497+N1497+O1497+P1497</f>
        <v>0</v>
      </c>
      <c r="H1497" s="126">
        <f>SUM(I1497:L1497)</f>
        <v>0</v>
      </c>
      <c r="I1497" s="102"/>
      <c r="J1497" s="102"/>
      <c r="K1497" s="102"/>
      <c r="L1497" s="102"/>
      <c r="M1497" s="102"/>
      <c r="N1497" s="102"/>
      <c r="O1497" s="102"/>
      <c r="P1497" s="102"/>
      <c r="Q1497" s="96"/>
      <c r="R1497" s="96"/>
      <c r="S1497" s="96"/>
      <c r="T1497" s="96"/>
      <c r="U1497" s="96"/>
      <c r="V1497" s="96"/>
      <c r="W1497" s="96"/>
      <c r="X1497" s="126">
        <f>Y1497+AN1497+AQ1497+AT1497+AW1497</f>
        <v>0</v>
      </c>
      <c r="Y1497" s="96"/>
      <c r="Z1497" s="96"/>
      <c r="AA1497" s="96"/>
      <c r="AB1497" s="96"/>
      <c r="AC1497" s="96"/>
      <c r="AD1497" s="96"/>
      <c r="AE1497" s="96"/>
      <c r="AF1497" s="96"/>
      <c r="AG1497" s="96"/>
      <c r="AH1497" s="96"/>
      <c r="AI1497" s="96"/>
      <c r="AJ1497" s="96"/>
      <c r="AK1497" s="96"/>
      <c r="AL1497" s="96"/>
      <c r="AM1497" s="96"/>
      <c r="AN1497" s="96"/>
      <c r="AO1497" s="96"/>
      <c r="AP1497" s="96"/>
      <c r="AQ1497" s="96"/>
      <c r="AR1497" s="96"/>
      <c r="AS1497" s="96"/>
      <c r="AT1497" s="96"/>
      <c r="AU1497" s="96"/>
      <c r="AV1497" s="96"/>
      <c r="AW1497" s="96"/>
      <c r="AX1497" s="96"/>
      <c r="AY1497" s="96"/>
      <c r="AZ1497" s="96"/>
      <c r="BA1497" s="96"/>
      <c r="BB1497" s="96"/>
      <c r="BC1497" s="96"/>
      <c r="BD1497" s="126">
        <f>SUM(BE1497:BI1497)</f>
        <v>0</v>
      </c>
      <c r="BE1497" s="96"/>
      <c r="BF1497" s="96"/>
      <c r="BG1497" s="96"/>
      <c r="BH1497" s="96"/>
      <c r="BI1497" s="96"/>
      <c r="BJ1497" s="126">
        <f>SUM(BK1497:BO1497)</f>
        <v>0</v>
      </c>
      <c r="BK1497" s="96"/>
      <c r="BL1497" s="96"/>
      <c r="BM1497" s="96"/>
      <c r="BN1497" s="96"/>
      <c r="BO1497" s="96"/>
      <c r="BP1497" s="133"/>
      <c r="BQ1497" s="133"/>
      <c r="BR1497" s="133"/>
    </row>
    <row r="1498" spans="1:70" hidden="1" outlineLevel="1">
      <c r="A1498" s="144"/>
      <c r="B1498" s="144"/>
      <c r="C1498" s="119"/>
      <c r="D1498" s="78" t="s">
        <v>112</v>
      </c>
      <c r="E1498" s="127"/>
      <c r="F1498" s="127"/>
      <c r="G1498" s="127"/>
      <c r="H1498" s="127"/>
      <c r="I1498" s="127"/>
      <c r="J1498" s="127"/>
      <c r="K1498" s="127"/>
      <c r="L1498" s="127"/>
      <c r="M1498" s="127"/>
      <c r="N1498" s="127"/>
      <c r="O1498" s="127"/>
      <c r="P1498" s="127"/>
      <c r="Q1498" s="127"/>
      <c r="R1498" s="127"/>
      <c r="S1498" s="127"/>
      <c r="T1498" s="127"/>
      <c r="U1498" s="127"/>
      <c r="V1498" s="127"/>
      <c r="W1498" s="140"/>
      <c r="X1498" s="126">
        <f>SUM(X1495:X1497)</f>
        <v>0</v>
      </c>
      <c r="Y1498" s="126">
        <f>SUM(Y1495:Y1497)</f>
        <v>0</v>
      </c>
      <c r="Z1498" s="126">
        <f>SUM(Z1495:Z1497)</f>
        <v>0</v>
      </c>
      <c r="AA1498" s="126">
        <f t="shared" ref="AA1498:AG1498" si="660">SUM(AA1495:AA1497)</f>
        <v>0</v>
      </c>
      <c r="AB1498" s="126">
        <f t="shared" si="660"/>
        <v>0</v>
      </c>
      <c r="AC1498" s="126">
        <f t="shared" si="660"/>
        <v>0</v>
      </c>
      <c r="AD1498" s="126">
        <f t="shared" si="660"/>
        <v>0</v>
      </c>
      <c r="AE1498" s="126">
        <f t="shared" si="660"/>
        <v>0</v>
      </c>
      <c r="AF1498" s="126">
        <f t="shared" si="660"/>
        <v>0</v>
      </c>
      <c r="AG1498" s="126">
        <f t="shared" si="660"/>
        <v>0</v>
      </c>
      <c r="AH1498" s="126">
        <f>SUM(AH1495:AH1497)</f>
        <v>0</v>
      </c>
      <c r="AI1498" s="126">
        <f t="shared" ref="AI1498:AY1498" si="661">SUM(AI1495:AI1497)</f>
        <v>0</v>
      </c>
      <c r="AJ1498" s="126">
        <f t="shared" si="661"/>
        <v>0</v>
      </c>
      <c r="AK1498" s="126">
        <f t="shared" si="661"/>
        <v>0</v>
      </c>
      <c r="AL1498" s="126">
        <f t="shared" si="661"/>
        <v>0</v>
      </c>
      <c r="AM1498" s="126">
        <f t="shared" si="661"/>
        <v>0</v>
      </c>
      <c r="AN1498" s="126">
        <f t="shared" si="661"/>
        <v>0</v>
      </c>
      <c r="AO1498" s="126">
        <f t="shared" si="661"/>
        <v>0</v>
      </c>
      <c r="AP1498" s="126">
        <f t="shared" si="661"/>
        <v>0</v>
      </c>
      <c r="AQ1498" s="126">
        <f t="shared" si="661"/>
        <v>0</v>
      </c>
      <c r="AR1498" s="126">
        <f t="shared" si="661"/>
        <v>0</v>
      </c>
      <c r="AS1498" s="126">
        <f t="shared" si="661"/>
        <v>0</v>
      </c>
      <c r="AT1498" s="126">
        <f t="shared" si="661"/>
        <v>0</v>
      </c>
      <c r="AU1498" s="126">
        <f t="shared" si="661"/>
        <v>0</v>
      </c>
      <c r="AV1498" s="126">
        <f t="shared" si="661"/>
        <v>0</v>
      </c>
      <c r="AW1498" s="126">
        <f t="shared" si="661"/>
        <v>0</v>
      </c>
      <c r="AX1498" s="126">
        <f t="shared" si="661"/>
        <v>0</v>
      </c>
      <c r="AY1498" s="126">
        <f t="shared" si="661"/>
        <v>0</v>
      </c>
      <c r="AZ1498" s="127"/>
      <c r="BA1498" s="127"/>
      <c r="BB1498" s="127"/>
      <c r="BC1498" s="127"/>
      <c r="BD1498" s="126">
        <f t="shared" ref="BD1498:BO1498" si="662">SUM(BD1495:BD1497)</f>
        <v>0</v>
      </c>
      <c r="BE1498" s="126">
        <f t="shared" si="662"/>
        <v>0</v>
      </c>
      <c r="BF1498" s="126">
        <f t="shared" si="662"/>
        <v>0</v>
      </c>
      <c r="BG1498" s="126">
        <f t="shared" si="662"/>
        <v>0</v>
      </c>
      <c r="BH1498" s="126">
        <f t="shared" si="662"/>
        <v>0</v>
      </c>
      <c r="BI1498" s="126">
        <f t="shared" si="662"/>
        <v>0</v>
      </c>
      <c r="BJ1498" s="126">
        <f t="shared" si="662"/>
        <v>0</v>
      </c>
      <c r="BK1498" s="126">
        <f t="shared" si="662"/>
        <v>0</v>
      </c>
      <c r="BL1498" s="126">
        <f t="shared" si="662"/>
        <v>0</v>
      </c>
      <c r="BM1498" s="126">
        <f t="shared" si="662"/>
        <v>0</v>
      </c>
      <c r="BN1498" s="126">
        <f t="shared" si="662"/>
        <v>0</v>
      </c>
      <c r="BO1498" s="126">
        <f t="shared" si="662"/>
        <v>0</v>
      </c>
      <c r="BP1498" s="127"/>
      <c r="BQ1498" s="127"/>
      <c r="BR1498" s="127"/>
    </row>
    <row r="1499" spans="1:70" ht="47.25" hidden="1" outlineLevel="1">
      <c r="A1499" s="135"/>
      <c r="B1499" s="135"/>
      <c r="C1499" s="116">
        <v>3</v>
      </c>
      <c r="D1499" s="26" t="s">
        <v>303</v>
      </c>
      <c r="E1499" s="207"/>
      <c r="F1499" s="207"/>
      <c r="G1499" s="207"/>
      <c r="H1499" s="207"/>
      <c r="I1499" s="207"/>
      <c r="J1499" s="207"/>
      <c r="K1499" s="207"/>
      <c r="L1499" s="207"/>
      <c r="M1499" s="207"/>
      <c r="N1499" s="207"/>
      <c r="O1499" s="207"/>
      <c r="P1499" s="207"/>
      <c r="Q1499" s="207"/>
      <c r="R1499" s="207"/>
      <c r="S1499" s="207"/>
      <c r="T1499" s="207"/>
      <c r="U1499" s="207"/>
      <c r="V1499" s="207"/>
      <c r="W1499" s="207"/>
      <c r="X1499" s="207"/>
      <c r="Y1499" s="207"/>
      <c r="Z1499" s="196">
        <f>Z1504+Z1508+Z1512+Z1517+Z1521+Z1525</f>
        <v>0</v>
      </c>
      <c r="AA1499" s="196">
        <f>AA1504+AA1508+AA1512+AA1517+AA1521+AA1525</f>
        <v>0</v>
      </c>
      <c r="AB1499" s="207"/>
      <c r="AC1499" s="196">
        <f>AC1504+AC1508+AC1512+AC1517+AC1521+AC1525</f>
        <v>0</v>
      </c>
      <c r="AD1499" s="196">
        <f>AD1504+AD1508+AD1512+AD1517+AD1521+AD1525</f>
        <v>0</v>
      </c>
      <c r="AE1499" s="207"/>
      <c r="AF1499" s="196">
        <f>AF1504+AF1508+AF1512+AF1517+AF1521+AF1525</f>
        <v>0</v>
      </c>
      <c r="AG1499" s="196">
        <f>AG1504+AG1508+AG1512+AG1517+AG1521+AG1525</f>
        <v>0</v>
      </c>
      <c r="AH1499" s="207"/>
      <c r="AI1499" s="196">
        <f>AI1504+AI1508+AI1512+AI1517+AI1521+AI1525</f>
        <v>0</v>
      </c>
      <c r="AJ1499" s="196">
        <f>AJ1504+AJ1508+AJ1512+AJ1517+AJ1521+AJ1525</f>
        <v>0</v>
      </c>
      <c r="AK1499" s="207"/>
      <c r="AL1499" s="196">
        <f>AL1504+AL1508+AL1512+AL1517+AL1521+AL1525</f>
        <v>0</v>
      </c>
      <c r="AM1499" s="196">
        <f>AM1504+AM1508+AM1512+AM1517+AM1521+AM1525</f>
        <v>0</v>
      </c>
      <c r="AN1499" s="207"/>
      <c r="AO1499" s="196">
        <f>AO1504+AO1508+AO1512+AO1517+AO1521+AO1525</f>
        <v>0</v>
      </c>
      <c r="AP1499" s="196">
        <f>AP1504+AP1508+AP1512+AP1517+AP1521+AP1525</f>
        <v>0</v>
      </c>
      <c r="AQ1499" s="207"/>
      <c r="AR1499" s="196">
        <f>AR1504+AR1508+AR1512+AR1517+AR1521+AR1525</f>
        <v>0</v>
      </c>
      <c r="AS1499" s="196">
        <f>AS1504+AS1508+AS1512+AS1517+AS1521+AS1525</f>
        <v>0</v>
      </c>
      <c r="AT1499" s="207"/>
      <c r="AU1499" s="196">
        <f>AU1504+AU1508+AU1512+AU1517+AU1521+AU1525</f>
        <v>0</v>
      </c>
      <c r="AV1499" s="196">
        <f>AV1504+AV1508+AV1512+AV1517+AV1521+AV1525</f>
        <v>0</v>
      </c>
      <c r="AW1499" s="207"/>
      <c r="AX1499" s="196">
        <f>AX1504+AX1508+AX1512+AX1517+AX1521+AX1525</f>
        <v>0</v>
      </c>
      <c r="AY1499" s="196">
        <f>AY1504+AY1508+AY1512+AY1517+AY1521+AY1525</f>
        <v>0</v>
      </c>
      <c r="AZ1499" s="207"/>
      <c r="BA1499" s="207"/>
      <c r="BB1499" s="207"/>
      <c r="BC1499" s="207"/>
      <c r="BD1499" s="196">
        <f>BD1504+BD1508+BD1512+BD1517+BD1521+BD1525</f>
        <v>0</v>
      </c>
      <c r="BE1499" s="196">
        <f>BE1504+BE1508+BE1512+BE1517+BE1521+BE1525</f>
        <v>0</v>
      </c>
      <c r="BF1499" s="196">
        <f t="shared" ref="BF1499:BO1499" si="663">BF1504+BF1508+BF1512+BF1517+BF1521+BF1525</f>
        <v>0</v>
      </c>
      <c r="BG1499" s="196">
        <f t="shared" si="663"/>
        <v>0</v>
      </c>
      <c r="BH1499" s="196">
        <f t="shared" si="663"/>
        <v>0</v>
      </c>
      <c r="BI1499" s="196">
        <f t="shared" si="663"/>
        <v>0</v>
      </c>
      <c r="BJ1499" s="196">
        <f t="shared" si="663"/>
        <v>0</v>
      </c>
      <c r="BK1499" s="196">
        <f t="shared" si="663"/>
        <v>0</v>
      </c>
      <c r="BL1499" s="196">
        <f t="shared" si="663"/>
        <v>0</v>
      </c>
      <c r="BM1499" s="196">
        <f t="shared" si="663"/>
        <v>0</v>
      </c>
      <c r="BN1499" s="196">
        <f t="shared" si="663"/>
        <v>0</v>
      </c>
      <c r="BO1499" s="196">
        <f t="shared" si="663"/>
        <v>0</v>
      </c>
      <c r="BP1499" s="207"/>
      <c r="BQ1499" s="207"/>
      <c r="BR1499" s="207"/>
    </row>
    <row r="1500" spans="1:70" hidden="1" outlineLevel="1">
      <c r="A1500" s="143"/>
      <c r="B1500" s="92"/>
      <c r="C1500" s="120" t="s">
        <v>67</v>
      </c>
      <c r="D1500" s="93" t="s">
        <v>106</v>
      </c>
      <c r="E1500" s="127"/>
      <c r="F1500" s="127"/>
      <c r="G1500" s="127"/>
      <c r="H1500" s="127"/>
      <c r="I1500" s="127"/>
      <c r="J1500" s="127"/>
      <c r="K1500" s="127"/>
      <c r="L1500" s="127"/>
      <c r="M1500" s="127"/>
      <c r="N1500" s="127"/>
      <c r="O1500" s="127"/>
      <c r="P1500" s="127"/>
      <c r="Q1500" s="127"/>
      <c r="R1500" s="127"/>
      <c r="S1500" s="127"/>
      <c r="T1500" s="127"/>
      <c r="U1500" s="127"/>
      <c r="V1500" s="127"/>
      <c r="W1500" s="143"/>
      <c r="X1500" s="127"/>
      <c r="Y1500" s="127"/>
      <c r="Z1500" s="127"/>
      <c r="AA1500" s="127"/>
      <c r="AB1500" s="127"/>
      <c r="AC1500" s="127"/>
      <c r="AD1500" s="127"/>
      <c r="AE1500" s="127"/>
      <c r="AF1500" s="127"/>
      <c r="AG1500" s="127"/>
      <c r="AH1500" s="127"/>
      <c r="AI1500" s="127"/>
      <c r="AJ1500" s="127"/>
      <c r="AK1500" s="127"/>
      <c r="AL1500" s="127"/>
      <c r="AM1500" s="127"/>
      <c r="AN1500" s="127"/>
      <c r="AO1500" s="127"/>
      <c r="AP1500" s="127"/>
      <c r="AQ1500" s="127"/>
      <c r="AR1500" s="127"/>
      <c r="AS1500" s="127"/>
      <c r="AT1500" s="127"/>
      <c r="AU1500" s="127"/>
      <c r="AV1500" s="127"/>
      <c r="AW1500" s="127"/>
      <c r="AX1500" s="127"/>
      <c r="AY1500" s="127"/>
      <c r="AZ1500" s="127"/>
      <c r="BA1500" s="127"/>
      <c r="BB1500" s="127"/>
      <c r="BC1500" s="127"/>
      <c r="BD1500" s="127"/>
      <c r="BE1500" s="127"/>
      <c r="BF1500" s="127"/>
      <c r="BG1500" s="127"/>
      <c r="BH1500" s="127"/>
      <c r="BI1500" s="127"/>
      <c r="BJ1500" s="127"/>
      <c r="BK1500" s="127"/>
      <c r="BL1500" s="127"/>
      <c r="BM1500" s="127"/>
      <c r="BN1500" s="127"/>
      <c r="BO1500" s="127"/>
      <c r="BP1500" s="127"/>
      <c r="BQ1500" s="127"/>
      <c r="BR1500" s="127"/>
    </row>
    <row r="1501" spans="1:70" hidden="1" outlineLevel="1">
      <c r="A1501" s="133"/>
      <c r="B1501" s="137"/>
      <c r="C1501" s="118" t="s">
        <v>286</v>
      </c>
      <c r="D1501" s="147" t="s">
        <v>287</v>
      </c>
      <c r="E1501" s="127"/>
      <c r="F1501" s="127"/>
      <c r="G1501" s="127"/>
      <c r="H1501" s="127"/>
      <c r="I1501" s="127"/>
      <c r="J1501" s="127"/>
      <c r="K1501" s="127"/>
      <c r="L1501" s="127"/>
      <c r="M1501" s="127"/>
      <c r="N1501" s="127"/>
      <c r="O1501" s="127"/>
      <c r="P1501" s="127"/>
      <c r="Q1501" s="127"/>
      <c r="R1501" s="127"/>
      <c r="S1501" s="127"/>
      <c r="T1501" s="127"/>
      <c r="U1501" s="127"/>
      <c r="V1501" s="127"/>
      <c r="W1501" s="133"/>
      <c r="X1501" s="127"/>
      <c r="Y1501" s="127"/>
      <c r="Z1501" s="127"/>
      <c r="AA1501" s="127"/>
      <c r="AB1501" s="127"/>
      <c r="AC1501" s="127"/>
      <c r="AD1501" s="127"/>
      <c r="AE1501" s="127"/>
      <c r="AF1501" s="127"/>
      <c r="AG1501" s="127"/>
      <c r="AH1501" s="127"/>
      <c r="AI1501" s="127"/>
      <c r="AJ1501" s="127"/>
      <c r="AK1501" s="127"/>
      <c r="AL1501" s="127"/>
      <c r="AM1501" s="127"/>
      <c r="AN1501" s="127"/>
      <c r="AO1501" s="127"/>
      <c r="AP1501" s="127"/>
      <c r="AQ1501" s="127"/>
      <c r="AR1501" s="127"/>
      <c r="AS1501" s="127"/>
      <c r="AT1501" s="127"/>
      <c r="AU1501" s="127"/>
      <c r="AV1501" s="127"/>
      <c r="AW1501" s="127"/>
      <c r="AX1501" s="127"/>
      <c r="AY1501" s="127"/>
      <c r="AZ1501" s="127"/>
      <c r="BA1501" s="127"/>
      <c r="BB1501" s="127"/>
      <c r="BC1501" s="127"/>
      <c r="BD1501" s="127"/>
      <c r="BE1501" s="127"/>
      <c r="BF1501" s="127"/>
      <c r="BG1501" s="127"/>
      <c r="BH1501" s="127"/>
      <c r="BI1501" s="127"/>
      <c r="BJ1501" s="127"/>
      <c r="BK1501" s="127"/>
      <c r="BL1501" s="127"/>
      <c r="BM1501" s="127"/>
      <c r="BN1501" s="127"/>
      <c r="BO1501" s="127"/>
      <c r="BP1501" s="127"/>
      <c r="BQ1501" s="127"/>
      <c r="BR1501" s="127"/>
    </row>
    <row r="1502" spans="1:70" hidden="1" outlineLevel="1">
      <c r="A1502" s="133"/>
      <c r="B1502" s="137"/>
      <c r="C1502" s="118"/>
      <c r="D1502" s="147"/>
      <c r="E1502" s="133"/>
      <c r="F1502" s="133"/>
      <c r="G1502" s="126">
        <f>H1502+M1502+N1502+O1502+P1502</f>
        <v>0</v>
      </c>
      <c r="H1502" s="126">
        <f>SUM(I1502:L1502)</f>
        <v>0</v>
      </c>
      <c r="I1502" s="102"/>
      <c r="J1502" s="102"/>
      <c r="K1502" s="102"/>
      <c r="L1502" s="102"/>
      <c r="M1502" s="102"/>
      <c r="N1502" s="102"/>
      <c r="O1502" s="102"/>
      <c r="P1502" s="102"/>
      <c r="Q1502" s="96"/>
      <c r="R1502" s="96"/>
      <c r="S1502" s="96"/>
      <c r="T1502" s="96"/>
      <c r="U1502" s="96"/>
      <c r="V1502" s="96"/>
      <c r="W1502" s="96"/>
      <c r="X1502" s="126">
        <f>Y1502+AN1502+AQ1502+AT1502+AW1502</f>
        <v>0</v>
      </c>
      <c r="Y1502" s="96"/>
      <c r="Z1502" s="96"/>
      <c r="AA1502" s="96"/>
      <c r="AB1502" s="96"/>
      <c r="AC1502" s="96"/>
      <c r="AD1502" s="96"/>
      <c r="AE1502" s="96"/>
      <c r="AF1502" s="96"/>
      <c r="AG1502" s="96"/>
      <c r="AH1502" s="96"/>
      <c r="AI1502" s="96"/>
      <c r="AJ1502" s="96"/>
      <c r="AK1502" s="96"/>
      <c r="AL1502" s="96"/>
      <c r="AM1502" s="96"/>
      <c r="AN1502" s="96"/>
      <c r="AO1502" s="96"/>
      <c r="AP1502" s="96"/>
      <c r="AQ1502" s="96"/>
      <c r="AR1502" s="96"/>
      <c r="AS1502" s="96"/>
      <c r="AT1502" s="96"/>
      <c r="AU1502" s="96"/>
      <c r="AV1502" s="96"/>
      <c r="AW1502" s="96"/>
      <c r="AX1502" s="96"/>
      <c r="AY1502" s="96"/>
      <c r="AZ1502" s="96"/>
      <c r="BA1502" s="96"/>
      <c r="BB1502" s="96"/>
      <c r="BC1502" s="96"/>
      <c r="BD1502" s="126">
        <f>SUM(BE1502:BI1502)</f>
        <v>0</v>
      </c>
      <c r="BE1502" s="96"/>
      <c r="BF1502" s="96"/>
      <c r="BG1502" s="96"/>
      <c r="BH1502" s="96"/>
      <c r="BI1502" s="96"/>
      <c r="BJ1502" s="126">
        <f>SUM(BK1502:BO1502)</f>
        <v>0</v>
      </c>
      <c r="BK1502" s="96"/>
      <c r="BL1502" s="96"/>
      <c r="BM1502" s="96"/>
      <c r="BN1502" s="96"/>
      <c r="BO1502" s="96"/>
      <c r="BP1502" s="133"/>
      <c r="BQ1502" s="133"/>
      <c r="BR1502" s="133"/>
    </row>
    <row r="1503" spans="1:70" hidden="1" outlineLevel="1">
      <c r="A1503" s="133"/>
      <c r="B1503" s="137"/>
      <c r="C1503" s="118"/>
      <c r="D1503" s="137"/>
      <c r="E1503" s="133"/>
      <c r="F1503" s="133"/>
      <c r="G1503" s="126">
        <f>H1503+M1503+N1503+O1503+P1503</f>
        <v>0</v>
      </c>
      <c r="H1503" s="126">
        <f>SUM(I1503:L1503)</f>
        <v>0</v>
      </c>
      <c r="I1503" s="102"/>
      <c r="J1503" s="102"/>
      <c r="K1503" s="102"/>
      <c r="L1503" s="102"/>
      <c r="M1503" s="102"/>
      <c r="N1503" s="102"/>
      <c r="O1503" s="102"/>
      <c r="P1503" s="102"/>
      <c r="Q1503" s="96"/>
      <c r="R1503" s="96"/>
      <c r="S1503" s="96"/>
      <c r="T1503" s="96"/>
      <c r="U1503" s="96"/>
      <c r="V1503" s="96"/>
      <c r="W1503" s="96"/>
      <c r="X1503" s="126">
        <f>Y1503+AN1503+AQ1503+AT1503+AW1503</f>
        <v>0</v>
      </c>
      <c r="Y1503" s="96"/>
      <c r="Z1503" s="96"/>
      <c r="AA1503" s="96"/>
      <c r="AB1503" s="96"/>
      <c r="AC1503" s="96"/>
      <c r="AD1503" s="96"/>
      <c r="AE1503" s="96"/>
      <c r="AF1503" s="96"/>
      <c r="AG1503" s="96"/>
      <c r="AH1503" s="96"/>
      <c r="AI1503" s="96"/>
      <c r="AJ1503" s="96"/>
      <c r="AK1503" s="96"/>
      <c r="AL1503" s="96"/>
      <c r="AM1503" s="96"/>
      <c r="AN1503" s="96"/>
      <c r="AO1503" s="96"/>
      <c r="AP1503" s="96"/>
      <c r="AQ1503" s="96"/>
      <c r="AR1503" s="96"/>
      <c r="AS1503" s="96"/>
      <c r="AT1503" s="96"/>
      <c r="AU1503" s="96"/>
      <c r="AV1503" s="96"/>
      <c r="AW1503" s="96"/>
      <c r="AX1503" s="96"/>
      <c r="AY1503" s="96"/>
      <c r="AZ1503" s="96"/>
      <c r="BA1503" s="96"/>
      <c r="BB1503" s="96"/>
      <c r="BC1503" s="96"/>
      <c r="BD1503" s="126">
        <f>SUM(BE1503:BI1503)</f>
        <v>0</v>
      </c>
      <c r="BE1503" s="96"/>
      <c r="BF1503" s="96"/>
      <c r="BG1503" s="96"/>
      <c r="BH1503" s="96"/>
      <c r="BI1503" s="96"/>
      <c r="BJ1503" s="126">
        <f>SUM(BK1503:BO1503)</f>
        <v>0</v>
      </c>
      <c r="BK1503" s="96"/>
      <c r="BL1503" s="96"/>
      <c r="BM1503" s="96"/>
      <c r="BN1503" s="96"/>
      <c r="BO1503" s="96"/>
      <c r="BP1503" s="133"/>
      <c r="BQ1503" s="133"/>
      <c r="BR1503" s="133"/>
    </row>
    <row r="1504" spans="1:70" hidden="1" outlineLevel="1">
      <c r="A1504" s="133"/>
      <c r="B1504" s="137"/>
      <c r="C1504" s="118" t="s">
        <v>109</v>
      </c>
      <c r="D1504" s="94" t="s">
        <v>15</v>
      </c>
      <c r="E1504" s="127"/>
      <c r="F1504" s="127"/>
      <c r="G1504" s="127"/>
      <c r="H1504" s="127"/>
      <c r="I1504" s="127"/>
      <c r="J1504" s="127"/>
      <c r="K1504" s="127"/>
      <c r="L1504" s="127"/>
      <c r="M1504" s="127"/>
      <c r="N1504" s="127"/>
      <c r="O1504" s="127"/>
      <c r="P1504" s="127"/>
      <c r="Q1504" s="127"/>
      <c r="R1504" s="127"/>
      <c r="S1504" s="127"/>
      <c r="T1504" s="127"/>
      <c r="U1504" s="127"/>
      <c r="V1504" s="127"/>
      <c r="W1504" s="140"/>
      <c r="X1504" s="126">
        <f>SUM(X1502:X1503)</f>
        <v>0</v>
      </c>
      <c r="Y1504" s="126">
        <f>SUM(Y1502:Y1503)</f>
        <v>0</v>
      </c>
      <c r="Z1504" s="126">
        <f>SUM(Z1502:Z1503)</f>
        <v>0</v>
      </c>
      <c r="AA1504" s="126">
        <f t="shared" ref="AA1504:AY1504" si="664">SUM(AA1502:AA1503)</f>
        <v>0</v>
      </c>
      <c r="AB1504" s="126">
        <f t="shared" si="664"/>
        <v>0</v>
      </c>
      <c r="AC1504" s="126">
        <f t="shared" si="664"/>
        <v>0</v>
      </c>
      <c r="AD1504" s="126">
        <f t="shared" si="664"/>
        <v>0</v>
      </c>
      <c r="AE1504" s="126">
        <f t="shared" si="664"/>
        <v>0</v>
      </c>
      <c r="AF1504" s="126">
        <f t="shared" si="664"/>
        <v>0</v>
      </c>
      <c r="AG1504" s="126">
        <f t="shared" si="664"/>
        <v>0</v>
      </c>
      <c r="AH1504" s="126">
        <f t="shared" si="664"/>
        <v>0</v>
      </c>
      <c r="AI1504" s="126">
        <f t="shared" si="664"/>
        <v>0</v>
      </c>
      <c r="AJ1504" s="126">
        <f t="shared" si="664"/>
        <v>0</v>
      </c>
      <c r="AK1504" s="126">
        <f t="shared" si="664"/>
        <v>0</v>
      </c>
      <c r="AL1504" s="126">
        <f t="shared" si="664"/>
        <v>0</v>
      </c>
      <c r="AM1504" s="126">
        <f t="shared" si="664"/>
        <v>0</v>
      </c>
      <c r="AN1504" s="126">
        <f t="shared" si="664"/>
        <v>0</v>
      </c>
      <c r="AO1504" s="126">
        <f t="shared" si="664"/>
        <v>0</v>
      </c>
      <c r="AP1504" s="126">
        <f t="shared" si="664"/>
        <v>0</v>
      </c>
      <c r="AQ1504" s="126">
        <f t="shared" si="664"/>
        <v>0</v>
      </c>
      <c r="AR1504" s="126">
        <f t="shared" si="664"/>
        <v>0</v>
      </c>
      <c r="AS1504" s="126">
        <f t="shared" si="664"/>
        <v>0</v>
      </c>
      <c r="AT1504" s="126">
        <f t="shared" si="664"/>
        <v>0</v>
      </c>
      <c r="AU1504" s="126">
        <f t="shared" si="664"/>
        <v>0</v>
      </c>
      <c r="AV1504" s="126">
        <f t="shared" si="664"/>
        <v>0</v>
      </c>
      <c r="AW1504" s="126">
        <f t="shared" si="664"/>
        <v>0</v>
      </c>
      <c r="AX1504" s="126">
        <f t="shared" si="664"/>
        <v>0</v>
      </c>
      <c r="AY1504" s="126">
        <f t="shared" si="664"/>
        <v>0</v>
      </c>
      <c r="AZ1504" s="127"/>
      <c r="BA1504" s="127"/>
      <c r="BB1504" s="127"/>
      <c r="BC1504" s="127"/>
      <c r="BD1504" s="126">
        <f>SUM(BD1502:BD1503)</f>
        <v>0</v>
      </c>
      <c r="BE1504" s="126">
        <f t="shared" ref="BE1504:BO1504" si="665">SUM(BE1502:BE1503)</f>
        <v>0</v>
      </c>
      <c r="BF1504" s="126">
        <f t="shared" si="665"/>
        <v>0</v>
      </c>
      <c r="BG1504" s="126">
        <f t="shared" si="665"/>
        <v>0</v>
      </c>
      <c r="BH1504" s="126">
        <f t="shared" si="665"/>
        <v>0</v>
      </c>
      <c r="BI1504" s="126">
        <f t="shared" si="665"/>
        <v>0</v>
      </c>
      <c r="BJ1504" s="126">
        <f t="shared" si="665"/>
        <v>0</v>
      </c>
      <c r="BK1504" s="126">
        <f t="shared" si="665"/>
        <v>0</v>
      </c>
      <c r="BL1504" s="126">
        <f t="shared" si="665"/>
        <v>0</v>
      </c>
      <c r="BM1504" s="126">
        <f t="shared" si="665"/>
        <v>0</v>
      </c>
      <c r="BN1504" s="126">
        <f t="shared" si="665"/>
        <v>0</v>
      </c>
      <c r="BO1504" s="126">
        <f t="shared" si="665"/>
        <v>0</v>
      </c>
      <c r="BP1504" s="127"/>
      <c r="BQ1504" s="127"/>
      <c r="BR1504" s="127"/>
    </row>
    <row r="1505" spans="1:70" hidden="1" outlineLevel="1">
      <c r="A1505" s="133"/>
      <c r="B1505" s="137"/>
      <c r="C1505" s="118" t="s">
        <v>288</v>
      </c>
      <c r="D1505" s="147" t="s">
        <v>290</v>
      </c>
      <c r="E1505" s="127"/>
      <c r="F1505" s="127"/>
      <c r="G1505" s="127"/>
      <c r="H1505" s="127"/>
      <c r="I1505" s="127"/>
      <c r="J1505" s="127"/>
      <c r="K1505" s="127"/>
      <c r="L1505" s="127"/>
      <c r="M1505" s="127"/>
      <c r="N1505" s="127"/>
      <c r="O1505" s="127"/>
      <c r="P1505" s="127"/>
      <c r="Q1505" s="127"/>
      <c r="R1505" s="127"/>
      <c r="S1505" s="127"/>
      <c r="T1505" s="127"/>
      <c r="U1505" s="127"/>
      <c r="V1505" s="127"/>
      <c r="W1505" s="133"/>
      <c r="X1505" s="127"/>
      <c r="Y1505" s="127"/>
      <c r="Z1505" s="127"/>
      <c r="AA1505" s="127"/>
      <c r="AB1505" s="127"/>
      <c r="AC1505" s="127"/>
      <c r="AD1505" s="127"/>
      <c r="AE1505" s="127"/>
      <c r="AF1505" s="127"/>
      <c r="AG1505" s="127"/>
      <c r="AH1505" s="127"/>
      <c r="AI1505" s="127"/>
      <c r="AJ1505" s="127"/>
      <c r="AK1505" s="127"/>
      <c r="AL1505" s="127"/>
      <c r="AM1505" s="127"/>
      <c r="AN1505" s="127"/>
      <c r="AO1505" s="127"/>
      <c r="AP1505" s="127"/>
      <c r="AQ1505" s="127"/>
      <c r="AR1505" s="127"/>
      <c r="AS1505" s="127"/>
      <c r="AT1505" s="127"/>
      <c r="AU1505" s="127"/>
      <c r="AV1505" s="127"/>
      <c r="AW1505" s="127"/>
      <c r="AX1505" s="127"/>
      <c r="AY1505" s="127"/>
      <c r="AZ1505" s="127"/>
      <c r="BA1505" s="127"/>
      <c r="BB1505" s="127"/>
      <c r="BC1505" s="127"/>
      <c r="BD1505" s="127"/>
      <c r="BE1505" s="127"/>
      <c r="BF1505" s="127"/>
      <c r="BG1505" s="127"/>
      <c r="BH1505" s="127"/>
      <c r="BI1505" s="127"/>
      <c r="BJ1505" s="127"/>
      <c r="BK1505" s="127"/>
      <c r="BL1505" s="127"/>
      <c r="BM1505" s="127"/>
      <c r="BN1505" s="127"/>
      <c r="BO1505" s="127"/>
      <c r="BP1505" s="127"/>
      <c r="BQ1505" s="127"/>
      <c r="BR1505" s="127"/>
    </row>
    <row r="1506" spans="1:70" hidden="1" outlineLevel="1">
      <c r="A1506" s="133"/>
      <c r="B1506" s="137"/>
      <c r="C1506" s="118"/>
      <c r="D1506" s="147"/>
      <c r="E1506" s="133"/>
      <c r="F1506" s="133"/>
      <c r="G1506" s="126">
        <f>H1506+M1506+N1506+O1506+P1506</f>
        <v>0</v>
      </c>
      <c r="H1506" s="126">
        <f>SUM(I1506:L1506)</f>
        <v>0</v>
      </c>
      <c r="I1506" s="102"/>
      <c r="J1506" s="102"/>
      <c r="K1506" s="102"/>
      <c r="L1506" s="102"/>
      <c r="M1506" s="102"/>
      <c r="N1506" s="102"/>
      <c r="O1506" s="102"/>
      <c r="P1506" s="102"/>
      <c r="Q1506" s="96"/>
      <c r="R1506" s="96"/>
      <c r="S1506" s="96"/>
      <c r="T1506" s="96"/>
      <c r="U1506" s="96"/>
      <c r="V1506" s="96"/>
      <c r="W1506" s="96"/>
      <c r="X1506" s="126">
        <f>Y1506+AN1506+AQ1506+AT1506+AW1506</f>
        <v>0</v>
      </c>
      <c r="Y1506" s="96"/>
      <c r="Z1506" s="96"/>
      <c r="AA1506" s="96"/>
      <c r="AB1506" s="96"/>
      <c r="AC1506" s="96"/>
      <c r="AD1506" s="96"/>
      <c r="AE1506" s="96"/>
      <c r="AF1506" s="96"/>
      <c r="AG1506" s="96"/>
      <c r="AH1506" s="96"/>
      <c r="AI1506" s="96"/>
      <c r="AJ1506" s="96"/>
      <c r="AK1506" s="96"/>
      <c r="AL1506" s="96"/>
      <c r="AM1506" s="96"/>
      <c r="AN1506" s="96"/>
      <c r="AO1506" s="96"/>
      <c r="AP1506" s="96"/>
      <c r="AQ1506" s="96"/>
      <c r="AR1506" s="96"/>
      <c r="AS1506" s="96"/>
      <c r="AT1506" s="96"/>
      <c r="AU1506" s="96"/>
      <c r="AV1506" s="96"/>
      <c r="AW1506" s="96"/>
      <c r="AX1506" s="96"/>
      <c r="AY1506" s="96"/>
      <c r="AZ1506" s="96"/>
      <c r="BA1506" s="96"/>
      <c r="BB1506" s="96"/>
      <c r="BC1506" s="96"/>
      <c r="BD1506" s="126">
        <f>SUM(BE1506:BI1506)</f>
        <v>0</v>
      </c>
      <c r="BE1506" s="96"/>
      <c r="BF1506" s="96"/>
      <c r="BG1506" s="96"/>
      <c r="BH1506" s="96"/>
      <c r="BI1506" s="96"/>
      <c r="BJ1506" s="126">
        <f>SUM(BK1506:BO1506)</f>
        <v>0</v>
      </c>
      <c r="BK1506" s="96"/>
      <c r="BL1506" s="96"/>
      <c r="BM1506" s="96"/>
      <c r="BN1506" s="96"/>
      <c r="BO1506" s="96"/>
      <c r="BP1506" s="133"/>
      <c r="BQ1506" s="133"/>
      <c r="BR1506" s="133"/>
    </row>
    <row r="1507" spans="1:70" hidden="1" outlineLevel="1">
      <c r="A1507" s="133"/>
      <c r="B1507" s="137"/>
      <c r="C1507" s="118"/>
      <c r="D1507" s="137"/>
      <c r="E1507" s="133"/>
      <c r="F1507" s="133"/>
      <c r="G1507" s="126">
        <f>H1507+M1507+N1507+O1507+P1507</f>
        <v>0</v>
      </c>
      <c r="H1507" s="126">
        <f>SUM(I1507:L1507)</f>
        <v>0</v>
      </c>
      <c r="I1507" s="102"/>
      <c r="J1507" s="102"/>
      <c r="K1507" s="102"/>
      <c r="L1507" s="102"/>
      <c r="M1507" s="102"/>
      <c r="N1507" s="102"/>
      <c r="O1507" s="102"/>
      <c r="P1507" s="102"/>
      <c r="Q1507" s="96"/>
      <c r="R1507" s="96"/>
      <c r="S1507" s="96"/>
      <c r="T1507" s="96"/>
      <c r="U1507" s="96"/>
      <c r="V1507" s="96"/>
      <c r="W1507" s="96"/>
      <c r="X1507" s="126">
        <f>Y1507+AN1507+AQ1507+AT1507+AW1507</f>
        <v>0</v>
      </c>
      <c r="Y1507" s="96"/>
      <c r="Z1507" s="96"/>
      <c r="AA1507" s="96"/>
      <c r="AB1507" s="96"/>
      <c r="AC1507" s="96"/>
      <c r="AD1507" s="96"/>
      <c r="AE1507" s="96"/>
      <c r="AF1507" s="96"/>
      <c r="AG1507" s="96"/>
      <c r="AH1507" s="96"/>
      <c r="AI1507" s="96"/>
      <c r="AJ1507" s="96"/>
      <c r="AK1507" s="96"/>
      <c r="AL1507" s="96"/>
      <c r="AM1507" s="96"/>
      <c r="AN1507" s="96"/>
      <c r="AO1507" s="96"/>
      <c r="AP1507" s="96"/>
      <c r="AQ1507" s="96"/>
      <c r="AR1507" s="96"/>
      <c r="AS1507" s="96"/>
      <c r="AT1507" s="96"/>
      <c r="AU1507" s="96"/>
      <c r="AV1507" s="96"/>
      <c r="AW1507" s="96"/>
      <c r="AX1507" s="96"/>
      <c r="AY1507" s="96"/>
      <c r="AZ1507" s="96"/>
      <c r="BA1507" s="96"/>
      <c r="BB1507" s="96"/>
      <c r="BC1507" s="96"/>
      <c r="BD1507" s="126">
        <f>SUM(BE1507:BI1507)</f>
        <v>0</v>
      </c>
      <c r="BE1507" s="96"/>
      <c r="BF1507" s="96"/>
      <c r="BG1507" s="96"/>
      <c r="BH1507" s="96"/>
      <c r="BI1507" s="96"/>
      <c r="BJ1507" s="126">
        <f>SUM(BK1507:BO1507)</f>
        <v>0</v>
      </c>
      <c r="BK1507" s="96"/>
      <c r="BL1507" s="96"/>
      <c r="BM1507" s="96"/>
      <c r="BN1507" s="96"/>
      <c r="BO1507" s="96"/>
      <c r="BP1507" s="133"/>
      <c r="BQ1507" s="133"/>
      <c r="BR1507" s="133"/>
    </row>
    <row r="1508" spans="1:70" hidden="1" outlineLevel="1">
      <c r="A1508" s="133"/>
      <c r="B1508" s="137"/>
      <c r="C1508" s="118" t="s">
        <v>109</v>
      </c>
      <c r="D1508" s="94" t="s">
        <v>15</v>
      </c>
      <c r="E1508" s="127"/>
      <c r="F1508" s="127"/>
      <c r="G1508" s="127"/>
      <c r="H1508" s="127"/>
      <c r="I1508" s="127"/>
      <c r="J1508" s="127"/>
      <c r="K1508" s="127"/>
      <c r="L1508" s="127"/>
      <c r="M1508" s="127"/>
      <c r="N1508" s="127"/>
      <c r="O1508" s="127"/>
      <c r="P1508" s="127"/>
      <c r="Q1508" s="127"/>
      <c r="R1508" s="127"/>
      <c r="S1508" s="127"/>
      <c r="T1508" s="127"/>
      <c r="U1508" s="127"/>
      <c r="V1508" s="127"/>
      <c r="W1508" s="140"/>
      <c r="X1508" s="126">
        <f>SUM(X1506:X1507)</f>
        <v>0</v>
      </c>
      <c r="Y1508" s="126">
        <f>SUM(Y1506:Y1507)</f>
        <v>0</v>
      </c>
      <c r="Z1508" s="126">
        <f>SUM(Z1506:Z1507)</f>
        <v>0</v>
      </c>
      <c r="AA1508" s="126">
        <f t="shared" ref="AA1508:AY1508" si="666">SUM(AA1506:AA1507)</f>
        <v>0</v>
      </c>
      <c r="AB1508" s="126">
        <f t="shared" si="666"/>
        <v>0</v>
      </c>
      <c r="AC1508" s="126">
        <f t="shared" si="666"/>
        <v>0</v>
      </c>
      <c r="AD1508" s="126">
        <f t="shared" si="666"/>
        <v>0</v>
      </c>
      <c r="AE1508" s="126">
        <f t="shared" si="666"/>
        <v>0</v>
      </c>
      <c r="AF1508" s="126">
        <f t="shared" si="666"/>
        <v>0</v>
      </c>
      <c r="AG1508" s="126">
        <f t="shared" si="666"/>
        <v>0</v>
      </c>
      <c r="AH1508" s="126">
        <f t="shared" si="666"/>
        <v>0</v>
      </c>
      <c r="AI1508" s="126">
        <f t="shared" si="666"/>
        <v>0</v>
      </c>
      <c r="AJ1508" s="126">
        <f t="shared" si="666"/>
        <v>0</v>
      </c>
      <c r="AK1508" s="126">
        <f t="shared" si="666"/>
        <v>0</v>
      </c>
      <c r="AL1508" s="126">
        <f t="shared" si="666"/>
        <v>0</v>
      </c>
      <c r="AM1508" s="126">
        <f t="shared" si="666"/>
        <v>0</v>
      </c>
      <c r="AN1508" s="126">
        <f t="shared" si="666"/>
        <v>0</v>
      </c>
      <c r="AO1508" s="126">
        <f t="shared" si="666"/>
        <v>0</v>
      </c>
      <c r="AP1508" s="126">
        <f t="shared" si="666"/>
        <v>0</v>
      </c>
      <c r="AQ1508" s="126">
        <f t="shared" si="666"/>
        <v>0</v>
      </c>
      <c r="AR1508" s="126">
        <f t="shared" si="666"/>
        <v>0</v>
      </c>
      <c r="AS1508" s="126">
        <f t="shared" si="666"/>
        <v>0</v>
      </c>
      <c r="AT1508" s="126">
        <f t="shared" si="666"/>
        <v>0</v>
      </c>
      <c r="AU1508" s="126">
        <f t="shared" si="666"/>
        <v>0</v>
      </c>
      <c r="AV1508" s="126">
        <f t="shared" si="666"/>
        <v>0</v>
      </c>
      <c r="AW1508" s="126">
        <f t="shared" si="666"/>
        <v>0</v>
      </c>
      <c r="AX1508" s="126">
        <f t="shared" si="666"/>
        <v>0</v>
      </c>
      <c r="AY1508" s="126">
        <f t="shared" si="666"/>
        <v>0</v>
      </c>
      <c r="AZ1508" s="127"/>
      <c r="BA1508" s="127"/>
      <c r="BB1508" s="127"/>
      <c r="BC1508" s="127"/>
      <c r="BD1508" s="126">
        <f>SUM(BD1506:BD1507)</f>
        <v>0</v>
      </c>
      <c r="BE1508" s="126">
        <f t="shared" ref="BE1508:BO1508" si="667">SUM(BE1506:BE1507)</f>
        <v>0</v>
      </c>
      <c r="BF1508" s="126">
        <f t="shared" si="667"/>
        <v>0</v>
      </c>
      <c r="BG1508" s="126">
        <f t="shared" si="667"/>
        <v>0</v>
      </c>
      <c r="BH1508" s="126">
        <f t="shared" si="667"/>
        <v>0</v>
      </c>
      <c r="BI1508" s="126">
        <f t="shared" si="667"/>
        <v>0</v>
      </c>
      <c r="BJ1508" s="126">
        <f t="shared" si="667"/>
        <v>0</v>
      </c>
      <c r="BK1508" s="126">
        <f t="shared" si="667"/>
        <v>0</v>
      </c>
      <c r="BL1508" s="126">
        <f t="shared" si="667"/>
        <v>0</v>
      </c>
      <c r="BM1508" s="126">
        <f t="shared" si="667"/>
        <v>0</v>
      </c>
      <c r="BN1508" s="126">
        <f t="shared" si="667"/>
        <v>0</v>
      </c>
      <c r="BO1508" s="126">
        <f t="shared" si="667"/>
        <v>0</v>
      </c>
      <c r="BP1508" s="127"/>
      <c r="BQ1508" s="127"/>
      <c r="BR1508" s="127"/>
    </row>
    <row r="1509" spans="1:70" hidden="1" outlineLevel="1">
      <c r="A1509" s="133"/>
      <c r="B1509" s="137"/>
      <c r="C1509" s="118" t="s">
        <v>289</v>
      </c>
      <c r="D1509" s="147" t="s">
        <v>291</v>
      </c>
      <c r="E1509" s="127"/>
      <c r="F1509" s="127"/>
      <c r="G1509" s="127"/>
      <c r="H1509" s="127"/>
      <c r="I1509" s="127"/>
      <c r="J1509" s="127"/>
      <c r="K1509" s="127"/>
      <c r="L1509" s="127"/>
      <c r="M1509" s="127"/>
      <c r="N1509" s="127"/>
      <c r="O1509" s="127"/>
      <c r="P1509" s="127"/>
      <c r="Q1509" s="127"/>
      <c r="R1509" s="127"/>
      <c r="S1509" s="127"/>
      <c r="T1509" s="127"/>
      <c r="U1509" s="127"/>
      <c r="V1509" s="127"/>
      <c r="W1509" s="133"/>
      <c r="X1509" s="127"/>
      <c r="Y1509" s="127"/>
      <c r="Z1509" s="127"/>
      <c r="AA1509" s="127"/>
      <c r="AB1509" s="127"/>
      <c r="AC1509" s="127"/>
      <c r="AD1509" s="127"/>
      <c r="AE1509" s="127"/>
      <c r="AF1509" s="127"/>
      <c r="AG1509" s="127"/>
      <c r="AH1509" s="127"/>
      <c r="AI1509" s="127"/>
      <c r="AJ1509" s="127"/>
      <c r="AK1509" s="127"/>
      <c r="AL1509" s="127"/>
      <c r="AM1509" s="127"/>
      <c r="AN1509" s="127"/>
      <c r="AO1509" s="127"/>
      <c r="AP1509" s="127"/>
      <c r="AQ1509" s="127"/>
      <c r="AR1509" s="127"/>
      <c r="AS1509" s="127"/>
      <c r="AT1509" s="127"/>
      <c r="AU1509" s="127"/>
      <c r="AV1509" s="127"/>
      <c r="AW1509" s="127"/>
      <c r="AX1509" s="127"/>
      <c r="AY1509" s="127"/>
      <c r="AZ1509" s="127"/>
      <c r="BA1509" s="127"/>
      <c r="BB1509" s="127"/>
      <c r="BC1509" s="127"/>
      <c r="BD1509" s="127"/>
      <c r="BE1509" s="127"/>
      <c r="BF1509" s="127"/>
      <c r="BG1509" s="127"/>
      <c r="BH1509" s="127"/>
      <c r="BI1509" s="127"/>
      <c r="BJ1509" s="127"/>
      <c r="BK1509" s="127"/>
      <c r="BL1509" s="127"/>
      <c r="BM1509" s="127"/>
      <c r="BN1509" s="127"/>
      <c r="BO1509" s="127"/>
      <c r="BP1509" s="127"/>
      <c r="BQ1509" s="127"/>
      <c r="BR1509" s="127"/>
    </row>
    <row r="1510" spans="1:70" hidden="1" outlineLevel="1">
      <c r="A1510" s="133"/>
      <c r="B1510" s="137"/>
      <c r="C1510" s="118"/>
      <c r="D1510" s="147"/>
      <c r="E1510" s="133"/>
      <c r="F1510" s="133"/>
      <c r="G1510" s="126">
        <f>H1510+M1510+N1510+O1510+P1510</f>
        <v>0</v>
      </c>
      <c r="H1510" s="126">
        <f>SUM(I1510:L1510)</f>
        <v>0</v>
      </c>
      <c r="I1510" s="102"/>
      <c r="J1510" s="102"/>
      <c r="K1510" s="102"/>
      <c r="L1510" s="102"/>
      <c r="M1510" s="102"/>
      <c r="N1510" s="102"/>
      <c r="O1510" s="102"/>
      <c r="P1510" s="102"/>
      <c r="Q1510" s="96"/>
      <c r="R1510" s="96"/>
      <c r="S1510" s="96"/>
      <c r="T1510" s="96"/>
      <c r="U1510" s="96"/>
      <c r="V1510" s="96"/>
      <c r="W1510" s="96"/>
      <c r="X1510" s="126">
        <f>Y1510+AN1510+AQ1510+AT1510+AW1510</f>
        <v>0</v>
      </c>
      <c r="Y1510" s="96"/>
      <c r="Z1510" s="96"/>
      <c r="AA1510" s="96"/>
      <c r="AB1510" s="96"/>
      <c r="AC1510" s="96"/>
      <c r="AD1510" s="96"/>
      <c r="AE1510" s="96"/>
      <c r="AF1510" s="96"/>
      <c r="AG1510" s="96"/>
      <c r="AH1510" s="96"/>
      <c r="AI1510" s="96"/>
      <c r="AJ1510" s="96"/>
      <c r="AK1510" s="96"/>
      <c r="AL1510" s="96"/>
      <c r="AM1510" s="96"/>
      <c r="AN1510" s="96"/>
      <c r="AO1510" s="96"/>
      <c r="AP1510" s="96"/>
      <c r="AQ1510" s="96"/>
      <c r="AR1510" s="96"/>
      <c r="AS1510" s="96"/>
      <c r="AT1510" s="96"/>
      <c r="AU1510" s="96"/>
      <c r="AV1510" s="96"/>
      <c r="AW1510" s="96"/>
      <c r="AX1510" s="96"/>
      <c r="AY1510" s="96"/>
      <c r="AZ1510" s="96"/>
      <c r="BA1510" s="96"/>
      <c r="BB1510" s="96"/>
      <c r="BC1510" s="96"/>
      <c r="BD1510" s="126">
        <f>SUM(BE1510:BI1510)</f>
        <v>0</v>
      </c>
      <c r="BE1510" s="96"/>
      <c r="BF1510" s="96"/>
      <c r="BG1510" s="96"/>
      <c r="BH1510" s="96"/>
      <c r="BI1510" s="96"/>
      <c r="BJ1510" s="126">
        <f>SUM(BK1510:BO1510)</f>
        <v>0</v>
      </c>
      <c r="BK1510" s="96"/>
      <c r="BL1510" s="96"/>
      <c r="BM1510" s="96"/>
      <c r="BN1510" s="96"/>
      <c r="BO1510" s="96"/>
      <c r="BP1510" s="133"/>
      <c r="BQ1510" s="133"/>
      <c r="BR1510" s="133"/>
    </row>
    <row r="1511" spans="1:70" hidden="1" outlineLevel="1">
      <c r="A1511" s="133"/>
      <c r="B1511" s="137"/>
      <c r="C1511" s="118"/>
      <c r="D1511" s="137"/>
      <c r="E1511" s="133"/>
      <c r="F1511" s="133"/>
      <c r="G1511" s="126">
        <f>H1511+M1511+N1511+O1511+P1511</f>
        <v>0</v>
      </c>
      <c r="H1511" s="126">
        <f>SUM(I1511:L1511)</f>
        <v>0</v>
      </c>
      <c r="I1511" s="102"/>
      <c r="J1511" s="102"/>
      <c r="K1511" s="102"/>
      <c r="L1511" s="102"/>
      <c r="M1511" s="102"/>
      <c r="N1511" s="102"/>
      <c r="O1511" s="102"/>
      <c r="P1511" s="102"/>
      <c r="Q1511" s="96"/>
      <c r="R1511" s="96"/>
      <c r="S1511" s="96"/>
      <c r="T1511" s="96"/>
      <c r="U1511" s="96"/>
      <c r="V1511" s="96"/>
      <c r="W1511" s="96"/>
      <c r="X1511" s="126">
        <f>Y1511+AN1511+AQ1511+AT1511+AW1511</f>
        <v>0</v>
      </c>
      <c r="Y1511" s="96"/>
      <c r="Z1511" s="96"/>
      <c r="AA1511" s="96"/>
      <c r="AB1511" s="96"/>
      <c r="AC1511" s="96"/>
      <c r="AD1511" s="96"/>
      <c r="AE1511" s="96"/>
      <c r="AF1511" s="96"/>
      <c r="AG1511" s="96"/>
      <c r="AH1511" s="96"/>
      <c r="AI1511" s="96"/>
      <c r="AJ1511" s="96"/>
      <c r="AK1511" s="96"/>
      <c r="AL1511" s="96"/>
      <c r="AM1511" s="96"/>
      <c r="AN1511" s="96"/>
      <c r="AO1511" s="96"/>
      <c r="AP1511" s="96"/>
      <c r="AQ1511" s="96"/>
      <c r="AR1511" s="96"/>
      <c r="AS1511" s="96"/>
      <c r="AT1511" s="96"/>
      <c r="AU1511" s="96"/>
      <c r="AV1511" s="96"/>
      <c r="AW1511" s="96"/>
      <c r="AX1511" s="96"/>
      <c r="AY1511" s="96"/>
      <c r="AZ1511" s="96"/>
      <c r="BA1511" s="96"/>
      <c r="BB1511" s="96"/>
      <c r="BC1511" s="96"/>
      <c r="BD1511" s="126">
        <f>SUM(BE1511:BI1511)</f>
        <v>0</v>
      </c>
      <c r="BE1511" s="96"/>
      <c r="BF1511" s="96"/>
      <c r="BG1511" s="96"/>
      <c r="BH1511" s="96"/>
      <c r="BI1511" s="96"/>
      <c r="BJ1511" s="126">
        <f>SUM(BK1511:BO1511)</f>
        <v>0</v>
      </c>
      <c r="BK1511" s="96"/>
      <c r="BL1511" s="96"/>
      <c r="BM1511" s="96"/>
      <c r="BN1511" s="96"/>
      <c r="BO1511" s="96"/>
      <c r="BP1511" s="133"/>
      <c r="BQ1511" s="133"/>
      <c r="BR1511" s="133"/>
    </row>
    <row r="1512" spans="1:70" hidden="1" outlineLevel="1">
      <c r="A1512" s="133"/>
      <c r="B1512" s="137"/>
      <c r="C1512" s="118" t="s">
        <v>109</v>
      </c>
      <c r="D1512" s="94" t="s">
        <v>15</v>
      </c>
      <c r="E1512" s="127"/>
      <c r="F1512" s="127"/>
      <c r="G1512" s="127"/>
      <c r="H1512" s="127"/>
      <c r="I1512" s="127"/>
      <c r="J1512" s="127"/>
      <c r="K1512" s="127"/>
      <c r="L1512" s="127"/>
      <c r="M1512" s="127"/>
      <c r="N1512" s="127"/>
      <c r="O1512" s="127"/>
      <c r="P1512" s="127"/>
      <c r="Q1512" s="127"/>
      <c r="R1512" s="127"/>
      <c r="S1512" s="127"/>
      <c r="T1512" s="127"/>
      <c r="U1512" s="127"/>
      <c r="V1512" s="127"/>
      <c r="W1512" s="140"/>
      <c r="X1512" s="127"/>
      <c r="Y1512" s="127"/>
      <c r="Z1512" s="126">
        <f>SUM(Z1510:Z1511)</f>
        <v>0</v>
      </c>
      <c r="AA1512" s="126">
        <f>SUM(AA1510:AA1511)</f>
        <v>0</v>
      </c>
      <c r="AB1512" s="127"/>
      <c r="AC1512" s="126">
        <f>SUM(AC1510:AC1511)</f>
        <v>0</v>
      </c>
      <c r="AD1512" s="126">
        <f>SUM(AD1510:AD1511)</f>
        <v>0</v>
      </c>
      <c r="AE1512" s="127"/>
      <c r="AF1512" s="126">
        <f>SUM(AF1510:AF1511)</f>
        <v>0</v>
      </c>
      <c r="AG1512" s="126">
        <f>SUM(AG1510:AG1511)</f>
        <v>0</v>
      </c>
      <c r="AH1512" s="127"/>
      <c r="AI1512" s="126">
        <f>SUM(AI1510:AI1511)</f>
        <v>0</v>
      </c>
      <c r="AJ1512" s="126">
        <f>SUM(AJ1510:AJ1511)</f>
        <v>0</v>
      </c>
      <c r="AK1512" s="127"/>
      <c r="AL1512" s="126">
        <f>SUM(AL1510:AL1511)</f>
        <v>0</v>
      </c>
      <c r="AM1512" s="126">
        <f>SUM(AM1510:AM1511)</f>
        <v>0</v>
      </c>
      <c r="AN1512" s="127"/>
      <c r="AO1512" s="126">
        <f>SUM(AO1510:AO1511)</f>
        <v>0</v>
      </c>
      <c r="AP1512" s="126">
        <f>SUM(AP1510:AP1511)</f>
        <v>0</v>
      </c>
      <c r="AQ1512" s="127"/>
      <c r="AR1512" s="126">
        <f>SUM(AR1510:AR1511)</f>
        <v>0</v>
      </c>
      <c r="AS1512" s="126">
        <f>SUM(AS1510:AS1511)</f>
        <v>0</v>
      </c>
      <c r="AT1512" s="127"/>
      <c r="AU1512" s="126">
        <f>SUM(AU1510:AU1511)</f>
        <v>0</v>
      </c>
      <c r="AV1512" s="126">
        <f>SUM(AV1510:AV1511)</f>
        <v>0</v>
      </c>
      <c r="AW1512" s="127"/>
      <c r="AX1512" s="126">
        <f>SUM(AX1510:AX1511)</f>
        <v>0</v>
      </c>
      <c r="AY1512" s="126">
        <f>SUM(AY1510:AY1511)</f>
        <v>0</v>
      </c>
      <c r="AZ1512" s="127"/>
      <c r="BA1512" s="127"/>
      <c r="BB1512" s="127"/>
      <c r="BC1512" s="127"/>
      <c r="BD1512" s="126">
        <f>SUM(BD1510:BD1511)</f>
        <v>0</v>
      </c>
      <c r="BE1512" s="126">
        <f t="shared" ref="BE1512:BO1512" si="668">SUM(BE1510:BE1511)</f>
        <v>0</v>
      </c>
      <c r="BF1512" s="126">
        <f t="shared" si="668"/>
        <v>0</v>
      </c>
      <c r="BG1512" s="126">
        <f t="shared" si="668"/>
        <v>0</v>
      </c>
      <c r="BH1512" s="126">
        <f t="shared" si="668"/>
        <v>0</v>
      </c>
      <c r="BI1512" s="126">
        <f t="shared" si="668"/>
        <v>0</v>
      </c>
      <c r="BJ1512" s="126">
        <f t="shared" si="668"/>
        <v>0</v>
      </c>
      <c r="BK1512" s="126">
        <f t="shared" si="668"/>
        <v>0</v>
      </c>
      <c r="BL1512" s="126">
        <f t="shared" si="668"/>
        <v>0</v>
      </c>
      <c r="BM1512" s="126">
        <f t="shared" si="668"/>
        <v>0</v>
      </c>
      <c r="BN1512" s="126">
        <f t="shared" si="668"/>
        <v>0</v>
      </c>
      <c r="BO1512" s="126">
        <f t="shared" si="668"/>
        <v>0</v>
      </c>
      <c r="BP1512" s="127"/>
      <c r="BQ1512" s="127"/>
      <c r="BR1512" s="127"/>
    </row>
    <row r="1513" spans="1:70" hidden="1" outlineLevel="1">
      <c r="A1513" s="133"/>
      <c r="B1513" s="137"/>
      <c r="C1513" s="121" t="s">
        <v>91</v>
      </c>
      <c r="D1513" s="95" t="s">
        <v>110</v>
      </c>
      <c r="E1513" s="127"/>
      <c r="F1513" s="127"/>
      <c r="G1513" s="127"/>
      <c r="H1513" s="127"/>
      <c r="I1513" s="127"/>
      <c r="J1513" s="127"/>
      <c r="K1513" s="127"/>
      <c r="L1513" s="127"/>
      <c r="M1513" s="127"/>
      <c r="N1513" s="127"/>
      <c r="O1513" s="127"/>
      <c r="P1513" s="127"/>
      <c r="Q1513" s="127"/>
      <c r="R1513" s="127"/>
      <c r="S1513" s="127"/>
      <c r="T1513" s="127"/>
      <c r="U1513" s="127"/>
      <c r="V1513" s="127"/>
      <c r="W1513" s="133"/>
      <c r="X1513" s="127"/>
      <c r="Y1513" s="127"/>
      <c r="Z1513" s="127"/>
      <c r="AA1513" s="127"/>
      <c r="AB1513" s="127"/>
      <c r="AC1513" s="127"/>
      <c r="AD1513" s="127"/>
      <c r="AE1513" s="127"/>
      <c r="AF1513" s="127"/>
      <c r="AG1513" s="127"/>
      <c r="AH1513" s="127"/>
      <c r="AI1513" s="127"/>
      <c r="AJ1513" s="127"/>
      <c r="AK1513" s="127"/>
      <c r="AL1513" s="127"/>
      <c r="AM1513" s="127"/>
      <c r="AN1513" s="127"/>
      <c r="AO1513" s="127"/>
      <c r="AP1513" s="127"/>
      <c r="AQ1513" s="127"/>
      <c r="AR1513" s="127"/>
      <c r="AS1513" s="127"/>
      <c r="AT1513" s="127"/>
      <c r="AU1513" s="127"/>
      <c r="AV1513" s="127"/>
      <c r="AW1513" s="127"/>
      <c r="AX1513" s="127"/>
      <c r="AY1513" s="127"/>
      <c r="AZ1513" s="127"/>
      <c r="BA1513" s="127"/>
      <c r="BB1513" s="127"/>
      <c r="BC1513" s="127"/>
      <c r="BD1513" s="127"/>
      <c r="BE1513" s="127"/>
      <c r="BF1513" s="127"/>
      <c r="BG1513" s="127"/>
      <c r="BH1513" s="127"/>
      <c r="BI1513" s="127"/>
      <c r="BJ1513" s="127"/>
      <c r="BK1513" s="127"/>
      <c r="BL1513" s="127"/>
      <c r="BM1513" s="127"/>
      <c r="BN1513" s="127"/>
      <c r="BO1513" s="127"/>
      <c r="BP1513" s="127"/>
      <c r="BQ1513" s="127"/>
      <c r="BR1513" s="127"/>
    </row>
    <row r="1514" spans="1:70" hidden="1" outlineLevel="1">
      <c r="A1514" s="133"/>
      <c r="B1514" s="137"/>
      <c r="C1514" s="118" t="s">
        <v>292</v>
      </c>
      <c r="D1514" s="147" t="s">
        <v>287</v>
      </c>
      <c r="E1514" s="133"/>
      <c r="F1514" s="133"/>
      <c r="G1514" s="127"/>
      <c r="H1514" s="127"/>
      <c r="I1514" s="127"/>
      <c r="J1514" s="127"/>
      <c r="K1514" s="127"/>
      <c r="L1514" s="127"/>
      <c r="M1514" s="127"/>
      <c r="N1514" s="127"/>
      <c r="O1514" s="127"/>
      <c r="P1514" s="127"/>
      <c r="Q1514" s="127"/>
      <c r="R1514" s="127"/>
      <c r="S1514" s="127"/>
      <c r="T1514" s="127"/>
      <c r="U1514" s="127"/>
      <c r="V1514" s="127"/>
      <c r="W1514" s="133"/>
      <c r="X1514" s="127"/>
      <c r="Y1514" s="127"/>
      <c r="Z1514" s="127"/>
      <c r="AA1514" s="127"/>
      <c r="AB1514" s="127"/>
      <c r="AC1514" s="127"/>
      <c r="AD1514" s="127"/>
      <c r="AE1514" s="127"/>
      <c r="AF1514" s="127"/>
      <c r="AG1514" s="127"/>
      <c r="AH1514" s="127"/>
      <c r="AI1514" s="127"/>
      <c r="AJ1514" s="127"/>
      <c r="AK1514" s="127"/>
      <c r="AL1514" s="127"/>
      <c r="AM1514" s="127"/>
      <c r="AN1514" s="127"/>
      <c r="AO1514" s="127"/>
      <c r="AP1514" s="127"/>
      <c r="AQ1514" s="127"/>
      <c r="AR1514" s="127"/>
      <c r="AS1514" s="127"/>
      <c r="AT1514" s="127"/>
      <c r="AU1514" s="127"/>
      <c r="AV1514" s="127"/>
      <c r="AW1514" s="127"/>
      <c r="AX1514" s="127"/>
      <c r="AY1514" s="127"/>
      <c r="AZ1514" s="127"/>
      <c r="BA1514" s="127"/>
      <c r="BB1514" s="127"/>
      <c r="BC1514" s="127"/>
      <c r="BD1514" s="127"/>
      <c r="BE1514" s="127"/>
      <c r="BF1514" s="127"/>
      <c r="BG1514" s="127"/>
      <c r="BH1514" s="127"/>
      <c r="BI1514" s="127"/>
      <c r="BJ1514" s="127"/>
      <c r="BK1514" s="127"/>
      <c r="BL1514" s="127"/>
      <c r="BM1514" s="127"/>
      <c r="BN1514" s="127"/>
      <c r="BO1514" s="127"/>
      <c r="BP1514" s="127"/>
      <c r="BQ1514" s="127"/>
      <c r="BR1514" s="127"/>
    </row>
    <row r="1515" spans="1:70" hidden="1" outlineLevel="1">
      <c r="A1515" s="133"/>
      <c r="B1515" s="137"/>
      <c r="C1515" s="118"/>
      <c r="D1515" s="147"/>
      <c r="E1515" s="133"/>
      <c r="F1515" s="133"/>
      <c r="G1515" s="126">
        <f>H1515+M1515+N1515+O1515+P1515</f>
        <v>0</v>
      </c>
      <c r="H1515" s="126">
        <f>SUM(I1515:L1515)</f>
        <v>0</v>
      </c>
      <c r="I1515" s="102"/>
      <c r="J1515" s="102"/>
      <c r="K1515" s="102"/>
      <c r="L1515" s="102"/>
      <c r="M1515" s="102"/>
      <c r="N1515" s="102"/>
      <c r="O1515" s="102"/>
      <c r="P1515" s="102"/>
      <c r="Q1515" s="96"/>
      <c r="R1515" s="96"/>
      <c r="S1515" s="96"/>
      <c r="T1515" s="96"/>
      <c r="U1515" s="96"/>
      <c r="V1515" s="96"/>
      <c r="W1515" s="96"/>
      <c r="X1515" s="126">
        <f>Y1515+AN1515+AQ1515+AT1515+AW1515</f>
        <v>0</v>
      </c>
      <c r="Y1515" s="96"/>
      <c r="Z1515" s="96"/>
      <c r="AA1515" s="96"/>
      <c r="AB1515" s="96"/>
      <c r="AC1515" s="96"/>
      <c r="AD1515" s="96"/>
      <c r="AE1515" s="96"/>
      <c r="AF1515" s="96"/>
      <c r="AG1515" s="96"/>
      <c r="AH1515" s="96"/>
      <c r="AI1515" s="96"/>
      <c r="AJ1515" s="96"/>
      <c r="AK1515" s="96"/>
      <c r="AL1515" s="96"/>
      <c r="AM1515" s="96"/>
      <c r="AN1515" s="96"/>
      <c r="AO1515" s="96"/>
      <c r="AP1515" s="96"/>
      <c r="AQ1515" s="96"/>
      <c r="AR1515" s="96"/>
      <c r="AS1515" s="96"/>
      <c r="AT1515" s="96"/>
      <c r="AU1515" s="96"/>
      <c r="AV1515" s="96"/>
      <c r="AW1515" s="96"/>
      <c r="AX1515" s="96"/>
      <c r="AY1515" s="96"/>
      <c r="AZ1515" s="96"/>
      <c r="BA1515" s="96"/>
      <c r="BB1515" s="96"/>
      <c r="BC1515" s="96"/>
      <c r="BD1515" s="126">
        <f>SUM(BE1515:BI1515)</f>
        <v>0</v>
      </c>
      <c r="BE1515" s="96"/>
      <c r="BF1515" s="96"/>
      <c r="BG1515" s="96"/>
      <c r="BH1515" s="96"/>
      <c r="BI1515" s="96"/>
      <c r="BJ1515" s="126">
        <f>SUM(BK1515:BO1515)</f>
        <v>0</v>
      </c>
      <c r="BK1515" s="96"/>
      <c r="BL1515" s="96"/>
      <c r="BM1515" s="96"/>
      <c r="BN1515" s="96"/>
      <c r="BO1515" s="96"/>
      <c r="BP1515" s="133"/>
      <c r="BQ1515" s="133"/>
      <c r="BR1515" s="133"/>
    </row>
    <row r="1516" spans="1:70" hidden="1" outlineLevel="1">
      <c r="A1516" s="133"/>
      <c r="B1516" s="137"/>
      <c r="C1516" s="118"/>
      <c r="D1516" s="137"/>
      <c r="E1516" s="133"/>
      <c r="F1516" s="133"/>
      <c r="G1516" s="126">
        <f>H1516+M1516+N1516+O1516+P1516</f>
        <v>0</v>
      </c>
      <c r="H1516" s="126">
        <f>SUM(I1516:L1516)</f>
        <v>0</v>
      </c>
      <c r="I1516" s="102"/>
      <c r="J1516" s="102"/>
      <c r="K1516" s="102"/>
      <c r="L1516" s="102"/>
      <c r="M1516" s="102"/>
      <c r="N1516" s="102"/>
      <c r="O1516" s="102"/>
      <c r="P1516" s="102"/>
      <c r="Q1516" s="96"/>
      <c r="R1516" s="96"/>
      <c r="S1516" s="96"/>
      <c r="T1516" s="96"/>
      <c r="U1516" s="96"/>
      <c r="V1516" s="96"/>
      <c r="W1516" s="96"/>
      <c r="X1516" s="126">
        <f>Y1516+AN1516+AQ1516+AT1516+AW1516</f>
        <v>0</v>
      </c>
      <c r="Y1516" s="96"/>
      <c r="Z1516" s="96"/>
      <c r="AA1516" s="96"/>
      <c r="AB1516" s="96"/>
      <c r="AC1516" s="96"/>
      <c r="AD1516" s="96"/>
      <c r="AE1516" s="96"/>
      <c r="AF1516" s="96"/>
      <c r="AG1516" s="96"/>
      <c r="AH1516" s="96"/>
      <c r="AI1516" s="96"/>
      <c r="AJ1516" s="96"/>
      <c r="AK1516" s="96"/>
      <c r="AL1516" s="96"/>
      <c r="AM1516" s="96"/>
      <c r="AN1516" s="96"/>
      <c r="AO1516" s="96"/>
      <c r="AP1516" s="96"/>
      <c r="AQ1516" s="96"/>
      <c r="AR1516" s="96"/>
      <c r="AS1516" s="96"/>
      <c r="AT1516" s="96"/>
      <c r="AU1516" s="96"/>
      <c r="AV1516" s="96"/>
      <c r="AW1516" s="96"/>
      <c r="AX1516" s="96"/>
      <c r="AY1516" s="96"/>
      <c r="AZ1516" s="96"/>
      <c r="BA1516" s="96"/>
      <c r="BB1516" s="96"/>
      <c r="BC1516" s="96"/>
      <c r="BD1516" s="126">
        <f>SUM(BE1516:BI1516)</f>
        <v>0</v>
      </c>
      <c r="BE1516" s="96"/>
      <c r="BF1516" s="96"/>
      <c r="BG1516" s="96"/>
      <c r="BH1516" s="96"/>
      <c r="BI1516" s="96"/>
      <c r="BJ1516" s="126">
        <f>SUM(BK1516:BO1516)</f>
        <v>0</v>
      </c>
      <c r="BK1516" s="96"/>
      <c r="BL1516" s="96"/>
      <c r="BM1516" s="96"/>
      <c r="BN1516" s="96"/>
      <c r="BO1516" s="96"/>
      <c r="BP1516" s="133"/>
      <c r="BQ1516" s="133"/>
      <c r="BR1516" s="133"/>
    </row>
    <row r="1517" spans="1:70" hidden="1" outlineLevel="1">
      <c r="A1517" s="133"/>
      <c r="B1517" s="137"/>
      <c r="C1517" s="118" t="s">
        <v>109</v>
      </c>
      <c r="D1517" s="94" t="s">
        <v>15</v>
      </c>
      <c r="E1517" s="127"/>
      <c r="F1517" s="127"/>
      <c r="G1517" s="127"/>
      <c r="H1517" s="127"/>
      <c r="I1517" s="127"/>
      <c r="J1517" s="127"/>
      <c r="K1517" s="127"/>
      <c r="L1517" s="127"/>
      <c r="M1517" s="127"/>
      <c r="N1517" s="127"/>
      <c r="O1517" s="127"/>
      <c r="P1517" s="127"/>
      <c r="Q1517" s="127"/>
      <c r="R1517" s="127"/>
      <c r="S1517" s="127"/>
      <c r="T1517" s="127"/>
      <c r="U1517" s="127"/>
      <c r="V1517" s="127"/>
      <c r="W1517" s="140"/>
      <c r="X1517" s="126">
        <f>SUM(X1515:X1516)</f>
        <v>0</v>
      </c>
      <c r="Y1517" s="126">
        <f>SUM(Y1515:Y1516)</f>
        <v>0</v>
      </c>
      <c r="Z1517" s="126">
        <f>SUM(Z1515:Z1516)</f>
        <v>0</v>
      </c>
      <c r="AA1517" s="126">
        <f t="shared" ref="AA1517:AY1517" si="669">SUM(AA1515:AA1516)</f>
        <v>0</v>
      </c>
      <c r="AB1517" s="126">
        <f t="shared" si="669"/>
        <v>0</v>
      </c>
      <c r="AC1517" s="126">
        <f t="shared" si="669"/>
        <v>0</v>
      </c>
      <c r="AD1517" s="126">
        <f t="shared" si="669"/>
        <v>0</v>
      </c>
      <c r="AE1517" s="126">
        <f t="shared" si="669"/>
        <v>0</v>
      </c>
      <c r="AF1517" s="126">
        <f t="shared" si="669"/>
        <v>0</v>
      </c>
      <c r="AG1517" s="126">
        <f t="shared" si="669"/>
        <v>0</v>
      </c>
      <c r="AH1517" s="126">
        <f t="shared" si="669"/>
        <v>0</v>
      </c>
      <c r="AI1517" s="126">
        <f t="shared" si="669"/>
        <v>0</v>
      </c>
      <c r="AJ1517" s="126">
        <f t="shared" si="669"/>
        <v>0</v>
      </c>
      <c r="AK1517" s="126">
        <f t="shared" si="669"/>
        <v>0</v>
      </c>
      <c r="AL1517" s="126">
        <f t="shared" si="669"/>
        <v>0</v>
      </c>
      <c r="AM1517" s="126">
        <f t="shared" si="669"/>
        <v>0</v>
      </c>
      <c r="AN1517" s="126">
        <f t="shared" si="669"/>
        <v>0</v>
      </c>
      <c r="AO1517" s="126">
        <f t="shared" si="669"/>
        <v>0</v>
      </c>
      <c r="AP1517" s="126">
        <f t="shared" si="669"/>
        <v>0</v>
      </c>
      <c r="AQ1517" s="126">
        <f t="shared" si="669"/>
        <v>0</v>
      </c>
      <c r="AR1517" s="126">
        <f t="shared" si="669"/>
        <v>0</v>
      </c>
      <c r="AS1517" s="126">
        <f t="shared" si="669"/>
        <v>0</v>
      </c>
      <c r="AT1517" s="126">
        <f t="shared" si="669"/>
        <v>0</v>
      </c>
      <c r="AU1517" s="126">
        <f t="shared" si="669"/>
        <v>0</v>
      </c>
      <c r="AV1517" s="126">
        <f t="shared" si="669"/>
        <v>0</v>
      </c>
      <c r="AW1517" s="126">
        <f t="shared" si="669"/>
        <v>0</v>
      </c>
      <c r="AX1517" s="126">
        <f t="shared" si="669"/>
        <v>0</v>
      </c>
      <c r="AY1517" s="126">
        <f t="shared" si="669"/>
        <v>0</v>
      </c>
      <c r="AZ1517" s="127"/>
      <c r="BA1517" s="127"/>
      <c r="BB1517" s="127"/>
      <c r="BC1517" s="127"/>
      <c r="BD1517" s="126">
        <f>SUM(BD1515:BD1516)</f>
        <v>0</v>
      </c>
      <c r="BE1517" s="126">
        <f t="shared" ref="BE1517:BO1517" si="670">SUM(BE1515:BE1516)</f>
        <v>0</v>
      </c>
      <c r="BF1517" s="126">
        <f t="shared" si="670"/>
        <v>0</v>
      </c>
      <c r="BG1517" s="126">
        <f t="shared" si="670"/>
        <v>0</v>
      </c>
      <c r="BH1517" s="126">
        <f t="shared" si="670"/>
        <v>0</v>
      </c>
      <c r="BI1517" s="126">
        <f t="shared" si="670"/>
        <v>0</v>
      </c>
      <c r="BJ1517" s="126">
        <f t="shared" si="670"/>
        <v>0</v>
      </c>
      <c r="BK1517" s="126">
        <f t="shared" si="670"/>
        <v>0</v>
      </c>
      <c r="BL1517" s="126">
        <f t="shared" si="670"/>
        <v>0</v>
      </c>
      <c r="BM1517" s="126">
        <f t="shared" si="670"/>
        <v>0</v>
      </c>
      <c r="BN1517" s="126">
        <f t="shared" si="670"/>
        <v>0</v>
      </c>
      <c r="BO1517" s="126">
        <f t="shared" si="670"/>
        <v>0</v>
      </c>
      <c r="BP1517" s="127"/>
      <c r="BQ1517" s="127"/>
      <c r="BR1517" s="127"/>
    </row>
    <row r="1518" spans="1:70" hidden="1" outlineLevel="1">
      <c r="A1518" s="133"/>
      <c r="B1518" s="137"/>
      <c r="C1518" s="118" t="s">
        <v>293</v>
      </c>
      <c r="D1518" s="147" t="s">
        <v>290</v>
      </c>
      <c r="E1518" s="127"/>
      <c r="F1518" s="127"/>
      <c r="G1518" s="127"/>
      <c r="H1518" s="127"/>
      <c r="I1518" s="127"/>
      <c r="J1518" s="127"/>
      <c r="K1518" s="127"/>
      <c r="L1518" s="127"/>
      <c r="M1518" s="127"/>
      <c r="N1518" s="127"/>
      <c r="O1518" s="127"/>
      <c r="P1518" s="127"/>
      <c r="Q1518" s="127"/>
      <c r="R1518" s="127"/>
      <c r="S1518" s="127"/>
      <c r="T1518" s="127"/>
      <c r="U1518" s="127"/>
      <c r="V1518" s="127"/>
      <c r="W1518" s="133"/>
      <c r="X1518" s="127"/>
      <c r="Y1518" s="127"/>
      <c r="Z1518" s="127"/>
      <c r="AA1518" s="127"/>
      <c r="AB1518" s="127"/>
      <c r="AC1518" s="127"/>
      <c r="AD1518" s="127"/>
      <c r="AE1518" s="127"/>
      <c r="AF1518" s="127"/>
      <c r="AG1518" s="127"/>
      <c r="AH1518" s="127"/>
      <c r="AI1518" s="127"/>
      <c r="AJ1518" s="127"/>
      <c r="AK1518" s="127"/>
      <c r="AL1518" s="127"/>
      <c r="AM1518" s="127"/>
      <c r="AN1518" s="127"/>
      <c r="AO1518" s="127"/>
      <c r="AP1518" s="127"/>
      <c r="AQ1518" s="127"/>
      <c r="AR1518" s="127"/>
      <c r="AS1518" s="127"/>
      <c r="AT1518" s="127"/>
      <c r="AU1518" s="127"/>
      <c r="AV1518" s="127"/>
      <c r="AW1518" s="127"/>
      <c r="AX1518" s="127"/>
      <c r="AY1518" s="127"/>
      <c r="AZ1518" s="127"/>
      <c r="BA1518" s="127"/>
      <c r="BB1518" s="127"/>
      <c r="BC1518" s="127"/>
      <c r="BD1518" s="127"/>
      <c r="BE1518" s="127"/>
      <c r="BF1518" s="127"/>
      <c r="BG1518" s="127"/>
      <c r="BH1518" s="127"/>
      <c r="BI1518" s="127"/>
      <c r="BJ1518" s="127"/>
      <c r="BK1518" s="127"/>
      <c r="BL1518" s="127"/>
      <c r="BM1518" s="127"/>
      <c r="BN1518" s="127"/>
      <c r="BO1518" s="127"/>
      <c r="BP1518" s="127"/>
      <c r="BQ1518" s="127"/>
      <c r="BR1518" s="127"/>
    </row>
    <row r="1519" spans="1:70" hidden="1" outlineLevel="1">
      <c r="A1519" s="133"/>
      <c r="B1519" s="137"/>
      <c r="C1519" s="118"/>
      <c r="D1519" s="147"/>
      <c r="E1519" s="133"/>
      <c r="F1519" s="133"/>
      <c r="G1519" s="126">
        <f>H1519+M1519+N1519+O1519+P1519</f>
        <v>0</v>
      </c>
      <c r="H1519" s="126">
        <f>SUM(I1519:L1519)</f>
        <v>0</v>
      </c>
      <c r="I1519" s="102"/>
      <c r="J1519" s="102"/>
      <c r="K1519" s="102"/>
      <c r="L1519" s="102"/>
      <c r="M1519" s="102"/>
      <c r="N1519" s="102"/>
      <c r="O1519" s="102"/>
      <c r="P1519" s="102"/>
      <c r="Q1519" s="96"/>
      <c r="R1519" s="96"/>
      <c r="S1519" s="96"/>
      <c r="T1519" s="96"/>
      <c r="U1519" s="96"/>
      <c r="V1519" s="96"/>
      <c r="W1519" s="96"/>
      <c r="X1519" s="126">
        <f>Y1519+AN1519+AQ1519+AT1519+AW1519</f>
        <v>0</v>
      </c>
      <c r="Y1519" s="96"/>
      <c r="Z1519" s="96"/>
      <c r="AA1519" s="96"/>
      <c r="AB1519" s="96"/>
      <c r="AC1519" s="96"/>
      <c r="AD1519" s="96"/>
      <c r="AE1519" s="96"/>
      <c r="AF1519" s="96"/>
      <c r="AG1519" s="96"/>
      <c r="AH1519" s="96"/>
      <c r="AI1519" s="96"/>
      <c r="AJ1519" s="96"/>
      <c r="AK1519" s="96"/>
      <c r="AL1519" s="96"/>
      <c r="AM1519" s="96"/>
      <c r="AN1519" s="96"/>
      <c r="AO1519" s="96"/>
      <c r="AP1519" s="96"/>
      <c r="AQ1519" s="96"/>
      <c r="AR1519" s="96"/>
      <c r="AS1519" s="96"/>
      <c r="AT1519" s="96"/>
      <c r="AU1519" s="96"/>
      <c r="AV1519" s="96"/>
      <c r="AW1519" s="96"/>
      <c r="AX1519" s="96"/>
      <c r="AY1519" s="96"/>
      <c r="AZ1519" s="96"/>
      <c r="BA1519" s="96"/>
      <c r="BB1519" s="96"/>
      <c r="BC1519" s="96"/>
      <c r="BD1519" s="126">
        <f>SUM(BE1519:BI1519)</f>
        <v>0</v>
      </c>
      <c r="BE1519" s="96"/>
      <c r="BF1519" s="96"/>
      <c r="BG1519" s="96"/>
      <c r="BH1519" s="96"/>
      <c r="BI1519" s="96"/>
      <c r="BJ1519" s="126">
        <f>SUM(BK1519:BO1519)</f>
        <v>0</v>
      </c>
      <c r="BK1519" s="96"/>
      <c r="BL1519" s="96"/>
      <c r="BM1519" s="96"/>
      <c r="BN1519" s="96"/>
      <c r="BO1519" s="96"/>
      <c r="BP1519" s="133"/>
      <c r="BQ1519" s="133"/>
      <c r="BR1519" s="133"/>
    </row>
    <row r="1520" spans="1:70" hidden="1" outlineLevel="1">
      <c r="A1520" s="133"/>
      <c r="B1520" s="137"/>
      <c r="C1520" s="118"/>
      <c r="D1520" s="137"/>
      <c r="E1520" s="133"/>
      <c r="F1520" s="133"/>
      <c r="G1520" s="126">
        <f>H1520+M1520+N1520+O1520+P1520</f>
        <v>0</v>
      </c>
      <c r="H1520" s="126">
        <f>SUM(I1520:L1520)</f>
        <v>0</v>
      </c>
      <c r="I1520" s="102"/>
      <c r="J1520" s="102"/>
      <c r="K1520" s="102"/>
      <c r="L1520" s="102"/>
      <c r="M1520" s="102"/>
      <c r="N1520" s="102"/>
      <c r="O1520" s="102"/>
      <c r="P1520" s="102"/>
      <c r="Q1520" s="96"/>
      <c r="R1520" s="96"/>
      <c r="S1520" s="96"/>
      <c r="T1520" s="96"/>
      <c r="U1520" s="96"/>
      <c r="V1520" s="96"/>
      <c r="W1520" s="96"/>
      <c r="X1520" s="126">
        <f>Y1520+AN1520+AQ1520+AT1520+AW1520</f>
        <v>0</v>
      </c>
      <c r="Y1520" s="96"/>
      <c r="Z1520" s="96"/>
      <c r="AA1520" s="96"/>
      <c r="AB1520" s="96"/>
      <c r="AC1520" s="96"/>
      <c r="AD1520" s="96"/>
      <c r="AE1520" s="96"/>
      <c r="AF1520" s="96"/>
      <c r="AG1520" s="96"/>
      <c r="AH1520" s="96"/>
      <c r="AI1520" s="96"/>
      <c r="AJ1520" s="96"/>
      <c r="AK1520" s="96"/>
      <c r="AL1520" s="96"/>
      <c r="AM1520" s="96"/>
      <c r="AN1520" s="96"/>
      <c r="AO1520" s="96"/>
      <c r="AP1520" s="96"/>
      <c r="AQ1520" s="96"/>
      <c r="AR1520" s="96"/>
      <c r="AS1520" s="96"/>
      <c r="AT1520" s="96"/>
      <c r="AU1520" s="96"/>
      <c r="AV1520" s="96"/>
      <c r="AW1520" s="96"/>
      <c r="AX1520" s="96"/>
      <c r="AY1520" s="96"/>
      <c r="AZ1520" s="96"/>
      <c r="BA1520" s="96"/>
      <c r="BB1520" s="96"/>
      <c r="BC1520" s="96"/>
      <c r="BD1520" s="126">
        <f>SUM(BE1520:BI1520)</f>
        <v>0</v>
      </c>
      <c r="BE1520" s="96"/>
      <c r="BF1520" s="96"/>
      <c r="BG1520" s="96"/>
      <c r="BH1520" s="96"/>
      <c r="BI1520" s="96"/>
      <c r="BJ1520" s="126">
        <f>SUM(BK1520:BO1520)</f>
        <v>0</v>
      </c>
      <c r="BK1520" s="96"/>
      <c r="BL1520" s="96"/>
      <c r="BM1520" s="96"/>
      <c r="BN1520" s="96"/>
      <c r="BO1520" s="96"/>
      <c r="BP1520" s="133"/>
      <c r="BQ1520" s="133"/>
      <c r="BR1520" s="133"/>
    </row>
    <row r="1521" spans="1:70" hidden="1" outlineLevel="1">
      <c r="A1521" s="133"/>
      <c r="B1521" s="137"/>
      <c r="C1521" s="118" t="s">
        <v>109</v>
      </c>
      <c r="D1521" s="94" t="s">
        <v>15</v>
      </c>
      <c r="E1521" s="127"/>
      <c r="F1521" s="127"/>
      <c r="G1521" s="127"/>
      <c r="H1521" s="127"/>
      <c r="I1521" s="127"/>
      <c r="J1521" s="127"/>
      <c r="K1521" s="127"/>
      <c r="L1521" s="127"/>
      <c r="M1521" s="127"/>
      <c r="N1521" s="127"/>
      <c r="O1521" s="127"/>
      <c r="P1521" s="127"/>
      <c r="Q1521" s="127"/>
      <c r="R1521" s="127"/>
      <c r="S1521" s="127"/>
      <c r="T1521" s="127"/>
      <c r="U1521" s="127"/>
      <c r="V1521" s="127"/>
      <c r="W1521" s="140"/>
      <c r="X1521" s="126">
        <f>SUM(X1519:X1520)</f>
        <v>0</v>
      </c>
      <c r="Y1521" s="126">
        <f>SUM(Y1519:Y1520)</f>
        <v>0</v>
      </c>
      <c r="Z1521" s="126">
        <f>SUM(Z1519:Z1520)</f>
        <v>0</v>
      </c>
      <c r="AA1521" s="126">
        <f t="shared" ref="AA1521:AW1521" si="671">SUM(AA1519:AA1520)</f>
        <v>0</v>
      </c>
      <c r="AB1521" s="126">
        <f t="shared" si="671"/>
        <v>0</v>
      </c>
      <c r="AC1521" s="126">
        <f t="shared" si="671"/>
        <v>0</v>
      </c>
      <c r="AD1521" s="126">
        <f t="shared" si="671"/>
        <v>0</v>
      </c>
      <c r="AE1521" s="126">
        <f t="shared" si="671"/>
        <v>0</v>
      </c>
      <c r="AF1521" s="126">
        <f t="shared" si="671"/>
        <v>0</v>
      </c>
      <c r="AG1521" s="126">
        <f t="shared" si="671"/>
        <v>0</v>
      </c>
      <c r="AH1521" s="126">
        <f t="shared" si="671"/>
        <v>0</v>
      </c>
      <c r="AI1521" s="126">
        <f t="shared" si="671"/>
        <v>0</v>
      </c>
      <c r="AJ1521" s="126">
        <f t="shared" si="671"/>
        <v>0</v>
      </c>
      <c r="AK1521" s="126">
        <f t="shared" si="671"/>
        <v>0</v>
      </c>
      <c r="AL1521" s="126">
        <f t="shared" si="671"/>
        <v>0</v>
      </c>
      <c r="AM1521" s="126">
        <f t="shared" si="671"/>
        <v>0</v>
      </c>
      <c r="AN1521" s="126">
        <f t="shared" si="671"/>
        <v>0</v>
      </c>
      <c r="AO1521" s="126">
        <f t="shared" si="671"/>
        <v>0</v>
      </c>
      <c r="AP1521" s="126">
        <f t="shared" si="671"/>
        <v>0</v>
      </c>
      <c r="AQ1521" s="126">
        <f t="shared" si="671"/>
        <v>0</v>
      </c>
      <c r="AR1521" s="126">
        <f t="shared" si="671"/>
        <v>0</v>
      </c>
      <c r="AS1521" s="126">
        <f t="shared" si="671"/>
        <v>0</v>
      </c>
      <c r="AT1521" s="126">
        <f t="shared" si="671"/>
        <v>0</v>
      </c>
      <c r="AU1521" s="126">
        <f t="shared" si="671"/>
        <v>0</v>
      </c>
      <c r="AV1521" s="126">
        <f t="shared" si="671"/>
        <v>0</v>
      </c>
      <c r="AW1521" s="126">
        <f t="shared" si="671"/>
        <v>0</v>
      </c>
      <c r="AX1521" s="126">
        <v>0</v>
      </c>
      <c r="AY1521" s="126">
        <f>SUM(AY1519:AY1520)</f>
        <v>0</v>
      </c>
      <c r="AZ1521" s="127"/>
      <c r="BA1521" s="127"/>
      <c r="BB1521" s="127"/>
      <c r="BC1521" s="127"/>
      <c r="BD1521" s="126">
        <f>SUM(BD1519:BD1520)</f>
        <v>0</v>
      </c>
      <c r="BE1521" s="126">
        <f t="shared" ref="BE1521:BO1521" si="672">SUM(BE1519:BE1520)</f>
        <v>0</v>
      </c>
      <c r="BF1521" s="126">
        <f t="shared" si="672"/>
        <v>0</v>
      </c>
      <c r="BG1521" s="126">
        <f t="shared" si="672"/>
        <v>0</v>
      </c>
      <c r="BH1521" s="126">
        <f t="shared" si="672"/>
        <v>0</v>
      </c>
      <c r="BI1521" s="126">
        <f t="shared" si="672"/>
        <v>0</v>
      </c>
      <c r="BJ1521" s="126">
        <f t="shared" si="672"/>
        <v>0</v>
      </c>
      <c r="BK1521" s="126">
        <f t="shared" si="672"/>
        <v>0</v>
      </c>
      <c r="BL1521" s="126">
        <f t="shared" si="672"/>
        <v>0</v>
      </c>
      <c r="BM1521" s="126">
        <f t="shared" si="672"/>
        <v>0</v>
      </c>
      <c r="BN1521" s="126">
        <f t="shared" si="672"/>
        <v>0</v>
      </c>
      <c r="BO1521" s="126">
        <f t="shared" si="672"/>
        <v>0</v>
      </c>
      <c r="BP1521" s="127"/>
      <c r="BQ1521" s="127"/>
      <c r="BR1521" s="127"/>
    </row>
    <row r="1522" spans="1:70" hidden="1" outlineLevel="1">
      <c r="A1522" s="133"/>
      <c r="B1522" s="137"/>
      <c r="C1522" s="118" t="s">
        <v>294</v>
      </c>
      <c r="D1522" s="147" t="s">
        <v>291</v>
      </c>
      <c r="E1522" s="127"/>
      <c r="F1522" s="127"/>
      <c r="G1522" s="127"/>
      <c r="H1522" s="127"/>
      <c r="I1522" s="127"/>
      <c r="J1522" s="127"/>
      <c r="K1522" s="127"/>
      <c r="L1522" s="127"/>
      <c r="M1522" s="127"/>
      <c r="N1522" s="127"/>
      <c r="O1522" s="127"/>
      <c r="P1522" s="127"/>
      <c r="Q1522" s="127"/>
      <c r="R1522" s="127"/>
      <c r="S1522" s="127"/>
      <c r="T1522" s="127"/>
      <c r="U1522" s="127"/>
      <c r="V1522" s="127"/>
      <c r="W1522" s="133"/>
      <c r="X1522" s="127"/>
      <c r="Y1522" s="127"/>
      <c r="Z1522" s="127"/>
      <c r="AA1522" s="127"/>
      <c r="AB1522" s="127"/>
      <c r="AC1522" s="127"/>
      <c r="AD1522" s="127"/>
      <c r="AE1522" s="127"/>
      <c r="AF1522" s="127"/>
      <c r="AG1522" s="127"/>
      <c r="AH1522" s="127"/>
      <c r="AI1522" s="127"/>
      <c r="AJ1522" s="127"/>
      <c r="AK1522" s="127"/>
      <c r="AL1522" s="127"/>
      <c r="AM1522" s="127"/>
      <c r="AN1522" s="127"/>
      <c r="AO1522" s="127"/>
      <c r="AP1522" s="127"/>
      <c r="AQ1522" s="127"/>
      <c r="AR1522" s="127"/>
      <c r="AS1522" s="127"/>
      <c r="AT1522" s="127"/>
      <c r="AU1522" s="127"/>
      <c r="AV1522" s="127"/>
      <c r="AW1522" s="127"/>
      <c r="AX1522" s="127"/>
      <c r="AY1522" s="127"/>
      <c r="AZ1522" s="127"/>
      <c r="BA1522" s="127"/>
      <c r="BB1522" s="127"/>
      <c r="BC1522" s="127"/>
      <c r="BD1522" s="127"/>
      <c r="BE1522" s="127"/>
      <c r="BF1522" s="127"/>
      <c r="BG1522" s="127"/>
      <c r="BH1522" s="127"/>
      <c r="BI1522" s="127"/>
      <c r="BJ1522" s="127"/>
      <c r="BK1522" s="127"/>
      <c r="BL1522" s="127"/>
      <c r="BM1522" s="127"/>
      <c r="BN1522" s="127"/>
      <c r="BO1522" s="127"/>
      <c r="BP1522" s="127"/>
      <c r="BQ1522" s="127"/>
      <c r="BR1522" s="127"/>
    </row>
    <row r="1523" spans="1:70" hidden="1" outlineLevel="1">
      <c r="A1523" s="133"/>
      <c r="B1523" s="137"/>
      <c r="C1523" s="118"/>
      <c r="D1523" s="147"/>
      <c r="E1523" s="133"/>
      <c r="F1523" s="133"/>
      <c r="G1523" s="126">
        <f>H1523+M1523+N1523+O1523+P1523</f>
        <v>0</v>
      </c>
      <c r="H1523" s="126">
        <f>SUM(I1523:L1523)</f>
        <v>0</v>
      </c>
      <c r="I1523" s="102"/>
      <c r="J1523" s="102"/>
      <c r="K1523" s="102"/>
      <c r="L1523" s="102"/>
      <c r="M1523" s="102"/>
      <c r="N1523" s="102"/>
      <c r="O1523" s="102"/>
      <c r="P1523" s="102"/>
      <c r="Q1523" s="96"/>
      <c r="R1523" s="96"/>
      <c r="S1523" s="96"/>
      <c r="T1523" s="96"/>
      <c r="U1523" s="96"/>
      <c r="V1523" s="96"/>
      <c r="W1523" s="96"/>
      <c r="X1523" s="126">
        <f>Y1523+AN1523+AQ1523+AT1523+AW1523</f>
        <v>0</v>
      </c>
      <c r="Y1523" s="96"/>
      <c r="Z1523" s="96"/>
      <c r="AA1523" s="96"/>
      <c r="AB1523" s="96"/>
      <c r="AC1523" s="96"/>
      <c r="AD1523" s="96"/>
      <c r="AE1523" s="96"/>
      <c r="AF1523" s="96"/>
      <c r="AG1523" s="96"/>
      <c r="AH1523" s="96"/>
      <c r="AI1523" s="96"/>
      <c r="AJ1523" s="96"/>
      <c r="AK1523" s="96"/>
      <c r="AL1523" s="96"/>
      <c r="AM1523" s="96"/>
      <c r="AN1523" s="96"/>
      <c r="AO1523" s="96"/>
      <c r="AP1523" s="96"/>
      <c r="AQ1523" s="96"/>
      <c r="AR1523" s="96"/>
      <c r="AS1523" s="96"/>
      <c r="AT1523" s="96"/>
      <c r="AU1523" s="96"/>
      <c r="AV1523" s="96"/>
      <c r="AW1523" s="96"/>
      <c r="AX1523" s="96"/>
      <c r="AY1523" s="96"/>
      <c r="AZ1523" s="96"/>
      <c r="BA1523" s="96"/>
      <c r="BB1523" s="96"/>
      <c r="BC1523" s="96"/>
      <c r="BD1523" s="126">
        <f>SUM(BE1523:BI1523)</f>
        <v>0</v>
      </c>
      <c r="BE1523" s="96"/>
      <c r="BF1523" s="96"/>
      <c r="BG1523" s="96"/>
      <c r="BH1523" s="96"/>
      <c r="BI1523" s="96"/>
      <c r="BJ1523" s="126">
        <f>SUM(BK1523:BO1523)</f>
        <v>0</v>
      </c>
      <c r="BK1523" s="96"/>
      <c r="BL1523" s="96"/>
      <c r="BM1523" s="96"/>
      <c r="BN1523" s="96"/>
      <c r="BO1523" s="96"/>
      <c r="BP1523" s="133"/>
      <c r="BQ1523" s="133"/>
      <c r="BR1523" s="133"/>
    </row>
    <row r="1524" spans="1:70" hidden="1" outlineLevel="1">
      <c r="A1524" s="133"/>
      <c r="B1524" s="137"/>
      <c r="C1524" s="118"/>
      <c r="D1524" s="137"/>
      <c r="E1524" s="133"/>
      <c r="F1524" s="133"/>
      <c r="G1524" s="126">
        <f>H1524+M1524+N1524+O1524+P1524</f>
        <v>0</v>
      </c>
      <c r="H1524" s="126">
        <f>SUM(I1524:L1524)</f>
        <v>0</v>
      </c>
      <c r="I1524" s="102"/>
      <c r="J1524" s="102"/>
      <c r="K1524" s="102"/>
      <c r="L1524" s="102"/>
      <c r="M1524" s="102"/>
      <c r="N1524" s="102"/>
      <c r="O1524" s="102"/>
      <c r="P1524" s="102"/>
      <c r="Q1524" s="96"/>
      <c r="R1524" s="96"/>
      <c r="S1524" s="96"/>
      <c r="T1524" s="96"/>
      <c r="U1524" s="96"/>
      <c r="V1524" s="96"/>
      <c r="W1524" s="96"/>
      <c r="X1524" s="126">
        <f>Y1524+AN1524+AQ1524+AT1524+AW1524</f>
        <v>0</v>
      </c>
      <c r="Y1524" s="96"/>
      <c r="Z1524" s="96"/>
      <c r="AA1524" s="96"/>
      <c r="AB1524" s="96"/>
      <c r="AC1524" s="96"/>
      <c r="AD1524" s="96"/>
      <c r="AE1524" s="96"/>
      <c r="AF1524" s="96"/>
      <c r="AG1524" s="96"/>
      <c r="AH1524" s="96"/>
      <c r="AI1524" s="96"/>
      <c r="AJ1524" s="96"/>
      <c r="AK1524" s="96"/>
      <c r="AL1524" s="96"/>
      <c r="AM1524" s="96"/>
      <c r="AN1524" s="96"/>
      <c r="AO1524" s="96"/>
      <c r="AP1524" s="96"/>
      <c r="AQ1524" s="96"/>
      <c r="AR1524" s="96"/>
      <c r="AS1524" s="96"/>
      <c r="AT1524" s="96"/>
      <c r="AU1524" s="96"/>
      <c r="AV1524" s="96"/>
      <c r="AW1524" s="96"/>
      <c r="AX1524" s="96"/>
      <c r="AY1524" s="96"/>
      <c r="AZ1524" s="96"/>
      <c r="BA1524" s="96"/>
      <c r="BB1524" s="96"/>
      <c r="BC1524" s="96"/>
      <c r="BD1524" s="126">
        <f>SUM(BE1524:BI1524)</f>
        <v>0</v>
      </c>
      <c r="BE1524" s="96"/>
      <c r="BF1524" s="96"/>
      <c r="BG1524" s="96"/>
      <c r="BH1524" s="96"/>
      <c r="BI1524" s="96"/>
      <c r="BJ1524" s="126">
        <f>SUM(BK1524:BO1524)</f>
        <v>0</v>
      </c>
      <c r="BK1524" s="96"/>
      <c r="BL1524" s="96"/>
      <c r="BM1524" s="96"/>
      <c r="BN1524" s="96"/>
      <c r="BO1524" s="96"/>
      <c r="BP1524" s="133"/>
      <c r="BQ1524" s="133"/>
      <c r="BR1524" s="133"/>
    </row>
    <row r="1525" spans="1:70" ht="15.75" hidden="1" outlineLevel="1" thickBot="1">
      <c r="A1525" s="144"/>
      <c r="B1525" s="211"/>
      <c r="C1525" s="119" t="s">
        <v>109</v>
      </c>
      <c r="D1525" s="212" t="s">
        <v>15</v>
      </c>
      <c r="E1525" s="213"/>
      <c r="F1525" s="213"/>
      <c r="G1525" s="213"/>
      <c r="H1525" s="213"/>
      <c r="I1525" s="213"/>
      <c r="J1525" s="213"/>
      <c r="K1525" s="213"/>
      <c r="L1525" s="213"/>
      <c r="M1525" s="213"/>
      <c r="N1525" s="213"/>
      <c r="O1525" s="213"/>
      <c r="P1525" s="213"/>
      <c r="Q1525" s="213"/>
      <c r="R1525" s="213"/>
      <c r="S1525" s="213"/>
      <c r="T1525" s="213"/>
      <c r="U1525" s="213"/>
      <c r="V1525" s="213"/>
      <c r="W1525" s="214"/>
      <c r="X1525" s="213"/>
      <c r="Y1525" s="213"/>
      <c r="Z1525" s="215">
        <f>SUM(Z1523:Z1524)</f>
        <v>0</v>
      </c>
      <c r="AA1525" s="215">
        <f>SUM(AA1523:AA1524)</f>
        <v>0</v>
      </c>
      <c r="AB1525" s="213"/>
      <c r="AC1525" s="215">
        <f>SUM(AC1523:AC1524)</f>
        <v>0</v>
      </c>
      <c r="AD1525" s="215">
        <f>SUM(AD1523:AD1524)</f>
        <v>0</v>
      </c>
      <c r="AE1525" s="213"/>
      <c r="AF1525" s="215">
        <f>SUM(AF1523:AF1524)</f>
        <v>0</v>
      </c>
      <c r="AG1525" s="215">
        <f>SUM(AG1523:AG1524)</f>
        <v>0</v>
      </c>
      <c r="AH1525" s="213"/>
      <c r="AI1525" s="215">
        <f>SUM(AI1523:AI1524)</f>
        <v>0</v>
      </c>
      <c r="AJ1525" s="215">
        <f>SUM(AJ1523:AJ1524)</f>
        <v>0</v>
      </c>
      <c r="AK1525" s="213"/>
      <c r="AL1525" s="215">
        <f>SUM(AL1523:AL1524)</f>
        <v>0</v>
      </c>
      <c r="AM1525" s="215">
        <f>SUM(AM1523:AM1524)</f>
        <v>0</v>
      </c>
      <c r="AN1525" s="213"/>
      <c r="AO1525" s="215">
        <f>SUM(AO1523:AO1524)</f>
        <v>0</v>
      </c>
      <c r="AP1525" s="215">
        <f>SUM(AP1523:AP1524)</f>
        <v>0</v>
      </c>
      <c r="AQ1525" s="213"/>
      <c r="AR1525" s="215">
        <f>SUM(AR1523:AR1524)</f>
        <v>0</v>
      </c>
      <c r="AS1525" s="215">
        <f>SUM(AS1523:AS1524)</f>
        <v>0</v>
      </c>
      <c r="AT1525" s="213"/>
      <c r="AU1525" s="215">
        <f>SUM(AU1523:AU1524)</f>
        <v>0</v>
      </c>
      <c r="AV1525" s="215">
        <f>SUM(AV1523:AV1524)</f>
        <v>0</v>
      </c>
      <c r="AW1525" s="213"/>
      <c r="AX1525" s="215">
        <f>SUM(AX1523:AX1524)</f>
        <v>0</v>
      </c>
      <c r="AY1525" s="215">
        <f>SUM(AY1523:AY1524)</f>
        <v>0</v>
      </c>
      <c r="AZ1525" s="213"/>
      <c r="BA1525" s="213"/>
      <c r="BB1525" s="213"/>
      <c r="BC1525" s="213"/>
      <c r="BD1525" s="215">
        <f t="shared" ref="BD1525:BO1525" si="673">SUM(BD1523:BD1524)</f>
        <v>0</v>
      </c>
      <c r="BE1525" s="215">
        <f t="shared" si="673"/>
        <v>0</v>
      </c>
      <c r="BF1525" s="215">
        <f t="shared" si="673"/>
        <v>0</v>
      </c>
      <c r="BG1525" s="215">
        <f t="shared" si="673"/>
        <v>0</v>
      </c>
      <c r="BH1525" s="215">
        <f t="shared" si="673"/>
        <v>0</v>
      </c>
      <c r="BI1525" s="215">
        <f t="shared" si="673"/>
        <v>0</v>
      </c>
      <c r="BJ1525" s="215">
        <f t="shared" si="673"/>
        <v>0</v>
      </c>
      <c r="BK1525" s="215">
        <f t="shared" si="673"/>
        <v>0</v>
      </c>
      <c r="BL1525" s="215">
        <f t="shared" si="673"/>
        <v>0</v>
      </c>
      <c r="BM1525" s="215">
        <f t="shared" si="673"/>
        <v>0</v>
      </c>
      <c r="BN1525" s="215">
        <f t="shared" si="673"/>
        <v>0</v>
      </c>
      <c r="BO1525" s="215">
        <f t="shared" si="673"/>
        <v>0</v>
      </c>
      <c r="BP1525" s="127"/>
      <c r="BQ1525" s="127"/>
      <c r="BR1525" s="127"/>
    </row>
    <row r="1526" spans="1:70" ht="21.75" hidden="1" outlineLevel="1" thickBot="1">
      <c r="A1526" s="216"/>
      <c r="B1526" s="217"/>
      <c r="C1526" s="218"/>
      <c r="D1526" s="219" t="s">
        <v>15</v>
      </c>
      <c r="E1526" s="220"/>
      <c r="F1526" s="220"/>
      <c r="G1526" s="220"/>
      <c r="H1526" s="220"/>
      <c r="I1526" s="220"/>
      <c r="J1526" s="220"/>
      <c r="K1526" s="220"/>
      <c r="L1526" s="220"/>
      <c r="M1526" s="220"/>
      <c r="N1526" s="220"/>
      <c r="O1526" s="220"/>
      <c r="P1526" s="220"/>
      <c r="Q1526" s="220"/>
      <c r="R1526" s="220"/>
      <c r="S1526" s="220"/>
      <c r="T1526" s="220"/>
      <c r="U1526" s="220"/>
      <c r="V1526" s="220"/>
      <c r="W1526" s="220"/>
      <c r="X1526" s="220"/>
      <c r="Y1526" s="220"/>
      <c r="Z1526" s="221">
        <f>Z1419+Z1424+Z1430+Z1435+Z1442+Z1447+Z1452+Z1457+Z1462+Z1467+Z1473+Z1478+Z1483+Z1488+Z1493+Z1498+Z1504+Z1508+Z1512+Z1517+Z1521+Z1525</f>
        <v>0</v>
      </c>
      <c r="AA1526" s="221">
        <f>AA1419+AA1424+AA1430+AA1435+AA1442+AA1447+AA1452+AA1457+AA1462+AA1467+AA1473+AA1478+AA1483+AA1488+AA1493+AA1498+AA1504+AA1508+AA1512+AA1517+AA1521+AA1525</f>
        <v>0</v>
      </c>
      <c r="AB1526" s="220"/>
      <c r="AC1526" s="221">
        <f>AC1419+AC1424+AC1430+AC1435+AC1442+AC1447+AC1452+AC1457+AC1462+AC1467+AC1473+AC1478+AC1483+AC1488+AC1493+AC1498+AC1504+AC1508+AC1512+AC1517+AC1521+AC1525</f>
        <v>0</v>
      </c>
      <c r="AD1526" s="221">
        <f>AD1419+AD1424+AD1430+AD1435+AD1442+AD1447+AD1452+AD1457+AD1462+AD1467+AD1473+AD1478+AD1483+AD1488+AD1493+AD1498+AD1504+AD1508+AD1512+AD1517+AD1521+AD1525</f>
        <v>0</v>
      </c>
      <c r="AE1526" s="220"/>
      <c r="AF1526" s="221">
        <f>AF1419+AF1424+AF1430+AF1435+AF1442+AF1447+AF1452+AF1457+AF1462+AF1467+AF1473+AF1478+AF1483+AF1488+AF1493+AF1498+AF1504+AF1508+AF1512+AF1517+AF1521+AF1525</f>
        <v>0</v>
      </c>
      <c r="AG1526" s="221">
        <f>AG1419+AG1424+AG1430+AG1435+AG1442+AG1447+AG1452+AG1457+AG1462+AG1467+AG1473+AG1478+AG1483+AG1488+AG1493+AG1498+AG1504+AG1508+AG1512+AG1517+AG1521+AG1525</f>
        <v>0</v>
      </c>
      <c r="AH1526" s="220"/>
      <c r="AI1526" s="221">
        <f>AI1419+AI1424+AI1430+AI1435+AI1442+AI1447+AI1452+AI1457+AI1462+AI1467+AI1473+AI1478+AI1483+AI1488+AI1493+AI1498+AI1504+AI1508+AI1512+AI1517+AI1521+AI1525</f>
        <v>0</v>
      </c>
      <c r="AJ1526" s="221">
        <f>AJ1419+AJ1424+AJ1430+AJ1435+AJ1442+AJ1447+AJ1452+AJ1457+AJ1462+AJ1467+AJ1473+AJ1478+AJ1483+AJ1488+AJ1493+AJ1498+AJ1504+AJ1508+AJ1512+AJ1517+AJ1521+AJ1525</f>
        <v>0</v>
      </c>
      <c r="AK1526" s="220"/>
      <c r="AL1526" s="221">
        <f>AL1419+AL1424+AL1430+AL1435+AL1442+AL1447+AL1452+AL1457+AL1462+AL1467+AL1473+AL1478+AL1483+AL1488+AL1493+AL1498+AL1504+AL1508+AL1512+AL1517+AL1521+AL1525</f>
        <v>0</v>
      </c>
      <c r="AM1526" s="221">
        <f>AM1419+AM1424+AM1430+AM1435+AM1442+AM1447+AM1452+AM1457+AM1462+AM1467+AM1473+AM1478+AM1483+AM1488+AM1493+AM1498+AM1504+AM1508+AM1512+AM1517+AM1521+AM1525</f>
        <v>0</v>
      </c>
      <c r="AN1526" s="220"/>
      <c r="AO1526" s="221">
        <f>AO1419+AO1424+AO1430+AO1435+AO1442+AO1447+AO1452+AO1457+AO1462+AO1467+AO1473+AO1478+AO1483+AO1488+AO1493+AO1498+AO1504+AO1508+AO1512+AO1517+AO1521+AO1525</f>
        <v>0</v>
      </c>
      <c r="AP1526" s="221">
        <f>AP1419+AP1424+AP1430+AP1435+AP1442+AP1447+AP1452+AP1457+AP1462+AP1467+AP1473+AP1478+AP1483+AP1488+AP1493+AP1498+AP1504+AP1508+AP1512+AP1517+AP1521+AP1525</f>
        <v>0</v>
      </c>
      <c r="AQ1526" s="220"/>
      <c r="AR1526" s="221">
        <f>AR1419+AR1424+AR1430+AR1435+AR1442+AR1447+AR1452+AR1457+AR1462+AR1467+AR1473+AR1478+AR1483+AR1488+AR1493+AR1498+AR1504+AR1508+AR1512+AR1517+AR1521+AR1525</f>
        <v>0</v>
      </c>
      <c r="AS1526" s="221">
        <f>AS1419+AS1424+AS1430+AS1435+AS1442+AS1447+AS1452+AS1457+AS1462+AS1467+AS1473+AS1478+AS1483+AS1488+AS1493+AS1498+AS1504+AS1508+AS1512+AS1517+AS1521+AS1525</f>
        <v>0</v>
      </c>
      <c r="AT1526" s="220"/>
      <c r="AU1526" s="221">
        <f>AU1419+AU1424+AU1430+AU1435+AU1442+AU1447+AU1452+AU1457+AU1462+AU1467+AU1473+AU1478+AU1483+AU1488+AU1493+AU1498+AU1504+AU1508+AU1512+AU1517+AU1521+AU1525</f>
        <v>0</v>
      </c>
      <c r="AV1526" s="221">
        <f>AV1419+AV1424+AV1430+AV1435+AV1442+AV1447+AV1452+AV1457+AV1462+AV1467+AV1473+AV1478+AV1483+AV1488+AV1493+AV1498+AV1504+AV1508+AV1512+AV1517+AV1521+AV1525</f>
        <v>0</v>
      </c>
      <c r="AW1526" s="220"/>
      <c r="AX1526" s="221">
        <f>AX1419+AX1424+AX1430+AX1435+AX1442+AX1447+AX1452+AX1457+AX1462+AX1467+AX1473+AX1478+AX1483+AX1488+AX1493+AX1498+AX1504+AX1508+AX1512+AX1517+AX1521+AX1525</f>
        <v>0</v>
      </c>
      <c r="AY1526" s="221">
        <f>AY1419+AY1424+AY1430+AY1435+AY1442+AY1447+AY1452+AY1457+AY1462+AY1467+AY1473+AY1478+AY1483+AY1488+AY1493+AY1498+AY1504+AY1508+AY1512+AY1517+AY1521+AY1525</f>
        <v>0</v>
      </c>
      <c r="AZ1526" s="220"/>
      <c r="BA1526" s="220"/>
      <c r="BB1526" s="220"/>
      <c r="BC1526" s="220"/>
      <c r="BD1526" s="221">
        <f t="shared" ref="BD1526:BO1526" si="674">BD1419+BD1424+BD1430+BD1435+BD1442+BD1447+BD1452+BD1457+BD1462+BD1467+BD1473+BD1478+BD1483+BD1488+BD1493+BD1498+BD1504+BD1508+BD1512+BD1517+BD1521+BD1525</f>
        <v>0</v>
      </c>
      <c r="BE1526" s="221">
        <f t="shared" si="674"/>
        <v>0</v>
      </c>
      <c r="BF1526" s="221">
        <f t="shared" si="674"/>
        <v>0</v>
      </c>
      <c r="BG1526" s="221">
        <f t="shared" si="674"/>
        <v>0</v>
      </c>
      <c r="BH1526" s="221">
        <f t="shared" si="674"/>
        <v>0</v>
      </c>
      <c r="BI1526" s="221">
        <f t="shared" si="674"/>
        <v>0</v>
      </c>
      <c r="BJ1526" s="221">
        <f t="shared" si="674"/>
        <v>0</v>
      </c>
      <c r="BK1526" s="221">
        <f t="shared" si="674"/>
        <v>0</v>
      </c>
      <c r="BL1526" s="221">
        <f t="shared" si="674"/>
        <v>0</v>
      </c>
      <c r="BM1526" s="221">
        <f t="shared" si="674"/>
        <v>0</v>
      </c>
      <c r="BN1526" s="221">
        <f t="shared" si="674"/>
        <v>0</v>
      </c>
      <c r="BO1526" s="221">
        <f t="shared" si="674"/>
        <v>0</v>
      </c>
      <c r="BP1526" s="220"/>
      <c r="BQ1526" s="220"/>
      <c r="BR1526" s="222"/>
    </row>
    <row r="1527" spans="1:70" collapsed="1">
      <c r="A1527" s="189" t="s">
        <v>340</v>
      </c>
      <c r="B1527" s="190"/>
      <c r="C1527" s="191"/>
      <c r="D1527" s="190"/>
      <c r="E1527" s="190"/>
      <c r="F1527" s="190"/>
      <c r="G1527" s="190"/>
      <c r="H1527" s="190"/>
      <c r="I1527" s="190"/>
      <c r="J1527" s="190"/>
      <c r="K1527" s="190"/>
      <c r="L1527" s="190"/>
      <c r="M1527" s="190"/>
      <c r="N1527" s="190"/>
      <c r="O1527" s="190"/>
      <c r="P1527" s="190"/>
      <c r="Q1527" s="190"/>
      <c r="R1527" s="190"/>
      <c r="S1527" s="190"/>
      <c r="T1527" s="190"/>
      <c r="U1527" s="190"/>
      <c r="V1527" s="190"/>
      <c r="W1527" s="190"/>
      <c r="X1527" s="190"/>
      <c r="Y1527" s="190"/>
      <c r="Z1527" s="190"/>
      <c r="AA1527" s="190"/>
      <c r="AB1527" s="190"/>
      <c r="AC1527" s="190"/>
      <c r="AD1527" s="190"/>
      <c r="AE1527" s="190"/>
      <c r="AF1527" s="190"/>
      <c r="AG1527" s="190"/>
      <c r="AH1527" s="190"/>
      <c r="AI1527" s="190"/>
      <c r="AJ1527" s="190"/>
      <c r="AK1527" s="190"/>
      <c r="AL1527" s="190"/>
      <c r="AM1527" s="190"/>
      <c r="AN1527" s="190"/>
      <c r="AO1527" s="190"/>
      <c r="AP1527" s="190"/>
      <c r="AQ1527" s="190"/>
      <c r="AR1527" s="190"/>
      <c r="AS1527" s="190"/>
      <c r="AT1527" s="190"/>
      <c r="AU1527" s="190"/>
      <c r="AV1527" s="190"/>
      <c r="AW1527" s="190"/>
      <c r="AX1527" s="190"/>
      <c r="AY1527" s="190"/>
      <c r="AZ1527" s="190"/>
      <c r="BA1527" s="190"/>
      <c r="BB1527" s="190"/>
      <c r="BC1527" s="190"/>
      <c r="BD1527" s="190"/>
      <c r="BE1527" s="190"/>
      <c r="BF1527" s="190"/>
      <c r="BG1527" s="190"/>
      <c r="BH1527" s="190"/>
      <c r="BI1527" s="190"/>
      <c r="BJ1527" s="190"/>
      <c r="BK1527" s="190"/>
      <c r="BL1527" s="190"/>
      <c r="BM1527" s="190"/>
      <c r="BN1527" s="190"/>
      <c r="BO1527" s="190"/>
      <c r="BP1527" s="190"/>
      <c r="BQ1527" s="190"/>
      <c r="BR1527" s="190"/>
    </row>
    <row r="1528" spans="1:70" ht="31.5" hidden="1" outlineLevel="2">
      <c r="A1528" s="79"/>
      <c r="B1528" s="79"/>
      <c r="C1528" s="109">
        <v>1</v>
      </c>
      <c r="D1528" s="145" t="s">
        <v>300</v>
      </c>
      <c r="E1528" s="223"/>
      <c r="F1528" s="223"/>
      <c r="G1528" s="223"/>
      <c r="H1528" s="223"/>
      <c r="I1528" s="223"/>
      <c r="J1528" s="223"/>
      <c r="K1528" s="223"/>
      <c r="L1528" s="223"/>
      <c r="M1528" s="223"/>
      <c r="N1528" s="223"/>
      <c r="O1528" s="223"/>
      <c r="P1528" s="223"/>
      <c r="Q1528" s="223"/>
      <c r="R1528" s="223"/>
      <c r="S1528" s="223"/>
      <c r="T1528" s="223"/>
      <c r="U1528" s="223"/>
      <c r="V1528" s="223"/>
      <c r="W1528" s="223"/>
      <c r="X1528" s="195">
        <f t="shared" ref="X1528:AY1528" si="675">X1533+X1538+X1544+X1549</f>
        <v>0</v>
      </c>
      <c r="Y1528" s="195">
        <f t="shared" si="675"/>
        <v>0</v>
      </c>
      <c r="Z1528" s="195">
        <f t="shared" si="675"/>
        <v>0</v>
      </c>
      <c r="AA1528" s="195">
        <f t="shared" si="675"/>
        <v>0</v>
      </c>
      <c r="AB1528" s="195">
        <f t="shared" si="675"/>
        <v>0</v>
      </c>
      <c r="AC1528" s="195">
        <f t="shared" si="675"/>
        <v>0</v>
      </c>
      <c r="AD1528" s="195">
        <f t="shared" si="675"/>
        <v>0</v>
      </c>
      <c r="AE1528" s="195">
        <f t="shared" si="675"/>
        <v>0</v>
      </c>
      <c r="AF1528" s="195">
        <f t="shared" si="675"/>
        <v>0</v>
      </c>
      <c r="AG1528" s="195">
        <f t="shared" si="675"/>
        <v>0</v>
      </c>
      <c r="AH1528" s="195">
        <f t="shared" si="675"/>
        <v>0</v>
      </c>
      <c r="AI1528" s="195">
        <f t="shared" si="675"/>
        <v>0</v>
      </c>
      <c r="AJ1528" s="195">
        <f t="shared" si="675"/>
        <v>0</v>
      </c>
      <c r="AK1528" s="195">
        <f t="shared" si="675"/>
        <v>0</v>
      </c>
      <c r="AL1528" s="195">
        <f t="shared" si="675"/>
        <v>0</v>
      </c>
      <c r="AM1528" s="195">
        <f t="shared" si="675"/>
        <v>0</v>
      </c>
      <c r="AN1528" s="195">
        <f t="shared" si="675"/>
        <v>0</v>
      </c>
      <c r="AO1528" s="195">
        <f t="shared" si="675"/>
        <v>0</v>
      </c>
      <c r="AP1528" s="195">
        <f t="shared" si="675"/>
        <v>0</v>
      </c>
      <c r="AQ1528" s="195">
        <f t="shared" si="675"/>
        <v>0</v>
      </c>
      <c r="AR1528" s="195">
        <f t="shared" si="675"/>
        <v>0</v>
      </c>
      <c r="AS1528" s="195">
        <f t="shared" si="675"/>
        <v>0</v>
      </c>
      <c r="AT1528" s="195">
        <f t="shared" si="675"/>
        <v>0</v>
      </c>
      <c r="AU1528" s="195">
        <f t="shared" si="675"/>
        <v>0</v>
      </c>
      <c r="AV1528" s="195">
        <f t="shared" si="675"/>
        <v>0</v>
      </c>
      <c r="AW1528" s="195">
        <f t="shared" si="675"/>
        <v>0</v>
      </c>
      <c r="AX1528" s="195">
        <f t="shared" si="675"/>
        <v>0</v>
      </c>
      <c r="AY1528" s="195">
        <f t="shared" si="675"/>
        <v>0</v>
      </c>
      <c r="AZ1528" s="223"/>
      <c r="BA1528" s="223"/>
      <c r="BB1528" s="223"/>
      <c r="BC1528" s="223"/>
      <c r="BD1528" s="195">
        <f>BD1533+BD1538+BD1544+BD1549</f>
        <v>0</v>
      </c>
      <c r="BE1528" s="195">
        <f>BE1533+BE1538+BE1544+BE1549</f>
        <v>0</v>
      </c>
      <c r="BF1528" s="195">
        <f t="shared" ref="BF1528:BO1528" si="676">BF1533+BF1538+BF1544+BF1549</f>
        <v>0</v>
      </c>
      <c r="BG1528" s="195">
        <f t="shared" si="676"/>
        <v>0</v>
      </c>
      <c r="BH1528" s="195">
        <f t="shared" si="676"/>
        <v>0</v>
      </c>
      <c r="BI1528" s="195">
        <f t="shared" si="676"/>
        <v>0</v>
      </c>
      <c r="BJ1528" s="195">
        <f t="shared" si="676"/>
        <v>0</v>
      </c>
      <c r="BK1528" s="195">
        <f t="shared" si="676"/>
        <v>0</v>
      </c>
      <c r="BL1528" s="195">
        <f t="shared" si="676"/>
        <v>0</v>
      </c>
      <c r="BM1528" s="195">
        <f t="shared" si="676"/>
        <v>0</v>
      </c>
      <c r="BN1528" s="195">
        <f t="shared" si="676"/>
        <v>0</v>
      </c>
      <c r="BO1528" s="195">
        <f t="shared" si="676"/>
        <v>0</v>
      </c>
      <c r="BP1528" s="223"/>
      <c r="BQ1528" s="223"/>
      <c r="BR1528" s="223"/>
    </row>
    <row r="1529" spans="1:70" hidden="1" outlineLevel="2">
      <c r="A1529" s="133"/>
      <c r="B1529" s="133"/>
      <c r="C1529" s="110" t="s">
        <v>46</v>
      </c>
      <c r="D1529" s="138" t="s">
        <v>106</v>
      </c>
      <c r="E1529" s="127"/>
      <c r="F1529" s="127"/>
      <c r="G1529" s="127"/>
      <c r="H1529" s="127"/>
      <c r="I1529" s="127"/>
      <c r="J1529" s="127"/>
      <c r="K1529" s="127"/>
      <c r="L1529" s="127"/>
      <c r="M1529" s="127"/>
      <c r="N1529" s="127"/>
      <c r="O1529" s="127"/>
      <c r="P1529" s="127"/>
      <c r="Q1529" s="127"/>
      <c r="R1529" s="127"/>
      <c r="S1529" s="127"/>
      <c r="T1529" s="127"/>
      <c r="U1529" s="127"/>
      <c r="V1529" s="127"/>
      <c r="W1529" s="139"/>
      <c r="X1529" s="127"/>
      <c r="Y1529" s="127"/>
      <c r="Z1529" s="127"/>
      <c r="AA1529" s="127"/>
      <c r="AB1529" s="127"/>
      <c r="AC1529" s="127"/>
      <c r="AD1529" s="127"/>
      <c r="AE1529" s="127"/>
      <c r="AF1529" s="127"/>
      <c r="AG1529" s="127"/>
      <c r="AH1529" s="127"/>
      <c r="AI1529" s="127"/>
      <c r="AJ1529" s="127"/>
      <c r="AK1529" s="127"/>
      <c r="AL1529" s="127"/>
      <c r="AM1529" s="127"/>
      <c r="AN1529" s="127"/>
      <c r="AO1529" s="127"/>
      <c r="AP1529" s="127"/>
      <c r="AQ1529" s="127"/>
      <c r="AR1529" s="127"/>
      <c r="AS1529" s="127"/>
      <c r="AT1529" s="127"/>
      <c r="AU1529" s="127"/>
      <c r="AV1529" s="127"/>
      <c r="AW1529" s="127"/>
      <c r="AX1529" s="127"/>
      <c r="AY1529" s="127"/>
      <c r="AZ1529" s="127"/>
      <c r="BA1529" s="127"/>
      <c r="BB1529" s="127"/>
      <c r="BC1529" s="127"/>
      <c r="BD1529" s="127"/>
      <c r="BE1529" s="127"/>
      <c r="BF1529" s="127"/>
      <c r="BG1529" s="127"/>
      <c r="BH1529" s="127"/>
      <c r="BI1529" s="127"/>
      <c r="BJ1529" s="127"/>
      <c r="BK1529" s="127"/>
      <c r="BL1529" s="127"/>
      <c r="BM1529" s="127"/>
      <c r="BN1529" s="127"/>
      <c r="BO1529" s="127"/>
      <c r="BP1529" s="127"/>
      <c r="BQ1529" s="127"/>
      <c r="BR1529" s="127"/>
    </row>
    <row r="1530" spans="1:70" hidden="1" outlineLevel="2">
      <c r="A1530" s="133"/>
      <c r="B1530" s="133"/>
      <c r="C1530" s="110"/>
      <c r="D1530" s="138"/>
      <c r="E1530" s="139"/>
      <c r="F1530" s="139"/>
      <c r="G1530" s="126">
        <f>H1530+M1530+N1530+O1530+P1530</f>
        <v>0</v>
      </c>
      <c r="H1530" s="126">
        <f>SUM(I1530:L1530)</f>
        <v>0</v>
      </c>
      <c r="I1530" s="139"/>
      <c r="J1530" s="139"/>
      <c r="K1530" s="139"/>
      <c r="L1530" s="139"/>
      <c r="M1530" s="139"/>
      <c r="N1530" s="139"/>
      <c r="O1530" s="139"/>
      <c r="P1530" s="139"/>
      <c r="Q1530" s="139"/>
      <c r="R1530" s="139"/>
      <c r="S1530" s="139"/>
      <c r="T1530" s="139"/>
      <c r="U1530" s="139"/>
      <c r="V1530" s="139"/>
      <c r="W1530" s="139"/>
      <c r="X1530" s="126">
        <f>Y1530+AN1530+AQ1530+AT1530+AW1530</f>
        <v>0</v>
      </c>
      <c r="Y1530" s="139"/>
      <c r="Z1530" s="139"/>
      <c r="AA1530" s="139"/>
      <c r="AB1530" s="139"/>
      <c r="AC1530" s="139"/>
      <c r="AD1530" s="139"/>
      <c r="AE1530" s="139"/>
      <c r="AF1530" s="139"/>
      <c r="AG1530" s="139"/>
      <c r="AH1530" s="139"/>
      <c r="AI1530" s="139"/>
      <c r="AJ1530" s="139"/>
      <c r="AK1530" s="139"/>
      <c r="AL1530" s="139"/>
      <c r="AM1530" s="139"/>
      <c r="AN1530" s="139"/>
      <c r="AO1530" s="139"/>
      <c r="AP1530" s="139"/>
      <c r="AQ1530" s="139"/>
      <c r="AR1530" s="139"/>
      <c r="AS1530" s="139"/>
      <c r="AT1530" s="139"/>
      <c r="AU1530" s="139"/>
      <c r="AV1530" s="139"/>
      <c r="AW1530" s="139"/>
      <c r="AX1530" s="139"/>
      <c r="AY1530" s="139"/>
      <c r="AZ1530" s="139"/>
      <c r="BA1530" s="139"/>
      <c r="BB1530" s="139"/>
      <c r="BC1530" s="139"/>
      <c r="BD1530" s="126">
        <f>SUM(BE1530:BI1530)</f>
        <v>0</v>
      </c>
      <c r="BE1530" s="139"/>
      <c r="BF1530" s="139"/>
      <c r="BG1530" s="139"/>
      <c r="BH1530" s="139"/>
      <c r="BI1530" s="139"/>
      <c r="BJ1530" s="126">
        <f>SUM(BK1530:BO1530)</f>
        <v>0</v>
      </c>
      <c r="BK1530" s="139"/>
      <c r="BL1530" s="139"/>
      <c r="BM1530" s="139"/>
      <c r="BN1530" s="139"/>
      <c r="BO1530" s="139"/>
      <c r="BP1530" s="139"/>
      <c r="BQ1530" s="139"/>
      <c r="BR1530" s="133"/>
    </row>
    <row r="1531" spans="1:70" hidden="1" outlineLevel="2">
      <c r="A1531" s="96"/>
      <c r="B1531" s="96"/>
      <c r="C1531" s="111"/>
      <c r="D1531" s="96"/>
      <c r="E1531" s="96"/>
      <c r="F1531" s="96"/>
      <c r="G1531" s="126">
        <f>H1531+M1531+N1531+O1531+P1531</f>
        <v>0</v>
      </c>
      <c r="H1531" s="126">
        <f>SUM(I1531:L1531)</f>
        <v>0</v>
      </c>
      <c r="I1531" s="102"/>
      <c r="J1531" s="102"/>
      <c r="K1531" s="102"/>
      <c r="L1531" s="102"/>
      <c r="M1531" s="102"/>
      <c r="N1531" s="102"/>
      <c r="O1531" s="102"/>
      <c r="P1531" s="102"/>
      <c r="Q1531" s="96"/>
      <c r="R1531" s="96"/>
      <c r="S1531" s="96"/>
      <c r="T1531" s="96"/>
      <c r="U1531" s="96"/>
      <c r="V1531" s="96"/>
      <c r="W1531" s="96"/>
      <c r="X1531" s="126">
        <f>Y1531+AN1531+AQ1531+AT1531+AW1531</f>
        <v>0</v>
      </c>
      <c r="Y1531" s="96"/>
      <c r="Z1531" s="96"/>
      <c r="AA1531" s="96"/>
      <c r="AB1531" s="96"/>
      <c r="AC1531" s="96"/>
      <c r="AD1531" s="96"/>
      <c r="AE1531" s="96"/>
      <c r="AF1531" s="96"/>
      <c r="AG1531" s="96"/>
      <c r="AH1531" s="96"/>
      <c r="AI1531" s="96"/>
      <c r="AJ1531" s="96"/>
      <c r="AK1531" s="96"/>
      <c r="AL1531" s="96"/>
      <c r="AM1531" s="96"/>
      <c r="AN1531" s="96"/>
      <c r="AO1531" s="96"/>
      <c r="AP1531" s="96"/>
      <c r="AQ1531" s="96"/>
      <c r="AR1531" s="96"/>
      <c r="AS1531" s="96"/>
      <c r="AT1531" s="96"/>
      <c r="AU1531" s="96"/>
      <c r="AV1531" s="96"/>
      <c r="AW1531" s="96"/>
      <c r="AX1531" s="96"/>
      <c r="AY1531" s="96"/>
      <c r="AZ1531" s="96"/>
      <c r="BA1531" s="96"/>
      <c r="BB1531" s="96"/>
      <c r="BC1531" s="96"/>
      <c r="BD1531" s="126">
        <f>SUM(BE1531:BI1531)</f>
        <v>0</v>
      </c>
      <c r="BE1531" s="96"/>
      <c r="BF1531" s="96"/>
      <c r="BG1531" s="96"/>
      <c r="BH1531" s="96"/>
      <c r="BI1531" s="96"/>
      <c r="BJ1531" s="126">
        <f>SUM(BK1531:BO1531)</f>
        <v>0</v>
      </c>
      <c r="BK1531" s="96"/>
      <c r="BL1531" s="96"/>
      <c r="BM1531" s="96"/>
      <c r="BN1531" s="96"/>
      <c r="BO1531" s="96"/>
      <c r="BP1531" s="101"/>
      <c r="BQ1531" s="101"/>
      <c r="BR1531" s="96"/>
    </row>
    <row r="1532" spans="1:70" hidden="1" outlineLevel="2">
      <c r="A1532" s="96"/>
      <c r="B1532" s="96"/>
      <c r="C1532" s="111" t="s">
        <v>109</v>
      </c>
      <c r="D1532" s="96"/>
      <c r="E1532" s="96"/>
      <c r="F1532" s="96"/>
      <c r="G1532" s="126">
        <f>H1532+M1532+N1532+O1532+P1532</f>
        <v>0</v>
      </c>
      <c r="H1532" s="126">
        <f>SUM(I1532:L1532)</f>
        <v>0</v>
      </c>
      <c r="I1532" s="102"/>
      <c r="J1532" s="102"/>
      <c r="K1532" s="102"/>
      <c r="L1532" s="102"/>
      <c r="M1532" s="102"/>
      <c r="N1532" s="102"/>
      <c r="O1532" s="102"/>
      <c r="P1532" s="102"/>
      <c r="Q1532" s="96"/>
      <c r="R1532" s="96"/>
      <c r="S1532" s="96"/>
      <c r="T1532" s="96"/>
      <c r="U1532" s="96"/>
      <c r="V1532" s="96"/>
      <c r="W1532" s="96"/>
      <c r="X1532" s="126">
        <f>Y1532+AN1532+AQ1532+AT1532+AW1532</f>
        <v>0</v>
      </c>
      <c r="Y1532" s="96"/>
      <c r="Z1532" s="96"/>
      <c r="AA1532" s="96"/>
      <c r="AB1532" s="96"/>
      <c r="AC1532" s="96"/>
      <c r="AD1532" s="96"/>
      <c r="AE1532" s="96"/>
      <c r="AF1532" s="96"/>
      <c r="AG1532" s="96"/>
      <c r="AH1532" s="96"/>
      <c r="AI1532" s="96"/>
      <c r="AJ1532" s="96"/>
      <c r="AK1532" s="96"/>
      <c r="AL1532" s="96"/>
      <c r="AM1532" s="96"/>
      <c r="AN1532" s="96"/>
      <c r="AO1532" s="96"/>
      <c r="AP1532" s="96"/>
      <c r="AQ1532" s="96"/>
      <c r="AR1532" s="96"/>
      <c r="AS1532" s="96"/>
      <c r="AT1532" s="96"/>
      <c r="AU1532" s="96"/>
      <c r="AV1532" s="96"/>
      <c r="AW1532" s="96"/>
      <c r="AX1532" s="96"/>
      <c r="AY1532" s="96"/>
      <c r="AZ1532" s="96"/>
      <c r="BA1532" s="96"/>
      <c r="BB1532" s="96"/>
      <c r="BC1532" s="96"/>
      <c r="BD1532" s="126">
        <f>SUM(BE1532:BI1532)</f>
        <v>0</v>
      </c>
      <c r="BE1532" s="96"/>
      <c r="BF1532" s="96"/>
      <c r="BG1532" s="96"/>
      <c r="BH1532" s="96"/>
      <c r="BI1532" s="96"/>
      <c r="BJ1532" s="126">
        <f>SUM(BK1532:BO1532)</f>
        <v>0</v>
      </c>
      <c r="BK1532" s="96"/>
      <c r="BL1532" s="96"/>
      <c r="BM1532" s="96"/>
      <c r="BN1532" s="96"/>
      <c r="BO1532" s="96"/>
      <c r="BP1532" s="101"/>
      <c r="BQ1532" s="101"/>
      <c r="BR1532" s="96"/>
    </row>
    <row r="1533" spans="1:70" hidden="1" outlineLevel="2">
      <c r="A1533" s="133"/>
      <c r="B1533" s="133"/>
      <c r="C1533" s="112"/>
      <c r="D1533" s="140" t="s">
        <v>15</v>
      </c>
      <c r="E1533" s="127"/>
      <c r="F1533" s="127"/>
      <c r="G1533" s="127"/>
      <c r="H1533" s="127"/>
      <c r="I1533" s="127"/>
      <c r="J1533" s="127"/>
      <c r="K1533" s="127"/>
      <c r="L1533" s="127"/>
      <c r="M1533" s="127"/>
      <c r="N1533" s="127"/>
      <c r="O1533" s="127"/>
      <c r="P1533" s="127"/>
      <c r="Q1533" s="127"/>
      <c r="R1533" s="127"/>
      <c r="S1533" s="127"/>
      <c r="T1533" s="127"/>
      <c r="U1533" s="127"/>
      <c r="V1533" s="127"/>
      <c r="W1533" s="140"/>
      <c r="X1533" s="126">
        <f>SUM(X1530:X1532)</f>
        <v>0</v>
      </c>
      <c r="Y1533" s="126">
        <f>SUM(Y1530:Y1532)</f>
        <v>0</v>
      </c>
      <c r="Z1533" s="126">
        <f>SUM(Z1530:Z1532)</f>
        <v>0</v>
      </c>
      <c r="AA1533" s="126">
        <f t="shared" ref="AA1533:AY1533" si="677">SUM(AA1530:AA1532)</f>
        <v>0</v>
      </c>
      <c r="AB1533" s="126">
        <f t="shared" si="677"/>
        <v>0</v>
      </c>
      <c r="AC1533" s="126">
        <f t="shared" si="677"/>
        <v>0</v>
      </c>
      <c r="AD1533" s="126">
        <f t="shared" si="677"/>
        <v>0</v>
      </c>
      <c r="AE1533" s="126">
        <f t="shared" si="677"/>
        <v>0</v>
      </c>
      <c r="AF1533" s="126">
        <f t="shared" si="677"/>
        <v>0</v>
      </c>
      <c r="AG1533" s="126">
        <f t="shared" si="677"/>
        <v>0</v>
      </c>
      <c r="AH1533" s="126">
        <f t="shared" si="677"/>
        <v>0</v>
      </c>
      <c r="AI1533" s="126">
        <f t="shared" si="677"/>
        <v>0</v>
      </c>
      <c r="AJ1533" s="126">
        <f t="shared" si="677"/>
        <v>0</v>
      </c>
      <c r="AK1533" s="126">
        <f t="shared" si="677"/>
        <v>0</v>
      </c>
      <c r="AL1533" s="126">
        <f t="shared" si="677"/>
        <v>0</v>
      </c>
      <c r="AM1533" s="126">
        <f t="shared" si="677"/>
        <v>0</v>
      </c>
      <c r="AN1533" s="126">
        <f t="shared" si="677"/>
        <v>0</v>
      </c>
      <c r="AO1533" s="126">
        <f t="shared" si="677"/>
        <v>0</v>
      </c>
      <c r="AP1533" s="126">
        <f t="shared" si="677"/>
        <v>0</v>
      </c>
      <c r="AQ1533" s="126">
        <f t="shared" si="677"/>
        <v>0</v>
      </c>
      <c r="AR1533" s="126">
        <f t="shared" si="677"/>
        <v>0</v>
      </c>
      <c r="AS1533" s="126">
        <f t="shared" si="677"/>
        <v>0</v>
      </c>
      <c r="AT1533" s="126">
        <f t="shared" si="677"/>
        <v>0</v>
      </c>
      <c r="AU1533" s="126">
        <f t="shared" si="677"/>
        <v>0</v>
      </c>
      <c r="AV1533" s="126">
        <f t="shared" si="677"/>
        <v>0</v>
      </c>
      <c r="AW1533" s="126">
        <f t="shared" si="677"/>
        <v>0</v>
      </c>
      <c r="AX1533" s="126">
        <f t="shared" si="677"/>
        <v>0</v>
      </c>
      <c r="AY1533" s="126">
        <f t="shared" si="677"/>
        <v>0</v>
      </c>
      <c r="AZ1533" s="127"/>
      <c r="BA1533" s="127"/>
      <c r="BB1533" s="127"/>
      <c r="BC1533" s="127"/>
      <c r="BD1533" s="126">
        <f t="shared" ref="BD1533:BO1533" si="678">SUM(BD1530:BD1532)</f>
        <v>0</v>
      </c>
      <c r="BE1533" s="126">
        <f t="shared" si="678"/>
        <v>0</v>
      </c>
      <c r="BF1533" s="126">
        <f t="shared" si="678"/>
        <v>0</v>
      </c>
      <c r="BG1533" s="126">
        <f t="shared" si="678"/>
        <v>0</v>
      </c>
      <c r="BH1533" s="126">
        <f t="shared" si="678"/>
        <v>0</v>
      </c>
      <c r="BI1533" s="126">
        <f t="shared" si="678"/>
        <v>0</v>
      </c>
      <c r="BJ1533" s="126">
        <f t="shared" si="678"/>
        <v>0</v>
      </c>
      <c r="BK1533" s="126">
        <f t="shared" si="678"/>
        <v>0</v>
      </c>
      <c r="BL1533" s="126">
        <f t="shared" si="678"/>
        <v>0</v>
      </c>
      <c r="BM1533" s="126">
        <f t="shared" si="678"/>
        <v>0</v>
      </c>
      <c r="BN1533" s="126">
        <f t="shared" si="678"/>
        <v>0</v>
      </c>
      <c r="BO1533" s="126">
        <f t="shared" si="678"/>
        <v>0</v>
      </c>
      <c r="BP1533" s="127"/>
      <c r="BQ1533" s="127"/>
      <c r="BR1533" s="127"/>
    </row>
    <row r="1534" spans="1:70" hidden="1" outlineLevel="2">
      <c r="A1534" s="133"/>
      <c r="B1534" s="133"/>
      <c r="C1534" s="110" t="s">
        <v>47</v>
      </c>
      <c r="D1534" s="138" t="s">
        <v>110</v>
      </c>
      <c r="E1534" s="127"/>
      <c r="F1534" s="127"/>
      <c r="G1534" s="127"/>
      <c r="H1534" s="127"/>
      <c r="I1534" s="127"/>
      <c r="J1534" s="127"/>
      <c r="K1534" s="127"/>
      <c r="L1534" s="127"/>
      <c r="M1534" s="127"/>
      <c r="N1534" s="127"/>
      <c r="O1534" s="127"/>
      <c r="P1534" s="127"/>
      <c r="Q1534" s="127"/>
      <c r="R1534" s="127"/>
      <c r="S1534" s="127"/>
      <c r="T1534" s="127"/>
      <c r="U1534" s="127"/>
      <c r="V1534" s="127"/>
      <c r="W1534" s="139"/>
      <c r="X1534" s="127"/>
      <c r="Y1534" s="127"/>
      <c r="Z1534" s="127"/>
      <c r="AA1534" s="127"/>
      <c r="AB1534" s="127"/>
      <c r="AC1534" s="127"/>
      <c r="AD1534" s="127"/>
      <c r="AE1534" s="127"/>
      <c r="AF1534" s="127"/>
      <c r="AG1534" s="127"/>
      <c r="AH1534" s="127"/>
      <c r="AI1534" s="127"/>
      <c r="AJ1534" s="127"/>
      <c r="AK1534" s="127"/>
      <c r="AL1534" s="127"/>
      <c r="AM1534" s="127"/>
      <c r="AN1534" s="127"/>
      <c r="AO1534" s="127"/>
      <c r="AP1534" s="127"/>
      <c r="AQ1534" s="127"/>
      <c r="AR1534" s="127"/>
      <c r="AS1534" s="127"/>
      <c r="AT1534" s="127"/>
      <c r="AU1534" s="127"/>
      <c r="AV1534" s="127"/>
      <c r="AW1534" s="127"/>
      <c r="AX1534" s="127"/>
      <c r="AY1534" s="127"/>
      <c r="AZ1534" s="127"/>
      <c r="BA1534" s="127"/>
      <c r="BB1534" s="127"/>
      <c r="BC1534" s="127"/>
      <c r="BD1534" s="127"/>
      <c r="BE1534" s="127"/>
      <c r="BF1534" s="127"/>
      <c r="BG1534" s="127"/>
      <c r="BH1534" s="127"/>
      <c r="BI1534" s="127"/>
      <c r="BJ1534" s="127"/>
      <c r="BK1534" s="127"/>
      <c r="BL1534" s="127"/>
      <c r="BM1534" s="127"/>
      <c r="BN1534" s="127"/>
      <c r="BO1534" s="127"/>
      <c r="BP1534" s="127"/>
      <c r="BQ1534" s="127"/>
      <c r="BR1534" s="127"/>
    </row>
    <row r="1535" spans="1:70" hidden="1" outlineLevel="2">
      <c r="A1535" s="133"/>
      <c r="B1535" s="133"/>
      <c r="C1535" s="110"/>
      <c r="D1535" s="138"/>
      <c r="E1535" s="139"/>
      <c r="F1535" s="139"/>
      <c r="G1535" s="126">
        <f>H1535+M1535+N1535+O1535+P1535</f>
        <v>0</v>
      </c>
      <c r="H1535" s="126">
        <f>SUM(I1535:L1535)</f>
        <v>0</v>
      </c>
      <c r="I1535" s="139"/>
      <c r="J1535" s="139"/>
      <c r="K1535" s="139"/>
      <c r="L1535" s="139"/>
      <c r="M1535" s="139"/>
      <c r="N1535" s="139"/>
      <c r="O1535" s="139"/>
      <c r="P1535" s="139"/>
      <c r="Q1535" s="139"/>
      <c r="R1535" s="139"/>
      <c r="S1535" s="139"/>
      <c r="T1535" s="139"/>
      <c r="U1535" s="139"/>
      <c r="V1535" s="139"/>
      <c r="W1535" s="139"/>
      <c r="X1535" s="126">
        <f>Y1535+AN1535+AQ1535+AT1535+AW1535</f>
        <v>0</v>
      </c>
      <c r="Y1535" s="139"/>
      <c r="Z1535" s="139"/>
      <c r="AA1535" s="139"/>
      <c r="AB1535" s="139"/>
      <c r="AC1535" s="139"/>
      <c r="AD1535" s="139"/>
      <c r="AE1535" s="139"/>
      <c r="AF1535" s="139"/>
      <c r="AG1535" s="139"/>
      <c r="AH1535" s="139"/>
      <c r="AI1535" s="139"/>
      <c r="AJ1535" s="139"/>
      <c r="AK1535" s="139"/>
      <c r="AL1535" s="139"/>
      <c r="AM1535" s="139"/>
      <c r="AN1535" s="139"/>
      <c r="AO1535" s="139"/>
      <c r="AP1535" s="139"/>
      <c r="AQ1535" s="139"/>
      <c r="AR1535" s="139"/>
      <c r="AS1535" s="139"/>
      <c r="AT1535" s="139"/>
      <c r="AU1535" s="139"/>
      <c r="AV1535" s="139"/>
      <c r="AW1535" s="139"/>
      <c r="AX1535" s="139"/>
      <c r="AY1535" s="139"/>
      <c r="AZ1535" s="140"/>
      <c r="BA1535" s="140"/>
      <c r="BB1535" s="140"/>
      <c r="BC1535" s="140"/>
      <c r="BD1535" s="126">
        <f>SUM(BE1535:BI1535)</f>
        <v>0</v>
      </c>
      <c r="BE1535" s="139"/>
      <c r="BF1535" s="139"/>
      <c r="BG1535" s="139"/>
      <c r="BH1535" s="139"/>
      <c r="BI1535" s="139"/>
      <c r="BJ1535" s="126">
        <f>SUM(BK1535:BO1535)</f>
        <v>0</v>
      </c>
      <c r="BK1535" s="139"/>
      <c r="BL1535" s="139"/>
      <c r="BM1535" s="139"/>
      <c r="BN1535" s="139"/>
      <c r="BO1535" s="139"/>
      <c r="BP1535" s="139"/>
      <c r="BQ1535" s="139"/>
      <c r="BR1535" s="133"/>
    </row>
    <row r="1536" spans="1:70" hidden="1" outlineLevel="2">
      <c r="A1536" s="133"/>
      <c r="B1536" s="133"/>
      <c r="C1536" s="110"/>
      <c r="D1536" s="138"/>
      <c r="E1536" s="139"/>
      <c r="F1536" s="139"/>
      <c r="G1536" s="126">
        <f>H1536+M1536+N1536+O1536+P1536</f>
        <v>0</v>
      </c>
      <c r="H1536" s="126">
        <f>SUM(I1536:L1536)</f>
        <v>0</v>
      </c>
      <c r="I1536" s="102"/>
      <c r="J1536" s="102"/>
      <c r="K1536" s="102"/>
      <c r="L1536" s="102"/>
      <c r="M1536" s="102"/>
      <c r="N1536" s="102"/>
      <c r="O1536" s="102"/>
      <c r="P1536" s="102"/>
      <c r="Q1536" s="96"/>
      <c r="R1536" s="96"/>
      <c r="S1536" s="96"/>
      <c r="T1536" s="96"/>
      <c r="U1536" s="96"/>
      <c r="V1536" s="96"/>
      <c r="W1536" s="139"/>
      <c r="X1536" s="126">
        <f>Y1536+AN1536+AQ1536+AT1536+AW1536</f>
        <v>0</v>
      </c>
      <c r="Y1536" s="96"/>
      <c r="Z1536" s="139"/>
      <c r="AA1536" s="139"/>
      <c r="AB1536" s="139"/>
      <c r="AC1536" s="139"/>
      <c r="AD1536" s="139"/>
      <c r="AE1536" s="139"/>
      <c r="AF1536" s="139"/>
      <c r="AG1536" s="139"/>
      <c r="AH1536" s="139"/>
      <c r="AI1536" s="139"/>
      <c r="AJ1536" s="139"/>
      <c r="AK1536" s="139"/>
      <c r="AL1536" s="139"/>
      <c r="AM1536" s="139"/>
      <c r="AN1536" s="139"/>
      <c r="AO1536" s="139"/>
      <c r="AP1536" s="139"/>
      <c r="AQ1536" s="139"/>
      <c r="AR1536" s="139"/>
      <c r="AS1536" s="139"/>
      <c r="AT1536" s="139"/>
      <c r="AU1536" s="139"/>
      <c r="AV1536" s="139"/>
      <c r="AW1536" s="139"/>
      <c r="AX1536" s="139"/>
      <c r="AY1536" s="139"/>
      <c r="AZ1536" s="140"/>
      <c r="BA1536" s="140"/>
      <c r="BB1536" s="140"/>
      <c r="BC1536" s="140"/>
      <c r="BD1536" s="126">
        <f>SUM(BE1536:BI1536)</f>
        <v>0</v>
      </c>
      <c r="BE1536" s="139"/>
      <c r="BF1536" s="139"/>
      <c r="BG1536" s="139"/>
      <c r="BH1536" s="139"/>
      <c r="BI1536" s="139"/>
      <c r="BJ1536" s="126">
        <f>SUM(BK1536:BO1536)</f>
        <v>0</v>
      </c>
      <c r="BK1536" s="139"/>
      <c r="BL1536" s="139"/>
      <c r="BM1536" s="139"/>
      <c r="BN1536" s="139"/>
      <c r="BO1536" s="139"/>
      <c r="BP1536" s="139"/>
      <c r="BQ1536" s="139"/>
      <c r="BR1536" s="133"/>
    </row>
    <row r="1537" spans="1:70" hidden="1" outlineLevel="2">
      <c r="A1537" s="133"/>
      <c r="B1537" s="133"/>
      <c r="C1537" s="110" t="s">
        <v>109</v>
      </c>
      <c r="D1537" s="138"/>
      <c r="E1537" s="139"/>
      <c r="F1537" s="139"/>
      <c r="G1537" s="126">
        <f>H1537+M1537+N1537+O1537+P1537</f>
        <v>0</v>
      </c>
      <c r="H1537" s="126">
        <f>SUM(I1537:L1537)</f>
        <v>0</v>
      </c>
      <c r="I1537" s="102"/>
      <c r="J1537" s="102"/>
      <c r="K1537" s="102"/>
      <c r="L1537" s="102"/>
      <c r="M1537" s="102"/>
      <c r="N1537" s="102"/>
      <c r="O1537" s="102"/>
      <c r="P1537" s="102"/>
      <c r="Q1537" s="96"/>
      <c r="R1537" s="96"/>
      <c r="S1537" s="96"/>
      <c r="T1537" s="96"/>
      <c r="U1537" s="96"/>
      <c r="V1537" s="96"/>
      <c r="W1537" s="139"/>
      <c r="X1537" s="126">
        <f>Y1537+AN1537+AQ1537+AT1537+AW1537</f>
        <v>0</v>
      </c>
      <c r="Y1537" s="96"/>
      <c r="Z1537" s="139"/>
      <c r="AA1537" s="139"/>
      <c r="AB1537" s="139"/>
      <c r="AC1537" s="139"/>
      <c r="AD1537" s="139"/>
      <c r="AE1537" s="139"/>
      <c r="AF1537" s="139"/>
      <c r="AG1537" s="139"/>
      <c r="AH1537" s="139"/>
      <c r="AI1537" s="139"/>
      <c r="AJ1537" s="139"/>
      <c r="AK1537" s="139"/>
      <c r="AL1537" s="139"/>
      <c r="AM1537" s="139"/>
      <c r="AN1537" s="139"/>
      <c r="AO1537" s="139"/>
      <c r="AP1537" s="139"/>
      <c r="AQ1537" s="139"/>
      <c r="AR1537" s="139"/>
      <c r="AS1537" s="139"/>
      <c r="AT1537" s="139"/>
      <c r="AU1537" s="139"/>
      <c r="AV1537" s="139"/>
      <c r="AW1537" s="139"/>
      <c r="AX1537" s="139"/>
      <c r="AY1537" s="139"/>
      <c r="AZ1537" s="140"/>
      <c r="BA1537" s="140"/>
      <c r="BB1537" s="140"/>
      <c r="BC1537" s="140"/>
      <c r="BD1537" s="126">
        <f>SUM(BE1537:BI1537)</f>
        <v>0</v>
      </c>
      <c r="BE1537" s="139"/>
      <c r="BF1537" s="139"/>
      <c r="BG1537" s="139"/>
      <c r="BH1537" s="139"/>
      <c r="BI1537" s="139"/>
      <c r="BJ1537" s="126">
        <f>SUM(BK1537:BO1537)</f>
        <v>0</v>
      </c>
      <c r="BK1537" s="139"/>
      <c r="BL1537" s="139"/>
      <c r="BM1537" s="139"/>
      <c r="BN1537" s="139"/>
      <c r="BO1537" s="139"/>
      <c r="BP1537" s="139"/>
      <c r="BQ1537" s="139"/>
      <c r="BR1537" s="133"/>
    </row>
    <row r="1538" spans="1:70" hidden="1" outlineLevel="2">
      <c r="A1538" s="133"/>
      <c r="B1538" s="133"/>
      <c r="C1538" s="112"/>
      <c r="D1538" s="140" t="s">
        <v>15</v>
      </c>
      <c r="E1538" s="127"/>
      <c r="F1538" s="127"/>
      <c r="G1538" s="127"/>
      <c r="H1538" s="127"/>
      <c r="I1538" s="127"/>
      <c r="J1538" s="127"/>
      <c r="K1538" s="127"/>
      <c r="L1538" s="127"/>
      <c r="M1538" s="127"/>
      <c r="N1538" s="127"/>
      <c r="O1538" s="127"/>
      <c r="P1538" s="127"/>
      <c r="Q1538" s="127"/>
      <c r="R1538" s="127"/>
      <c r="S1538" s="127"/>
      <c r="T1538" s="127"/>
      <c r="U1538" s="127"/>
      <c r="V1538" s="127"/>
      <c r="W1538" s="140"/>
      <c r="X1538" s="126">
        <f>SUM(X1535:X1537)</f>
        <v>0</v>
      </c>
      <c r="Y1538" s="126">
        <f>SUM(Y1535:Y1537)</f>
        <v>0</v>
      </c>
      <c r="Z1538" s="126">
        <f>SUM(Z1535:Z1537)</f>
        <v>0</v>
      </c>
      <c r="AA1538" s="126">
        <f t="shared" ref="AA1538:AY1538" si="679">SUM(AA1535:AA1537)</f>
        <v>0</v>
      </c>
      <c r="AB1538" s="126">
        <f t="shared" si="679"/>
        <v>0</v>
      </c>
      <c r="AC1538" s="126">
        <f t="shared" si="679"/>
        <v>0</v>
      </c>
      <c r="AD1538" s="126">
        <f t="shared" si="679"/>
        <v>0</v>
      </c>
      <c r="AE1538" s="126">
        <f t="shared" si="679"/>
        <v>0</v>
      </c>
      <c r="AF1538" s="126">
        <f t="shared" si="679"/>
        <v>0</v>
      </c>
      <c r="AG1538" s="126">
        <f t="shared" si="679"/>
        <v>0</v>
      </c>
      <c r="AH1538" s="126">
        <f t="shared" si="679"/>
        <v>0</v>
      </c>
      <c r="AI1538" s="126">
        <f t="shared" si="679"/>
        <v>0</v>
      </c>
      <c r="AJ1538" s="126">
        <f t="shared" si="679"/>
        <v>0</v>
      </c>
      <c r="AK1538" s="126">
        <f t="shared" si="679"/>
        <v>0</v>
      </c>
      <c r="AL1538" s="126">
        <f t="shared" si="679"/>
        <v>0</v>
      </c>
      <c r="AM1538" s="126">
        <f t="shared" si="679"/>
        <v>0</v>
      </c>
      <c r="AN1538" s="126">
        <f t="shared" si="679"/>
        <v>0</v>
      </c>
      <c r="AO1538" s="126">
        <f t="shared" si="679"/>
        <v>0</v>
      </c>
      <c r="AP1538" s="126">
        <f t="shared" si="679"/>
        <v>0</v>
      </c>
      <c r="AQ1538" s="126">
        <f t="shared" si="679"/>
        <v>0</v>
      </c>
      <c r="AR1538" s="126">
        <f t="shared" si="679"/>
        <v>0</v>
      </c>
      <c r="AS1538" s="126">
        <f t="shared" si="679"/>
        <v>0</v>
      </c>
      <c r="AT1538" s="126">
        <f t="shared" si="679"/>
        <v>0</v>
      </c>
      <c r="AU1538" s="126">
        <f t="shared" si="679"/>
        <v>0</v>
      </c>
      <c r="AV1538" s="126">
        <f t="shared" si="679"/>
        <v>0</v>
      </c>
      <c r="AW1538" s="126">
        <f t="shared" si="679"/>
        <v>0</v>
      </c>
      <c r="AX1538" s="126">
        <f t="shared" si="679"/>
        <v>0</v>
      </c>
      <c r="AY1538" s="126">
        <f t="shared" si="679"/>
        <v>0</v>
      </c>
      <c r="AZ1538" s="127"/>
      <c r="BA1538" s="127"/>
      <c r="BB1538" s="127"/>
      <c r="BC1538" s="127"/>
      <c r="BD1538" s="126">
        <f t="shared" ref="BD1538:BO1538" si="680">SUM(BD1535:BD1537)</f>
        <v>0</v>
      </c>
      <c r="BE1538" s="126">
        <f t="shared" si="680"/>
        <v>0</v>
      </c>
      <c r="BF1538" s="126">
        <f t="shared" si="680"/>
        <v>0</v>
      </c>
      <c r="BG1538" s="126">
        <f t="shared" si="680"/>
        <v>0</v>
      </c>
      <c r="BH1538" s="126">
        <f t="shared" si="680"/>
        <v>0</v>
      </c>
      <c r="BI1538" s="126">
        <f t="shared" si="680"/>
        <v>0</v>
      </c>
      <c r="BJ1538" s="126">
        <f t="shared" si="680"/>
        <v>0</v>
      </c>
      <c r="BK1538" s="126">
        <f t="shared" si="680"/>
        <v>0</v>
      </c>
      <c r="BL1538" s="126">
        <f t="shared" si="680"/>
        <v>0</v>
      </c>
      <c r="BM1538" s="126">
        <f t="shared" si="680"/>
        <v>0</v>
      </c>
      <c r="BN1538" s="126">
        <f t="shared" si="680"/>
        <v>0</v>
      </c>
      <c r="BO1538" s="126">
        <f t="shared" si="680"/>
        <v>0</v>
      </c>
      <c r="BP1538" s="127"/>
      <c r="BQ1538" s="127"/>
      <c r="BR1538" s="127"/>
    </row>
    <row r="1539" spans="1:70" ht="45" hidden="1" outlineLevel="2">
      <c r="A1539" s="133"/>
      <c r="B1539" s="133"/>
      <c r="C1539" s="113" t="s">
        <v>48</v>
      </c>
      <c r="D1539" s="39" t="s">
        <v>301</v>
      </c>
      <c r="E1539" s="127"/>
      <c r="F1539" s="127"/>
      <c r="G1539" s="127"/>
      <c r="H1539" s="127"/>
      <c r="I1539" s="127"/>
      <c r="J1539" s="127"/>
      <c r="K1539" s="127"/>
      <c r="L1539" s="127"/>
      <c r="M1539" s="127"/>
      <c r="N1539" s="127"/>
      <c r="O1539" s="127"/>
      <c r="P1539" s="127"/>
      <c r="Q1539" s="127"/>
      <c r="R1539" s="127"/>
      <c r="S1539" s="127"/>
      <c r="T1539" s="127"/>
      <c r="U1539" s="127"/>
      <c r="V1539" s="127"/>
      <c r="W1539" s="139"/>
      <c r="X1539" s="127"/>
      <c r="Y1539" s="127"/>
      <c r="Z1539" s="127"/>
      <c r="AA1539" s="127"/>
      <c r="AB1539" s="127"/>
      <c r="AC1539" s="127"/>
      <c r="AD1539" s="127"/>
      <c r="AE1539" s="127"/>
      <c r="AF1539" s="127"/>
      <c r="AG1539" s="127"/>
      <c r="AH1539" s="127"/>
      <c r="AI1539" s="127"/>
      <c r="AJ1539" s="127"/>
      <c r="AK1539" s="127"/>
      <c r="AL1539" s="127"/>
      <c r="AM1539" s="127"/>
      <c r="AN1539" s="127"/>
      <c r="AO1539" s="127"/>
      <c r="AP1539" s="127"/>
      <c r="AQ1539" s="127"/>
      <c r="AR1539" s="127"/>
      <c r="AS1539" s="127"/>
      <c r="AT1539" s="127"/>
      <c r="AU1539" s="127"/>
      <c r="AV1539" s="127"/>
      <c r="AW1539" s="127"/>
      <c r="AX1539" s="127"/>
      <c r="AY1539" s="127"/>
      <c r="AZ1539" s="127"/>
      <c r="BA1539" s="127"/>
      <c r="BB1539" s="127"/>
      <c r="BC1539" s="127"/>
      <c r="BD1539" s="127"/>
      <c r="BE1539" s="127"/>
      <c r="BF1539" s="127"/>
      <c r="BG1539" s="127"/>
      <c r="BH1539" s="127"/>
      <c r="BI1539" s="127"/>
      <c r="BJ1539" s="127"/>
      <c r="BK1539" s="127"/>
      <c r="BL1539" s="127"/>
      <c r="BM1539" s="127"/>
      <c r="BN1539" s="127"/>
      <c r="BO1539" s="127"/>
      <c r="BP1539" s="127"/>
      <c r="BQ1539" s="127"/>
      <c r="BR1539" s="127"/>
    </row>
    <row r="1540" spans="1:70" hidden="1" outlineLevel="2">
      <c r="A1540" s="133"/>
      <c r="B1540" s="133"/>
      <c r="C1540" s="110" t="s">
        <v>131</v>
      </c>
      <c r="D1540" s="138" t="s">
        <v>106</v>
      </c>
      <c r="E1540" s="127"/>
      <c r="F1540" s="127"/>
      <c r="G1540" s="127"/>
      <c r="H1540" s="127"/>
      <c r="I1540" s="127"/>
      <c r="J1540" s="127"/>
      <c r="K1540" s="127"/>
      <c r="L1540" s="127"/>
      <c r="M1540" s="127"/>
      <c r="N1540" s="127"/>
      <c r="O1540" s="127"/>
      <c r="P1540" s="127"/>
      <c r="Q1540" s="127"/>
      <c r="R1540" s="127"/>
      <c r="S1540" s="127"/>
      <c r="T1540" s="127"/>
      <c r="U1540" s="127"/>
      <c r="V1540" s="127"/>
      <c r="W1540" s="140"/>
      <c r="X1540" s="127"/>
      <c r="Y1540" s="127"/>
      <c r="Z1540" s="127"/>
      <c r="AA1540" s="127"/>
      <c r="AB1540" s="127"/>
      <c r="AC1540" s="127"/>
      <c r="AD1540" s="127"/>
      <c r="AE1540" s="127"/>
      <c r="AF1540" s="127"/>
      <c r="AG1540" s="127"/>
      <c r="AH1540" s="127"/>
      <c r="AI1540" s="127"/>
      <c r="AJ1540" s="127"/>
      <c r="AK1540" s="127"/>
      <c r="AL1540" s="127"/>
      <c r="AM1540" s="127"/>
      <c r="AN1540" s="127"/>
      <c r="AO1540" s="127"/>
      <c r="AP1540" s="127"/>
      <c r="AQ1540" s="127"/>
      <c r="AR1540" s="127"/>
      <c r="AS1540" s="127"/>
      <c r="AT1540" s="127"/>
      <c r="AU1540" s="127"/>
      <c r="AV1540" s="127"/>
      <c r="AW1540" s="127"/>
      <c r="AX1540" s="127"/>
      <c r="AY1540" s="127"/>
      <c r="AZ1540" s="127"/>
      <c r="BA1540" s="127"/>
      <c r="BB1540" s="127"/>
      <c r="BC1540" s="127"/>
      <c r="BD1540" s="127"/>
      <c r="BE1540" s="127"/>
      <c r="BF1540" s="127"/>
      <c r="BG1540" s="127"/>
      <c r="BH1540" s="127"/>
      <c r="BI1540" s="127"/>
      <c r="BJ1540" s="127"/>
      <c r="BK1540" s="127"/>
      <c r="BL1540" s="127"/>
      <c r="BM1540" s="127"/>
      <c r="BN1540" s="127"/>
      <c r="BO1540" s="127"/>
      <c r="BP1540" s="127"/>
      <c r="BQ1540" s="127"/>
      <c r="BR1540" s="127"/>
    </row>
    <row r="1541" spans="1:70" hidden="1" outlineLevel="2">
      <c r="A1541" s="133"/>
      <c r="B1541" s="133"/>
      <c r="C1541" s="114"/>
      <c r="D1541" s="133"/>
      <c r="E1541" s="140"/>
      <c r="F1541" s="140"/>
      <c r="G1541" s="126">
        <f>H1541+M1541+N1541+O1541+P1541</f>
        <v>0</v>
      </c>
      <c r="H1541" s="126">
        <f>SUM(I1541:L1541)</f>
        <v>0</v>
      </c>
      <c r="I1541" s="139"/>
      <c r="J1541" s="139"/>
      <c r="K1541" s="139"/>
      <c r="L1541" s="139"/>
      <c r="M1541" s="139"/>
      <c r="N1541" s="139"/>
      <c r="O1541" s="139"/>
      <c r="P1541" s="139"/>
      <c r="Q1541" s="139"/>
      <c r="R1541" s="139"/>
      <c r="S1541" s="139"/>
      <c r="T1541" s="139"/>
      <c r="U1541" s="139"/>
      <c r="V1541" s="139"/>
      <c r="W1541" s="140"/>
      <c r="X1541" s="126">
        <f>Y1541+AN1541+AQ1541+AT1541+AW1541</f>
        <v>0</v>
      </c>
      <c r="Y1541" s="139"/>
      <c r="Z1541" s="139"/>
      <c r="AA1541" s="139"/>
      <c r="AB1541" s="139"/>
      <c r="AC1541" s="139"/>
      <c r="AD1541" s="139"/>
      <c r="AE1541" s="139"/>
      <c r="AF1541" s="139"/>
      <c r="AG1541" s="139"/>
      <c r="AH1541" s="139"/>
      <c r="AI1541" s="139"/>
      <c r="AJ1541" s="139"/>
      <c r="AK1541" s="139"/>
      <c r="AL1541" s="139"/>
      <c r="AM1541" s="139"/>
      <c r="AN1541" s="139"/>
      <c r="AO1541" s="139"/>
      <c r="AP1541" s="139"/>
      <c r="AQ1541" s="139"/>
      <c r="AR1541" s="139"/>
      <c r="AS1541" s="139"/>
      <c r="AT1541" s="139"/>
      <c r="AU1541" s="139"/>
      <c r="AV1541" s="139"/>
      <c r="AW1541" s="139"/>
      <c r="AX1541" s="139"/>
      <c r="AY1541" s="139"/>
      <c r="AZ1541" s="140"/>
      <c r="BA1541" s="140"/>
      <c r="BB1541" s="140"/>
      <c r="BC1541" s="140"/>
      <c r="BD1541" s="126">
        <f>SUM(BE1541:BI1541)</f>
        <v>0</v>
      </c>
      <c r="BE1541" s="139"/>
      <c r="BF1541" s="139"/>
      <c r="BG1541" s="139"/>
      <c r="BH1541" s="139"/>
      <c r="BI1541" s="139"/>
      <c r="BJ1541" s="126">
        <f>SUM(BK1541:BO1541)</f>
        <v>0</v>
      </c>
      <c r="BK1541" s="139"/>
      <c r="BL1541" s="139"/>
      <c r="BM1541" s="139"/>
      <c r="BN1541" s="139"/>
      <c r="BO1541" s="139"/>
      <c r="BP1541" s="140"/>
      <c r="BQ1541" s="140"/>
      <c r="BR1541" s="133"/>
    </row>
    <row r="1542" spans="1:70" hidden="1" outlineLevel="2">
      <c r="A1542" s="133"/>
      <c r="B1542" s="133"/>
      <c r="C1542" s="114"/>
      <c r="D1542" s="133"/>
      <c r="E1542" s="140"/>
      <c r="F1542" s="140"/>
      <c r="G1542" s="126">
        <f>H1542+M1542+N1542+O1542+P1542</f>
        <v>0</v>
      </c>
      <c r="H1542" s="126">
        <f>SUM(I1542:L1542)</f>
        <v>0</v>
      </c>
      <c r="I1542" s="102"/>
      <c r="J1542" s="102"/>
      <c r="K1542" s="102"/>
      <c r="L1542" s="102"/>
      <c r="M1542" s="102"/>
      <c r="N1542" s="102"/>
      <c r="O1542" s="102"/>
      <c r="P1542" s="102"/>
      <c r="Q1542" s="96"/>
      <c r="R1542" s="96"/>
      <c r="S1542" s="96"/>
      <c r="T1542" s="96"/>
      <c r="U1542" s="96"/>
      <c r="V1542" s="96"/>
      <c r="W1542" s="140"/>
      <c r="X1542" s="126">
        <f>Y1542+AN1542+AQ1542+AT1542+AW1542</f>
        <v>0</v>
      </c>
      <c r="Y1542" s="96"/>
      <c r="Z1542" s="139"/>
      <c r="AA1542" s="139"/>
      <c r="AB1542" s="139"/>
      <c r="AC1542" s="139"/>
      <c r="AD1542" s="139"/>
      <c r="AE1542" s="139"/>
      <c r="AF1542" s="139"/>
      <c r="AG1542" s="139"/>
      <c r="AH1542" s="139"/>
      <c r="AI1542" s="139"/>
      <c r="AJ1542" s="139"/>
      <c r="AK1542" s="139"/>
      <c r="AL1542" s="139"/>
      <c r="AM1542" s="139"/>
      <c r="AN1542" s="139"/>
      <c r="AO1542" s="139"/>
      <c r="AP1542" s="139"/>
      <c r="AQ1542" s="139"/>
      <c r="AR1542" s="139"/>
      <c r="AS1542" s="139"/>
      <c r="AT1542" s="139"/>
      <c r="AU1542" s="139"/>
      <c r="AV1542" s="139"/>
      <c r="AW1542" s="139"/>
      <c r="AX1542" s="139"/>
      <c r="AY1542" s="139"/>
      <c r="AZ1542" s="140"/>
      <c r="BA1542" s="140"/>
      <c r="BB1542" s="140"/>
      <c r="BC1542" s="140"/>
      <c r="BD1542" s="126">
        <f>SUM(BE1542:BI1542)</f>
        <v>0</v>
      </c>
      <c r="BE1542" s="96"/>
      <c r="BF1542" s="96"/>
      <c r="BG1542" s="96"/>
      <c r="BH1542" s="96"/>
      <c r="BI1542" s="96"/>
      <c r="BJ1542" s="126">
        <f>SUM(BK1542:BO1542)</f>
        <v>0</v>
      </c>
      <c r="BK1542" s="96"/>
      <c r="BL1542" s="96"/>
      <c r="BM1542" s="96"/>
      <c r="BN1542" s="96"/>
      <c r="BO1542" s="96"/>
      <c r="BP1542" s="140"/>
      <c r="BQ1542" s="140"/>
      <c r="BR1542" s="133"/>
    </row>
    <row r="1543" spans="1:70" hidden="1" outlineLevel="2">
      <c r="A1543" s="133"/>
      <c r="B1543" s="133"/>
      <c r="C1543" s="114" t="s">
        <v>109</v>
      </c>
      <c r="D1543" s="133"/>
      <c r="E1543" s="140"/>
      <c r="F1543" s="140"/>
      <c r="G1543" s="126">
        <f>H1543+M1543+N1543+O1543+P1543</f>
        <v>0</v>
      </c>
      <c r="H1543" s="126">
        <f>SUM(I1543:L1543)</f>
        <v>0</v>
      </c>
      <c r="I1543" s="102"/>
      <c r="J1543" s="102"/>
      <c r="K1543" s="102"/>
      <c r="L1543" s="102"/>
      <c r="M1543" s="102"/>
      <c r="N1543" s="102"/>
      <c r="O1543" s="102"/>
      <c r="P1543" s="102"/>
      <c r="Q1543" s="96"/>
      <c r="R1543" s="96"/>
      <c r="S1543" s="96"/>
      <c r="T1543" s="96"/>
      <c r="U1543" s="96"/>
      <c r="V1543" s="96"/>
      <c r="W1543" s="140"/>
      <c r="X1543" s="126">
        <f>Y1543+AN1543+AQ1543+AT1543+AW1543</f>
        <v>0</v>
      </c>
      <c r="Y1543" s="96"/>
      <c r="Z1543" s="139"/>
      <c r="AA1543" s="139"/>
      <c r="AB1543" s="139"/>
      <c r="AC1543" s="139"/>
      <c r="AD1543" s="139"/>
      <c r="AE1543" s="139"/>
      <c r="AF1543" s="139"/>
      <c r="AG1543" s="139"/>
      <c r="AH1543" s="139"/>
      <c r="AI1543" s="139"/>
      <c r="AJ1543" s="139"/>
      <c r="AK1543" s="139"/>
      <c r="AL1543" s="139"/>
      <c r="AM1543" s="139"/>
      <c r="AN1543" s="139"/>
      <c r="AO1543" s="139"/>
      <c r="AP1543" s="139"/>
      <c r="AQ1543" s="139"/>
      <c r="AR1543" s="139"/>
      <c r="AS1543" s="139"/>
      <c r="AT1543" s="139"/>
      <c r="AU1543" s="139"/>
      <c r="AV1543" s="139"/>
      <c r="AW1543" s="139"/>
      <c r="AX1543" s="139"/>
      <c r="AY1543" s="139"/>
      <c r="AZ1543" s="140"/>
      <c r="BA1543" s="140"/>
      <c r="BB1543" s="140"/>
      <c r="BC1543" s="140"/>
      <c r="BD1543" s="126">
        <f>SUM(BE1543:BI1543)</f>
        <v>0</v>
      </c>
      <c r="BE1543" s="96"/>
      <c r="BF1543" s="96"/>
      <c r="BG1543" s="96"/>
      <c r="BH1543" s="96"/>
      <c r="BI1543" s="96"/>
      <c r="BJ1543" s="126">
        <f>SUM(BK1543:BO1543)</f>
        <v>0</v>
      </c>
      <c r="BK1543" s="96"/>
      <c r="BL1543" s="96"/>
      <c r="BM1543" s="96"/>
      <c r="BN1543" s="96"/>
      <c r="BO1543" s="96"/>
      <c r="BP1543" s="140"/>
      <c r="BQ1543" s="140"/>
      <c r="BR1543" s="133"/>
    </row>
    <row r="1544" spans="1:70" hidden="1" outlineLevel="2">
      <c r="A1544" s="133"/>
      <c r="B1544" s="133"/>
      <c r="C1544" s="112"/>
      <c r="D1544" s="140" t="s">
        <v>15</v>
      </c>
      <c r="E1544" s="127"/>
      <c r="F1544" s="127"/>
      <c r="G1544" s="127"/>
      <c r="H1544" s="127"/>
      <c r="I1544" s="127"/>
      <c r="J1544" s="127"/>
      <c r="K1544" s="127"/>
      <c r="L1544" s="127"/>
      <c r="M1544" s="127"/>
      <c r="N1544" s="127"/>
      <c r="O1544" s="127"/>
      <c r="P1544" s="127"/>
      <c r="Q1544" s="127"/>
      <c r="R1544" s="127"/>
      <c r="S1544" s="127"/>
      <c r="T1544" s="127"/>
      <c r="U1544" s="127"/>
      <c r="V1544" s="127"/>
      <c r="W1544" s="140"/>
      <c r="X1544" s="126">
        <f>SUM(X1541:X1543)</f>
        <v>0</v>
      </c>
      <c r="Y1544" s="126">
        <f>SUM(Y1541:Y1543)</f>
        <v>0</v>
      </c>
      <c r="Z1544" s="126">
        <f>SUM(Z1541:Z1543)</f>
        <v>0</v>
      </c>
      <c r="AA1544" s="126">
        <f t="shared" ref="AA1544:AY1544" si="681">SUM(AA1541:AA1543)</f>
        <v>0</v>
      </c>
      <c r="AB1544" s="126">
        <f t="shared" si="681"/>
        <v>0</v>
      </c>
      <c r="AC1544" s="126">
        <f t="shared" si="681"/>
        <v>0</v>
      </c>
      <c r="AD1544" s="126">
        <f t="shared" si="681"/>
        <v>0</v>
      </c>
      <c r="AE1544" s="126">
        <f t="shared" si="681"/>
        <v>0</v>
      </c>
      <c r="AF1544" s="126">
        <f t="shared" si="681"/>
        <v>0</v>
      </c>
      <c r="AG1544" s="126">
        <f t="shared" si="681"/>
        <v>0</v>
      </c>
      <c r="AH1544" s="126">
        <f t="shared" si="681"/>
        <v>0</v>
      </c>
      <c r="AI1544" s="126">
        <f t="shared" si="681"/>
        <v>0</v>
      </c>
      <c r="AJ1544" s="126">
        <f t="shared" si="681"/>
        <v>0</v>
      </c>
      <c r="AK1544" s="126">
        <f t="shared" si="681"/>
        <v>0</v>
      </c>
      <c r="AL1544" s="126">
        <f t="shared" si="681"/>
        <v>0</v>
      </c>
      <c r="AM1544" s="126">
        <f t="shared" si="681"/>
        <v>0</v>
      </c>
      <c r="AN1544" s="126">
        <f t="shared" si="681"/>
        <v>0</v>
      </c>
      <c r="AO1544" s="126">
        <f t="shared" si="681"/>
        <v>0</v>
      </c>
      <c r="AP1544" s="126">
        <f t="shared" si="681"/>
        <v>0</v>
      </c>
      <c r="AQ1544" s="126">
        <f t="shared" si="681"/>
        <v>0</v>
      </c>
      <c r="AR1544" s="126">
        <f t="shared" si="681"/>
        <v>0</v>
      </c>
      <c r="AS1544" s="126">
        <f t="shared" si="681"/>
        <v>0</v>
      </c>
      <c r="AT1544" s="126">
        <f t="shared" si="681"/>
        <v>0</v>
      </c>
      <c r="AU1544" s="126">
        <f t="shared" si="681"/>
        <v>0</v>
      </c>
      <c r="AV1544" s="126">
        <f t="shared" si="681"/>
        <v>0</v>
      </c>
      <c r="AW1544" s="126">
        <f t="shared" si="681"/>
        <v>0</v>
      </c>
      <c r="AX1544" s="126">
        <f t="shared" si="681"/>
        <v>0</v>
      </c>
      <c r="AY1544" s="126">
        <f t="shared" si="681"/>
        <v>0</v>
      </c>
      <c r="AZ1544" s="127"/>
      <c r="BA1544" s="127"/>
      <c r="BB1544" s="127"/>
      <c r="BC1544" s="127"/>
      <c r="BD1544" s="126">
        <f t="shared" ref="BD1544:BO1544" si="682">SUM(BD1541:BD1543)</f>
        <v>0</v>
      </c>
      <c r="BE1544" s="126">
        <f t="shared" si="682"/>
        <v>0</v>
      </c>
      <c r="BF1544" s="126">
        <f t="shared" si="682"/>
        <v>0</v>
      </c>
      <c r="BG1544" s="126">
        <f t="shared" si="682"/>
        <v>0</v>
      </c>
      <c r="BH1544" s="126">
        <f t="shared" si="682"/>
        <v>0</v>
      </c>
      <c r="BI1544" s="126">
        <f t="shared" si="682"/>
        <v>0</v>
      </c>
      <c r="BJ1544" s="126">
        <f t="shared" si="682"/>
        <v>0</v>
      </c>
      <c r="BK1544" s="126">
        <f t="shared" si="682"/>
        <v>0</v>
      </c>
      <c r="BL1544" s="126">
        <f t="shared" si="682"/>
        <v>0</v>
      </c>
      <c r="BM1544" s="126">
        <f t="shared" si="682"/>
        <v>0</v>
      </c>
      <c r="BN1544" s="126">
        <f t="shared" si="682"/>
        <v>0</v>
      </c>
      <c r="BO1544" s="126">
        <f t="shared" si="682"/>
        <v>0</v>
      </c>
      <c r="BP1544" s="127"/>
      <c r="BQ1544" s="127"/>
      <c r="BR1544" s="127"/>
    </row>
    <row r="1545" spans="1:70" hidden="1" outlineLevel="2">
      <c r="A1545" s="133"/>
      <c r="B1545" s="133"/>
      <c r="C1545" s="110" t="s">
        <v>132</v>
      </c>
      <c r="D1545" s="138" t="s">
        <v>110</v>
      </c>
      <c r="E1545" s="127"/>
      <c r="F1545" s="127"/>
      <c r="G1545" s="127"/>
      <c r="H1545" s="127"/>
      <c r="I1545" s="127"/>
      <c r="J1545" s="127"/>
      <c r="K1545" s="127"/>
      <c r="L1545" s="127"/>
      <c r="M1545" s="127"/>
      <c r="N1545" s="127"/>
      <c r="O1545" s="127"/>
      <c r="P1545" s="127"/>
      <c r="Q1545" s="127"/>
      <c r="R1545" s="127"/>
      <c r="S1545" s="127"/>
      <c r="T1545" s="127"/>
      <c r="U1545" s="127"/>
      <c r="V1545" s="127"/>
      <c r="W1545" s="140"/>
      <c r="X1545" s="127"/>
      <c r="Y1545" s="127"/>
      <c r="Z1545" s="127"/>
      <c r="AA1545" s="127"/>
      <c r="AB1545" s="127"/>
      <c r="AC1545" s="127"/>
      <c r="AD1545" s="127"/>
      <c r="AE1545" s="127"/>
      <c r="AF1545" s="127"/>
      <c r="AG1545" s="127"/>
      <c r="AH1545" s="127"/>
      <c r="AI1545" s="127"/>
      <c r="AJ1545" s="127"/>
      <c r="AK1545" s="127"/>
      <c r="AL1545" s="127"/>
      <c r="AM1545" s="127"/>
      <c r="AN1545" s="127"/>
      <c r="AO1545" s="127"/>
      <c r="AP1545" s="127"/>
      <c r="AQ1545" s="127"/>
      <c r="AR1545" s="127"/>
      <c r="AS1545" s="127"/>
      <c r="AT1545" s="127"/>
      <c r="AU1545" s="127"/>
      <c r="AV1545" s="127"/>
      <c r="AW1545" s="127"/>
      <c r="AX1545" s="127"/>
      <c r="AY1545" s="127"/>
      <c r="AZ1545" s="127"/>
      <c r="BA1545" s="127"/>
      <c r="BB1545" s="127"/>
      <c r="BC1545" s="127"/>
      <c r="BD1545" s="127"/>
      <c r="BE1545" s="127"/>
      <c r="BF1545" s="127"/>
      <c r="BG1545" s="127"/>
      <c r="BH1545" s="127"/>
      <c r="BI1545" s="127"/>
      <c r="BJ1545" s="127"/>
      <c r="BK1545" s="127"/>
      <c r="BL1545" s="127"/>
      <c r="BM1545" s="127"/>
      <c r="BN1545" s="127"/>
      <c r="BO1545" s="127"/>
      <c r="BP1545" s="127"/>
      <c r="BQ1545" s="127"/>
      <c r="BR1545" s="127"/>
    </row>
    <row r="1546" spans="1:70" hidden="1" outlineLevel="2">
      <c r="A1546" s="133"/>
      <c r="B1546" s="133"/>
      <c r="C1546" s="115"/>
      <c r="D1546" s="133"/>
      <c r="E1546" s="140"/>
      <c r="F1546" s="140"/>
      <c r="G1546" s="126">
        <f>H1546+M1546+N1546+O1546+P1546</f>
        <v>0</v>
      </c>
      <c r="H1546" s="126">
        <f>SUM(I1546:L1546)</f>
        <v>0</v>
      </c>
      <c r="I1546" s="139"/>
      <c r="J1546" s="139"/>
      <c r="K1546" s="139"/>
      <c r="L1546" s="139"/>
      <c r="M1546" s="139"/>
      <c r="N1546" s="139"/>
      <c r="O1546" s="139"/>
      <c r="P1546" s="139"/>
      <c r="Q1546" s="139"/>
      <c r="R1546" s="139"/>
      <c r="S1546" s="139"/>
      <c r="T1546" s="139"/>
      <c r="U1546" s="139"/>
      <c r="V1546" s="139"/>
      <c r="W1546" s="140"/>
      <c r="X1546" s="126">
        <f>Y1546+AN1546+AQ1546+AT1546+AW1546</f>
        <v>0</v>
      </c>
      <c r="Y1546" s="139"/>
      <c r="Z1546" s="139"/>
      <c r="AA1546" s="139"/>
      <c r="AB1546" s="139"/>
      <c r="AC1546" s="139"/>
      <c r="AD1546" s="139"/>
      <c r="AE1546" s="139"/>
      <c r="AF1546" s="139"/>
      <c r="AG1546" s="139"/>
      <c r="AH1546" s="139"/>
      <c r="AI1546" s="139"/>
      <c r="AJ1546" s="139"/>
      <c r="AK1546" s="139"/>
      <c r="AL1546" s="139"/>
      <c r="AM1546" s="139"/>
      <c r="AN1546" s="139"/>
      <c r="AO1546" s="139"/>
      <c r="AP1546" s="139"/>
      <c r="AQ1546" s="139"/>
      <c r="AR1546" s="139"/>
      <c r="AS1546" s="139"/>
      <c r="AT1546" s="139"/>
      <c r="AU1546" s="139"/>
      <c r="AV1546" s="139"/>
      <c r="AW1546" s="139"/>
      <c r="AX1546" s="139"/>
      <c r="AY1546" s="139"/>
      <c r="AZ1546" s="140"/>
      <c r="BA1546" s="140"/>
      <c r="BB1546" s="140"/>
      <c r="BC1546" s="140"/>
      <c r="BD1546" s="126">
        <f>SUM(BE1546:BI1546)</f>
        <v>0</v>
      </c>
      <c r="BE1546" s="139"/>
      <c r="BF1546" s="139"/>
      <c r="BG1546" s="139"/>
      <c r="BH1546" s="139"/>
      <c r="BI1546" s="139"/>
      <c r="BJ1546" s="126">
        <f>SUM(BK1546:BO1546)</f>
        <v>0</v>
      </c>
      <c r="BK1546" s="139"/>
      <c r="BL1546" s="139"/>
      <c r="BM1546" s="139"/>
      <c r="BN1546" s="139"/>
      <c r="BO1546" s="139"/>
      <c r="BP1546" s="140"/>
      <c r="BQ1546" s="140"/>
      <c r="BR1546" s="133"/>
    </row>
    <row r="1547" spans="1:70" hidden="1" outlineLevel="2">
      <c r="A1547" s="133"/>
      <c r="B1547" s="133"/>
      <c r="C1547" s="115"/>
      <c r="D1547" s="133"/>
      <c r="E1547" s="140"/>
      <c r="F1547" s="140"/>
      <c r="G1547" s="126">
        <f>H1547+M1547+N1547+O1547+P1547</f>
        <v>0</v>
      </c>
      <c r="H1547" s="126">
        <f>SUM(I1547:L1547)</f>
        <v>0</v>
      </c>
      <c r="I1547" s="102"/>
      <c r="J1547" s="102"/>
      <c r="K1547" s="102"/>
      <c r="L1547" s="102"/>
      <c r="M1547" s="102"/>
      <c r="N1547" s="102"/>
      <c r="O1547" s="102"/>
      <c r="P1547" s="102"/>
      <c r="Q1547" s="96"/>
      <c r="R1547" s="96"/>
      <c r="S1547" s="96"/>
      <c r="T1547" s="96"/>
      <c r="U1547" s="96"/>
      <c r="V1547" s="96"/>
      <c r="W1547" s="140"/>
      <c r="X1547" s="126">
        <f>Y1547+AN1547+AQ1547+AT1547+AW1547</f>
        <v>0</v>
      </c>
      <c r="Y1547" s="96"/>
      <c r="Z1547" s="139"/>
      <c r="AA1547" s="139"/>
      <c r="AB1547" s="139"/>
      <c r="AC1547" s="139"/>
      <c r="AD1547" s="139"/>
      <c r="AE1547" s="139"/>
      <c r="AF1547" s="139"/>
      <c r="AG1547" s="139"/>
      <c r="AH1547" s="139"/>
      <c r="AI1547" s="139"/>
      <c r="AJ1547" s="139"/>
      <c r="AK1547" s="139"/>
      <c r="AL1547" s="139"/>
      <c r="AM1547" s="139"/>
      <c r="AN1547" s="139"/>
      <c r="AO1547" s="139"/>
      <c r="AP1547" s="139"/>
      <c r="AQ1547" s="139"/>
      <c r="AR1547" s="139"/>
      <c r="AS1547" s="139"/>
      <c r="AT1547" s="139"/>
      <c r="AU1547" s="139"/>
      <c r="AV1547" s="139"/>
      <c r="AW1547" s="139"/>
      <c r="AX1547" s="139"/>
      <c r="AY1547" s="139"/>
      <c r="AZ1547" s="140"/>
      <c r="BA1547" s="140"/>
      <c r="BB1547" s="140"/>
      <c r="BC1547" s="140"/>
      <c r="BD1547" s="126">
        <f>SUM(BE1547:BI1547)</f>
        <v>0</v>
      </c>
      <c r="BE1547" s="139"/>
      <c r="BF1547" s="139"/>
      <c r="BG1547" s="139"/>
      <c r="BH1547" s="139"/>
      <c r="BI1547" s="139"/>
      <c r="BJ1547" s="126">
        <f>SUM(BK1547:BO1547)</f>
        <v>0</v>
      </c>
      <c r="BK1547" s="139"/>
      <c r="BL1547" s="139"/>
      <c r="BM1547" s="139"/>
      <c r="BN1547" s="139"/>
      <c r="BO1547" s="139"/>
      <c r="BP1547" s="140"/>
      <c r="BQ1547" s="140"/>
      <c r="BR1547" s="133"/>
    </row>
    <row r="1548" spans="1:70" hidden="1" outlineLevel="2">
      <c r="A1548" s="133"/>
      <c r="B1548" s="133"/>
      <c r="C1548" s="115" t="s">
        <v>109</v>
      </c>
      <c r="D1548" s="133"/>
      <c r="E1548" s="140"/>
      <c r="F1548" s="140"/>
      <c r="G1548" s="126">
        <f>H1548+M1548+N1548+O1548+P1548</f>
        <v>0</v>
      </c>
      <c r="H1548" s="126">
        <f>SUM(I1548:L1548)</f>
        <v>0</v>
      </c>
      <c r="I1548" s="102"/>
      <c r="J1548" s="102"/>
      <c r="K1548" s="102"/>
      <c r="L1548" s="102"/>
      <c r="M1548" s="102"/>
      <c r="N1548" s="102"/>
      <c r="O1548" s="102"/>
      <c r="P1548" s="102"/>
      <c r="Q1548" s="96"/>
      <c r="R1548" s="96"/>
      <c r="S1548" s="96"/>
      <c r="T1548" s="96"/>
      <c r="U1548" s="96"/>
      <c r="V1548" s="96"/>
      <c r="W1548" s="140"/>
      <c r="X1548" s="126">
        <f>Y1548+AN1548+AQ1548+AT1548+AW1548</f>
        <v>0</v>
      </c>
      <c r="Y1548" s="96"/>
      <c r="Z1548" s="139"/>
      <c r="AA1548" s="139"/>
      <c r="AB1548" s="139"/>
      <c r="AC1548" s="139"/>
      <c r="AD1548" s="139"/>
      <c r="AE1548" s="139"/>
      <c r="AF1548" s="139"/>
      <c r="AG1548" s="139"/>
      <c r="AH1548" s="139"/>
      <c r="AI1548" s="139"/>
      <c r="AJ1548" s="139"/>
      <c r="AK1548" s="139"/>
      <c r="AL1548" s="139"/>
      <c r="AM1548" s="139"/>
      <c r="AN1548" s="139"/>
      <c r="AO1548" s="139"/>
      <c r="AP1548" s="139"/>
      <c r="AQ1548" s="139"/>
      <c r="AR1548" s="139"/>
      <c r="AS1548" s="139"/>
      <c r="AT1548" s="139"/>
      <c r="AU1548" s="139"/>
      <c r="AV1548" s="139"/>
      <c r="AW1548" s="139"/>
      <c r="AX1548" s="139"/>
      <c r="AY1548" s="139"/>
      <c r="AZ1548" s="140"/>
      <c r="BA1548" s="140"/>
      <c r="BB1548" s="140"/>
      <c r="BC1548" s="140"/>
      <c r="BD1548" s="126">
        <f>SUM(BE1548:BI1548)</f>
        <v>0</v>
      </c>
      <c r="BE1548" s="139"/>
      <c r="BF1548" s="139"/>
      <c r="BG1548" s="139"/>
      <c r="BH1548" s="139"/>
      <c r="BI1548" s="139"/>
      <c r="BJ1548" s="126">
        <f>SUM(BK1548:BO1548)</f>
        <v>0</v>
      </c>
      <c r="BK1548" s="139"/>
      <c r="BL1548" s="139"/>
      <c r="BM1548" s="139"/>
      <c r="BN1548" s="139"/>
      <c r="BO1548" s="139"/>
      <c r="BP1548" s="140"/>
      <c r="BQ1548" s="140"/>
      <c r="BR1548" s="133"/>
    </row>
    <row r="1549" spans="1:70" hidden="1" outlineLevel="2">
      <c r="A1549" s="133"/>
      <c r="B1549" s="133"/>
      <c r="C1549" s="112"/>
      <c r="D1549" s="140" t="s">
        <v>15</v>
      </c>
      <c r="E1549" s="127"/>
      <c r="F1549" s="127"/>
      <c r="G1549" s="127"/>
      <c r="H1549" s="127"/>
      <c r="I1549" s="127"/>
      <c r="J1549" s="127"/>
      <c r="K1549" s="127"/>
      <c r="L1549" s="127"/>
      <c r="M1549" s="127"/>
      <c r="N1549" s="127"/>
      <c r="O1549" s="127"/>
      <c r="P1549" s="127"/>
      <c r="Q1549" s="127"/>
      <c r="R1549" s="127"/>
      <c r="S1549" s="127"/>
      <c r="T1549" s="127"/>
      <c r="U1549" s="127"/>
      <c r="V1549" s="127"/>
      <c r="W1549" s="140"/>
      <c r="X1549" s="126">
        <f>SUM(X1546:X1548)</f>
        <v>0</v>
      </c>
      <c r="Y1549" s="126">
        <f>SUM(Y1546:Y1548)</f>
        <v>0</v>
      </c>
      <c r="Z1549" s="126">
        <f>SUM(Z1546:Z1548)</f>
        <v>0</v>
      </c>
      <c r="AA1549" s="126">
        <f t="shared" ref="AA1549:AY1549" si="683">SUM(AA1546:AA1548)</f>
        <v>0</v>
      </c>
      <c r="AB1549" s="126">
        <f t="shared" si="683"/>
        <v>0</v>
      </c>
      <c r="AC1549" s="126">
        <f t="shared" si="683"/>
        <v>0</v>
      </c>
      <c r="AD1549" s="126">
        <f t="shared" si="683"/>
        <v>0</v>
      </c>
      <c r="AE1549" s="126">
        <f t="shared" si="683"/>
        <v>0</v>
      </c>
      <c r="AF1549" s="126">
        <f t="shared" si="683"/>
        <v>0</v>
      </c>
      <c r="AG1549" s="126">
        <f t="shared" si="683"/>
        <v>0</v>
      </c>
      <c r="AH1549" s="126">
        <f t="shared" si="683"/>
        <v>0</v>
      </c>
      <c r="AI1549" s="126">
        <f t="shared" si="683"/>
        <v>0</v>
      </c>
      <c r="AJ1549" s="126">
        <f t="shared" si="683"/>
        <v>0</v>
      </c>
      <c r="AK1549" s="126">
        <f t="shared" si="683"/>
        <v>0</v>
      </c>
      <c r="AL1549" s="126">
        <f t="shared" si="683"/>
        <v>0</v>
      </c>
      <c r="AM1549" s="126">
        <f t="shared" si="683"/>
        <v>0</v>
      </c>
      <c r="AN1549" s="126">
        <f t="shared" si="683"/>
        <v>0</v>
      </c>
      <c r="AO1549" s="126">
        <f t="shared" si="683"/>
        <v>0</v>
      </c>
      <c r="AP1549" s="126">
        <f t="shared" si="683"/>
        <v>0</v>
      </c>
      <c r="AQ1549" s="126">
        <f t="shared" si="683"/>
        <v>0</v>
      </c>
      <c r="AR1549" s="126">
        <f t="shared" si="683"/>
        <v>0</v>
      </c>
      <c r="AS1549" s="126">
        <f t="shared" si="683"/>
        <v>0</v>
      </c>
      <c r="AT1549" s="126">
        <f t="shared" si="683"/>
        <v>0</v>
      </c>
      <c r="AU1549" s="126">
        <f t="shared" si="683"/>
        <v>0</v>
      </c>
      <c r="AV1549" s="126">
        <f t="shared" si="683"/>
        <v>0</v>
      </c>
      <c r="AW1549" s="126">
        <f t="shared" si="683"/>
        <v>0</v>
      </c>
      <c r="AX1549" s="126">
        <f t="shared" si="683"/>
        <v>0</v>
      </c>
      <c r="AY1549" s="126">
        <f t="shared" si="683"/>
        <v>0</v>
      </c>
      <c r="AZ1549" s="127"/>
      <c r="BA1549" s="127"/>
      <c r="BB1549" s="127"/>
      <c r="BC1549" s="127"/>
      <c r="BD1549" s="126">
        <f t="shared" ref="BD1549:BO1549" si="684">SUM(BD1546:BD1548)</f>
        <v>0</v>
      </c>
      <c r="BE1549" s="126">
        <f t="shared" si="684"/>
        <v>0</v>
      </c>
      <c r="BF1549" s="126">
        <f t="shared" si="684"/>
        <v>0</v>
      </c>
      <c r="BG1549" s="126">
        <f t="shared" si="684"/>
        <v>0</v>
      </c>
      <c r="BH1549" s="126">
        <f t="shared" si="684"/>
        <v>0</v>
      </c>
      <c r="BI1549" s="126">
        <f t="shared" si="684"/>
        <v>0</v>
      </c>
      <c r="BJ1549" s="126">
        <f t="shared" si="684"/>
        <v>0</v>
      </c>
      <c r="BK1549" s="126">
        <f t="shared" si="684"/>
        <v>0</v>
      </c>
      <c r="BL1549" s="126">
        <f t="shared" si="684"/>
        <v>0</v>
      </c>
      <c r="BM1549" s="126">
        <f t="shared" si="684"/>
        <v>0</v>
      </c>
      <c r="BN1549" s="126">
        <f t="shared" si="684"/>
        <v>0</v>
      </c>
      <c r="BO1549" s="126">
        <f t="shared" si="684"/>
        <v>0</v>
      </c>
      <c r="BP1549" s="127"/>
      <c r="BQ1549" s="127"/>
      <c r="BR1549" s="127"/>
    </row>
    <row r="1550" spans="1:70" ht="78.75" hidden="1" outlineLevel="2">
      <c r="A1550" s="135"/>
      <c r="B1550" s="135"/>
      <c r="C1550" s="116">
        <v>2</v>
      </c>
      <c r="D1550" s="26" t="s">
        <v>302</v>
      </c>
      <c r="E1550" s="207"/>
      <c r="F1550" s="207"/>
      <c r="G1550" s="207"/>
      <c r="H1550" s="207"/>
      <c r="I1550" s="207"/>
      <c r="J1550" s="207"/>
      <c r="K1550" s="207"/>
      <c r="L1550" s="207"/>
      <c r="M1550" s="207"/>
      <c r="N1550" s="207"/>
      <c r="O1550" s="207"/>
      <c r="P1550" s="207"/>
      <c r="Q1550" s="207"/>
      <c r="R1550" s="207"/>
      <c r="S1550" s="207"/>
      <c r="T1550" s="207"/>
      <c r="U1550" s="207"/>
      <c r="V1550" s="207"/>
      <c r="W1550" s="207"/>
      <c r="X1550" s="207"/>
      <c r="Y1550" s="207"/>
      <c r="Z1550" s="196">
        <f>Z1556+Z1561+Z1566+Z1571+Z1576+Z1581+Z1587+Z1592+Z1597+Z1602+Z1607+Z1612</f>
        <v>0</v>
      </c>
      <c r="AA1550" s="196">
        <f>AA1556+AA1561+AA1566+AA1571+AA1576+AA1581+AA1587+AA1592+AA1597+AA1602+AA1607+AA1612</f>
        <v>0</v>
      </c>
      <c r="AB1550" s="207"/>
      <c r="AC1550" s="196">
        <f>AC1556+AC1561+AC1566+AC1571+AC1576+AC1581+AC1587+AC1592+AC1597+AC1602+AC1607+AC1612</f>
        <v>0</v>
      </c>
      <c r="AD1550" s="196">
        <f>AD1556+AD1561+AD1566+AD1571+AD1576+AD1581+AD1587+AD1592+AD1597+AD1602+AD1607+AD1612</f>
        <v>0</v>
      </c>
      <c r="AE1550" s="207"/>
      <c r="AF1550" s="196">
        <f>AF1556+AF1561+AF1566+AF1571+AF1576+AF1581+AF1587+AF1592+AF1597+AF1602+AF1607+AF1612</f>
        <v>0</v>
      </c>
      <c r="AG1550" s="196">
        <f>AG1556+AG1561+AG1566+AG1571+AG1576+AG1581+AG1587+AG1592+AG1597+AG1602+AG1607+AG1612</f>
        <v>0</v>
      </c>
      <c r="AH1550" s="207"/>
      <c r="AI1550" s="196">
        <f>AI1556+AI1561+AI1566+AI1571+AI1576+AI1581+AI1587+AI1592+AI1597+AI1602+AI1607+AI1612</f>
        <v>0</v>
      </c>
      <c r="AJ1550" s="196">
        <f>AJ1556+AJ1561+AJ1566+AJ1571+AJ1576+AJ1581+AJ1587+AJ1592+AJ1597+AJ1602+AJ1607+AJ1612</f>
        <v>0</v>
      </c>
      <c r="AK1550" s="207"/>
      <c r="AL1550" s="196">
        <f>AL1556+AL1561+AL1566+AL1571+AL1576+AL1581+AL1587+AL1592+AL1597+AL1602+AL1607+AL1612</f>
        <v>0</v>
      </c>
      <c r="AM1550" s="196">
        <f>AM1556+AM1561+AM1566+AM1571+AM1576+AM1581+AM1587+AM1592+AM1597+AM1602+AM1607+AM1612</f>
        <v>0</v>
      </c>
      <c r="AN1550" s="207"/>
      <c r="AO1550" s="196">
        <f>AO1556+AO1561+AO1566+AO1571+AO1576+AO1581+AO1587+AO1592+AO1597+AO1602+AO1607+AO1612</f>
        <v>0</v>
      </c>
      <c r="AP1550" s="196">
        <f>AP1556+AP1561+AP1566+AP1571+AP1576+AP1581+AP1587+AP1592+AP1597+AP1602+AP1607+AP1612</f>
        <v>0</v>
      </c>
      <c r="AQ1550" s="207"/>
      <c r="AR1550" s="196">
        <f>AR1556+AR1561+AR1566+AR1571+AR1576+AR1581+AR1587+AR1592+AR1597+AR1602+AR1607+AR1612</f>
        <v>0</v>
      </c>
      <c r="AS1550" s="196">
        <f>AS1556+AS1561+AS1566+AS1571+AS1576+AS1581+AS1587+AS1592+AS1597+AS1602+AS1607+AS1612</f>
        <v>0</v>
      </c>
      <c r="AT1550" s="207"/>
      <c r="AU1550" s="196">
        <f>AU1556+AU1561+AU1566+AU1571+AU1576+AU1581+AU1587+AU1592+AU1597+AU1602+AU1607+AU1612</f>
        <v>0</v>
      </c>
      <c r="AV1550" s="196">
        <f>AV1556+AV1561+AV1566+AV1571+AV1576+AV1581+AV1587+AV1592+AV1597+AV1602+AV1607+AV1612</f>
        <v>0</v>
      </c>
      <c r="AW1550" s="207"/>
      <c r="AX1550" s="196">
        <f>AX1556+AX1561+AX1566+AX1571+AX1576+AX1581+AX1587+AX1592+AX1597+AX1602+AX1607+AX1612</f>
        <v>0</v>
      </c>
      <c r="AY1550" s="196">
        <f>AY1556+AY1561+AY1566+AY1571+AY1576+AY1581+AY1587+AY1592+AY1597+AY1602+AY1607+AY1612</f>
        <v>0</v>
      </c>
      <c r="AZ1550" s="207"/>
      <c r="BA1550" s="207"/>
      <c r="BB1550" s="207"/>
      <c r="BC1550" s="207"/>
      <c r="BD1550" s="196">
        <f>BD1556+BD1561+BD1566+BD1571+BD1576+BD1581+BD1587+BD1592+BD1597+BD1602+BD1607+BD1612</f>
        <v>0</v>
      </c>
      <c r="BE1550" s="196">
        <f>BE1556+BE1561+BE1566+BE1571+BE1576+BE1581+BE1587+BE1592+BE1597+BE1602+BE1607+BE1612</f>
        <v>0</v>
      </c>
      <c r="BF1550" s="196">
        <f t="shared" ref="BF1550:BO1550" si="685">BF1556+BF1561+BF1566+BF1571+BF1576+BF1581+BF1587+BF1592+BF1597+BF1602+BF1607+BF1612</f>
        <v>0</v>
      </c>
      <c r="BG1550" s="196">
        <f t="shared" si="685"/>
        <v>0</v>
      </c>
      <c r="BH1550" s="196">
        <f t="shared" si="685"/>
        <v>0</v>
      </c>
      <c r="BI1550" s="196">
        <f t="shared" si="685"/>
        <v>0</v>
      </c>
      <c r="BJ1550" s="196">
        <f t="shared" si="685"/>
        <v>0</v>
      </c>
      <c r="BK1550" s="196">
        <f t="shared" si="685"/>
        <v>0</v>
      </c>
      <c r="BL1550" s="196">
        <f t="shared" si="685"/>
        <v>0</v>
      </c>
      <c r="BM1550" s="196">
        <f t="shared" si="685"/>
        <v>0</v>
      </c>
      <c r="BN1550" s="196">
        <f t="shared" si="685"/>
        <v>0</v>
      </c>
      <c r="BO1550" s="196">
        <f t="shared" si="685"/>
        <v>0</v>
      </c>
      <c r="BP1550" s="207"/>
      <c r="BQ1550" s="207"/>
      <c r="BR1550" s="207"/>
    </row>
    <row r="1551" spans="1:70" hidden="1" outlineLevel="2">
      <c r="A1551" s="133"/>
      <c r="B1551" s="133"/>
      <c r="C1551" s="110" t="s">
        <v>53</v>
      </c>
      <c r="D1551" s="138" t="s">
        <v>106</v>
      </c>
      <c r="E1551" s="127"/>
      <c r="F1551" s="127"/>
      <c r="G1551" s="127"/>
      <c r="H1551" s="127"/>
      <c r="I1551" s="127"/>
      <c r="J1551" s="127"/>
      <c r="K1551" s="127"/>
      <c r="L1551" s="127"/>
      <c r="M1551" s="127"/>
      <c r="N1551" s="127"/>
      <c r="O1551" s="127"/>
      <c r="P1551" s="127"/>
      <c r="Q1551" s="127"/>
      <c r="R1551" s="127"/>
      <c r="S1551" s="127"/>
      <c r="T1551" s="127"/>
      <c r="U1551" s="127"/>
      <c r="V1551" s="127"/>
      <c r="W1551" s="139"/>
      <c r="X1551" s="127"/>
      <c r="Y1551" s="127"/>
      <c r="Z1551" s="127"/>
      <c r="AA1551" s="127"/>
      <c r="AB1551" s="127"/>
      <c r="AC1551" s="127"/>
      <c r="AD1551" s="127"/>
      <c r="AE1551" s="127"/>
      <c r="AF1551" s="127"/>
      <c r="AG1551" s="127"/>
      <c r="AH1551" s="127"/>
      <c r="AI1551" s="127"/>
      <c r="AJ1551" s="127"/>
      <c r="AK1551" s="127"/>
      <c r="AL1551" s="127"/>
      <c r="AM1551" s="127"/>
      <c r="AN1551" s="127"/>
      <c r="AO1551" s="127"/>
      <c r="AP1551" s="127"/>
      <c r="AQ1551" s="127"/>
      <c r="AR1551" s="127"/>
      <c r="AS1551" s="127"/>
      <c r="AT1551" s="127"/>
      <c r="AU1551" s="127"/>
      <c r="AV1551" s="127"/>
      <c r="AW1551" s="127"/>
      <c r="AX1551" s="127"/>
      <c r="AY1551" s="127"/>
      <c r="AZ1551" s="127"/>
      <c r="BA1551" s="127"/>
      <c r="BB1551" s="127"/>
      <c r="BC1551" s="127"/>
      <c r="BD1551" s="127"/>
      <c r="BE1551" s="127"/>
      <c r="BF1551" s="127"/>
      <c r="BG1551" s="127"/>
      <c r="BH1551" s="127"/>
      <c r="BI1551" s="127"/>
      <c r="BJ1551" s="127"/>
      <c r="BK1551" s="127"/>
      <c r="BL1551" s="127"/>
      <c r="BM1551" s="127"/>
      <c r="BN1551" s="127"/>
      <c r="BO1551" s="127"/>
      <c r="BP1551" s="127"/>
      <c r="BQ1551" s="127"/>
      <c r="BR1551" s="127"/>
    </row>
    <row r="1552" spans="1:70" hidden="1" outlineLevel="2">
      <c r="A1552" s="133"/>
      <c r="B1552" s="133"/>
      <c r="C1552" s="117" t="s">
        <v>133</v>
      </c>
      <c r="D1552" s="37" t="s">
        <v>111</v>
      </c>
      <c r="E1552" s="127"/>
      <c r="F1552" s="127"/>
      <c r="G1552" s="127"/>
      <c r="H1552" s="127"/>
      <c r="I1552" s="127"/>
      <c r="J1552" s="127"/>
      <c r="K1552" s="127"/>
      <c r="L1552" s="127"/>
      <c r="M1552" s="127"/>
      <c r="N1552" s="127"/>
      <c r="O1552" s="127"/>
      <c r="P1552" s="127"/>
      <c r="Q1552" s="127"/>
      <c r="R1552" s="127"/>
      <c r="S1552" s="127"/>
      <c r="T1552" s="127"/>
      <c r="U1552" s="127"/>
      <c r="V1552" s="127"/>
      <c r="W1552" s="133"/>
      <c r="X1552" s="127"/>
      <c r="Y1552" s="127"/>
      <c r="Z1552" s="127"/>
      <c r="AA1552" s="127"/>
      <c r="AB1552" s="127"/>
      <c r="AC1552" s="127"/>
      <c r="AD1552" s="127"/>
      <c r="AE1552" s="127"/>
      <c r="AF1552" s="127"/>
      <c r="AG1552" s="127"/>
      <c r="AH1552" s="127"/>
      <c r="AI1552" s="127"/>
      <c r="AJ1552" s="127"/>
      <c r="AK1552" s="127"/>
      <c r="AL1552" s="127"/>
      <c r="AM1552" s="127"/>
      <c r="AN1552" s="127"/>
      <c r="AO1552" s="127"/>
      <c r="AP1552" s="127"/>
      <c r="AQ1552" s="127"/>
      <c r="AR1552" s="127"/>
      <c r="AS1552" s="127"/>
      <c r="AT1552" s="127"/>
      <c r="AU1552" s="127"/>
      <c r="AV1552" s="127"/>
      <c r="AW1552" s="127"/>
      <c r="AX1552" s="127"/>
      <c r="AY1552" s="127"/>
      <c r="AZ1552" s="127"/>
      <c r="BA1552" s="127"/>
      <c r="BB1552" s="127"/>
      <c r="BC1552" s="127"/>
      <c r="BD1552" s="127"/>
      <c r="BE1552" s="127"/>
      <c r="BF1552" s="127"/>
      <c r="BG1552" s="127"/>
      <c r="BH1552" s="127"/>
      <c r="BI1552" s="127"/>
      <c r="BJ1552" s="127"/>
      <c r="BK1552" s="127"/>
      <c r="BL1552" s="127"/>
      <c r="BM1552" s="127"/>
      <c r="BN1552" s="127"/>
      <c r="BO1552" s="127"/>
      <c r="BP1552" s="127"/>
      <c r="BQ1552" s="127"/>
      <c r="BR1552" s="127"/>
    </row>
    <row r="1553" spans="1:70" hidden="1" outlineLevel="2">
      <c r="A1553" s="133"/>
      <c r="B1553" s="133"/>
      <c r="C1553" s="118"/>
      <c r="D1553" s="147"/>
      <c r="E1553" s="133"/>
      <c r="F1553" s="133"/>
      <c r="G1553" s="126">
        <f>H1553+M1553+N1553+O1553+P1553</f>
        <v>0</v>
      </c>
      <c r="H1553" s="126">
        <f>SUM(I1553:L1553)</f>
        <v>0</v>
      </c>
      <c r="I1553" s="139"/>
      <c r="J1553" s="139"/>
      <c r="K1553" s="139"/>
      <c r="L1553" s="139"/>
      <c r="M1553" s="139"/>
      <c r="N1553" s="139"/>
      <c r="O1553" s="139"/>
      <c r="P1553" s="139"/>
      <c r="Q1553" s="139"/>
      <c r="R1553" s="139"/>
      <c r="S1553" s="139"/>
      <c r="T1553" s="139"/>
      <c r="U1553" s="139"/>
      <c r="V1553" s="139"/>
      <c r="W1553" s="139"/>
      <c r="X1553" s="126">
        <f>Y1553+AN1553+AQ1553+AT1553+AW1553</f>
        <v>0</v>
      </c>
      <c r="Y1553" s="139"/>
      <c r="Z1553" s="139"/>
      <c r="AA1553" s="139"/>
      <c r="AB1553" s="139"/>
      <c r="AC1553" s="139"/>
      <c r="AD1553" s="139"/>
      <c r="AE1553" s="139"/>
      <c r="AF1553" s="139"/>
      <c r="AG1553" s="139"/>
      <c r="AH1553" s="139"/>
      <c r="AI1553" s="139"/>
      <c r="AJ1553" s="139"/>
      <c r="AK1553" s="139"/>
      <c r="AL1553" s="139"/>
      <c r="AM1553" s="139"/>
      <c r="AN1553" s="139"/>
      <c r="AO1553" s="139"/>
      <c r="AP1553" s="139"/>
      <c r="AQ1553" s="139"/>
      <c r="AR1553" s="139"/>
      <c r="AS1553" s="139"/>
      <c r="AT1553" s="139"/>
      <c r="AU1553" s="139"/>
      <c r="AV1553" s="139"/>
      <c r="AW1553" s="139"/>
      <c r="AX1553" s="139"/>
      <c r="AY1553" s="139"/>
      <c r="AZ1553" s="139"/>
      <c r="BA1553" s="139"/>
      <c r="BB1553" s="139"/>
      <c r="BC1553" s="139"/>
      <c r="BD1553" s="126">
        <f>SUM(BE1553:BI1553)</f>
        <v>0</v>
      </c>
      <c r="BE1553" s="139"/>
      <c r="BF1553" s="139"/>
      <c r="BG1553" s="139"/>
      <c r="BH1553" s="139"/>
      <c r="BI1553" s="139"/>
      <c r="BJ1553" s="126">
        <f>SUM(BK1553:BO1553)</f>
        <v>0</v>
      </c>
      <c r="BK1553" s="139"/>
      <c r="BL1553" s="139"/>
      <c r="BM1553" s="139"/>
      <c r="BN1553" s="139"/>
      <c r="BO1553" s="139"/>
      <c r="BP1553" s="133"/>
      <c r="BQ1553" s="133"/>
      <c r="BR1553" s="133"/>
    </row>
    <row r="1554" spans="1:70" hidden="1" outlineLevel="2">
      <c r="A1554" s="133"/>
      <c r="B1554" s="133"/>
      <c r="C1554" s="118"/>
      <c r="D1554" s="147"/>
      <c r="E1554" s="133"/>
      <c r="F1554" s="133"/>
      <c r="G1554" s="126">
        <f>H1554+M1554+N1554+O1554+P1554</f>
        <v>0</v>
      </c>
      <c r="H1554" s="126">
        <f>SUM(I1554:L1554)</f>
        <v>0</v>
      </c>
      <c r="I1554" s="102"/>
      <c r="J1554" s="102"/>
      <c r="K1554" s="102"/>
      <c r="L1554" s="102"/>
      <c r="M1554" s="102"/>
      <c r="N1554" s="102"/>
      <c r="O1554" s="102"/>
      <c r="P1554" s="102"/>
      <c r="Q1554" s="96"/>
      <c r="R1554" s="96"/>
      <c r="S1554" s="96"/>
      <c r="T1554" s="96"/>
      <c r="U1554" s="96"/>
      <c r="V1554" s="96"/>
      <c r="W1554" s="96"/>
      <c r="X1554" s="126">
        <f>Y1554+AN1554+AQ1554+AT1554+AW1554</f>
        <v>0</v>
      </c>
      <c r="Y1554" s="96"/>
      <c r="Z1554" s="96"/>
      <c r="AA1554" s="96"/>
      <c r="AB1554" s="96"/>
      <c r="AC1554" s="96"/>
      <c r="AD1554" s="96"/>
      <c r="AE1554" s="96"/>
      <c r="AF1554" s="96"/>
      <c r="AG1554" s="96"/>
      <c r="AH1554" s="96"/>
      <c r="AI1554" s="96"/>
      <c r="AJ1554" s="96"/>
      <c r="AK1554" s="96"/>
      <c r="AL1554" s="96"/>
      <c r="AM1554" s="96"/>
      <c r="AN1554" s="96"/>
      <c r="AO1554" s="96"/>
      <c r="AP1554" s="96"/>
      <c r="AQ1554" s="96"/>
      <c r="AR1554" s="96"/>
      <c r="AS1554" s="96"/>
      <c r="AT1554" s="96"/>
      <c r="AU1554" s="96"/>
      <c r="AV1554" s="96"/>
      <c r="AW1554" s="96"/>
      <c r="AX1554" s="96"/>
      <c r="AY1554" s="96"/>
      <c r="AZ1554" s="96"/>
      <c r="BA1554" s="96"/>
      <c r="BB1554" s="96"/>
      <c r="BC1554" s="96"/>
      <c r="BD1554" s="126">
        <f>SUM(BE1554:BI1554)</f>
        <v>0</v>
      </c>
      <c r="BE1554" s="96"/>
      <c r="BF1554" s="96"/>
      <c r="BG1554" s="96"/>
      <c r="BH1554" s="96"/>
      <c r="BI1554" s="96"/>
      <c r="BJ1554" s="126">
        <f>SUM(BK1554:BO1554)</f>
        <v>0</v>
      </c>
      <c r="BK1554" s="96"/>
      <c r="BL1554" s="96"/>
      <c r="BM1554" s="96"/>
      <c r="BN1554" s="96"/>
      <c r="BO1554" s="96"/>
      <c r="BP1554" s="133"/>
      <c r="BQ1554" s="133"/>
      <c r="BR1554" s="133"/>
    </row>
    <row r="1555" spans="1:70" hidden="1" outlineLevel="2">
      <c r="A1555" s="133"/>
      <c r="B1555" s="133"/>
      <c r="C1555" s="118"/>
      <c r="D1555" s="147"/>
      <c r="E1555" s="133"/>
      <c r="F1555" s="133"/>
      <c r="G1555" s="126">
        <f>H1555+M1555+N1555+O1555+P1555</f>
        <v>0</v>
      </c>
      <c r="H1555" s="126">
        <f>SUM(I1555:L1555)</f>
        <v>0</v>
      </c>
      <c r="I1555" s="102"/>
      <c r="J1555" s="102"/>
      <c r="K1555" s="102"/>
      <c r="L1555" s="102"/>
      <c r="M1555" s="102"/>
      <c r="N1555" s="102"/>
      <c r="O1555" s="102"/>
      <c r="P1555" s="102"/>
      <c r="Q1555" s="96"/>
      <c r="R1555" s="96"/>
      <c r="S1555" s="96"/>
      <c r="T1555" s="96"/>
      <c r="U1555" s="96"/>
      <c r="V1555" s="96"/>
      <c r="W1555" s="96"/>
      <c r="X1555" s="126">
        <f>Y1555+AN1555+AQ1555+AT1555+AW1555</f>
        <v>0</v>
      </c>
      <c r="Y1555" s="96"/>
      <c r="Z1555" s="96"/>
      <c r="AA1555" s="96"/>
      <c r="AB1555" s="96"/>
      <c r="AC1555" s="96"/>
      <c r="AD1555" s="96"/>
      <c r="AE1555" s="96"/>
      <c r="AF1555" s="96"/>
      <c r="AG1555" s="96"/>
      <c r="AH1555" s="96"/>
      <c r="AI1555" s="96"/>
      <c r="AJ1555" s="96"/>
      <c r="AK1555" s="96"/>
      <c r="AL1555" s="96"/>
      <c r="AM1555" s="96"/>
      <c r="AN1555" s="96"/>
      <c r="AO1555" s="96"/>
      <c r="AP1555" s="96"/>
      <c r="AQ1555" s="96"/>
      <c r="AR1555" s="96"/>
      <c r="AS1555" s="96"/>
      <c r="AT1555" s="96"/>
      <c r="AU1555" s="96"/>
      <c r="AV1555" s="96"/>
      <c r="AW1555" s="96"/>
      <c r="AX1555" s="96"/>
      <c r="AY1555" s="96"/>
      <c r="AZ1555" s="96"/>
      <c r="BA1555" s="96"/>
      <c r="BB1555" s="96"/>
      <c r="BC1555" s="96"/>
      <c r="BD1555" s="126">
        <f>SUM(BE1555:BI1555)</f>
        <v>0</v>
      </c>
      <c r="BE1555" s="96"/>
      <c r="BF1555" s="96"/>
      <c r="BG1555" s="96"/>
      <c r="BH1555" s="96"/>
      <c r="BI1555" s="96"/>
      <c r="BJ1555" s="126">
        <f>SUM(BK1555:BO1555)</f>
        <v>0</v>
      </c>
      <c r="BK1555" s="96"/>
      <c r="BL1555" s="96"/>
      <c r="BM1555" s="96"/>
      <c r="BN1555" s="96"/>
      <c r="BO1555" s="96"/>
      <c r="BP1555" s="133"/>
      <c r="BQ1555" s="133"/>
      <c r="BR1555" s="133"/>
    </row>
    <row r="1556" spans="1:70" hidden="1" outlineLevel="2">
      <c r="A1556" s="133"/>
      <c r="B1556" s="133"/>
      <c r="C1556" s="118"/>
      <c r="D1556" s="38" t="s">
        <v>112</v>
      </c>
      <c r="E1556" s="127"/>
      <c r="F1556" s="127"/>
      <c r="G1556" s="127"/>
      <c r="H1556" s="127"/>
      <c r="I1556" s="127"/>
      <c r="J1556" s="127"/>
      <c r="K1556" s="127"/>
      <c r="L1556" s="127"/>
      <c r="M1556" s="127"/>
      <c r="N1556" s="127"/>
      <c r="O1556" s="127"/>
      <c r="P1556" s="127"/>
      <c r="Q1556" s="127"/>
      <c r="R1556" s="127"/>
      <c r="S1556" s="127"/>
      <c r="T1556" s="127"/>
      <c r="U1556" s="127"/>
      <c r="V1556" s="127"/>
      <c r="W1556" s="140"/>
      <c r="X1556" s="126">
        <f>SUM(X1553:X1555)</f>
        <v>0</v>
      </c>
      <c r="Y1556" s="126">
        <f>SUM(Y1553:Y1555)</f>
        <v>0</v>
      </c>
      <c r="Z1556" s="126">
        <f>SUM(Z1553:Z1555)</f>
        <v>0</v>
      </c>
      <c r="AA1556" s="126">
        <f t="shared" ref="AA1556:AY1556" si="686">SUM(AA1553:AA1555)</f>
        <v>0</v>
      </c>
      <c r="AB1556" s="126">
        <f t="shared" si="686"/>
        <v>0</v>
      </c>
      <c r="AC1556" s="126">
        <f t="shared" si="686"/>
        <v>0</v>
      </c>
      <c r="AD1556" s="126">
        <f t="shared" si="686"/>
        <v>0</v>
      </c>
      <c r="AE1556" s="126">
        <f t="shared" si="686"/>
        <v>0</v>
      </c>
      <c r="AF1556" s="126">
        <f t="shared" si="686"/>
        <v>0</v>
      </c>
      <c r="AG1556" s="126">
        <f t="shared" si="686"/>
        <v>0</v>
      </c>
      <c r="AH1556" s="126">
        <f t="shared" si="686"/>
        <v>0</v>
      </c>
      <c r="AI1556" s="126">
        <f t="shared" si="686"/>
        <v>0</v>
      </c>
      <c r="AJ1556" s="126">
        <f t="shared" si="686"/>
        <v>0</v>
      </c>
      <c r="AK1556" s="126">
        <f t="shared" si="686"/>
        <v>0</v>
      </c>
      <c r="AL1556" s="126">
        <f t="shared" si="686"/>
        <v>0</v>
      </c>
      <c r="AM1556" s="126">
        <f t="shared" si="686"/>
        <v>0</v>
      </c>
      <c r="AN1556" s="126">
        <f t="shared" si="686"/>
        <v>0</v>
      </c>
      <c r="AO1556" s="126">
        <f t="shared" si="686"/>
        <v>0</v>
      </c>
      <c r="AP1556" s="126">
        <f t="shared" si="686"/>
        <v>0</v>
      </c>
      <c r="AQ1556" s="126">
        <f t="shared" si="686"/>
        <v>0</v>
      </c>
      <c r="AR1556" s="126">
        <f t="shared" si="686"/>
        <v>0</v>
      </c>
      <c r="AS1556" s="126">
        <f t="shared" si="686"/>
        <v>0</v>
      </c>
      <c r="AT1556" s="126">
        <f t="shared" si="686"/>
        <v>0</v>
      </c>
      <c r="AU1556" s="126">
        <f t="shared" si="686"/>
        <v>0</v>
      </c>
      <c r="AV1556" s="126">
        <f t="shared" si="686"/>
        <v>0</v>
      </c>
      <c r="AW1556" s="126">
        <f t="shared" si="686"/>
        <v>0</v>
      </c>
      <c r="AX1556" s="126">
        <f t="shared" si="686"/>
        <v>0</v>
      </c>
      <c r="AY1556" s="126">
        <f t="shared" si="686"/>
        <v>0</v>
      </c>
      <c r="AZ1556" s="127"/>
      <c r="BA1556" s="127"/>
      <c r="BB1556" s="127"/>
      <c r="BC1556" s="127"/>
      <c r="BD1556" s="126">
        <f t="shared" ref="BD1556:BO1556" si="687">SUM(BD1553:BD1555)</f>
        <v>0</v>
      </c>
      <c r="BE1556" s="126">
        <f t="shared" si="687"/>
        <v>0</v>
      </c>
      <c r="BF1556" s="126">
        <f t="shared" si="687"/>
        <v>0</v>
      </c>
      <c r="BG1556" s="126">
        <f t="shared" si="687"/>
        <v>0</v>
      </c>
      <c r="BH1556" s="126">
        <f t="shared" si="687"/>
        <v>0</v>
      </c>
      <c r="BI1556" s="126">
        <f t="shared" si="687"/>
        <v>0</v>
      </c>
      <c r="BJ1556" s="126">
        <f t="shared" si="687"/>
        <v>0</v>
      </c>
      <c r="BK1556" s="126">
        <f t="shared" si="687"/>
        <v>0</v>
      </c>
      <c r="BL1556" s="126">
        <f t="shared" si="687"/>
        <v>0</v>
      </c>
      <c r="BM1556" s="126">
        <f t="shared" si="687"/>
        <v>0</v>
      </c>
      <c r="BN1556" s="126">
        <f t="shared" si="687"/>
        <v>0</v>
      </c>
      <c r="BO1556" s="126">
        <f t="shared" si="687"/>
        <v>0</v>
      </c>
      <c r="BP1556" s="127"/>
      <c r="BQ1556" s="127"/>
      <c r="BR1556" s="127"/>
    </row>
    <row r="1557" spans="1:70" hidden="1" outlineLevel="2">
      <c r="A1557" s="133"/>
      <c r="B1557" s="133"/>
      <c r="C1557" s="117" t="s">
        <v>134</v>
      </c>
      <c r="D1557" s="37" t="s">
        <v>284</v>
      </c>
      <c r="E1557" s="127"/>
      <c r="F1557" s="127"/>
      <c r="G1557" s="127"/>
      <c r="H1557" s="127"/>
      <c r="I1557" s="127"/>
      <c r="J1557" s="127"/>
      <c r="K1557" s="127"/>
      <c r="L1557" s="127"/>
      <c r="M1557" s="127"/>
      <c r="N1557" s="127"/>
      <c r="O1557" s="127"/>
      <c r="P1557" s="127"/>
      <c r="Q1557" s="127"/>
      <c r="R1557" s="127"/>
      <c r="S1557" s="127"/>
      <c r="T1557" s="127"/>
      <c r="U1557" s="127"/>
      <c r="V1557" s="127"/>
      <c r="W1557" s="133"/>
      <c r="X1557" s="127"/>
      <c r="Y1557" s="127"/>
      <c r="Z1557" s="127"/>
      <c r="AA1557" s="127"/>
      <c r="AB1557" s="127"/>
      <c r="AC1557" s="127"/>
      <c r="AD1557" s="127"/>
      <c r="AE1557" s="127"/>
      <c r="AF1557" s="127"/>
      <c r="AG1557" s="127"/>
      <c r="AH1557" s="127"/>
      <c r="AI1557" s="127"/>
      <c r="AJ1557" s="127"/>
      <c r="AK1557" s="127"/>
      <c r="AL1557" s="127"/>
      <c r="AM1557" s="127"/>
      <c r="AN1557" s="127"/>
      <c r="AO1557" s="127"/>
      <c r="AP1557" s="127"/>
      <c r="AQ1557" s="127"/>
      <c r="AR1557" s="127"/>
      <c r="AS1557" s="127"/>
      <c r="AT1557" s="127"/>
      <c r="AU1557" s="127"/>
      <c r="AV1557" s="127"/>
      <c r="AW1557" s="127"/>
      <c r="AX1557" s="127"/>
      <c r="AY1557" s="127"/>
      <c r="AZ1557" s="127"/>
      <c r="BA1557" s="127"/>
      <c r="BB1557" s="127"/>
      <c r="BC1557" s="127"/>
      <c r="BD1557" s="127"/>
      <c r="BE1557" s="127"/>
      <c r="BF1557" s="127"/>
      <c r="BG1557" s="127"/>
      <c r="BH1557" s="127"/>
      <c r="BI1557" s="127"/>
      <c r="BJ1557" s="127"/>
      <c r="BK1557" s="127"/>
      <c r="BL1557" s="127"/>
      <c r="BM1557" s="127"/>
      <c r="BN1557" s="127"/>
      <c r="BO1557" s="127"/>
      <c r="BP1557" s="127"/>
      <c r="BQ1557" s="127"/>
      <c r="BR1557" s="127"/>
    </row>
    <row r="1558" spans="1:70" hidden="1" outlineLevel="2">
      <c r="A1558" s="133"/>
      <c r="B1558" s="133"/>
      <c r="C1558" s="118"/>
      <c r="D1558" s="24"/>
      <c r="E1558" s="133"/>
      <c r="F1558" s="133"/>
      <c r="G1558" s="126">
        <f>H1558+M1558+N1558+O1558+P1558</f>
        <v>0</v>
      </c>
      <c r="H1558" s="126">
        <f>SUM(I1558:L1558)</f>
        <v>0</v>
      </c>
      <c r="I1558" s="139"/>
      <c r="J1558" s="139"/>
      <c r="K1558" s="139"/>
      <c r="L1558" s="139"/>
      <c r="M1558" s="139"/>
      <c r="N1558" s="139"/>
      <c r="O1558" s="139"/>
      <c r="P1558" s="139"/>
      <c r="Q1558" s="139"/>
      <c r="R1558" s="139"/>
      <c r="S1558" s="139"/>
      <c r="T1558" s="139"/>
      <c r="U1558" s="139"/>
      <c r="V1558" s="139"/>
      <c r="W1558" s="139"/>
      <c r="X1558" s="126">
        <f>Y1558+AN1558+AQ1558+AT1558+AW1558</f>
        <v>0</v>
      </c>
      <c r="Y1558" s="139"/>
      <c r="Z1558" s="139"/>
      <c r="AA1558" s="139"/>
      <c r="AB1558" s="139"/>
      <c r="AC1558" s="139"/>
      <c r="AD1558" s="139"/>
      <c r="AE1558" s="139"/>
      <c r="AF1558" s="139"/>
      <c r="AG1558" s="139"/>
      <c r="AH1558" s="139"/>
      <c r="AI1558" s="139"/>
      <c r="AJ1558" s="139"/>
      <c r="AK1558" s="139"/>
      <c r="AL1558" s="139"/>
      <c r="AM1558" s="139"/>
      <c r="AN1558" s="139"/>
      <c r="AO1558" s="139"/>
      <c r="AP1558" s="139"/>
      <c r="AQ1558" s="139"/>
      <c r="AR1558" s="139"/>
      <c r="AS1558" s="139"/>
      <c r="AT1558" s="139"/>
      <c r="AU1558" s="139"/>
      <c r="AV1558" s="139"/>
      <c r="AW1558" s="139"/>
      <c r="AX1558" s="139"/>
      <c r="AY1558" s="139"/>
      <c r="AZ1558" s="139"/>
      <c r="BA1558" s="139"/>
      <c r="BB1558" s="139"/>
      <c r="BC1558" s="139"/>
      <c r="BD1558" s="126">
        <f>SUM(BE1558:BI1558)</f>
        <v>0</v>
      </c>
      <c r="BE1558" s="139"/>
      <c r="BF1558" s="139"/>
      <c r="BG1558" s="139"/>
      <c r="BH1558" s="139"/>
      <c r="BI1558" s="139"/>
      <c r="BJ1558" s="126">
        <f>SUM(BK1558:BO1558)</f>
        <v>0</v>
      </c>
      <c r="BK1558" s="139"/>
      <c r="BL1558" s="139"/>
      <c r="BM1558" s="139"/>
      <c r="BN1558" s="139"/>
      <c r="BO1558" s="139"/>
      <c r="BP1558" s="133"/>
      <c r="BQ1558" s="133"/>
      <c r="BR1558" s="133"/>
    </row>
    <row r="1559" spans="1:70" hidden="1" outlineLevel="2">
      <c r="A1559" s="133"/>
      <c r="B1559" s="133"/>
      <c r="C1559" s="118"/>
      <c r="D1559" s="24"/>
      <c r="E1559" s="133"/>
      <c r="F1559" s="133"/>
      <c r="G1559" s="126">
        <f>H1559+M1559+N1559+O1559+P1559</f>
        <v>0</v>
      </c>
      <c r="H1559" s="126">
        <f>SUM(I1559:L1559)</f>
        <v>0</v>
      </c>
      <c r="I1559" s="102"/>
      <c r="J1559" s="102"/>
      <c r="K1559" s="102"/>
      <c r="L1559" s="102"/>
      <c r="M1559" s="102"/>
      <c r="N1559" s="102"/>
      <c r="O1559" s="102"/>
      <c r="P1559" s="102"/>
      <c r="Q1559" s="96"/>
      <c r="R1559" s="96"/>
      <c r="S1559" s="96"/>
      <c r="T1559" s="96"/>
      <c r="U1559" s="96"/>
      <c r="V1559" s="96"/>
      <c r="W1559" s="96"/>
      <c r="X1559" s="126">
        <f>Y1559+AN1559+AQ1559+AT1559+AW1559</f>
        <v>0</v>
      </c>
      <c r="Y1559" s="96"/>
      <c r="Z1559" s="96"/>
      <c r="AA1559" s="96"/>
      <c r="AB1559" s="96"/>
      <c r="AC1559" s="96"/>
      <c r="AD1559" s="96"/>
      <c r="AE1559" s="96"/>
      <c r="AF1559" s="96"/>
      <c r="AG1559" s="96"/>
      <c r="AH1559" s="96"/>
      <c r="AI1559" s="96"/>
      <c r="AJ1559" s="96"/>
      <c r="AK1559" s="96"/>
      <c r="AL1559" s="96"/>
      <c r="AM1559" s="96"/>
      <c r="AN1559" s="96"/>
      <c r="AO1559" s="96"/>
      <c r="AP1559" s="96"/>
      <c r="AQ1559" s="96"/>
      <c r="AR1559" s="96"/>
      <c r="AS1559" s="96"/>
      <c r="AT1559" s="96"/>
      <c r="AU1559" s="96"/>
      <c r="AV1559" s="96"/>
      <c r="AW1559" s="96"/>
      <c r="AX1559" s="96"/>
      <c r="AY1559" s="96"/>
      <c r="AZ1559" s="96"/>
      <c r="BA1559" s="96"/>
      <c r="BB1559" s="96"/>
      <c r="BC1559" s="96"/>
      <c r="BD1559" s="126">
        <f>SUM(BE1559:BI1559)</f>
        <v>0</v>
      </c>
      <c r="BE1559" s="96"/>
      <c r="BF1559" s="96"/>
      <c r="BG1559" s="96"/>
      <c r="BH1559" s="96"/>
      <c r="BI1559" s="96"/>
      <c r="BJ1559" s="126">
        <f>SUM(BK1559:BO1559)</f>
        <v>0</v>
      </c>
      <c r="BK1559" s="96"/>
      <c r="BL1559" s="96"/>
      <c r="BM1559" s="96"/>
      <c r="BN1559" s="96"/>
      <c r="BO1559" s="96"/>
      <c r="BP1559" s="133"/>
      <c r="BQ1559" s="133"/>
      <c r="BR1559" s="133"/>
    </row>
    <row r="1560" spans="1:70" hidden="1" outlineLevel="2">
      <c r="A1560" s="133"/>
      <c r="B1560" s="133"/>
      <c r="C1560" s="118" t="s">
        <v>109</v>
      </c>
      <c r="D1560" s="24"/>
      <c r="E1560" s="133"/>
      <c r="F1560" s="133"/>
      <c r="G1560" s="126">
        <f>H1560+M1560+N1560+O1560+P1560</f>
        <v>0</v>
      </c>
      <c r="H1560" s="126">
        <f>SUM(I1560:L1560)</f>
        <v>0</v>
      </c>
      <c r="I1560" s="102"/>
      <c r="J1560" s="102"/>
      <c r="K1560" s="102"/>
      <c r="L1560" s="102"/>
      <c r="M1560" s="102"/>
      <c r="N1560" s="102"/>
      <c r="O1560" s="102"/>
      <c r="P1560" s="102"/>
      <c r="Q1560" s="96"/>
      <c r="R1560" s="96"/>
      <c r="S1560" s="96"/>
      <c r="T1560" s="96"/>
      <c r="U1560" s="96"/>
      <c r="V1560" s="96"/>
      <c r="W1560" s="96"/>
      <c r="X1560" s="126">
        <f>Y1560+AN1560+AQ1560+AT1560+AW1560</f>
        <v>0</v>
      </c>
      <c r="Y1560" s="96"/>
      <c r="Z1560" s="96"/>
      <c r="AA1560" s="96"/>
      <c r="AB1560" s="96"/>
      <c r="AC1560" s="96"/>
      <c r="AD1560" s="96"/>
      <c r="AE1560" s="96"/>
      <c r="AF1560" s="96"/>
      <c r="AG1560" s="96"/>
      <c r="AH1560" s="96"/>
      <c r="AI1560" s="96"/>
      <c r="AJ1560" s="96"/>
      <c r="AK1560" s="96"/>
      <c r="AL1560" s="96"/>
      <c r="AM1560" s="96"/>
      <c r="AN1560" s="96"/>
      <c r="AO1560" s="96"/>
      <c r="AP1560" s="96"/>
      <c r="AQ1560" s="96"/>
      <c r="AR1560" s="96"/>
      <c r="AS1560" s="96"/>
      <c r="AT1560" s="96"/>
      <c r="AU1560" s="96"/>
      <c r="AV1560" s="96"/>
      <c r="AW1560" s="96"/>
      <c r="AX1560" s="96"/>
      <c r="AY1560" s="96"/>
      <c r="AZ1560" s="96"/>
      <c r="BA1560" s="96"/>
      <c r="BB1560" s="96"/>
      <c r="BC1560" s="96"/>
      <c r="BD1560" s="126">
        <f>SUM(BE1560:BI1560)</f>
        <v>0</v>
      </c>
      <c r="BE1560" s="96"/>
      <c r="BF1560" s="96"/>
      <c r="BG1560" s="96"/>
      <c r="BH1560" s="96"/>
      <c r="BI1560" s="96"/>
      <c r="BJ1560" s="126">
        <f>SUM(BK1560:BO1560)</f>
        <v>0</v>
      </c>
      <c r="BK1560" s="96"/>
      <c r="BL1560" s="96"/>
      <c r="BM1560" s="96"/>
      <c r="BN1560" s="96"/>
      <c r="BO1560" s="96"/>
      <c r="BP1560" s="133"/>
      <c r="BQ1560" s="133"/>
      <c r="BR1560" s="133"/>
    </row>
    <row r="1561" spans="1:70" hidden="1" outlineLevel="2">
      <c r="A1561" s="133"/>
      <c r="B1561" s="133"/>
      <c r="C1561" s="118"/>
      <c r="D1561" s="38" t="s">
        <v>112</v>
      </c>
      <c r="E1561" s="127"/>
      <c r="F1561" s="127"/>
      <c r="G1561" s="127"/>
      <c r="H1561" s="127"/>
      <c r="I1561" s="127"/>
      <c r="J1561" s="127"/>
      <c r="K1561" s="127"/>
      <c r="L1561" s="127"/>
      <c r="M1561" s="127"/>
      <c r="N1561" s="127"/>
      <c r="O1561" s="127"/>
      <c r="P1561" s="127"/>
      <c r="Q1561" s="127"/>
      <c r="R1561" s="127"/>
      <c r="S1561" s="127"/>
      <c r="T1561" s="127"/>
      <c r="U1561" s="127"/>
      <c r="V1561" s="127"/>
      <c r="W1561" s="140"/>
      <c r="X1561" s="126">
        <f>SUM(X1558:X1560)</f>
        <v>0</v>
      </c>
      <c r="Y1561" s="126">
        <f>SUM(Y1558:Y1560)</f>
        <v>0</v>
      </c>
      <c r="Z1561" s="126">
        <f>SUM(Z1558:Z1560)</f>
        <v>0</v>
      </c>
      <c r="AA1561" s="126">
        <f t="shared" ref="AA1561:AY1561" si="688">SUM(AA1558:AA1560)</f>
        <v>0</v>
      </c>
      <c r="AB1561" s="126">
        <f t="shared" si="688"/>
        <v>0</v>
      </c>
      <c r="AC1561" s="126">
        <f t="shared" si="688"/>
        <v>0</v>
      </c>
      <c r="AD1561" s="126">
        <f t="shared" si="688"/>
        <v>0</v>
      </c>
      <c r="AE1561" s="126">
        <f t="shared" si="688"/>
        <v>0</v>
      </c>
      <c r="AF1561" s="126">
        <f t="shared" si="688"/>
        <v>0</v>
      </c>
      <c r="AG1561" s="126">
        <f t="shared" si="688"/>
        <v>0</v>
      </c>
      <c r="AH1561" s="126">
        <f t="shared" si="688"/>
        <v>0</v>
      </c>
      <c r="AI1561" s="126">
        <f t="shared" si="688"/>
        <v>0</v>
      </c>
      <c r="AJ1561" s="126">
        <f t="shared" si="688"/>
        <v>0</v>
      </c>
      <c r="AK1561" s="126">
        <f t="shared" si="688"/>
        <v>0</v>
      </c>
      <c r="AL1561" s="126">
        <f t="shared" si="688"/>
        <v>0</v>
      </c>
      <c r="AM1561" s="126">
        <f t="shared" si="688"/>
        <v>0</v>
      </c>
      <c r="AN1561" s="126">
        <f t="shared" si="688"/>
        <v>0</v>
      </c>
      <c r="AO1561" s="126">
        <f t="shared" si="688"/>
        <v>0</v>
      </c>
      <c r="AP1561" s="126">
        <f t="shared" si="688"/>
        <v>0</v>
      </c>
      <c r="AQ1561" s="126">
        <f t="shared" si="688"/>
        <v>0</v>
      </c>
      <c r="AR1561" s="126">
        <f t="shared" si="688"/>
        <v>0</v>
      </c>
      <c r="AS1561" s="126">
        <f t="shared" si="688"/>
        <v>0</v>
      </c>
      <c r="AT1561" s="126">
        <f t="shared" si="688"/>
        <v>0</v>
      </c>
      <c r="AU1561" s="126">
        <f t="shared" si="688"/>
        <v>0</v>
      </c>
      <c r="AV1561" s="126">
        <f t="shared" si="688"/>
        <v>0</v>
      </c>
      <c r="AW1561" s="126">
        <f t="shared" si="688"/>
        <v>0</v>
      </c>
      <c r="AX1561" s="126">
        <f t="shared" si="688"/>
        <v>0</v>
      </c>
      <c r="AY1561" s="126">
        <f t="shared" si="688"/>
        <v>0</v>
      </c>
      <c r="AZ1561" s="127"/>
      <c r="BA1561" s="127"/>
      <c r="BB1561" s="127"/>
      <c r="BC1561" s="127"/>
      <c r="BD1561" s="126">
        <f t="shared" ref="BD1561:BO1561" si="689">SUM(BD1558:BD1560)</f>
        <v>0</v>
      </c>
      <c r="BE1561" s="126">
        <f t="shared" si="689"/>
        <v>0</v>
      </c>
      <c r="BF1561" s="126">
        <f t="shared" si="689"/>
        <v>0</v>
      </c>
      <c r="BG1561" s="126">
        <f t="shared" si="689"/>
        <v>0</v>
      </c>
      <c r="BH1561" s="126">
        <f t="shared" si="689"/>
        <v>0</v>
      </c>
      <c r="BI1561" s="126">
        <f t="shared" si="689"/>
        <v>0</v>
      </c>
      <c r="BJ1561" s="126">
        <f t="shared" si="689"/>
        <v>0</v>
      </c>
      <c r="BK1561" s="126">
        <f t="shared" si="689"/>
        <v>0</v>
      </c>
      <c r="BL1561" s="126">
        <f t="shared" si="689"/>
        <v>0</v>
      </c>
      <c r="BM1561" s="126">
        <f t="shared" si="689"/>
        <v>0</v>
      </c>
      <c r="BN1561" s="126">
        <f t="shared" si="689"/>
        <v>0</v>
      </c>
      <c r="BO1561" s="126">
        <f t="shared" si="689"/>
        <v>0</v>
      </c>
      <c r="BP1561" s="127"/>
      <c r="BQ1561" s="127"/>
      <c r="BR1561" s="127"/>
    </row>
    <row r="1562" spans="1:70" hidden="1" outlineLevel="2">
      <c r="A1562" s="133"/>
      <c r="B1562" s="133"/>
      <c r="C1562" s="117" t="s">
        <v>135</v>
      </c>
      <c r="D1562" s="37" t="s">
        <v>285</v>
      </c>
      <c r="E1562" s="127"/>
      <c r="F1562" s="127"/>
      <c r="G1562" s="127"/>
      <c r="H1562" s="127"/>
      <c r="I1562" s="127"/>
      <c r="J1562" s="127"/>
      <c r="K1562" s="127"/>
      <c r="L1562" s="127"/>
      <c r="M1562" s="127"/>
      <c r="N1562" s="127"/>
      <c r="O1562" s="127"/>
      <c r="P1562" s="127"/>
      <c r="Q1562" s="127"/>
      <c r="R1562" s="127"/>
      <c r="S1562" s="127"/>
      <c r="T1562" s="127"/>
      <c r="U1562" s="127"/>
      <c r="V1562" s="127"/>
      <c r="W1562" s="133"/>
      <c r="X1562" s="127"/>
      <c r="Y1562" s="127"/>
      <c r="Z1562" s="127"/>
      <c r="AA1562" s="127"/>
      <c r="AB1562" s="127"/>
      <c r="AC1562" s="127"/>
      <c r="AD1562" s="127"/>
      <c r="AE1562" s="127"/>
      <c r="AF1562" s="127"/>
      <c r="AG1562" s="127"/>
      <c r="AH1562" s="127"/>
      <c r="AI1562" s="127"/>
      <c r="AJ1562" s="127"/>
      <c r="AK1562" s="127"/>
      <c r="AL1562" s="127"/>
      <c r="AM1562" s="127"/>
      <c r="AN1562" s="127"/>
      <c r="AO1562" s="127"/>
      <c r="AP1562" s="127"/>
      <c r="AQ1562" s="127"/>
      <c r="AR1562" s="127"/>
      <c r="AS1562" s="127"/>
      <c r="AT1562" s="127"/>
      <c r="AU1562" s="127"/>
      <c r="AV1562" s="127"/>
      <c r="AW1562" s="127"/>
      <c r="AX1562" s="127"/>
      <c r="AY1562" s="127"/>
      <c r="AZ1562" s="127"/>
      <c r="BA1562" s="127"/>
      <c r="BB1562" s="127"/>
      <c r="BC1562" s="127"/>
      <c r="BD1562" s="127"/>
      <c r="BE1562" s="127"/>
      <c r="BF1562" s="127"/>
      <c r="BG1562" s="127"/>
      <c r="BH1562" s="127"/>
      <c r="BI1562" s="127"/>
      <c r="BJ1562" s="127"/>
      <c r="BK1562" s="127"/>
      <c r="BL1562" s="127"/>
      <c r="BM1562" s="127"/>
      <c r="BN1562" s="127"/>
      <c r="BO1562" s="127"/>
      <c r="BP1562" s="127"/>
      <c r="BQ1562" s="127"/>
      <c r="BR1562" s="127"/>
    </row>
    <row r="1563" spans="1:70" hidden="1" outlineLevel="2">
      <c r="A1563" s="133"/>
      <c r="B1563" s="133"/>
      <c r="C1563" s="118"/>
      <c r="D1563" s="24"/>
      <c r="E1563" s="133"/>
      <c r="F1563" s="133"/>
      <c r="G1563" s="126">
        <f>H1563+M1563+N1563+O1563+P1563</f>
        <v>0</v>
      </c>
      <c r="H1563" s="126">
        <f>SUM(I1563:L1563)</f>
        <v>0</v>
      </c>
      <c r="I1563" s="139"/>
      <c r="J1563" s="139"/>
      <c r="K1563" s="139"/>
      <c r="L1563" s="139"/>
      <c r="M1563" s="139"/>
      <c r="N1563" s="139"/>
      <c r="O1563" s="139"/>
      <c r="P1563" s="139"/>
      <c r="Q1563" s="139"/>
      <c r="R1563" s="139"/>
      <c r="S1563" s="139"/>
      <c r="T1563" s="139"/>
      <c r="U1563" s="139"/>
      <c r="V1563" s="139"/>
      <c r="W1563" s="139"/>
      <c r="X1563" s="126">
        <f>Y1563+AN1563+AQ1563+AT1563+AW1563</f>
        <v>0</v>
      </c>
      <c r="Y1563" s="139"/>
      <c r="Z1563" s="139"/>
      <c r="AA1563" s="139"/>
      <c r="AB1563" s="139"/>
      <c r="AC1563" s="139"/>
      <c r="AD1563" s="139"/>
      <c r="AE1563" s="139"/>
      <c r="AF1563" s="139"/>
      <c r="AG1563" s="139"/>
      <c r="AH1563" s="139"/>
      <c r="AI1563" s="139"/>
      <c r="AJ1563" s="139"/>
      <c r="AK1563" s="139"/>
      <c r="AL1563" s="139"/>
      <c r="AM1563" s="139"/>
      <c r="AN1563" s="139"/>
      <c r="AO1563" s="139"/>
      <c r="AP1563" s="139"/>
      <c r="AQ1563" s="139"/>
      <c r="AR1563" s="139"/>
      <c r="AS1563" s="139"/>
      <c r="AT1563" s="139"/>
      <c r="AU1563" s="139"/>
      <c r="AV1563" s="139"/>
      <c r="AW1563" s="139"/>
      <c r="AX1563" s="139"/>
      <c r="AY1563" s="139"/>
      <c r="AZ1563" s="139"/>
      <c r="BA1563" s="139"/>
      <c r="BB1563" s="139"/>
      <c r="BC1563" s="139"/>
      <c r="BD1563" s="126">
        <f>SUM(BE1563:BI1563)</f>
        <v>0</v>
      </c>
      <c r="BE1563" s="139"/>
      <c r="BF1563" s="139"/>
      <c r="BG1563" s="139"/>
      <c r="BH1563" s="139"/>
      <c r="BI1563" s="139"/>
      <c r="BJ1563" s="126">
        <f>SUM(BK1563:BO1563)</f>
        <v>0</v>
      </c>
      <c r="BK1563" s="139"/>
      <c r="BL1563" s="139"/>
      <c r="BM1563" s="139"/>
      <c r="BN1563" s="139"/>
      <c r="BO1563" s="139"/>
      <c r="BP1563" s="133"/>
      <c r="BQ1563" s="133"/>
      <c r="BR1563" s="133"/>
    </row>
    <row r="1564" spans="1:70" hidden="1" outlineLevel="2">
      <c r="A1564" s="133"/>
      <c r="B1564" s="133"/>
      <c r="C1564" s="118"/>
      <c r="D1564" s="24"/>
      <c r="E1564" s="133"/>
      <c r="F1564" s="133"/>
      <c r="G1564" s="126">
        <f>H1564+M1564+N1564+O1564+P1564</f>
        <v>0</v>
      </c>
      <c r="H1564" s="126">
        <f>SUM(I1564:L1564)</f>
        <v>0</v>
      </c>
      <c r="I1564" s="102"/>
      <c r="J1564" s="102"/>
      <c r="K1564" s="102"/>
      <c r="L1564" s="102"/>
      <c r="M1564" s="102"/>
      <c r="N1564" s="102"/>
      <c r="O1564" s="102"/>
      <c r="P1564" s="102"/>
      <c r="Q1564" s="96"/>
      <c r="R1564" s="96"/>
      <c r="S1564" s="96"/>
      <c r="T1564" s="96"/>
      <c r="U1564" s="96"/>
      <c r="V1564" s="96"/>
      <c r="W1564" s="96"/>
      <c r="X1564" s="126">
        <f>Y1564+AN1564+AQ1564+AT1564+AW1564</f>
        <v>0</v>
      </c>
      <c r="Y1564" s="96"/>
      <c r="Z1564" s="96"/>
      <c r="AA1564" s="96"/>
      <c r="AB1564" s="96"/>
      <c r="AC1564" s="96"/>
      <c r="AD1564" s="96"/>
      <c r="AE1564" s="96"/>
      <c r="AF1564" s="96"/>
      <c r="AG1564" s="96"/>
      <c r="AH1564" s="96"/>
      <c r="AI1564" s="96"/>
      <c r="AJ1564" s="96"/>
      <c r="AK1564" s="96"/>
      <c r="AL1564" s="96"/>
      <c r="AM1564" s="96"/>
      <c r="AN1564" s="96"/>
      <c r="AO1564" s="96"/>
      <c r="AP1564" s="96"/>
      <c r="AQ1564" s="96"/>
      <c r="AR1564" s="96"/>
      <c r="AS1564" s="96"/>
      <c r="AT1564" s="96"/>
      <c r="AU1564" s="96"/>
      <c r="AV1564" s="96"/>
      <c r="AW1564" s="96"/>
      <c r="AX1564" s="96"/>
      <c r="AY1564" s="96"/>
      <c r="AZ1564" s="96"/>
      <c r="BA1564" s="96"/>
      <c r="BB1564" s="96"/>
      <c r="BC1564" s="96"/>
      <c r="BD1564" s="126">
        <f>SUM(BE1564:BI1564)</f>
        <v>0</v>
      </c>
      <c r="BE1564" s="96"/>
      <c r="BF1564" s="96"/>
      <c r="BG1564" s="96"/>
      <c r="BH1564" s="96"/>
      <c r="BI1564" s="96"/>
      <c r="BJ1564" s="126">
        <f>SUM(BK1564:BO1564)</f>
        <v>0</v>
      </c>
      <c r="BK1564" s="96"/>
      <c r="BL1564" s="96"/>
      <c r="BM1564" s="96"/>
      <c r="BN1564" s="96"/>
      <c r="BO1564" s="96"/>
      <c r="BP1564" s="133"/>
      <c r="BQ1564" s="133"/>
      <c r="BR1564" s="133"/>
    </row>
    <row r="1565" spans="1:70" hidden="1" outlineLevel="2">
      <c r="A1565" s="133"/>
      <c r="B1565" s="133"/>
      <c r="C1565" s="118" t="s">
        <v>109</v>
      </c>
      <c r="D1565" s="24"/>
      <c r="E1565" s="133"/>
      <c r="F1565" s="133"/>
      <c r="G1565" s="126">
        <f>H1565+M1565+N1565+O1565+P1565</f>
        <v>0</v>
      </c>
      <c r="H1565" s="126">
        <f>SUM(I1565:L1565)</f>
        <v>0</v>
      </c>
      <c r="I1565" s="102"/>
      <c r="J1565" s="102"/>
      <c r="K1565" s="102"/>
      <c r="L1565" s="102"/>
      <c r="M1565" s="102"/>
      <c r="N1565" s="102"/>
      <c r="O1565" s="102"/>
      <c r="P1565" s="102"/>
      <c r="Q1565" s="96"/>
      <c r="R1565" s="96"/>
      <c r="S1565" s="96"/>
      <c r="T1565" s="96"/>
      <c r="U1565" s="96"/>
      <c r="V1565" s="96"/>
      <c r="W1565" s="96"/>
      <c r="X1565" s="126">
        <f>Y1565+AN1565+AQ1565+AT1565+AW1565</f>
        <v>0</v>
      </c>
      <c r="Y1565" s="96"/>
      <c r="Z1565" s="96"/>
      <c r="AA1565" s="96"/>
      <c r="AB1565" s="96"/>
      <c r="AC1565" s="96"/>
      <c r="AD1565" s="96"/>
      <c r="AE1565" s="96"/>
      <c r="AF1565" s="96"/>
      <c r="AG1565" s="96"/>
      <c r="AH1565" s="96"/>
      <c r="AI1565" s="96"/>
      <c r="AJ1565" s="96"/>
      <c r="AK1565" s="96"/>
      <c r="AL1565" s="96"/>
      <c r="AM1565" s="96"/>
      <c r="AN1565" s="96"/>
      <c r="AO1565" s="96"/>
      <c r="AP1565" s="96"/>
      <c r="AQ1565" s="96"/>
      <c r="AR1565" s="96"/>
      <c r="AS1565" s="96"/>
      <c r="AT1565" s="96"/>
      <c r="AU1565" s="96"/>
      <c r="AV1565" s="96"/>
      <c r="AW1565" s="96"/>
      <c r="AX1565" s="96"/>
      <c r="AY1565" s="96"/>
      <c r="AZ1565" s="96"/>
      <c r="BA1565" s="96"/>
      <c r="BB1565" s="96"/>
      <c r="BC1565" s="96"/>
      <c r="BD1565" s="126">
        <f>SUM(BE1565:BI1565)</f>
        <v>0</v>
      </c>
      <c r="BE1565" s="96"/>
      <c r="BF1565" s="96"/>
      <c r="BG1565" s="96"/>
      <c r="BH1565" s="96"/>
      <c r="BI1565" s="96"/>
      <c r="BJ1565" s="126">
        <f>SUM(BK1565:BO1565)</f>
        <v>0</v>
      </c>
      <c r="BK1565" s="96"/>
      <c r="BL1565" s="96"/>
      <c r="BM1565" s="96"/>
      <c r="BN1565" s="96"/>
      <c r="BO1565" s="96"/>
      <c r="BP1565" s="133"/>
      <c r="BQ1565" s="133"/>
      <c r="BR1565" s="133"/>
    </row>
    <row r="1566" spans="1:70" hidden="1" outlineLevel="2">
      <c r="A1566" s="133"/>
      <c r="B1566" s="133"/>
      <c r="C1566" s="118"/>
      <c r="D1566" s="38" t="s">
        <v>112</v>
      </c>
      <c r="E1566" s="127"/>
      <c r="F1566" s="127"/>
      <c r="G1566" s="127"/>
      <c r="H1566" s="127"/>
      <c r="I1566" s="127"/>
      <c r="J1566" s="127"/>
      <c r="K1566" s="127"/>
      <c r="L1566" s="127"/>
      <c r="M1566" s="127"/>
      <c r="N1566" s="127"/>
      <c r="O1566" s="127"/>
      <c r="P1566" s="127"/>
      <c r="Q1566" s="127"/>
      <c r="R1566" s="127"/>
      <c r="S1566" s="127"/>
      <c r="T1566" s="127"/>
      <c r="U1566" s="127"/>
      <c r="V1566" s="127"/>
      <c r="W1566" s="140"/>
      <c r="X1566" s="126">
        <f>SUM(X1563:X1565)</f>
        <v>0</v>
      </c>
      <c r="Y1566" s="126">
        <f>SUM(Y1563:Y1565)</f>
        <v>0</v>
      </c>
      <c r="Z1566" s="126">
        <f>SUM(Z1563:Z1565)</f>
        <v>0</v>
      </c>
      <c r="AA1566" s="126">
        <f t="shared" ref="AA1566:AY1566" si="690">SUM(AA1563:AA1565)</f>
        <v>0</v>
      </c>
      <c r="AB1566" s="126">
        <f t="shared" si="690"/>
        <v>0</v>
      </c>
      <c r="AC1566" s="126">
        <f t="shared" si="690"/>
        <v>0</v>
      </c>
      <c r="AD1566" s="126">
        <f t="shared" si="690"/>
        <v>0</v>
      </c>
      <c r="AE1566" s="126">
        <f t="shared" si="690"/>
        <v>0</v>
      </c>
      <c r="AF1566" s="126">
        <f t="shared" si="690"/>
        <v>0</v>
      </c>
      <c r="AG1566" s="126">
        <f t="shared" si="690"/>
        <v>0</v>
      </c>
      <c r="AH1566" s="126">
        <f t="shared" si="690"/>
        <v>0</v>
      </c>
      <c r="AI1566" s="126">
        <f t="shared" si="690"/>
        <v>0</v>
      </c>
      <c r="AJ1566" s="126">
        <f t="shared" si="690"/>
        <v>0</v>
      </c>
      <c r="AK1566" s="126">
        <f t="shared" si="690"/>
        <v>0</v>
      </c>
      <c r="AL1566" s="126">
        <f t="shared" si="690"/>
        <v>0</v>
      </c>
      <c r="AM1566" s="126">
        <f t="shared" si="690"/>
        <v>0</v>
      </c>
      <c r="AN1566" s="126">
        <f t="shared" si="690"/>
        <v>0</v>
      </c>
      <c r="AO1566" s="126">
        <f t="shared" si="690"/>
        <v>0</v>
      </c>
      <c r="AP1566" s="126">
        <f t="shared" si="690"/>
        <v>0</v>
      </c>
      <c r="AQ1566" s="126">
        <f t="shared" si="690"/>
        <v>0</v>
      </c>
      <c r="AR1566" s="126">
        <f t="shared" si="690"/>
        <v>0</v>
      </c>
      <c r="AS1566" s="126">
        <f t="shared" si="690"/>
        <v>0</v>
      </c>
      <c r="AT1566" s="126">
        <f t="shared" si="690"/>
        <v>0</v>
      </c>
      <c r="AU1566" s="126">
        <f t="shared" si="690"/>
        <v>0</v>
      </c>
      <c r="AV1566" s="126">
        <f t="shared" si="690"/>
        <v>0</v>
      </c>
      <c r="AW1566" s="126">
        <f t="shared" si="690"/>
        <v>0</v>
      </c>
      <c r="AX1566" s="126">
        <f t="shared" si="690"/>
        <v>0</v>
      </c>
      <c r="AY1566" s="126">
        <f t="shared" si="690"/>
        <v>0</v>
      </c>
      <c r="AZ1566" s="127"/>
      <c r="BA1566" s="127"/>
      <c r="BB1566" s="127"/>
      <c r="BC1566" s="127"/>
      <c r="BD1566" s="126">
        <f t="shared" ref="BD1566:BO1566" si="691">SUM(BD1563:BD1565)</f>
        <v>0</v>
      </c>
      <c r="BE1566" s="126">
        <f t="shared" si="691"/>
        <v>0</v>
      </c>
      <c r="BF1566" s="126">
        <f t="shared" si="691"/>
        <v>0</v>
      </c>
      <c r="BG1566" s="126">
        <f t="shared" si="691"/>
        <v>0</v>
      </c>
      <c r="BH1566" s="126">
        <f t="shared" si="691"/>
        <v>0</v>
      </c>
      <c r="BI1566" s="126">
        <f t="shared" si="691"/>
        <v>0</v>
      </c>
      <c r="BJ1566" s="126">
        <f t="shared" si="691"/>
        <v>0</v>
      </c>
      <c r="BK1566" s="126">
        <f t="shared" si="691"/>
        <v>0</v>
      </c>
      <c r="BL1566" s="126">
        <f t="shared" si="691"/>
        <v>0</v>
      </c>
      <c r="BM1566" s="126">
        <f t="shared" si="691"/>
        <v>0</v>
      </c>
      <c r="BN1566" s="126">
        <f t="shared" si="691"/>
        <v>0</v>
      </c>
      <c r="BO1566" s="126">
        <f t="shared" si="691"/>
        <v>0</v>
      </c>
      <c r="BP1566" s="127"/>
      <c r="BQ1566" s="127"/>
      <c r="BR1566" s="127"/>
    </row>
    <row r="1567" spans="1:70" hidden="1" outlineLevel="2">
      <c r="A1567" s="133"/>
      <c r="B1567" s="133"/>
      <c r="C1567" s="117" t="s">
        <v>136</v>
      </c>
      <c r="D1567" s="37" t="s">
        <v>223</v>
      </c>
      <c r="E1567" s="127"/>
      <c r="F1567" s="127"/>
      <c r="G1567" s="127"/>
      <c r="H1567" s="127"/>
      <c r="I1567" s="127"/>
      <c r="J1567" s="127"/>
      <c r="K1567" s="127"/>
      <c r="L1567" s="127"/>
      <c r="M1567" s="127"/>
      <c r="N1567" s="127"/>
      <c r="O1567" s="127"/>
      <c r="P1567" s="127"/>
      <c r="Q1567" s="127"/>
      <c r="R1567" s="127"/>
      <c r="S1567" s="127"/>
      <c r="T1567" s="127"/>
      <c r="U1567" s="127"/>
      <c r="V1567" s="127"/>
      <c r="W1567" s="133"/>
      <c r="X1567" s="127"/>
      <c r="Y1567" s="127"/>
      <c r="Z1567" s="127"/>
      <c r="AA1567" s="127"/>
      <c r="AB1567" s="127"/>
      <c r="AC1567" s="127"/>
      <c r="AD1567" s="127"/>
      <c r="AE1567" s="127"/>
      <c r="AF1567" s="127"/>
      <c r="AG1567" s="127"/>
      <c r="AH1567" s="127"/>
      <c r="AI1567" s="127"/>
      <c r="AJ1567" s="127"/>
      <c r="AK1567" s="127"/>
      <c r="AL1567" s="127"/>
      <c r="AM1567" s="127"/>
      <c r="AN1567" s="127"/>
      <c r="AO1567" s="127"/>
      <c r="AP1567" s="127"/>
      <c r="AQ1567" s="127"/>
      <c r="AR1567" s="127"/>
      <c r="AS1567" s="127"/>
      <c r="AT1567" s="127"/>
      <c r="AU1567" s="127"/>
      <c r="AV1567" s="127"/>
      <c r="AW1567" s="127"/>
      <c r="AX1567" s="127"/>
      <c r="AY1567" s="127"/>
      <c r="AZ1567" s="127"/>
      <c r="BA1567" s="127"/>
      <c r="BB1567" s="127"/>
      <c r="BC1567" s="127"/>
      <c r="BD1567" s="127"/>
      <c r="BE1567" s="127"/>
      <c r="BF1567" s="127"/>
      <c r="BG1567" s="127"/>
      <c r="BH1567" s="127"/>
      <c r="BI1567" s="127"/>
      <c r="BJ1567" s="127"/>
      <c r="BK1567" s="127"/>
      <c r="BL1567" s="127"/>
      <c r="BM1567" s="127"/>
      <c r="BN1567" s="127"/>
      <c r="BO1567" s="127"/>
      <c r="BP1567" s="127"/>
      <c r="BQ1567" s="127"/>
      <c r="BR1567" s="127"/>
    </row>
    <row r="1568" spans="1:70" hidden="1" outlineLevel="2">
      <c r="A1568" s="133"/>
      <c r="B1568" s="133"/>
      <c r="C1568" s="118"/>
      <c r="D1568" s="24"/>
      <c r="E1568" s="133"/>
      <c r="F1568" s="133"/>
      <c r="G1568" s="126">
        <f>H1568+M1568+N1568+O1568+P1568</f>
        <v>0</v>
      </c>
      <c r="H1568" s="126">
        <f>SUM(I1568:L1568)</f>
        <v>0</v>
      </c>
      <c r="I1568" s="139"/>
      <c r="J1568" s="139"/>
      <c r="K1568" s="139"/>
      <c r="L1568" s="139"/>
      <c r="M1568" s="139"/>
      <c r="N1568" s="139"/>
      <c r="O1568" s="139"/>
      <c r="P1568" s="139"/>
      <c r="Q1568" s="139"/>
      <c r="R1568" s="139"/>
      <c r="S1568" s="139"/>
      <c r="T1568" s="139"/>
      <c r="U1568" s="139"/>
      <c r="V1568" s="139"/>
      <c r="W1568" s="139"/>
      <c r="X1568" s="126">
        <f>Y1568+AN1568+AQ1568+AT1568+AW1568</f>
        <v>0</v>
      </c>
      <c r="Y1568" s="139"/>
      <c r="Z1568" s="139"/>
      <c r="AA1568" s="139"/>
      <c r="AB1568" s="139"/>
      <c r="AC1568" s="139"/>
      <c r="AD1568" s="139"/>
      <c r="AE1568" s="139"/>
      <c r="AF1568" s="139"/>
      <c r="AG1568" s="139"/>
      <c r="AH1568" s="139"/>
      <c r="AI1568" s="139"/>
      <c r="AJ1568" s="139"/>
      <c r="AK1568" s="139"/>
      <c r="AL1568" s="139"/>
      <c r="AM1568" s="139"/>
      <c r="AN1568" s="139"/>
      <c r="AO1568" s="139"/>
      <c r="AP1568" s="139"/>
      <c r="AQ1568" s="139"/>
      <c r="AR1568" s="139"/>
      <c r="AS1568" s="139"/>
      <c r="AT1568" s="139"/>
      <c r="AU1568" s="139"/>
      <c r="AV1568" s="139"/>
      <c r="AW1568" s="139"/>
      <c r="AX1568" s="139"/>
      <c r="AY1568" s="139"/>
      <c r="AZ1568" s="139"/>
      <c r="BA1568" s="139"/>
      <c r="BB1568" s="139"/>
      <c r="BC1568" s="139"/>
      <c r="BD1568" s="126">
        <f>SUM(BE1568:BI1568)</f>
        <v>0</v>
      </c>
      <c r="BE1568" s="139"/>
      <c r="BF1568" s="139"/>
      <c r="BG1568" s="139"/>
      <c r="BH1568" s="139"/>
      <c r="BI1568" s="139"/>
      <c r="BJ1568" s="126">
        <f>SUM(BK1568:BO1568)</f>
        <v>0</v>
      </c>
      <c r="BK1568" s="139"/>
      <c r="BL1568" s="139"/>
      <c r="BM1568" s="139"/>
      <c r="BN1568" s="139"/>
      <c r="BO1568" s="139"/>
      <c r="BP1568" s="133"/>
      <c r="BQ1568" s="133"/>
      <c r="BR1568" s="133"/>
    </row>
    <row r="1569" spans="1:70" hidden="1" outlineLevel="2">
      <c r="A1569" s="133"/>
      <c r="B1569" s="133"/>
      <c r="C1569" s="118"/>
      <c r="D1569" s="24"/>
      <c r="E1569" s="133"/>
      <c r="F1569" s="133"/>
      <c r="G1569" s="126">
        <f>H1569+M1569+N1569+O1569+P1569</f>
        <v>0</v>
      </c>
      <c r="H1569" s="126">
        <f>SUM(I1569:L1569)</f>
        <v>0</v>
      </c>
      <c r="I1569" s="102"/>
      <c r="J1569" s="102"/>
      <c r="K1569" s="102"/>
      <c r="L1569" s="102"/>
      <c r="M1569" s="102"/>
      <c r="N1569" s="102"/>
      <c r="O1569" s="102"/>
      <c r="P1569" s="102"/>
      <c r="Q1569" s="96"/>
      <c r="R1569" s="96"/>
      <c r="S1569" s="96"/>
      <c r="T1569" s="96"/>
      <c r="U1569" s="96"/>
      <c r="V1569" s="96"/>
      <c r="W1569" s="96"/>
      <c r="X1569" s="126">
        <f>Y1569+AN1569+AQ1569+AT1569+AW1569</f>
        <v>0</v>
      </c>
      <c r="Y1569" s="96"/>
      <c r="Z1569" s="96"/>
      <c r="AA1569" s="96"/>
      <c r="AB1569" s="96"/>
      <c r="AC1569" s="96"/>
      <c r="AD1569" s="96"/>
      <c r="AE1569" s="96"/>
      <c r="AF1569" s="96"/>
      <c r="AG1569" s="96"/>
      <c r="AH1569" s="96"/>
      <c r="AI1569" s="96"/>
      <c r="AJ1569" s="96"/>
      <c r="AK1569" s="96"/>
      <c r="AL1569" s="96"/>
      <c r="AM1569" s="96"/>
      <c r="AN1569" s="96"/>
      <c r="AO1569" s="96"/>
      <c r="AP1569" s="96"/>
      <c r="AQ1569" s="96"/>
      <c r="AR1569" s="96"/>
      <c r="AS1569" s="96"/>
      <c r="AT1569" s="96"/>
      <c r="AU1569" s="96"/>
      <c r="AV1569" s="96"/>
      <c r="AW1569" s="96"/>
      <c r="AX1569" s="96"/>
      <c r="AY1569" s="96"/>
      <c r="AZ1569" s="96"/>
      <c r="BA1569" s="96"/>
      <c r="BB1569" s="96"/>
      <c r="BC1569" s="96"/>
      <c r="BD1569" s="126">
        <f>SUM(BE1569:BI1569)</f>
        <v>0</v>
      </c>
      <c r="BE1569" s="96"/>
      <c r="BF1569" s="96"/>
      <c r="BG1569" s="96"/>
      <c r="BH1569" s="96"/>
      <c r="BI1569" s="96"/>
      <c r="BJ1569" s="126">
        <f>SUM(BK1569:BO1569)</f>
        <v>0</v>
      </c>
      <c r="BK1569" s="96"/>
      <c r="BL1569" s="96"/>
      <c r="BM1569" s="96"/>
      <c r="BN1569" s="96"/>
      <c r="BO1569" s="96"/>
      <c r="BP1569" s="133"/>
      <c r="BQ1569" s="133"/>
      <c r="BR1569" s="133"/>
    </row>
    <row r="1570" spans="1:70" hidden="1" outlineLevel="2">
      <c r="A1570" s="133"/>
      <c r="B1570" s="133"/>
      <c r="C1570" s="118" t="s">
        <v>109</v>
      </c>
      <c r="D1570" s="24"/>
      <c r="E1570" s="133"/>
      <c r="F1570" s="133"/>
      <c r="G1570" s="126">
        <f>H1570+M1570+N1570+O1570+P1570</f>
        <v>0</v>
      </c>
      <c r="H1570" s="126">
        <f>SUM(I1570:L1570)</f>
        <v>0</v>
      </c>
      <c r="I1570" s="102"/>
      <c r="J1570" s="102"/>
      <c r="K1570" s="102"/>
      <c r="L1570" s="102"/>
      <c r="M1570" s="102"/>
      <c r="N1570" s="102"/>
      <c r="O1570" s="102"/>
      <c r="P1570" s="102"/>
      <c r="Q1570" s="96"/>
      <c r="R1570" s="96"/>
      <c r="S1570" s="96"/>
      <c r="T1570" s="96"/>
      <c r="U1570" s="96"/>
      <c r="V1570" s="96"/>
      <c r="W1570" s="96"/>
      <c r="X1570" s="126">
        <f>Y1570+AN1570+AQ1570+AT1570+AW1570</f>
        <v>0</v>
      </c>
      <c r="Y1570" s="96"/>
      <c r="Z1570" s="96"/>
      <c r="AA1570" s="96"/>
      <c r="AB1570" s="96"/>
      <c r="AC1570" s="96"/>
      <c r="AD1570" s="96"/>
      <c r="AE1570" s="96"/>
      <c r="AF1570" s="96"/>
      <c r="AG1570" s="96"/>
      <c r="AH1570" s="96"/>
      <c r="AI1570" s="96"/>
      <c r="AJ1570" s="96"/>
      <c r="AK1570" s="96"/>
      <c r="AL1570" s="96"/>
      <c r="AM1570" s="96"/>
      <c r="AN1570" s="96"/>
      <c r="AO1570" s="96"/>
      <c r="AP1570" s="96"/>
      <c r="AQ1570" s="96"/>
      <c r="AR1570" s="96"/>
      <c r="AS1570" s="96"/>
      <c r="AT1570" s="96"/>
      <c r="AU1570" s="96"/>
      <c r="AV1570" s="96"/>
      <c r="AW1570" s="96"/>
      <c r="AX1570" s="96"/>
      <c r="AY1570" s="96"/>
      <c r="AZ1570" s="96"/>
      <c r="BA1570" s="96"/>
      <c r="BB1570" s="96"/>
      <c r="BC1570" s="96"/>
      <c r="BD1570" s="126">
        <f>SUM(BE1570:BI1570)</f>
        <v>0</v>
      </c>
      <c r="BE1570" s="96"/>
      <c r="BF1570" s="96"/>
      <c r="BG1570" s="96"/>
      <c r="BH1570" s="96"/>
      <c r="BI1570" s="96"/>
      <c r="BJ1570" s="126">
        <f>SUM(BK1570:BO1570)</f>
        <v>0</v>
      </c>
      <c r="BK1570" s="96"/>
      <c r="BL1570" s="96"/>
      <c r="BM1570" s="96"/>
      <c r="BN1570" s="96"/>
      <c r="BO1570" s="96"/>
      <c r="BP1570" s="133"/>
      <c r="BQ1570" s="133"/>
      <c r="BR1570" s="133"/>
    </row>
    <row r="1571" spans="1:70" hidden="1" outlineLevel="2">
      <c r="A1571" s="133"/>
      <c r="B1571" s="133"/>
      <c r="C1571" s="118"/>
      <c r="D1571" s="38" t="s">
        <v>112</v>
      </c>
      <c r="E1571" s="127"/>
      <c r="F1571" s="127"/>
      <c r="G1571" s="127"/>
      <c r="H1571" s="127"/>
      <c r="I1571" s="127"/>
      <c r="J1571" s="127"/>
      <c r="K1571" s="127"/>
      <c r="L1571" s="127"/>
      <c r="M1571" s="127"/>
      <c r="N1571" s="127"/>
      <c r="O1571" s="127"/>
      <c r="P1571" s="127"/>
      <c r="Q1571" s="127"/>
      <c r="R1571" s="127"/>
      <c r="S1571" s="127"/>
      <c r="T1571" s="127"/>
      <c r="U1571" s="127"/>
      <c r="V1571" s="127"/>
      <c r="W1571" s="140"/>
      <c r="X1571" s="127"/>
      <c r="Y1571" s="127"/>
      <c r="Z1571" s="126">
        <f>SUM(Z1568:Z1570)</f>
        <v>0</v>
      </c>
      <c r="AA1571" s="126">
        <f>SUM(AA1568:AA1570)</f>
        <v>0</v>
      </c>
      <c r="AB1571" s="127"/>
      <c r="AC1571" s="126">
        <f>SUM(AC1568:AC1570)</f>
        <v>0</v>
      </c>
      <c r="AD1571" s="126">
        <f>SUM(AD1568:AD1570)</f>
        <v>0</v>
      </c>
      <c r="AE1571" s="127"/>
      <c r="AF1571" s="126">
        <f>SUM(AF1568:AF1570)</f>
        <v>0</v>
      </c>
      <c r="AG1571" s="126">
        <f>SUM(AG1568:AG1570)</f>
        <v>0</v>
      </c>
      <c r="AH1571" s="127"/>
      <c r="AI1571" s="126">
        <f>SUM(AI1568:AI1570)</f>
        <v>0</v>
      </c>
      <c r="AJ1571" s="126">
        <f>SUM(AJ1568:AJ1570)</f>
        <v>0</v>
      </c>
      <c r="AK1571" s="127"/>
      <c r="AL1571" s="126">
        <f>SUM(AL1568:AL1570)</f>
        <v>0</v>
      </c>
      <c r="AM1571" s="126">
        <f>SUM(AM1568:AM1570)</f>
        <v>0</v>
      </c>
      <c r="AN1571" s="127"/>
      <c r="AO1571" s="126">
        <f>SUM(AO1568:AO1570)</f>
        <v>0</v>
      </c>
      <c r="AP1571" s="126">
        <f>SUM(AP1568:AP1570)</f>
        <v>0</v>
      </c>
      <c r="AQ1571" s="127"/>
      <c r="AR1571" s="126">
        <f>SUM(AR1568:AR1570)</f>
        <v>0</v>
      </c>
      <c r="AS1571" s="126">
        <f>SUM(AS1568:AS1570)</f>
        <v>0</v>
      </c>
      <c r="AT1571" s="127"/>
      <c r="AU1571" s="126">
        <f>SUM(AU1568:AU1570)</f>
        <v>0</v>
      </c>
      <c r="AV1571" s="126">
        <f>SUM(AV1568:AV1570)</f>
        <v>0</v>
      </c>
      <c r="AW1571" s="127"/>
      <c r="AX1571" s="126">
        <f>SUM(AX1568:AX1570)</f>
        <v>0</v>
      </c>
      <c r="AY1571" s="126">
        <f>SUM(AY1568:AY1570)</f>
        <v>0</v>
      </c>
      <c r="AZ1571" s="127"/>
      <c r="BA1571" s="127"/>
      <c r="BB1571" s="127"/>
      <c r="BC1571" s="127"/>
      <c r="BD1571" s="126">
        <f t="shared" ref="BD1571:BO1571" si="692">SUM(BD1568:BD1570)</f>
        <v>0</v>
      </c>
      <c r="BE1571" s="126">
        <f t="shared" si="692"/>
        <v>0</v>
      </c>
      <c r="BF1571" s="126">
        <f t="shared" si="692"/>
        <v>0</v>
      </c>
      <c r="BG1571" s="126">
        <f t="shared" si="692"/>
        <v>0</v>
      </c>
      <c r="BH1571" s="126">
        <f t="shared" si="692"/>
        <v>0</v>
      </c>
      <c r="BI1571" s="126">
        <f t="shared" si="692"/>
        <v>0</v>
      </c>
      <c r="BJ1571" s="126">
        <f t="shared" si="692"/>
        <v>0</v>
      </c>
      <c r="BK1571" s="126">
        <f t="shared" si="692"/>
        <v>0</v>
      </c>
      <c r="BL1571" s="126">
        <f t="shared" si="692"/>
        <v>0</v>
      </c>
      <c r="BM1571" s="126">
        <f t="shared" si="692"/>
        <v>0</v>
      </c>
      <c r="BN1571" s="126">
        <f t="shared" si="692"/>
        <v>0</v>
      </c>
      <c r="BO1571" s="126">
        <f t="shared" si="692"/>
        <v>0</v>
      </c>
      <c r="BP1571" s="127"/>
      <c r="BQ1571" s="127"/>
      <c r="BR1571" s="127"/>
    </row>
    <row r="1572" spans="1:70" hidden="1" outlineLevel="2">
      <c r="A1572" s="133"/>
      <c r="B1572" s="133"/>
      <c r="C1572" s="117" t="s">
        <v>137</v>
      </c>
      <c r="D1572" s="37" t="s">
        <v>64</v>
      </c>
      <c r="E1572" s="127"/>
      <c r="F1572" s="127"/>
      <c r="G1572" s="127"/>
      <c r="H1572" s="127"/>
      <c r="I1572" s="127"/>
      <c r="J1572" s="127"/>
      <c r="K1572" s="127"/>
      <c r="L1572" s="127"/>
      <c r="M1572" s="127"/>
      <c r="N1572" s="127"/>
      <c r="O1572" s="127"/>
      <c r="P1572" s="127"/>
      <c r="Q1572" s="127"/>
      <c r="R1572" s="127"/>
      <c r="S1572" s="127"/>
      <c r="T1572" s="127"/>
      <c r="U1572" s="127"/>
      <c r="V1572" s="127"/>
      <c r="W1572" s="133"/>
      <c r="X1572" s="127"/>
      <c r="Y1572" s="127"/>
      <c r="Z1572" s="127"/>
      <c r="AA1572" s="127"/>
      <c r="AB1572" s="127"/>
      <c r="AC1572" s="127"/>
      <c r="AD1572" s="127"/>
      <c r="AE1572" s="127"/>
      <c r="AF1572" s="127"/>
      <c r="AG1572" s="127"/>
      <c r="AH1572" s="127"/>
      <c r="AI1572" s="127"/>
      <c r="AJ1572" s="127"/>
      <c r="AK1572" s="127"/>
      <c r="AL1572" s="127"/>
      <c r="AM1572" s="127"/>
      <c r="AN1572" s="127"/>
      <c r="AO1572" s="127"/>
      <c r="AP1572" s="127"/>
      <c r="AQ1572" s="127"/>
      <c r="AR1572" s="127"/>
      <c r="AS1572" s="127"/>
      <c r="AT1572" s="127"/>
      <c r="AU1572" s="127"/>
      <c r="AV1572" s="127"/>
      <c r="AW1572" s="127"/>
      <c r="AX1572" s="127"/>
      <c r="AY1572" s="127"/>
      <c r="AZ1572" s="127"/>
      <c r="BA1572" s="127"/>
      <c r="BB1572" s="127"/>
      <c r="BC1572" s="127"/>
      <c r="BD1572" s="127"/>
      <c r="BE1572" s="127"/>
      <c r="BF1572" s="127"/>
      <c r="BG1572" s="127"/>
      <c r="BH1572" s="127"/>
      <c r="BI1572" s="127"/>
      <c r="BJ1572" s="127"/>
      <c r="BK1572" s="127"/>
      <c r="BL1572" s="127"/>
      <c r="BM1572" s="127"/>
      <c r="BN1572" s="127"/>
      <c r="BO1572" s="127"/>
      <c r="BP1572" s="127"/>
      <c r="BQ1572" s="127"/>
      <c r="BR1572" s="127"/>
    </row>
    <row r="1573" spans="1:70" hidden="1" outlineLevel="2">
      <c r="A1573" s="133"/>
      <c r="B1573" s="133"/>
      <c r="C1573" s="118"/>
      <c r="D1573" s="24"/>
      <c r="E1573" s="133"/>
      <c r="F1573" s="133"/>
      <c r="G1573" s="126">
        <f>H1573+M1573+N1573+O1573+P1573</f>
        <v>0</v>
      </c>
      <c r="H1573" s="126">
        <f>SUM(I1573:L1573)</f>
        <v>0</v>
      </c>
      <c r="I1573" s="139"/>
      <c r="J1573" s="139"/>
      <c r="K1573" s="139"/>
      <c r="L1573" s="139"/>
      <c r="M1573" s="139"/>
      <c r="N1573" s="139"/>
      <c r="O1573" s="139"/>
      <c r="P1573" s="139"/>
      <c r="Q1573" s="139"/>
      <c r="R1573" s="139"/>
      <c r="S1573" s="139"/>
      <c r="T1573" s="139"/>
      <c r="U1573" s="139"/>
      <c r="V1573" s="139"/>
      <c r="W1573" s="139"/>
      <c r="X1573" s="126">
        <f>Y1573+AN1573+AQ1573+AT1573+AW1573</f>
        <v>0</v>
      </c>
      <c r="Y1573" s="139"/>
      <c r="Z1573" s="139"/>
      <c r="AA1573" s="139"/>
      <c r="AB1573" s="139"/>
      <c r="AC1573" s="139"/>
      <c r="AD1573" s="139"/>
      <c r="AE1573" s="139"/>
      <c r="AF1573" s="139"/>
      <c r="AG1573" s="139"/>
      <c r="AH1573" s="139"/>
      <c r="AI1573" s="139"/>
      <c r="AJ1573" s="139"/>
      <c r="AK1573" s="139"/>
      <c r="AL1573" s="139"/>
      <c r="AM1573" s="139"/>
      <c r="AN1573" s="139"/>
      <c r="AO1573" s="139"/>
      <c r="AP1573" s="139"/>
      <c r="AQ1573" s="139"/>
      <c r="AR1573" s="139"/>
      <c r="AS1573" s="139"/>
      <c r="AT1573" s="139"/>
      <c r="AU1573" s="139"/>
      <c r="AV1573" s="139"/>
      <c r="AW1573" s="139"/>
      <c r="AX1573" s="139"/>
      <c r="AY1573" s="139"/>
      <c r="AZ1573" s="139"/>
      <c r="BA1573" s="139"/>
      <c r="BB1573" s="139"/>
      <c r="BC1573" s="139"/>
      <c r="BD1573" s="126">
        <f>SUM(BE1573:BI1573)</f>
        <v>0</v>
      </c>
      <c r="BE1573" s="139"/>
      <c r="BF1573" s="139"/>
      <c r="BG1573" s="139"/>
      <c r="BH1573" s="139"/>
      <c r="BI1573" s="139"/>
      <c r="BJ1573" s="126">
        <f>SUM(BK1573:BO1573)</f>
        <v>0</v>
      </c>
      <c r="BK1573" s="139"/>
      <c r="BL1573" s="139"/>
      <c r="BM1573" s="139"/>
      <c r="BN1573" s="139"/>
      <c r="BO1573" s="139"/>
      <c r="BP1573" s="133"/>
      <c r="BQ1573" s="133"/>
      <c r="BR1573" s="133"/>
    </row>
    <row r="1574" spans="1:70" hidden="1" outlineLevel="2">
      <c r="A1574" s="133"/>
      <c r="B1574" s="133"/>
      <c r="C1574" s="118"/>
      <c r="D1574" s="24"/>
      <c r="E1574" s="133"/>
      <c r="F1574" s="133"/>
      <c r="G1574" s="126">
        <f>H1574+M1574+N1574+O1574+P1574</f>
        <v>0</v>
      </c>
      <c r="H1574" s="126">
        <f>SUM(I1574:L1574)</f>
        <v>0</v>
      </c>
      <c r="I1574" s="102"/>
      <c r="J1574" s="102"/>
      <c r="K1574" s="102"/>
      <c r="L1574" s="102"/>
      <c r="M1574" s="102"/>
      <c r="N1574" s="102"/>
      <c r="O1574" s="102"/>
      <c r="P1574" s="102"/>
      <c r="Q1574" s="96"/>
      <c r="R1574" s="96"/>
      <c r="S1574" s="96"/>
      <c r="T1574" s="96"/>
      <c r="U1574" s="96"/>
      <c r="V1574" s="96"/>
      <c r="W1574" s="96"/>
      <c r="X1574" s="126">
        <f>Y1574+AN1574+AQ1574+AT1574+AW1574</f>
        <v>0</v>
      </c>
      <c r="Y1574" s="96"/>
      <c r="Z1574" s="96"/>
      <c r="AA1574" s="96"/>
      <c r="AB1574" s="96"/>
      <c r="AC1574" s="96"/>
      <c r="AD1574" s="96"/>
      <c r="AE1574" s="96"/>
      <c r="AF1574" s="96"/>
      <c r="AG1574" s="96"/>
      <c r="AH1574" s="96"/>
      <c r="AI1574" s="96"/>
      <c r="AJ1574" s="96"/>
      <c r="AK1574" s="96"/>
      <c r="AL1574" s="96"/>
      <c r="AM1574" s="96"/>
      <c r="AN1574" s="96"/>
      <c r="AO1574" s="96"/>
      <c r="AP1574" s="96"/>
      <c r="AQ1574" s="96"/>
      <c r="AR1574" s="96"/>
      <c r="AS1574" s="96"/>
      <c r="AT1574" s="96"/>
      <c r="AU1574" s="96"/>
      <c r="AV1574" s="96"/>
      <c r="AW1574" s="96"/>
      <c r="AX1574" s="96"/>
      <c r="AY1574" s="96"/>
      <c r="AZ1574" s="96"/>
      <c r="BA1574" s="96"/>
      <c r="BB1574" s="96"/>
      <c r="BC1574" s="96"/>
      <c r="BD1574" s="126">
        <f>SUM(BE1574:BI1574)</f>
        <v>0</v>
      </c>
      <c r="BE1574" s="96"/>
      <c r="BF1574" s="96"/>
      <c r="BG1574" s="96"/>
      <c r="BH1574" s="96"/>
      <c r="BI1574" s="96"/>
      <c r="BJ1574" s="126">
        <f>SUM(BK1574:BO1574)</f>
        <v>0</v>
      </c>
      <c r="BK1574" s="96"/>
      <c r="BL1574" s="96"/>
      <c r="BM1574" s="96"/>
      <c r="BN1574" s="96"/>
      <c r="BO1574" s="96"/>
      <c r="BP1574" s="133"/>
      <c r="BQ1574" s="133"/>
      <c r="BR1574" s="133"/>
    </row>
    <row r="1575" spans="1:70" hidden="1" outlineLevel="2">
      <c r="A1575" s="133"/>
      <c r="B1575" s="133"/>
      <c r="C1575" s="118" t="s">
        <v>109</v>
      </c>
      <c r="D1575" s="24"/>
      <c r="E1575" s="133"/>
      <c r="F1575" s="133"/>
      <c r="G1575" s="126">
        <f>H1575+M1575+N1575+O1575+P1575</f>
        <v>0</v>
      </c>
      <c r="H1575" s="126">
        <f>SUM(I1575:L1575)</f>
        <v>0</v>
      </c>
      <c r="I1575" s="102"/>
      <c r="J1575" s="102"/>
      <c r="K1575" s="102"/>
      <c r="L1575" s="102"/>
      <c r="M1575" s="102"/>
      <c r="N1575" s="102"/>
      <c r="O1575" s="102"/>
      <c r="P1575" s="102"/>
      <c r="Q1575" s="96"/>
      <c r="R1575" s="96"/>
      <c r="S1575" s="96"/>
      <c r="T1575" s="96"/>
      <c r="U1575" s="96"/>
      <c r="V1575" s="96"/>
      <c r="W1575" s="96"/>
      <c r="X1575" s="126">
        <f>Y1575+AN1575+AQ1575+AT1575+AW1575</f>
        <v>0</v>
      </c>
      <c r="Y1575" s="96"/>
      <c r="Z1575" s="96"/>
      <c r="AA1575" s="96"/>
      <c r="AB1575" s="96"/>
      <c r="AC1575" s="96"/>
      <c r="AD1575" s="96"/>
      <c r="AE1575" s="96"/>
      <c r="AF1575" s="96"/>
      <c r="AG1575" s="96"/>
      <c r="AH1575" s="96"/>
      <c r="AI1575" s="96"/>
      <c r="AJ1575" s="96"/>
      <c r="AK1575" s="96"/>
      <c r="AL1575" s="96"/>
      <c r="AM1575" s="96"/>
      <c r="AN1575" s="96"/>
      <c r="AO1575" s="96"/>
      <c r="AP1575" s="96"/>
      <c r="AQ1575" s="96"/>
      <c r="AR1575" s="96"/>
      <c r="AS1575" s="96"/>
      <c r="AT1575" s="96"/>
      <c r="AU1575" s="96"/>
      <c r="AV1575" s="96"/>
      <c r="AW1575" s="96"/>
      <c r="AX1575" s="96"/>
      <c r="AY1575" s="96"/>
      <c r="AZ1575" s="96"/>
      <c r="BA1575" s="96"/>
      <c r="BB1575" s="96"/>
      <c r="BC1575" s="96"/>
      <c r="BD1575" s="126">
        <f>SUM(BE1575:BI1575)</f>
        <v>0</v>
      </c>
      <c r="BE1575" s="96"/>
      <c r="BF1575" s="96"/>
      <c r="BG1575" s="96"/>
      <c r="BH1575" s="96"/>
      <c r="BI1575" s="96"/>
      <c r="BJ1575" s="126">
        <f>SUM(BK1575:BO1575)</f>
        <v>0</v>
      </c>
      <c r="BK1575" s="96"/>
      <c r="BL1575" s="96"/>
      <c r="BM1575" s="96"/>
      <c r="BN1575" s="96"/>
      <c r="BO1575" s="96"/>
      <c r="BP1575" s="133"/>
      <c r="BQ1575" s="133"/>
      <c r="BR1575" s="133"/>
    </row>
    <row r="1576" spans="1:70" hidden="1" outlineLevel="2">
      <c r="A1576" s="133"/>
      <c r="B1576" s="133"/>
      <c r="C1576" s="118"/>
      <c r="D1576" s="38" t="s">
        <v>112</v>
      </c>
      <c r="E1576" s="127"/>
      <c r="F1576" s="127"/>
      <c r="G1576" s="127"/>
      <c r="H1576" s="127"/>
      <c r="I1576" s="127"/>
      <c r="J1576" s="127"/>
      <c r="K1576" s="127"/>
      <c r="L1576" s="127"/>
      <c r="M1576" s="127"/>
      <c r="N1576" s="127"/>
      <c r="O1576" s="127"/>
      <c r="P1576" s="127"/>
      <c r="Q1576" s="127"/>
      <c r="R1576" s="127"/>
      <c r="S1576" s="127"/>
      <c r="T1576" s="127"/>
      <c r="U1576" s="127"/>
      <c r="V1576" s="127"/>
      <c r="W1576" s="140"/>
      <c r="X1576" s="126">
        <f>SUM(X1573:X1575)</f>
        <v>0</v>
      </c>
      <c r="Y1576" s="126">
        <f>SUM(Y1573:Y1575)</f>
        <v>0</v>
      </c>
      <c r="Z1576" s="126">
        <f>SUM(Z1573:Z1575)</f>
        <v>0</v>
      </c>
      <c r="AA1576" s="126">
        <f>SUM(AA1573:AA1575)</f>
        <v>0</v>
      </c>
      <c r="AB1576" s="126">
        <f>SUM(AB1573:AB1575)</f>
        <v>0</v>
      </c>
      <c r="AC1576" s="126">
        <f t="shared" ref="AC1576:AY1576" si="693">SUM(AC1573:AC1575)</f>
        <v>0</v>
      </c>
      <c r="AD1576" s="126">
        <f t="shared" si="693"/>
        <v>0</v>
      </c>
      <c r="AE1576" s="126">
        <f t="shared" si="693"/>
        <v>0</v>
      </c>
      <c r="AF1576" s="126">
        <f t="shared" si="693"/>
        <v>0</v>
      </c>
      <c r="AG1576" s="126">
        <f t="shared" si="693"/>
        <v>0</v>
      </c>
      <c r="AH1576" s="126">
        <f t="shared" si="693"/>
        <v>0</v>
      </c>
      <c r="AI1576" s="126">
        <f t="shared" si="693"/>
        <v>0</v>
      </c>
      <c r="AJ1576" s="126">
        <f t="shared" si="693"/>
        <v>0</v>
      </c>
      <c r="AK1576" s="126">
        <f t="shared" si="693"/>
        <v>0</v>
      </c>
      <c r="AL1576" s="126">
        <f t="shared" si="693"/>
        <v>0</v>
      </c>
      <c r="AM1576" s="126">
        <f t="shared" si="693"/>
        <v>0</v>
      </c>
      <c r="AN1576" s="126">
        <f t="shared" si="693"/>
        <v>0</v>
      </c>
      <c r="AO1576" s="126">
        <f t="shared" si="693"/>
        <v>0</v>
      </c>
      <c r="AP1576" s="126">
        <f t="shared" si="693"/>
        <v>0</v>
      </c>
      <c r="AQ1576" s="126">
        <f t="shared" si="693"/>
        <v>0</v>
      </c>
      <c r="AR1576" s="126">
        <f t="shared" si="693"/>
        <v>0</v>
      </c>
      <c r="AS1576" s="126">
        <f t="shared" si="693"/>
        <v>0</v>
      </c>
      <c r="AT1576" s="126">
        <f t="shared" si="693"/>
        <v>0</v>
      </c>
      <c r="AU1576" s="126">
        <f t="shared" si="693"/>
        <v>0</v>
      </c>
      <c r="AV1576" s="126">
        <f t="shared" si="693"/>
        <v>0</v>
      </c>
      <c r="AW1576" s="126">
        <f t="shared" si="693"/>
        <v>0</v>
      </c>
      <c r="AX1576" s="126">
        <f t="shared" si="693"/>
        <v>0</v>
      </c>
      <c r="AY1576" s="126">
        <f t="shared" si="693"/>
        <v>0</v>
      </c>
      <c r="AZ1576" s="127"/>
      <c r="BA1576" s="127"/>
      <c r="BB1576" s="127"/>
      <c r="BC1576" s="127"/>
      <c r="BD1576" s="126">
        <f t="shared" ref="BD1576:BO1576" si="694">SUM(BD1573:BD1575)</f>
        <v>0</v>
      </c>
      <c r="BE1576" s="126">
        <f t="shared" si="694"/>
        <v>0</v>
      </c>
      <c r="BF1576" s="126">
        <f t="shared" si="694"/>
        <v>0</v>
      </c>
      <c r="BG1576" s="126">
        <f t="shared" si="694"/>
        <v>0</v>
      </c>
      <c r="BH1576" s="126">
        <f t="shared" si="694"/>
        <v>0</v>
      </c>
      <c r="BI1576" s="126">
        <f t="shared" si="694"/>
        <v>0</v>
      </c>
      <c r="BJ1576" s="126">
        <f t="shared" si="694"/>
        <v>0</v>
      </c>
      <c r="BK1576" s="126">
        <f t="shared" si="694"/>
        <v>0</v>
      </c>
      <c r="BL1576" s="126">
        <f t="shared" si="694"/>
        <v>0</v>
      </c>
      <c r="BM1576" s="126">
        <f t="shared" si="694"/>
        <v>0</v>
      </c>
      <c r="BN1576" s="126">
        <f t="shared" si="694"/>
        <v>0</v>
      </c>
      <c r="BO1576" s="126">
        <f t="shared" si="694"/>
        <v>0</v>
      </c>
      <c r="BP1576" s="127"/>
      <c r="BQ1576" s="127"/>
      <c r="BR1576" s="127"/>
    </row>
    <row r="1577" spans="1:70" hidden="1" outlineLevel="2">
      <c r="A1577" s="133"/>
      <c r="B1577" s="133"/>
      <c r="C1577" s="117" t="s">
        <v>138</v>
      </c>
      <c r="D1577" s="37" t="s">
        <v>65</v>
      </c>
      <c r="E1577" s="127"/>
      <c r="F1577" s="127"/>
      <c r="G1577" s="127"/>
      <c r="H1577" s="127"/>
      <c r="I1577" s="127"/>
      <c r="J1577" s="127"/>
      <c r="K1577" s="127"/>
      <c r="L1577" s="127"/>
      <c r="M1577" s="127"/>
      <c r="N1577" s="127"/>
      <c r="O1577" s="127"/>
      <c r="P1577" s="127"/>
      <c r="Q1577" s="127"/>
      <c r="R1577" s="127"/>
      <c r="S1577" s="127"/>
      <c r="T1577" s="127"/>
      <c r="U1577" s="127"/>
      <c r="V1577" s="127"/>
      <c r="W1577" s="133"/>
      <c r="X1577" s="127"/>
      <c r="Y1577" s="127"/>
      <c r="Z1577" s="127"/>
      <c r="AA1577" s="127"/>
      <c r="AB1577" s="127"/>
      <c r="AC1577" s="127"/>
      <c r="AD1577" s="127"/>
      <c r="AE1577" s="127"/>
      <c r="AF1577" s="127"/>
      <c r="AG1577" s="127"/>
      <c r="AH1577" s="127"/>
      <c r="AI1577" s="127"/>
      <c r="AJ1577" s="127"/>
      <c r="AK1577" s="127"/>
      <c r="AL1577" s="127"/>
      <c r="AM1577" s="127"/>
      <c r="AN1577" s="127"/>
      <c r="AO1577" s="127"/>
      <c r="AP1577" s="127"/>
      <c r="AQ1577" s="127"/>
      <c r="AR1577" s="127"/>
      <c r="AS1577" s="127"/>
      <c r="AT1577" s="127"/>
      <c r="AU1577" s="127"/>
      <c r="AV1577" s="127"/>
      <c r="AW1577" s="127"/>
      <c r="AX1577" s="127"/>
      <c r="AY1577" s="127"/>
      <c r="AZ1577" s="127"/>
      <c r="BA1577" s="127"/>
      <c r="BB1577" s="127"/>
      <c r="BC1577" s="127"/>
      <c r="BD1577" s="127"/>
      <c r="BE1577" s="127"/>
      <c r="BF1577" s="127"/>
      <c r="BG1577" s="127"/>
      <c r="BH1577" s="127"/>
      <c r="BI1577" s="127"/>
      <c r="BJ1577" s="127"/>
      <c r="BK1577" s="127"/>
      <c r="BL1577" s="127"/>
      <c r="BM1577" s="127"/>
      <c r="BN1577" s="127"/>
      <c r="BO1577" s="127"/>
      <c r="BP1577" s="127"/>
      <c r="BQ1577" s="127"/>
      <c r="BR1577" s="127"/>
    </row>
    <row r="1578" spans="1:70" hidden="1" outlineLevel="2">
      <c r="A1578" s="133"/>
      <c r="B1578" s="133"/>
      <c r="C1578" s="118"/>
      <c r="D1578" s="24"/>
      <c r="E1578" s="133"/>
      <c r="F1578" s="133"/>
      <c r="G1578" s="126">
        <f>H1578+M1578+N1578+O1578+P1578</f>
        <v>0</v>
      </c>
      <c r="H1578" s="126">
        <f>SUM(I1578:L1578)</f>
        <v>0</v>
      </c>
      <c r="I1578" s="139"/>
      <c r="J1578" s="139"/>
      <c r="K1578" s="139"/>
      <c r="L1578" s="139"/>
      <c r="M1578" s="139"/>
      <c r="N1578" s="139"/>
      <c r="O1578" s="139"/>
      <c r="P1578" s="139"/>
      <c r="Q1578" s="139"/>
      <c r="R1578" s="139"/>
      <c r="S1578" s="139"/>
      <c r="T1578" s="139"/>
      <c r="U1578" s="139"/>
      <c r="V1578" s="139"/>
      <c r="W1578" s="139"/>
      <c r="X1578" s="126">
        <f>Y1578+AN1578+AQ1578+AT1578+AW1578</f>
        <v>0</v>
      </c>
      <c r="Y1578" s="139"/>
      <c r="Z1578" s="139"/>
      <c r="AA1578" s="139"/>
      <c r="AB1578" s="139"/>
      <c r="AC1578" s="139"/>
      <c r="AD1578" s="139"/>
      <c r="AE1578" s="139"/>
      <c r="AF1578" s="139"/>
      <c r="AG1578" s="139"/>
      <c r="AH1578" s="139"/>
      <c r="AI1578" s="139"/>
      <c r="AJ1578" s="139"/>
      <c r="AK1578" s="139"/>
      <c r="AL1578" s="139"/>
      <c r="AM1578" s="139"/>
      <c r="AN1578" s="139"/>
      <c r="AO1578" s="139"/>
      <c r="AP1578" s="139"/>
      <c r="AQ1578" s="139"/>
      <c r="AR1578" s="139"/>
      <c r="AS1578" s="139"/>
      <c r="AT1578" s="139"/>
      <c r="AU1578" s="139"/>
      <c r="AV1578" s="139"/>
      <c r="AW1578" s="139"/>
      <c r="AX1578" s="139"/>
      <c r="AY1578" s="139"/>
      <c r="AZ1578" s="139"/>
      <c r="BA1578" s="139"/>
      <c r="BB1578" s="139"/>
      <c r="BC1578" s="139"/>
      <c r="BD1578" s="126">
        <f>SUM(BE1578:BI1578)</f>
        <v>0</v>
      </c>
      <c r="BE1578" s="139"/>
      <c r="BF1578" s="139"/>
      <c r="BG1578" s="139"/>
      <c r="BH1578" s="139"/>
      <c r="BI1578" s="139"/>
      <c r="BJ1578" s="126">
        <f>SUM(BK1578:BO1578)</f>
        <v>0</v>
      </c>
      <c r="BK1578" s="139"/>
      <c r="BL1578" s="139"/>
      <c r="BM1578" s="139"/>
      <c r="BN1578" s="139"/>
      <c r="BO1578" s="139"/>
      <c r="BP1578" s="133"/>
      <c r="BQ1578" s="133"/>
      <c r="BR1578" s="133"/>
    </row>
    <row r="1579" spans="1:70" hidden="1" outlineLevel="2">
      <c r="A1579" s="133"/>
      <c r="B1579" s="133"/>
      <c r="C1579" s="118"/>
      <c r="D1579" s="24"/>
      <c r="E1579" s="133"/>
      <c r="F1579" s="133"/>
      <c r="G1579" s="126">
        <f>H1579+M1579+N1579+O1579+P1579</f>
        <v>0</v>
      </c>
      <c r="H1579" s="126">
        <f>SUM(I1579:L1579)</f>
        <v>0</v>
      </c>
      <c r="I1579" s="102"/>
      <c r="J1579" s="102"/>
      <c r="K1579" s="102"/>
      <c r="L1579" s="102"/>
      <c r="M1579" s="102"/>
      <c r="N1579" s="102"/>
      <c r="O1579" s="102"/>
      <c r="P1579" s="102"/>
      <c r="Q1579" s="96"/>
      <c r="R1579" s="96"/>
      <c r="S1579" s="96"/>
      <c r="T1579" s="96"/>
      <c r="U1579" s="96"/>
      <c r="V1579" s="96"/>
      <c r="W1579" s="96"/>
      <c r="X1579" s="126">
        <f>Y1579+AN1579+AQ1579+AT1579+AW1579</f>
        <v>0</v>
      </c>
      <c r="Y1579" s="96"/>
      <c r="Z1579" s="96"/>
      <c r="AA1579" s="96"/>
      <c r="AB1579" s="96"/>
      <c r="AC1579" s="96"/>
      <c r="AD1579" s="96"/>
      <c r="AE1579" s="96"/>
      <c r="AF1579" s="96"/>
      <c r="AG1579" s="96"/>
      <c r="AH1579" s="96"/>
      <c r="AI1579" s="96"/>
      <c r="AJ1579" s="96"/>
      <c r="AK1579" s="96"/>
      <c r="AL1579" s="96"/>
      <c r="AM1579" s="96"/>
      <c r="AN1579" s="96"/>
      <c r="AO1579" s="96"/>
      <c r="AP1579" s="96"/>
      <c r="AQ1579" s="96"/>
      <c r="AR1579" s="96"/>
      <c r="AS1579" s="96"/>
      <c r="AT1579" s="96"/>
      <c r="AU1579" s="96"/>
      <c r="AV1579" s="96"/>
      <c r="AW1579" s="96"/>
      <c r="AX1579" s="96"/>
      <c r="AY1579" s="96"/>
      <c r="AZ1579" s="96"/>
      <c r="BA1579" s="96"/>
      <c r="BB1579" s="96"/>
      <c r="BC1579" s="96"/>
      <c r="BD1579" s="126">
        <f>SUM(BE1579:BI1579)</f>
        <v>0</v>
      </c>
      <c r="BE1579" s="96"/>
      <c r="BF1579" s="96"/>
      <c r="BG1579" s="96"/>
      <c r="BH1579" s="96"/>
      <c r="BI1579" s="96"/>
      <c r="BJ1579" s="126">
        <f>SUM(BK1579:BO1579)</f>
        <v>0</v>
      </c>
      <c r="BK1579" s="96"/>
      <c r="BL1579" s="96"/>
      <c r="BM1579" s="96"/>
      <c r="BN1579" s="96"/>
      <c r="BO1579" s="96"/>
      <c r="BP1579" s="133"/>
      <c r="BQ1579" s="133"/>
      <c r="BR1579" s="133"/>
    </row>
    <row r="1580" spans="1:70" hidden="1" outlineLevel="2">
      <c r="A1580" s="133"/>
      <c r="B1580" s="133"/>
      <c r="C1580" s="118" t="s">
        <v>109</v>
      </c>
      <c r="D1580" s="24"/>
      <c r="E1580" s="133"/>
      <c r="F1580" s="133"/>
      <c r="G1580" s="126">
        <f>H1580+M1580+N1580+O1580+P1580</f>
        <v>0</v>
      </c>
      <c r="H1580" s="126">
        <f>SUM(I1580:L1580)</f>
        <v>0</v>
      </c>
      <c r="I1580" s="102"/>
      <c r="J1580" s="102"/>
      <c r="K1580" s="102"/>
      <c r="L1580" s="102"/>
      <c r="M1580" s="102"/>
      <c r="N1580" s="102"/>
      <c r="O1580" s="102"/>
      <c r="P1580" s="102"/>
      <c r="Q1580" s="96"/>
      <c r="R1580" s="96"/>
      <c r="S1580" s="96"/>
      <c r="T1580" s="96"/>
      <c r="U1580" s="96"/>
      <c r="V1580" s="96"/>
      <c r="W1580" s="96"/>
      <c r="X1580" s="126">
        <f>Y1580+AN1580+AQ1580+AT1580+AW1580</f>
        <v>0</v>
      </c>
      <c r="Y1580" s="96"/>
      <c r="Z1580" s="96"/>
      <c r="AA1580" s="96"/>
      <c r="AB1580" s="96"/>
      <c r="AC1580" s="96"/>
      <c r="AD1580" s="96"/>
      <c r="AE1580" s="96"/>
      <c r="AF1580" s="96"/>
      <c r="AG1580" s="96"/>
      <c r="AH1580" s="96"/>
      <c r="AI1580" s="96"/>
      <c r="AJ1580" s="96"/>
      <c r="AK1580" s="96"/>
      <c r="AL1580" s="96"/>
      <c r="AM1580" s="96"/>
      <c r="AN1580" s="96"/>
      <c r="AO1580" s="96"/>
      <c r="AP1580" s="96"/>
      <c r="AQ1580" s="96"/>
      <c r="AR1580" s="96"/>
      <c r="AS1580" s="96"/>
      <c r="AT1580" s="96"/>
      <c r="AU1580" s="96"/>
      <c r="AV1580" s="96"/>
      <c r="AW1580" s="96"/>
      <c r="AX1580" s="96"/>
      <c r="AY1580" s="96"/>
      <c r="AZ1580" s="96"/>
      <c r="BA1580" s="96"/>
      <c r="BB1580" s="96"/>
      <c r="BC1580" s="96"/>
      <c r="BD1580" s="126">
        <f>SUM(BE1580:BI1580)</f>
        <v>0</v>
      </c>
      <c r="BE1580" s="96"/>
      <c r="BF1580" s="96"/>
      <c r="BG1580" s="96"/>
      <c r="BH1580" s="96"/>
      <c r="BI1580" s="96"/>
      <c r="BJ1580" s="126">
        <f>SUM(BK1580:BO1580)</f>
        <v>0</v>
      </c>
      <c r="BK1580" s="96"/>
      <c r="BL1580" s="96"/>
      <c r="BM1580" s="96"/>
      <c r="BN1580" s="96"/>
      <c r="BO1580" s="96"/>
      <c r="BP1580" s="133"/>
      <c r="BQ1580" s="133"/>
      <c r="BR1580" s="133"/>
    </row>
    <row r="1581" spans="1:70" hidden="1" outlineLevel="2">
      <c r="A1581" s="133"/>
      <c r="B1581" s="133"/>
      <c r="C1581" s="118"/>
      <c r="D1581" s="38" t="s">
        <v>112</v>
      </c>
      <c r="E1581" s="127"/>
      <c r="F1581" s="127"/>
      <c r="G1581" s="127"/>
      <c r="H1581" s="127"/>
      <c r="I1581" s="127"/>
      <c r="J1581" s="127"/>
      <c r="K1581" s="127"/>
      <c r="L1581" s="127"/>
      <c r="M1581" s="127"/>
      <c r="N1581" s="127"/>
      <c r="O1581" s="127"/>
      <c r="P1581" s="127"/>
      <c r="Q1581" s="127"/>
      <c r="R1581" s="127"/>
      <c r="S1581" s="127"/>
      <c r="T1581" s="127"/>
      <c r="U1581" s="127"/>
      <c r="V1581" s="127"/>
      <c r="W1581" s="140"/>
      <c r="X1581" s="126">
        <f>SUM(X1578:X1580)</f>
        <v>0</v>
      </c>
      <c r="Y1581" s="126">
        <f>SUM(Y1578:Y1580)</f>
        <v>0</v>
      </c>
      <c r="Z1581" s="126">
        <f>SUM(Z1578:Z1580)</f>
        <v>0</v>
      </c>
      <c r="AA1581" s="126">
        <f t="shared" ref="AA1581:AY1581" si="695">SUM(AA1578:AA1580)</f>
        <v>0</v>
      </c>
      <c r="AB1581" s="126">
        <f t="shared" si="695"/>
        <v>0</v>
      </c>
      <c r="AC1581" s="126">
        <f t="shared" si="695"/>
        <v>0</v>
      </c>
      <c r="AD1581" s="126">
        <f t="shared" si="695"/>
        <v>0</v>
      </c>
      <c r="AE1581" s="126">
        <f t="shared" si="695"/>
        <v>0</v>
      </c>
      <c r="AF1581" s="126">
        <f t="shared" si="695"/>
        <v>0</v>
      </c>
      <c r="AG1581" s="126">
        <f t="shared" si="695"/>
        <v>0</v>
      </c>
      <c r="AH1581" s="126">
        <f t="shared" si="695"/>
        <v>0</v>
      </c>
      <c r="AI1581" s="126">
        <f t="shared" si="695"/>
        <v>0</v>
      </c>
      <c r="AJ1581" s="126">
        <f t="shared" si="695"/>
        <v>0</v>
      </c>
      <c r="AK1581" s="126">
        <f t="shared" si="695"/>
        <v>0</v>
      </c>
      <c r="AL1581" s="126">
        <f t="shared" si="695"/>
        <v>0</v>
      </c>
      <c r="AM1581" s="126">
        <f t="shared" si="695"/>
        <v>0</v>
      </c>
      <c r="AN1581" s="126">
        <f t="shared" si="695"/>
        <v>0</v>
      </c>
      <c r="AO1581" s="126">
        <f t="shared" si="695"/>
        <v>0</v>
      </c>
      <c r="AP1581" s="126">
        <f t="shared" si="695"/>
        <v>0</v>
      </c>
      <c r="AQ1581" s="126">
        <f t="shared" si="695"/>
        <v>0</v>
      </c>
      <c r="AR1581" s="126">
        <f t="shared" si="695"/>
        <v>0</v>
      </c>
      <c r="AS1581" s="126">
        <f t="shared" si="695"/>
        <v>0</v>
      </c>
      <c r="AT1581" s="126">
        <f t="shared" si="695"/>
        <v>0</v>
      </c>
      <c r="AU1581" s="126">
        <f t="shared" si="695"/>
        <v>0</v>
      </c>
      <c r="AV1581" s="126">
        <f t="shared" si="695"/>
        <v>0</v>
      </c>
      <c r="AW1581" s="126">
        <f t="shared" si="695"/>
        <v>0</v>
      </c>
      <c r="AX1581" s="126">
        <f t="shared" si="695"/>
        <v>0</v>
      </c>
      <c r="AY1581" s="126">
        <f t="shared" si="695"/>
        <v>0</v>
      </c>
      <c r="AZ1581" s="127"/>
      <c r="BA1581" s="127"/>
      <c r="BB1581" s="127"/>
      <c r="BC1581" s="127"/>
      <c r="BD1581" s="126">
        <f t="shared" ref="BD1581:BO1581" si="696">SUM(BD1578:BD1580)</f>
        <v>0</v>
      </c>
      <c r="BE1581" s="126">
        <f t="shared" si="696"/>
        <v>0</v>
      </c>
      <c r="BF1581" s="126">
        <f t="shared" si="696"/>
        <v>0</v>
      </c>
      <c r="BG1581" s="126">
        <f t="shared" si="696"/>
        <v>0</v>
      </c>
      <c r="BH1581" s="126">
        <f t="shared" si="696"/>
        <v>0</v>
      </c>
      <c r="BI1581" s="126">
        <f t="shared" si="696"/>
        <v>0</v>
      </c>
      <c r="BJ1581" s="126">
        <f t="shared" si="696"/>
        <v>0</v>
      </c>
      <c r="BK1581" s="126">
        <f t="shared" si="696"/>
        <v>0</v>
      </c>
      <c r="BL1581" s="126">
        <f t="shared" si="696"/>
        <v>0</v>
      </c>
      <c r="BM1581" s="126">
        <f t="shared" si="696"/>
        <v>0</v>
      </c>
      <c r="BN1581" s="126">
        <f t="shared" si="696"/>
        <v>0</v>
      </c>
      <c r="BO1581" s="126">
        <f t="shared" si="696"/>
        <v>0</v>
      </c>
      <c r="BP1581" s="127"/>
      <c r="BQ1581" s="127"/>
      <c r="BR1581" s="127"/>
    </row>
    <row r="1582" spans="1:70" hidden="1" outlineLevel="2">
      <c r="A1582" s="133"/>
      <c r="B1582" s="133"/>
      <c r="C1582" s="110" t="s">
        <v>54</v>
      </c>
      <c r="D1582" s="138" t="s">
        <v>110</v>
      </c>
      <c r="E1582" s="127"/>
      <c r="F1582" s="127"/>
      <c r="G1582" s="127"/>
      <c r="H1582" s="127"/>
      <c r="I1582" s="127"/>
      <c r="J1582" s="127"/>
      <c r="K1582" s="127"/>
      <c r="L1582" s="127"/>
      <c r="M1582" s="127"/>
      <c r="N1582" s="127"/>
      <c r="O1582" s="127"/>
      <c r="P1582" s="127"/>
      <c r="Q1582" s="127"/>
      <c r="R1582" s="127"/>
      <c r="S1582" s="127"/>
      <c r="T1582" s="127"/>
      <c r="U1582" s="127"/>
      <c r="V1582" s="127"/>
      <c r="W1582" s="133"/>
      <c r="X1582" s="127"/>
      <c r="Y1582" s="127"/>
      <c r="Z1582" s="127"/>
      <c r="AA1582" s="127"/>
      <c r="AB1582" s="127"/>
      <c r="AC1582" s="127"/>
      <c r="AD1582" s="127"/>
      <c r="AE1582" s="127"/>
      <c r="AF1582" s="127"/>
      <c r="AG1582" s="127"/>
      <c r="AH1582" s="127"/>
      <c r="AI1582" s="127"/>
      <c r="AJ1582" s="127"/>
      <c r="AK1582" s="127"/>
      <c r="AL1582" s="127"/>
      <c r="AM1582" s="127"/>
      <c r="AN1582" s="127"/>
      <c r="AO1582" s="127"/>
      <c r="AP1582" s="127"/>
      <c r="AQ1582" s="127"/>
      <c r="AR1582" s="127"/>
      <c r="AS1582" s="127"/>
      <c r="AT1582" s="127"/>
      <c r="AU1582" s="127"/>
      <c r="AV1582" s="127"/>
      <c r="AW1582" s="127"/>
      <c r="AX1582" s="127"/>
      <c r="AY1582" s="127"/>
      <c r="AZ1582" s="127"/>
      <c r="BA1582" s="127"/>
      <c r="BB1582" s="127"/>
      <c r="BC1582" s="127"/>
      <c r="BD1582" s="127"/>
      <c r="BE1582" s="127"/>
      <c r="BF1582" s="127"/>
      <c r="BG1582" s="127"/>
      <c r="BH1582" s="127"/>
      <c r="BI1582" s="127"/>
      <c r="BJ1582" s="127"/>
      <c r="BK1582" s="127"/>
      <c r="BL1582" s="127"/>
      <c r="BM1582" s="127"/>
      <c r="BN1582" s="127"/>
      <c r="BO1582" s="127"/>
      <c r="BP1582" s="127"/>
      <c r="BQ1582" s="127"/>
      <c r="BR1582" s="127"/>
    </row>
    <row r="1583" spans="1:70" hidden="1" outlineLevel="2">
      <c r="A1583" s="133"/>
      <c r="B1583" s="133"/>
      <c r="C1583" s="117" t="s">
        <v>139</v>
      </c>
      <c r="D1583" s="37" t="s">
        <v>111</v>
      </c>
      <c r="E1583" s="127"/>
      <c r="F1583" s="127"/>
      <c r="G1583" s="127"/>
      <c r="H1583" s="127"/>
      <c r="I1583" s="127"/>
      <c r="J1583" s="127"/>
      <c r="K1583" s="127"/>
      <c r="L1583" s="127"/>
      <c r="M1583" s="127"/>
      <c r="N1583" s="127"/>
      <c r="O1583" s="127"/>
      <c r="P1583" s="127"/>
      <c r="Q1583" s="127"/>
      <c r="R1583" s="127"/>
      <c r="S1583" s="127"/>
      <c r="T1583" s="127"/>
      <c r="U1583" s="127"/>
      <c r="V1583" s="127"/>
      <c r="W1583" s="133"/>
      <c r="X1583" s="127"/>
      <c r="Y1583" s="127"/>
      <c r="Z1583" s="127"/>
      <c r="AA1583" s="127"/>
      <c r="AB1583" s="127"/>
      <c r="AC1583" s="127"/>
      <c r="AD1583" s="127"/>
      <c r="AE1583" s="127"/>
      <c r="AF1583" s="127"/>
      <c r="AG1583" s="127"/>
      <c r="AH1583" s="127"/>
      <c r="AI1583" s="127"/>
      <c r="AJ1583" s="127"/>
      <c r="AK1583" s="127"/>
      <c r="AL1583" s="127"/>
      <c r="AM1583" s="127"/>
      <c r="AN1583" s="127"/>
      <c r="AO1583" s="127"/>
      <c r="AP1583" s="127"/>
      <c r="AQ1583" s="127"/>
      <c r="AR1583" s="127"/>
      <c r="AS1583" s="127"/>
      <c r="AT1583" s="127"/>
      <c r="AU1583" s="127"/>
      <c r="AV1583" s="127"/>
      <c r="AW1583" s="127"/>
      <c r="AX1583" s="127"/>
      <c r="AY1583" s="127"/>
      <c r="AZ1583" s="127"/>
      <c r="BA1583" s="127"/>
      <c r="BB1583" s="127"/>
      <c r="BC1583" s="127"/>
      <c r="BD1583" s="127"/>
      <c r="BE1583" s="127"/>
      <c r="BF1583" s="127"/>
      <c r="BG1583" s="127"/>
      <c r="BH1583" s="127"/>
      <c r="BI1583" s="127"/>
      <c r="BJ1583" s="127"/>
      <c r="BK1583" s="127"/>
      <c r="BL1583" s="127"/>
      <c r="BM1583" s="127"/>
      <c r="BN1583" s="127"/>
      <c r="BO1583" s="127"/>
      <c r="BP1583" s="127"/>
      <c r="BQ1583" s="127"/>
      <c r="BR1583" s="127"/>
    </row>
    <row r="1584" spans="1:70" hidden="1" outlineLevel="2">
      <c r="A1584" s="133"/>
      <c r="B1584" s="133"/>
      <c r="C1584" s="118"/>
      <c r="D1584" s="107"/>
      <c r="E1584" s="133"/>
      <c r="F1584" s="133"/>
      <c r="G1584" s="126">
        <f>H1584+M1584+N1584+O1584+P1584</f>
        <v>0</v>
      </c>
      <c r="H1584" s="126">
        <f>SUM(I1584:L1584)</f>
        <v>0</v>
      </c>
      <c r="I1584" s="139"/>
      <c r="J1584" s="139"/>
      <c r="K1584" s="139"/>
      <c r="L1584" s="139"/>
      <c r="M1584" s="139"/>
      <c r="N1584" s="139"/>
      <c r="O1584" s="139"/>
      <c r="P1584" s="139"/>
      <c r="Q1584" s="139"/>
      <c r="R1584" s="139"/>
      <c r="S1584" s="139"/>
      <c r="T1584" s="139"/>
      <c r="U1584" s="139"/>
      <c r="V1584" s="139"/>
      <c r="W1584" s="139"/>
      <c r="X1584" s="126">
        <f>Y1584+AN1584+AQ1584+AT1584+AW1584</f>
        <v>0</v>
      </c>
      <c r="Y1584" s="139"/>
      <c r="Z1584" s="139"/>
      <c r="AA1584" s="139"/>
      <c r="AB1584" s="139"/>
      <c r="AC1584" s="139"/>
      <c r="AD1584" s="139"/>
      <c r="AE1584" s="139"/>
      <c r="AF1584" s="139"/>
      <c r="AG1584" s="139"/>
      <c r="AH1584" s="139"/>
      <c r="AI1584" s="139"/>
      <c r="AJ1584" s="139"/>
      <c r="AK1584" s="139"/>
      <c r="AL1584" s="139"/>
      <c r="AM1584" s="139"/>
      <c r="AN1584" s="139"/>
      <c r="AO1584" s="139"/>
      <c r="AP1584" s="139"/>
      <c r="AQ1584" s="139"/>
      <c r="AR1584" s="139"/>
      <c r="AS1584" s="139"/>
      <c r="AT1584" s="139"/>
      <c r="AU1584" s="139"/>
      <c r="AV1584" s="139"/>
      <c r="AW1584" s="139"/>
      <c r="AX1584" s="139"/>
      <c r="AY1584" s="139"/>
      <c r="AZ1584" s="139"/>
      <c r="BA1584" s="139"/>
      <c r="BB1584" s="139"/>
      <c r="BC1584" s="139"/>
      <c r="BD1584" s="126">
        <f>SUM(BE1584:BI1584)</f>
        <v>0</v>
      </c>
      <c r="BE1584" s="139"/>
      <c r="BF1584" s="139"/>
      <c r="BG1584" s="139"/>
      <c r="BH1584" s="139"/>
      <c r="BI1584" s="139"/>
      <c r="BJ1584" s="126">
        <f>SUM(BK1584:BO1584)</f>
        <v>0</v>
      </c>
      <c r="BK1584" s="139"/>
      <c r="BL1584" s="139"/>
      <c r="BM1584" s="139"/>
      <c r="BN1584" s="139"/>
      <c r="BO1584" s="139"/>
      <c r="BP1584" s="133"/>
      <c r="BQ1584" s="133"/>
      <c r="BR1584" s="133"/>
    </row>
    <row r="1585" spans="1:70" hidden="1" outlineLevel="2">
      <c r="A1585" s="133"/>
      <c r="B1585" s="133"/>
      <c r="C1585" s="118"/>
      <c r="D1585" s="107"/>
      <c r="E1585" s="133"/>
      <c r="F1585" s="133"/>
      <c r="G1585" s="126">
        <f>H1585+M1585+N1585+O1585+P1585</f>
        <v>0</v>
      </c>
      <c r="H1585" s="126">
        <f>SUM(I1585:L1585)</f>
        <v>0</v>
      </c>
      <c r="I1585" s="102"/>
      <c r="J1585" s="102"/>
      <c r="K1585" s="102"/>
      <c r="L1585" s="102"/>
      <c r="M1585" s="102"/>
      <c r="N1585" s="102"/>
      <c r="O1585" s="102"/>
      <c r="P1585" s="102"/>
      <c r="Q1585" s="96"/>
      <c r="R1585" s="96"/>
      <c r="S1585" s="96"/>
      <c r="T1585" s="96"/>
      <c r="U1585" s="96"/>
      <c r="V1585" s="96"/>
      <c r="W1585" s="96"/>
      <c r="X1585" s="126">
        <f>Y1585+AN1585+AQ1585+AT1585+AW1585</f>
        <v>0</v>
      </c>
      <c r="Y1585" s="96"/>
      <c r="Z1585" s="96"/>
      <c r="AA1585" s="96"/>
      <c r="AB1585" s="96"/>
      <c r="AC1585" s="96"/>
      <c r="AD1585" s="96"/>
      <c r="AE1585" s="96"/>
      <c r="AF1585" s="96"/>
      <c r="AG1585" s="96"/>
      <c r="AH1585" s="96"/>
      <c r="AI1585" s="96"/>
      <c r="AJ1585" s="96"/>
      <c r="AK1585" s="96"/>
      <c r="AL1585" s="96"/>
      <c r="AM1585" s="96"/>
      <c r="AN1585" s="96"/>
      <c r="AO1585" s="96"/>
      <c r="AP1585" s="96"/>
      <c r="AQ1585" s="96"/>
      <c r="AR1585" s="96"/>
      <c r="AS1585" s="96"/>
      <c r="AT1585" s="96"/>
      <c r="AU1585" s="96"/>
      <c r="AV1585" s="96"/>
      <c r="AW1585" s="96"/>
      <c r="AX1585" s="96"/>
      <c r="AY1585" s="96"/>
      <c r="AZ1585" s="96"/>
      <c r="BA1585" s="96"/>
      <c r="BB1585" s="96"/>
      <c r="BC1585" s="96"/>
      <c r="BD1585" s="126">
        <f>SUM(BE1585:BI1585)</f>
        <v>0</v>
      </c>
      <c r="BE1585" s="96"/>
      <c r="BF1585" s="96"/>
      <c r="BG1585" s="96"/>
      <c r="BH1585" s="96"/>
      <c r="BI1585" s="96"/>
      <c r="BJ1585" s="126">
        <f>SUM(BK1585:BO1585)</f>
        <v>0</v>
      </c>
      <c r="BK1585" s="96"/>
      <c r="BL1585" s="96"/>
      <c r="BM1585" s="96"/>
      <c r="BN1585" s="96"/>
      <c r="BO1585" s="96"/>
      <c r="BP1585" s="133"/>
      <c r="BQ1585" s="133"/>
      <c r="BR1585" s="133"/>
    </row>
    <row r="1586" spans="1:70" hidden="1" outlineLevel="2">
      <c r="A1586" s="133"/>
      <c r="B1586" s="133"/>
      <c r="C1586" s="118"/>
      <c r="D1586" s="107"/>
      <c r="E1586" s="133"/>
      <c r="F1586" s="133"/>
      <c r="G1586" s="126">
        <f>H1586+M1586+N1586+O1586+P1586</f>
        <v>0</v>
      </c>
      <c r="H1586" s="126">
        <f>SUM(I1586:L1586)</f>
        <v>0</v>
      </c>
      <c r="I1586" s="102"/>
      <c r="J1586" s="102"/>
      <c r="K1586" s="102"/>
      <c r="L1586" s="102"/>
      <c r="M1586" s="102"/>
      <c r="N1586" s="102"/>
      <c r="O1586" s="102"/>
      <c r="P1586" s="102"/>
      <c r="Q1586" s="96"/>
      <c r="R1586" s="96"/>
      <c r="S1586" s="96"/>
      <c r="T1586" s="96"/>
      <c r="U1586" s="96"/>
      <c r="V1586" s="96"/>
      <c r="W1586" s="96"/>
      <c r="X1586" s="126">
        <f>Y1586+AN1586+AQ1586+AT1586+AW1586</f>
        <v>0</v>
      </c>
      <c r="Y1586" s="96"/>
      <c r="Z1586" s="96"/>
      <c r="AA1586" s="96"/>
      <c r="AB1586" s="96"/>
      <c r="AC1586" s="96"/>
      <c r="AD1586" s="96"/>
      <c r="AE1586" s="96"/>
      <c r="AF1586" s="96"/>
      <c r="AG1586" s="96"/>
      <c r="AH1586" s="96"/>
      <c r="AI1586" s="96"/>
      <c r="AJ1586" s="96"/>
      <c r="AK1586" s="96"/>
      <c r="AL1586" s="96"/>
      <c r="AM1586" s="96"/>
      <c r="AN1586" s="96"/>
      <c r="AO1586" s="96"/>
      <c r="AP1586" s="96"/>
      <c r="AQ1586" s="96"/>
      <c r="AR1586" s="96"/>
      <c r="AS1586" s="96"/>
      <c r="AT1586" s="96"/>
      <c r="AU1586" s="96"/>
      <c r="AV1586" s="96"/>
      <c r="AW1586" s="96"/>
      <c r="AX1586" s="96"/>
      <c r="AY1586" s="96"/>
      <c r="AZ1586" s="96"/>
      <c r="BA1586" s="96"/>
      <c r="BB1586" s="96"/>
      <c r="BC1586" s="96"/>
      <c r="BD1586" s="126">
        <f>SUM(BE1586:BI1586)</f>
        <v>0</v>
      </c>
      <c r="BE1586" s="96"/>
      <c r="BF1586" s="96"/>
      <c r="BG1586" s="96"/>
      <c r="BH1586" s="96"/>
      <c r="BI1586" s="96"/>
      <c r="BJ1586" s="126">
        <f>SUM(BK1586:BO1586)</f>
        <v>0</v>
      </c>
      <c r="BK1586" s="96"/>
      <c r="BL1586" s="96"/>
      <c r="BM1586" s="96"/>
      <c r="BN1586" s="96"/>
      <c r="BO1586" s="96"/>
      <c r="BP1586" s="133"/>
      <c r="BQ1586" s="133"/>
      <c r="BR1586" s="133"/>
    </row>
    <row r="1587" spans="1:70" hidden="1" outlineLevel="2">
      <c r="A1587" s="133"/>
      <c r="B1587" s="133"/>
      <c r="C1587" s="118"/>
      <c r="D1587" s="38" t="s">
        <v>112</v>
      </c>
      <c r="E1587" s="127"/>
      <c r="F1587" s="127"/>
      <c r="G1587" s="127"/>
      <c r="H1587" s="127"/>
      <c r="I1587" s="127"/>
      <c r="J1587" s="127"/>
      <c r="K1587" s="127"/>
      <c r="L1587" s="127"/>
      <c r="M1587" s="127"/>
      <c r="N1587" s="127"/>
      <c r="O1587" s="127"/>
      <c r="P1587" s="127"/>
      <c r="Q1587" s="127"/>
      <c r="R1587" s="127"/>
      <c r="S1587" s="127"/>
      <c r="T1587" s="127"/>
      <c r="U1587" s="127"/>
      <c r="V1587" s="127"/>
      <c r="W1587" s="140"/>
      <c r="X1587" s="126">
        <f>SUM(X1584:X1586)</f>
        <v>0</v>
      </c>
      <c r="Y1587" s="126">
        <f>SUM(Y1584:Y1586)</f>
        <v>0</v>
      </c>
      <c r="Z1587" s="126">
        <f>SUM(Z1584:Z1586)</f>
        <v>0</v>
      </c>
      <c r="AA1587" s="126">
        <f t="shared" ref="AA1587:AY1587" si="697">SUM(AA1584:AA1586)</f>
        <v>0</v>
      </c>
      <c r="AB1587" s="126">
        <f t="shared" si="697"/>
        <v>0</v>
      </c>
      <c r="AC1587" s="126">
        <f t="shared" si="697"/>
        <v>0</v>
      </c>
      <c r="AD1587" s="126">
        <f t="shared" si="697"/>
        <v>0</v>
      </c>
      <c r="AE1587" s="126">
        <f t="shared" si="697"/>
        <v>0</v>
      </c>
      <c r="AF1587" s="126">
        <f t="shared" si="697"/>
        <v>0</v>
      </c>
      <c r="AG1587" s="126">
        <f t="shared" si="697"/>
        <v>0</v>
      </c>
      <c r="AH1587" s="126">
        <f t="shared" si="697"/>
        <v>0</v>
      </c>
      <c r="AI1587" s="126">
        <f t="shared" si="697"/>
        <v>0</v>
      </c>
      <c r="AJ1587" s="126">
        <f t="shared" si="697"/>
        <v>0</v>
      </c>
      <c r="AK1587" s="126">
        <f t="shared" si="697"/>
        <v>0</v>
      </c>
      <c r="AL1587" s="126">
        <f t="shared" si="697"/>
        <v>0</v>
      </c>
      <c r="AM1587" s="126">
        <f t="shared" si="697"/>
        <v>0</v>
      </c>
      <c r="AN1587" s="126">
        <f t="shared" si="697"/>
        <v>0</v>
      </c>
      <c r="AO1587" s="126">
        <f t="shared" si="697"/>
        <v>0</v>
      </c>
      <c r="AP1587" s="126">
        <f t="shared" si="697"/>
        <v>0</v>
      </c>
      <c r="AQ1587" s="126">
        <f t="shared" si="697"/>
        <v>0</v>
      </c>
      <c r="AR1587" s="126">
        <f t="shared" si="697"/>
        <v>0</v>
      </c>
      <c r="AS1587" s="126">
        <f t="shared" si="697"/>
        <v>0</v>
      </c>
      <c r="AT1587" s="126">
        <f t="shared" si="697"/>
        <v>0</v>
      </c>
      <c r="AU1587" s="126">
        <f t="shared" si="697"/>
        <v>0</v>
      </c>
      <c r="AV1587" s="126">
        <f t="shared" si="697"/>
        <v>0</v>
      </c>
      <c r="AW1587" s="126">
        <f t="shared" si="697"/>
        <v>0</v>
      </c>
      <c r="AX1587" s="126">
        <f t="shared" si="697"/>
        <v>0</v>
      </c>
      <c r="AY1587" s="126">
        <f t="shared" si="697"/>
        <v>0</v>
      </c>
      <c r="AZ1587" s="127"/>
      <c r="BA1587" s="127"/>
      <c r="BB1587" s="127"/>
      <c r="BC1587" s="127"/>
      <c r="BD1587" s="126">
        <f t="shared" ref="BD1587:BO1587" si="698">SUM(BD1584:BD1586)</f>
        <v>0</v>
      </c>
      <c r="BE1587" s="126">
        <f t="shared" si="698"/>
        <v>0</v>
      </c>
      <c r="BF1587" s="126">
        <f t="shared" si="698"/>
        <v>0</v>
      </c>
      <c r="BG1587" s="126">
        <f t="shared" si="698"/>
        <v>0</v>
      </c>
      <c r="BH1587" s="126">
        <f t="shared" si="698"/>
        <v>0</v>
      </c>
      <c r="BI1587" s="126">
        <f t="shared" si="698"/>
        <v>0</v>
      </c>
      <c r="BJ1587" s="126">
        <f t="shared" si="698"/>
        <v>0</v>
      </c>
      <c r="BK1587" s="126">
        <f t="shared" si="698"/>
        <v>0</v>
      </c>
      <c r="BL1587" s="126">
        <f t="shared" si="698"/>
        <v>0</v>
      </c>
      <c r="BM1587" s="126">
        <f t="shared" si="698"/>
        <v>0</v>
      </c>
      <c r="BN1587" s="126">
        <f t="shared" si="698"/>
        <v>0</v>
      </c>
      <c r="BO1587" s="126">
        <f t="shared" si="698"/>
        <v>0</v>
      </c>
      <c r="BP1587" s="127"/>
      <c r="BQ1587" s="127"/>
      <c r="BR1587" s="127"/>
    </row>
    <row r="1588" spans="1:70" hidden="1" outlineLevel="2">
      <c r="A1588" s="133"/>
      <c r="B1588" s="133"/>
      <c r="C1588" s="117" t="s">
        <v>140</v>
      </c>
      <c r="D1588" s="37" t="s">
        <v>284</v>
      </c>
      <c r="E1588" s="127"/>
      <c r="F1588" s="127"/>
      <c r="G1588" s="127"/>
      <c r="H1588" s="127"/>
      <c r="I1588" s="127"/>
      <c r="J1588" s="127"/>
      <c r="K1588" s="127"/>
      <c r="L1588" s="127"/>
      <c r="M1588" s="127"/>
      <c r="N1588" s="127"/>
      <c r="O1588" s="127"/>
      <c r="P1588" s="127"/>
      <c r="Q1588" s="127"/>
      <c r="R1588" s="127"/>
      <c r="S1588" s="127"/>
      <c r="T1588" s="127"/>
      <c r="U1588" s="127"/>
      <c r="V1588" s="127"/>
      <c r="W1588" s="133"/>
      <c r="X1588" s="127"/>
      <c r="Y1588" s="127"/>
      <c r="Z1588" s="127"/>
      <c r="AA1588" s="127"/>
      <c r="AB1588" s="127"/>
      <c r="AC1588" s="127"/>
      <c r="AD1588" s="127"/>
      <c r="AE1588" s="127"/>
      <c r="AF1588" s="127"/>
      <c r="AG1588" s="127"/>
      <c r="AH1588" s="127"/>
      <c r="AI1588" s="127"/>
      <c r="AJ1588" s="127"/>
      <c r="AK1588" s="127"/>
      <c r="AL1588" s="127"/>
      <c r="AM1588" s="127"/>
      <c r="AN1588" s="127"/>
      <c r="AO1588" s="127"/>
      <c r="AP1588" s="127"/>
      <c r="AQ1588" s="127"/>
      <c r="AR1588" s="127"/>
      <c r="AS1588" s="127"/>
      <c r="AT1588" s="127"/>
      <c r="AU1588" s="127"/>
      <c r="AV1588" s="127"/>
      <c r="AW1588" s="127"/>
      <c r="AX1588" s="127"/>
      <c r="AY1588" s="127"/>
      <c r="AZ1588" s="127"/>
      <c r="BA1588" s="127"/>
      <c r="BB1588" s="127"/>
      <c r="BC1588" s="127"/>
      <c r="BD1588" s="127"/>
      <c r="BE1588" s="127"/>
      <c r="BF1588" s="127"/>
      <c r="BG1588" s="127"/>
      <c r="BH1588" s="127"/>
      <c r="BI1588" s="127"/>
      <c r="BJ1588" s="127"/>
      <c r="BK1588" s="127"/>
      <c r="BL1588" s="127"/>
      <c r="BM1588" s="127"/>
      <c r="BN1588" s="127"/>
      <c r="BO1588" s="127"/>
      <c r="BP1588" s="127"/>
      <c r="BQ1588" s="127"/>
      <c r="BR1588" s="127"/>
    </row>
    <row r="1589" spans="1:70" hidden="1" outlineLevel="2">
      <c r="A1589" s="133"/>
      <c r="B1589" s="133"/>
      <c r="C1589" s="118"/>
      <c r="D1589" s="107"/>
      <c r="E1589" s="133"/>
      <c r="F1589" s="133"/>
      <c r="G1589" s="126">
        <f>H1589+M1589+N1589+O1589+P1589</f>
        <v>0</v>
      </c>
      <c r="H1589" s="126">
        <f>SUM(I1589:L1589)</f>
        <v>0</v>
      </c>
      <c r="I1589" s="139"/>
      <c r="J1589" s="139"/>
      <c r="K1589" s="139"/>
      <c r="L1589" s="139"/>
      <c r="M1589" s="139"/>
      <c r="N1589" s="139"/>
      <c r="O1589" s="139"/>
      <c r="P1589" s="139"/>
      <c r="Q1589" s="139"/>
      <c r="R1589" s="139"/>
      <c r="S1589" s="139"/>
      <c r="T1589" s="139"/>
      <c r="U1589" s="139"/>
      <c r="V1589" s="139"/>
      <c r="W1589" s="139"/>
      <c r="X1589" s="126">
        <f>Y1589+AN1589+AQ1589+AT1589+AW1589</f>
        <v>0</v>
      </c>
      <c r="Y1589" s="139"/>
      <c r="Z1589" s="139"/>
      <c r="AA1589" s="139"/>
      <c r="AB1589" s="139"/>
      <c r="AC1589" s="139"/>
      <c r="AD1589" s="139"/>
      <c r="AE1589" s="139"/>
      <c r="AF1589" s="139"/>
      <c r="AG1589" s="139"/>
      <c r="AH1589" s="139"/>
      <c r="AI1589" s="139"/>
      <c r="AJ1589" s="139"/>
      <c r="AK1589" s="139"/>
      <c r="AL1589" s="139"/>
      <c r="AM1589" s="139"/>
      <c r="AN1589" s="139"/>
      <c r="AO1589" s="139"/>
      <c r="AP1589" s="139"/>
      <c r="AQ1589" s="139"/>
      <c r="AR1589" s="139"/>
      <c r="AS1589" s="139"/>
      <c r="AT1589" s="139"/>
      <c r="AU1589" s="139"/>
      <c r="AV1589" s="139"/>
      <c r="AW1589" s="139"/>
      <c r="AX1589" s="139"/>
      <c r="AY1589" s="139"/>
      <c r="AZ1589" s="139"/>
      <c r="BA1589" s="139"/>
      <c r="BB1589" s="139"/>
      <c r="BC1589" s="139"/>
      <c r="BD1589" s="126">
        <f>SUM(BE1589:BI1589)</f>
        <v>0</v>
      </c>
      <c r="BE1589" s="139"/>
      <c r="BF1589" s="139"/>
      <c r="BG1589" s="139"/>
      <c r="BH1589" s="139"/>
      <c r="BI1589" s="139"/>
      <c r="BJ1589" s="126">
        <f>SUM(BK1589:BO1589)</f>
        <v>0</v>
      </c>
      <c r="BK1589" s="139"/>
      <c r="BL1589" s="139"/>
      <c r="BM1589" s="139"/>
      <c r="BN1589" s="139"/>
      <c r="BO1589" s="139"/>
      <c r="BP1589" s="133"/>
      <c r="BQ1589" s="133"/>
      <c r="BR1589" s="133"/>
    </row>
    <row r="1590" spans="1:70" hidden="1" outlineLevel="2">
      <c r="A1590" s="133"/>
      <c r="B1590" s="133"/>
      <c r="C1590" s="118"/>
      <c r="D1590" s="107"/>
      <c r="E1590" s="133"/>
      <c r="F1590" s="133"/>
      <c r="G1590" s="126">
        <f>H1590+M1590+N1590+O1590+P1590</f>
        <v>0</v>
      </c>
      <c r="H1590" s="126">
        <f>SUM(I1590:L1590)</f>
        <v>0</v>
      </c>
      <c r="I1590" s="102"/>
      <c r="J1590" s="102"/>
      <c r="K1590" s="102"/>
      <c r="L1590" s="102"/>
      <c r="M1590" s="102"/>
      <c r="N1590" s="102"/>
      <c r="O1590" s="102"/>
      <c r="P1590" s="102"/>
      <c r="Q1590" s="96"/>
      <c r="R1590" s="96"/>
      <c r="S1590" s="96"/>
      <c r="T1590" s="96"/>
      <c r="U1590" s="96"/>
      <c r="V1590" s="96"/>
      <c r="W1590" s="96"/>
      <c r="X1590" s="126">
        <f>Y1590+AN1590+AQ1590+AT1590+AW1590</f>
        <v>0</v>
      </c>
      <c r="Y1590" s="96"/>
      <c r="Z1590" s="96"/>
      <c r="AA1590" s="96"/>
      <c r="AB1590" s="96"/>
      <c r="AC1590" s="96"/>
      <c r="AD1590" s="96"/>
      <c r="AE1590" s="96"/>
      <c r="AF1590" s="96"/>
      <c r="AG1590" s="96"/>
      <c r="AH1590" s="96"/>
      <c r="AI1590" s="96"/>
      <c r="AJ1590" s="96"/>
      <c r="AK1590" s="96"/>
      <c r="AL1590" s="96"/>
      <c r="AM1590" s="96"/>
      <c r="AN1590" s="96"/>
      <c r="AO1590" s="96"/>
      <c r="AP1590" s="96"/>
      <c r="AQ1590" s="96"/>
      <c r="AR1590" s="96"/>
      <c r="AS1590" s="96"/>
      <c r="AT1590" s="96"/>
      <c r="AU1590" s="96"/>
      <c r="AV1590" s="96"/>
      <c r="AW1590" s="96"/>
      <c r="AX1590" s="96"/>
      <c r="AY1590" s="96"/>
      <c r="AZ1590" s="96"/>
      <c r="BA1590" s="96"/>
      <c r="BB1590" s="96"/>
      <c r="BC1590" s="96"/>
      <c r="BD1590" s="126">
        <f>SUM(BE1590:BI1590)</f>
        <v>0</v>
      </c>
      <c r="BE1590" s="96"/>
      <c r="BF1590" s="96"/>
      <c r="BG1590" s="96"/>
      <c r="BH1590" s="96"/>
      <c r="BI1590" s="96"/>
      <c r="BJ1590" s="126">
        <f>SUM(BK1590:BO1590)</f>
        <v>0</v>
      </c>
      <c r="BK1590" s="96"/>
      <c r="BL1590" s="96"/>
      <c r="BM1590" s="96"/>
      <c r="BN1590" s="96"/>
      <c r="BO1590" s="96"/>
      <c r="BP1590" s="133"/>
      <c r="BQ1590" s="133"/>
      <c r="BR1590" s="133"/>
    </row>
    <row r="1591" spans="1:70" hidden="1" outlineLevel="2">
      <c r="A1591" s="133"/>
      <c r="B1591" s="133"/>
      <c r="C1591" s="118"/>
      <c r="D1591" s="107"/>
      <c r="E1591" s="133"/>
      <c r="F1591" s="133"/>
      <c r="G1591" s="126">
        <f>H1591+M1591+N1591+O1591+P1591</f>
        <v>0</v>
      </c>
      <c r="H1591" s="126">
        <f>SUM(I1591:L1591)</f>
        <v>0</v>
      </c>
      <c r="I1591" s="102"/>
      <c r="J1591" s="102"/>
      <c r="K1591" s="102"/>
      <c r="L1591" s="102"/>
      <c r="M1591" s="102"/>
      <c r="N1591" s="102"/>
      <c r="O1591" s="102"/>
      <c r="P1591" s="102"/>
      <c r="Q1591" s="96"/>
      <c r="R1591" s="96"/>
      <c r="S1591" s="96"/>
      <c r="T1591" s="96"/>
      <c r="U1591" s="96"/>
      <c r="V1591" s="96"/>
      <c r="W1591" s="96"/>
      <c r="X1591" s="126">
        <f>Y1591+AN1591+AQ1591+AT1591+AW1591</f>
        <v>0</v>
      </c>
      <c r="Y1591" s="96"/>
      <c r="Z1591" s="96"/>
      <c r="AA1591" s="96"/>
      <c r="AB1591" s="96"/>
      <c r="AC1591" s="96"/>
      <c r="AD1591" s="96"/>
      <c r="AE1591" s="96"/>
      <c r="AF1591" s="96"/>
      <c r="AG1591" s="96"/>
      <c r="AH1591" s="96"/>
      <c r="AI1591" s="96"/>
      <c r="AJ1591" s="96"/>
      <c r="AK1591" s="96"/>
      <c r="AL1591" s="96"/>
      <c r="AM1591" s="96"/>
      <c r="AN1591" s="96"/>
      <c r="AO1591" s="96"/>
      <c r="AP1591" s="96"/>
      <c r="AQ1591" s="96"/>
      <c r="AR1591" s="96"/>
      <c r="AS1591" s="96"/>
      <c r="AT1591" s="96"/>
      <c r="AU1591" s="96"/>
      <c r="AV1591" s="96"/>
      <c r="AW1591" s="96"/>
      <c r="AX1591" s="96"/>
      <c r="AY1591" s="96"/>
      <c r="AZ1591" s="96"/>
      <c r="BA1591" s="96"/>
      <c r="BB1591" s="96"/>
      <c r="BC1591" s="96"/>
      <c r="BD1591" s="126">
        <f>SUM(BE1591:BI1591)</f>
        <v>0</v>
      </c>
      <c r="BE1591" s="96"/>
      <c r="BF1591" s="96"/>
      <c r="BG1591" s="96"/>
      <c r="BH1591" s="96"/>
      <c r="BI1591" s="96"/>
      <c r="BJ1591" s="126">
        <f>SUM(BK1591:BO1591)</f>
        <v>0</v>
      </c>
      <c r="BK1591" s="96"/>
      <c r="BL1591" s="96"/>
      <c r="BM1591" s="96"/>
      <c r="BN1591" s="96"/>
      <c r="BO1591" s="96"/>
      <c r="BP1591" s="133"/>
      <c r="BQ1591" s="133"/>
      <c r="BR1591" s="133"/>
    </row>
    <row r="1592" spans="1:70" hidden="1" outlineLevel="2">
      <c r="A1592" s="133"/>
      <c r="B1592" s="133"/>
      <c r="C1592" s="118"/>
      <c r="D1592" s="38" t="s">
        <v>112</v>
      </c>
      <c r="E1592" s="127"/>
      <c r="F1592" s="127"/>
      <c r="G1592" s="127"/>
      <c r="H1592" s="127"/>
      <c r="I1592" s="127"/>
      <c r="J1592" s="127"/>
      <c r="K1592" s="127"/>
      <c r="L1592" s="127"/>
      <c r="M1592" s="127"/>
      <c r="N1592" s="127"/>
      <c r="O1592" s="127"/>
      <c r="P1592" s="127"/>
      <c r="Q1592" s="127"/>
      <c r="R1592" s="127"/>
      <c r="S1592" s="127"/>
      <c r="T1592" s="127"/>
      <c r="U1592" s="127"/>
      <c r="V1592" s="127"/>
      <c r="W1592" s="140"/>
      <c r="X1592" s="126">
        <f>SUM(X1589:X1591)</f>
        <v>0</v>
      </c>
      <c r="Y1592" s="126">
        <f>SUM(Y1589:Y1591)</f>
        <v>0</v>
      </c>
      <c r="Z1592" s="126">
        <f>SUM(Z1589:Z1591)</f>
        <v>0</v>
      </c>
      <c r="AA1592" s="126">
        <f t="shared" ref="AA1592:AY1592" si="699">SUM(AA1589:AA1591)</f>
        <v>0</v>
      </c>
      <c r="AB1592" s="126">
        <f t="shared" si="699"/>
        <v>0</v>
      </c>
      <c r="AC1592" s="126">
        <f t="shared" si="699"/>
        <v>0</v>
      </c>
      <c r="AD1592" s="126">
        <f t="shared" si="699"/>
        <v>0</v>
      </c>
      <c r="AE1592" s="126">
        <f t="shared" si="699"/>
        <v>0</v>
      </c>
      <c r="AF1592" s="126">
        <f t="shared" si="699"/>
        <v>0</v>
      </c>
      <c r="AG1592" s="126">
        <f t="shared" si="699"/>
        <v>0</v>
      </c>
      <c r="AH1592" s="126">
        <f t="shared" si="699"/>
        <v>0</v>
      </c>
      <c r="AI1592" s="126">
        <f t="shared" si="699"/>
        <v>0</v>
      </c>
      <c r="AJ1592" s="126">
        <f t="shared" si="699"/>
        <v>0</v>
      </c>
      <c r="AK1592" s="126">
        <f t="shared" si="699"/>
        <v>0</v>
      </c>
      <c r="AL1592" s="126">
        <f t="shared" si="699"/>
        <v>0</v>
      </c>
      <c r="AM1592" s="126">
        <f t="shared" si="699"/>
        <v>0</v>
      </c>
      <c r="AN1592" s="126">
        <f t="shared" si="699"/>
        <v>0</v>
      </c>
      <c r="AO1592" s="126">
        <f t="shared" si="699"/>
        <v>0</v>
      </c>
      <c r="AP1592" s="126">
        <f t="shared" si="699"/>
        <v>0</v>
      </c>
      <c r="AQ1592" s="126">
        <f t="shared" si="699"/>
        <v>0</v>
      </c>
      <c r="AR1592" s="126">
        <f t="shared" si="699"/>
        <v>0</v>
      </c>
      <c r="AS1592" s="126">
        <f t="shared" si="699"/>
        <v>0</v>
      </c>
      <c r="AT1592" s="126">
        <f t="shared" si="699"/>
        <v>0</v>
      </c>
      <c r="AU1592" s="126">
        <f t="shared" si="699"/>
        <v>0</v>
      </c>
      <c r="AV1592" s="126">
        <f t="shared" si="699"/>
        <v>0</v>
      </c>
      <c r="AW1592" s="126">
        <f t="shared" si="699"/>
        <v>0</v>
      </c>
      <c r="AX1592" s="126">
        <f t="shared" si="699"/>
        <v>0</v>
      </c>
      <c r="AY1592" s="126">
        <f t="shared" si="699"/>
        <v>0</v>
      </c>
      <c r="AZ1592" s="127"/>
      <c r="BA1592" s="127"/>
      <c r="BB1592" s="127"/>
      <c r="BC1592" s="127"/>
      <c r="BD1592" s="126">
        <f t="shared" ref="BD1592:BO1592" si="700">SUM(BD1589:BD1591)</f>
        <v>0</v>
      </c>
      <c r="BE1592" s="126">
        <f t="shared" si="700"/>
        <v>0</v>
      </c>
      <c r="BF1592" s="126">
        <f t="shared" si="700"/>
        <v>0</v>
      </c>
      <c r="BG1592" s="126">
        <f t="shared" si="700"/>
        <v>0</v>
      </c>
      <c r="BH1592" s="126">
        <f t="shared" si="700"/>
        <v>0</v>
      </c>
      <c r="BI1592" s="126">
        <f t="shared" si="700"/>
        <v>0</v>
      </c>
      <c r="BJ1592" s="126">
        <f t="shared" si="700"/>
        <v>0</v>
      </c>
      <c r="BK1592" s="126">
        <f t="shared" si="700"/>
        <v>0</v>
      </c>
      <c r="BL1592" s="126">
        <f t="shared" si="700"/>
        <v>0</v>
      </c>
      <c r="BM1592" s="126">
        <f t="shared" si="700"/>
        <v>0</v>
      </c>
      <c r="BN1592" s="126">
        <f t="shared" si="700"/>
        <v>0</v>
      </c>
      <c r="BO1592" s="126">
        <f t="shared" si="700"/>
        <v>0</v>
      </c>
      <c r="BP1592" s="127"/>
      <c r="BQ1592" s="127"/>
      <c r="BR1592" s="127"/>
    </row>
    <row r="1593" spans="1:70" hidden="1" outlineLevel="2">
      <c r="A1593" s="133"/>
      <c r="B1593" s="133"/>
      <c r="C1593" s="117" t="s">
        <v>141</v>
      </c>
      <c r="D1593" s="37" t="s">
        <v>285</v>
      </c>
      <c r="E1593" s="127"/>
      <c r="F1593" s="127"/>
      <c r="G1593" s="127"/>
      <c r="H1593" s="127"/>
      <c r="I1593" s="127"/>
      <c r="J1593" s="127"/>
      <c r="K1593" s="127"/>
      <c r="L1593" s="127"/>
      <c r="M1593" s="127"/>
      <c r="N1593" s="127"/>
      <c r="O1593" s="127"/>
      <c r="P1593" s="127"/>
      <c r="Q1593" s="127"/>
      <c r="R1593" s="127"/>
      <c r="S1593" s="127"/>
      <c r="T1593" s="127"/>
      <c r="U1593" s="127"/>
      <c r="V1593" s="127"/>
      <c r="W1593" s="133"/>
      <c r="X1593" s="127"/>
      <c r="Y1593" s="127"/>
      <c r="Z1593" s="127"/>
      <c r="AA1593" s="127"/>
      <c r="AB1593" s="127"/>
      <c r="AC1593" s="127"/>
      <c r="AD1593" s="127"/>
      <c r="AE1593" s="127"/>
      <c r="AF1593" s="127"/>
      <c r="AG1593" s="127"/>
      <c r="AH1593" s="127"/>
      <c r="AI1593" s="127"/>
      <c r="AJ1593" s="127"/>
      <c r="AK1593" s="127"/>
      <c r="AL1593" s="127"/>
      <c r="AM1593" s="127"/>
      <c r="AN1593" s="127"/>
      <c r="AO1593" s="127"/>
      <c r="AP1593" s="127"/>
      <c r="AQ1593" s="127"/>
      <c r="AR1593" s="127"/>
      <c r="AS1593" s="127"/>
      <c r="AT1593" s="127"/>
      <c r="AU1593" s="127"/>
      <c r="AV1593" s="127"/>
      <c r="AW1593" s="127"/>
      <c r="AX1593" s="127"/>
      <c r="AY1593" s="127"/>
      <c r="AZ1593" s="127"/>
      <c r="BA1593" s="127"/>
      <c r="BB1593" s="127"/>
      <c r="BC1593" s="127"/>
      <c r="BD1593" s="127"/>
      <c r="BE1593" s="127"/>
      <c r="BF1593" s="127"/>
      <c r="BG1593" s="127"/>
      <c r="BH1593" s="127"/>
      <c r="BI1593" s="127"/>
      <c r="BJ1593" s="127"/>
      <c r="BK1593" s="127"/>
      <c r="BL1593" s="127"/>
      <c r="BM1593" s="127"/>
      <c r="BN1593" s="127"/>
      <c r="BO1593" s="127"/>
      <c r="BP1593" s="127"/>
      <c r="BQ1593" s="127"/>
      <c r="BR1593" s="127"/>
    </row>
    <row r="1594" spans="1:70" hidden="1" outlineLevel="2">
      <c r="A1594" s="133"/>
      <c r="B1594" s="133"/>
      <c r="C1594" s="118"/>
      <c r="D1594" s="24"/>
      <c r="E1594" s="133"/>
      <c r="F1594" s="133"/>
      <c r="G1594" s="126">
        <f>H1594+M1594+N1594+O1594+P1594</f>
        <v>0</v>
      </c>
      <c r="H1594" s="126">
        <f>SUM(I1594:L1594)</f>
        <v>0</v>
      </c>
      <c r="I1594" s="139"/>
      <c r="J1594" s="139"/>
      <c r="K1594" s="139"/>
      <c r="L1594" s="139"/>
      <c r="M1594" s="139"/>
      <c r="N1594" s="139"/>
      <c r="O1594" s="139"/>
      <c r="P1594" s="139"/>
      <c r="Q1594" s="139"/>
      <c r="R1594" s="139"/>
      <c r="S1594" s="139"/>
      <c r="T1594" s="139"/>
      <c r="U1594" s="139"/>
      <c r="V1594" s="139"/>
      <c r="W1594" s="139"/>
      <c r="X1594" s="126">
        <f>Y1594+AN1594+AQ1594+AT1594+AW1594</f>
        <v>0</v>
      </c>
      <c r="Y1594" s="139"/>
      <c r="Z1594" s="139"/>
      <c r="AA1594" s="139"/>
      <c r="AB1594" s="139"/>
      <c r="AC1594" s="139"/>
      <c r="AD1594" s="139"/>
      <c r="AE1594" s="139"/>
      <c r="AF1594" s="139"/>
      <c r="AG1594" s="139"/>
      <c r="AH1594" s="139"/>
      <c r="AI1594" s="139"/>
      <c r="AJ1594" s="139"/>
      <c r="AK1594" s="139"/>
      <c r="AL1594" s="139"/>
      <c r="AM1594" s="139"/>
      <c r="AN1594" s="139"/>
      <c r="AO1594" s="139"/>
      <c r="AP1594" s="139"/>
      <c r="AQ1594" s="139"/>
      <c r="AR1594" s="139"/>
      <c r="AS1594" s="139"/>
      <c r="AT1594" s="139"/>
      <c r="AU1594" s="139"/>
      <c r="AV1594" s="139"/>
      <c r="AW1594" s="139"/>
      <c r="AX1594" s="139"/>
      <c r="AY1594" s="139"/>
      <c r="AZ1594" s="139"/>
      <c r="BA1594" s="139"/>
      <c r="BB1594" s="139"/>
      <c r="BC1594" s="139"/>
      <c r="BD1594" s="126">
        <f>SUM(BE1594:BI1594)</f>
        <v>0</v>
      </c>
      <c r="BE1594" s="139"/>
      <c r="BF1594" s="139"/>
      <c r="BG1594" s="139"/>
      <c r="BH1594" s="139"/>
      <c r="BI1594" s="139"/>
      <c r="BJ1594" s="126">
        <f>SUM(BK1594:BO1594)</f>
        <v>0</v>
      </c>
      <c r="BK1594" s="139"/>
      <c r="BL1594" s="139"/>
      <c r="BM1594" s="139"/>
      <c r="BN1594" s="139"/>
      <c r="BO1594" s="139"/>
      <c r="BP1594" s="133"/>
      <c r="BQ1594" s="133"/>
      <c r="BR1594" s="133"/>
    </row>
    <row r="1595" spans="1:70" hidden="1" outlineLevel="2">
      <c r="A1595" s="133"/>
      <c r="B1595" s="133"/>
      <c r="C1595" s="118"/>
      <c r="D1595" s="24"/>
      <c r="E1595" s="133"/>
      <c r="F1595" s="133"/>
      <c r="G1595" s="126">
        <f>H1595+M1595+N1595+O1595+P1595</f>
        <v>0</v>
      </c>
      <c r="H1595" s="126">
        <f>SUM(I1595:L1595)</f>
        <v>0</v>
      </c>
      <c r="I1595" s="102"/>
      <c r="J1595" s="102"/>
      <c r="K1595" s="102"/>
      <c r="L1595" s="102"/>
      <c r="M1595" s="102"/>
      <c r="N1595" s="102"/>
      <c r="O1595" s="102"/>
      <c r="P1595" s="102"/>
      <c r="Q1595" s="96"/>
      <c r="R1595" s="96"/>
      <c r="S1595" s="96"/>
      <c r="T1595" s="96"/>
      <c r="U1595" s="96"/>
      <c r="V1595" s="96"/>
      <c r="W1595" s="96"/>
      <c r="X1595" s="126">
        <f>Y1595+AN1595+AQ1595+AT1595+AW1595</f>
        <v>0</v>
      </c>
      <c r="Y1595" s="96"/>
      <c r="Z1595" s="96"/>
      <c r="AA1595" s="96"/>
      <c r="AB1595" s="96"/>
      <c r="AC1595" s="96"/>
      <c r="AD1595" s="96"/>
      <c r="AE1595" s="96"/>
      <c r="AF1595" s="96"/>
      <c r="AG1595" s="96"/>
      <c r="AH1595" s="96"/>
      <c r="AI1595" s="96"/>
      <c r="AJ1595" s="96"/>
      <c r="AK1595" s="96"/>
      <c r="AL1595" s="96"/>
      <c r="AM1595" s="96"/>
      <c r="AN1595" s="96"/>
      <c r="AO1595" s="96"/>
      <c r="AP1595" s="96"/>
      <c r="AQ1595" s="96"/>
      <c r="AR1595" s="96"/>
      <c r="AS1595" s="96"/>
      <c r="AT1595" s="96"/>
      <c r="AU1595" s="96"/>
      <c r="AV1595" s="96"/>
      <c r="AW1595" s="96"/>
      <c r="AX1595" s="96"/>
      <c r="AY1595" s="96"/>
      <c r="AZ1595" s="96"/>
      <c r="BA1595" s="96"/>
      <c r="BB1595" s="96"/>
      <c r="BC1595" s="96"/>
      <c r="BD1595" s="126">
        <f>SUM(BE1595:BI1595)</f>
        <v>0</v>
      </c>
      <c r="BE1595" s="96"/>
      <c r="BF1595" s="96"/>
      <c r="BG1595" s="96"/>
      <c r="BH1595" s="96"/>
      <c r="BI1595" s="96"/>
      <c r="BJ1595" s="126">
        <f>SUM(BK1595:BO1595)</f>
        <v>0</v>
      </c>
      <c r="BK1595" s="96"/>
      <c r="BL1595" s="96"/>
      <c r="BM1595" s="96"/>
      <c r="BN1595" s="96"/>
      <c r="BO1595" s="96"/>
      <c r="BP1595" s="133"/>
      <c r="BQ1595" s="133"/>
      <c r="BR1595" s="133"/>
    </row>
    <row r="1596" spans="1:70" hidden="1" outlineLevel="2">
      <c r="A1596" s="133"/>
      <c r="B1596" s="133"/>
      <c r="C1596" s="118" t="s">
        <v>109</v>
      </c>
      <c r="D1596" s="24"/>
      <c r="E1596" s="133"/>
      <c r="F1596" s="133"/>
      <c r="G1596" s="126">
        <f>H1596+M1596+N1596+O1596+P1596</f>
        <v>0</v>
      </c>
      <c r="H1596" s="126">
        <f>SUM(I1596:L1596)</f>
        <v>0</v>
      </c>
      <c r="I1596" s="102"/>
      <c r="J1596" s="102"/>
      <c r="K1596" s="102"/>
      <c r="L1596" s="102"/>
      <c r="M1596" s="102"/>
      <c r="N1596" s="102"/>
      <c r="O1596" s="102"/>
      <c r="P1596" s="102"/>
      <c r="Q1596" s="96"/>
      <c r="R1596" s="96"/>
      <c r="S1596" s="96"/>
      <c r="T1596" s="96"/>
      <c r="U1596" s="96"/>
      <c r="V1596" s="96"/>
      <c r="W1596" s="96"/>
      <c r="X1596" s="126">
        <f>Y1596+AN1596+AQ1596+AT1596+AW1596</f>
        <v>0</v>
      </c>
      <c r="Y1596" s="96"/>
      <c r="Z1596" s="96"/>
      <c r="AA1596" s="96"/>
      <c r="AB1596" s="96"/>
      <c r="AC1596" s="96"/>
      <c r="AD1596" s="96"/>
      <c r="AE1596" s="96"/>
      <c r="AF1596" s="96"/>
      <c r="AG1596" s="96"/>
      <c r="AH1596" s="96"/>
      <c r="AI1596" s="96"/>
      <c r="AJ1596" s="96"/>
      <c r="AK1596" s="96"/>
      <c r="AL1596" s="96"/>
      <c r="AM1596" s="96"/>
      <c r="AN1596" s="96"/>
      <c r="AO1596" s="96"/>
      <c r="AP1596" s="96"/>
      <c r="AQ1596" s="96"/>
      <c r="AR1596" s="96"/>
      <c r="AS1596" s="96"/>
      <c r="AT1596" s="96"/>
      <c r="AU1596" s="96"/>
      <c r="AV1596" s="96"/>
      <c r="AW1596" s="96"/>
      <c r="AX1596" s="96"/>
      <c r="AY1596" s="96"/>
      <c r="AZ1596" s="96"/>
      <c r="BA1596" s="96"/>
      <c r="BB1596" s="96"/>
      <c r="BC1596" s="96"/>
      <c r="BD1596" s="126">
        <f>SUM(BE1596:BI1596)</f>
        <v>0</v>
      </c>
      <c r="BE1596" s="96"/>
      <c r="BF1596" s="96"/>
      <c r="BG1596" s="96"/>
      <c r="BH1596" s="96"/>
      <c r="BI1596" s="96"/>
      <c r="BJ1596" s="126">
        <f>SUM(BK1596:BO1596)</f>
        <v>0</v>
      </c>
      <c r="BK1596" s="96"/>
      <c r="BL1596" s="96"/>
      <c r="BM1596" s="96"/>
      <c r="BN1596" s="96"/>
      <c r="BO1596" s="96"/>
      <c r="BP1596" s="133"/>
      <c r="BQ1596" s="133"/>
      <c r="BR1596" s="133"/>
    </row>
    <row r="1597" spans="1:70" hidden="1" outlineLevel="2">
      <c r="A1597" s="133"/>
      <c r="B1597" s="133"/>
      <c r="C1597" s="118"/>
      <c r="D1597" s="38" t="s">
        <v>112</v>
      </c>
      <c r="E1597" s="127"/>
      <c r="F1597" s="127"/>
      <c r="G1597" s="127"/>
      <c r="H1597" s="127"/>
      <c r="I1597" s="127"/>
      <c r="J1597" s="127"/>
      <c r="K1597" s="127"/>
      <c r="L1597" s="127"/>
      <c r="M1597" s="127"/>
      <c r="N1597" s="127"/>
      <c r="O1597" s="127"/>
      <c r="P1597" s="127"/>
      <c r="Q1597" s="127"/>
      <c r="R1597" s="127"/>
      <c r="S1597" s="127"/>
      <c r="T1597" s="127"/>
      <c r="U1597" s="127"/>
      <c r="V1597" s="127"/>
      <c r="W1597" s="140"/>
      <c r="X1597" s="126">
        <f>SUM(X1594:X1596)</f>
        <v>0</v>
      </c>
      <c r="Y1597" s="126">
        <f>SUM(Y1594:Y1596)</f>
        <v>0</v>
      </c>
      <c r="Z1597" s="126">
        <f>SUM(Z1594:Z1596)</f>
        <v>0</v>
      </c>
      <c r="AA1597" s="126">
        <f t="shared" ref="AA1597:AY1597" si="701">SUM(AA1594:AA1596)</f>
        <v>0</v>
      </c>
      <c r="AB1597" s="126">
        <f t="shared" si="701"/>
        <v>0</v>
      </c>
      <c r="AC1597" s="126">
        <f t="shared" si="701"/>
        <v>0</v>
      </c>
      <c r="AD1597" s="126">
        <f t="shared" si="701"/>
        <v>0</v>
      </c>
      <c r="AE1597" s="126">
        <f t="shared" si="701"/>
        <v>0</v>
      </c>
      <c r="AF1597" s="126">
        <f t="shared" si="701"/>
        <v>0</v>
      </c>
      <c r="AG1597" s="126">
        <f t="shared" si="701"/>
        <v>0</v>
      </c>
      <c r="AH1597" s="126">
        <f t="shared" si="701"/>
        <v>0</v>
      </c>
      <c r="AI1597" s="126">
        <f t="shared" si="701"/>
        <v>0</v>
      </c>
      <c r="AJ1597" s="126">
        <f t="shared" si="701"/>
        <v>0</v>
      </c>
      <c r="AK1597" s="126">
        <f t="shared" si="701"/>
        <v>0</v>
      </c>
      <c r="AL1597" s="126">
        <f t="shared" si="701"/>
        <v>0</v>
      </c>
      <c r="AM1597" s="126">
        <f t="shared" si="701"/>
        <v>0</v>
      </c>
      <c r="AN1597" s="126">
        <f t="shared" si="701"/>
        <v>0</v>
      </c>
      <c r="AO1597" s="126">
        <f t="shared" si="701"/>
        <v>0</v>
      </c>
      <c r="AP1597" s="126">
        <f t="shared" si="701"/>
        <v>0</v>
      </c>
      <c r="AQ1597" s="126">
        <f t="shared" si="701"/>
        <v>0</v>
      </c>
      <c r="AR1597" s="126">
        <f t="shared" si="701"/>
        <v>0</v>
      </c>
      <c r="AS1597" s="126">
        <f t="shared" si="701"/>
        <v>0</v>
      </c>
      <c r="AT1597" s="126">
        <f t="shared" si="701"/>
        <v>0</v>
      </c>
      <c r="AU1597" s="126">
        <f t="shared" si="701"/>
        <v>0</v>
      </c>
      <c r="AV1597" s="126">
        <f t="shared" si="701"/>
        <v>0</v>
      </c>
      <c r="AW1597" s="126">
        <f t="shared" si="701"/>
        <v>0</v>
      </c>
      <c r="AX1597" s="126">
        <f t="shared" si="701"/>
        <v>0</v>
      </c>
      <c r="AY1597" s="126">
        <f t="shared" si="701"/>
        <v>0</v>
      </c>
      <c r="AZ1597" s="127"/>
      <c r="BA1597" s="127"/>
      <c r="BB1597" s="127"/>
      <c r="BC1597" s="127"/>
      <c r="BD1597" s="126">
        <f t="shared" ref="BD1597:BO1597" si="702">SUM(BD1594:BD1596)</f>
        <v>0</v>
      </c>
      <c r="BE1597" s="126">
        <f t="shared" si="702"/>
        <v>0</v>
      </c>
      <c r="BF1597" s="126">
        <f t="shared" si="702"/>
        <v>0</v>
      </c>
      <c r="BG1597" s="126">
        <f t="shared" si="702"/>
        <v>0</v>
      </c>
      <c r="BH1597" s="126">
        <f t="shared" si="702"/>
        <v>0</v>
      </c>
      <c r="BI1597" s="126">
        <f t="shared" si="702"/>
        <v>0</v>
      </c>
      <c r="BJ1597" s="126">
        <f t="shared" si="702"/>
        <v>0</v>
      </c>
      <c r="BK1597" s="126">
        <f t="shared" si="702"/>
        <v>0</v>
      </c>
      <c r="BL1597" s="126">
        <f t="shared" si="702"/>
        <v>0</v>
      </c>
      <c r="BM1597" s="126">
        <f t="shared" si="702"/>
        <v>0</v>
      </c>
      <c r="BN1597" s="126">
        <f t="shared" si="702"/>
        <v>0</v>
      </c>
      <c r="BO1597" s="126">
        <f t="shared" si="702"/>
        <v>0</v>
      </c>
      <c r="BP1597" s="127"/>
      <c r="BQ1597" s="127"/>
      <c r="BR1597" s="127"/>
    </row>
    <row r="1598" spans="1:70" hidden="1" outlineLevel="2">
      <c r="A1598" s="133"/>
      <c r="B1598" s="133"/>
      <c r="C1598" s="117" t="s">
        <v>142</v>
      </c>
      <c r="D1598" s="37" t="s">
        <v>223</v>
      </c>
      <c r="E1598" s="127"/>
      <c r="F1598" s="127"/>
      <c r="G1598" s="127"/>
      <c r="H1598" s="127"/>
      <c r="I1598" s="127"/>
      <c r="J1598" s="127"/>
      <c r="K1598" s="127"/>
      <c r="L1598" s="127"/>
      <c r="M1598" s="127"/>
      <c r="N1598" s="127"/>
      <c r="O1598" s="127"/>
      <c r="P1598" s="127"/>
      <c r="Q1598" s="127"/>
      <c r="R1598" s="127"/>
      <c r="S1598" s="127"/>
      <c r="T1598" s="127"/>
      <c r="U1598" s="127"/>
      <c r="V1598" s="127"/>
      <c r="W1598" s="133"/>
      <c r="X1598" s="127"/>
      <c r="Y1598" s="127"/>
      <c r="Z1598" s="127"/>
      <c r="AA1598" s="127"/>
      <c r="AB1598" s="127"/>
      <c r="AC1598" s="127"/>
      <c r="AD1598" s="127"/>
      <c r="AE1598" s="127"/>
      <c r="AF1598" s="127"/>
      <c r="AG1598" s="127"/>
      <c r="AH1598" s="127"/>
      <c r="AI1598" s="127"/>
      <c r="AJ1598" s="127"/>
      <c r="AK1598" s="127"/>
      <c r="AL1598" s="127"/>
      <c r="AM1598" s="127"/>
      <c r="AN1598" s="127"/>
      <c r="AO1598" s="127"/>
      <c r="AP1598" s="127"/>
      <c r="AQ1598" s="127"/>
      <c r="AR1598" s="127"/>
      <c r="AS1598" s="127"/>
      <c r="AT1598" s="127"/>
      <c r="AU1598" s="127"/>
      <c r="AV1598" s="127"/>
      <c r="AW1598" s="127"/>
      <c r="AX1598" s="127"/>
      <c r="AY1598" s="127"/>
      <c r="AZ1598" s="127"/>
      <c r="BA1598" s="127"/>
      <c r="BB1598" s="127"/>
      <c r="BC1598" s="127"/>
      <c r="BD1598" s="127"/>
      <c r="BE1598" s="127"/>
      <c r="BF1598" s="127"/>
      <c r="BG1598" s="127"/>
      <c r="BH1598" s="127"/>
      <c r="BI1598" s="127"/>
      <c r="BJ1598" s="127"/>
      <c r="BK1598" s="127"/>
      <c r="BL1598" s="127"/>
      <c r="BM1598" s="127"/>
      <c r="BN1598" s="127"/>
      <c r="BO1598" s="127"/>
      <c r="BP1598" s="127"/>
      <c r="BQ1598" s="127"/>
      <c r="BR1598" s="127"/>
    </row>
    <row r="1599" spans="1:70" hidden="1" outlineLevel="2">
      <c r="A1599" s="133"/>
      <c r="B1599" s="133"/>
      <c r="C1599" s="118"/>
      <c r="D1599" s="24"/>
      <c r="E1599" s="133"/>
      <c r="F1599" s="133"/>
      <c r="G1599" s="126">
        <f>H1599+M1599+N1599+O1599+P1599</f>
        <v>0</v>
      </c>
      <c r="H1599" s="126">
        <f>SUM(I1599:L1599)</f>
        <v>0</v>
      </c>
      <c r="I1599" s="139"/>
      <c r="J1599" s="139"/>
      <c r="K1599" s="139"/>
      <c r="L1599" s="139"/>
      <c r="M1599" s="139"/>
      <c r="N1599" s="139"/>
      <c r="O1599" s="139"/>
      <c r="P1599" s="139"/>
      <c r="Q1599" s="139"/>
      <c r="R1599" s="139"/>
      <c r="S1599" s="139"/>
      <c r="T1599" s="139"/>
      <c r="U1599" s="139"/>
      <c r="V1599" s="139"/>
      <c r="W1599" s="139"/>
      <c r="X1599" s="126">
        <f>Y1599+AN1599+AQ1599+AT1599+AW1599</f>
        <v>0</v>
      </c>
      <c r="Y1599" s="139"/>
      <c r="Z1599" s="139"/>
      <c r="AA1599" s="139"/>
      <c r="AB1599" s="139"/>
      <c r="AC1599" s="139"/>
      <c r="AD1599" s="139"/>
      <c r="AE1599" s="139"/>
      <c r="AF1599" s="139"/>
      <c r="AG1599" s="139"/>
      <c r="AH1599" s="139"/>
      <c r="AI1599" s="139"/>
      <c r="AJ1599" s="139"/>
      <c r="AK1599" s="139"/>
      <c r="AL1599" s="139"/>
      <c r="AM1599" s="139"/>
      <c r="AN1599" s="139"/>
      <c r="AO1599" s="139"/>
      <c r="AP1599" s="139"/>
      <c r="AQ1599" s="139"/>
      <c r="AR1599" s="139"/>
      <c r="AS1599" s="139"/>
      <c r="AT1599" s="139"/>
      <c r="AU1599" s="139"/>
      <c r="AV1599" s="139"/>
      <c r="AW1599" s="139"/>
      <c r="AX1599" s="139"/>
      <c r="AY1599" s="139"/>
      <c r="AZ1599" s="139"/>
      <c r="BA1599" s="139"/>
      <c r="BB1599" s="139"/>
      <c r="BC1599" s="139"/>
      <c r="BD1599" s="126">
        <f>SUM(BE1599:BI1599)</f>
        <v>0</v>
      </c>
      <c r="BE1599" s="139"/>
      <c r="BF1599" s="139"/>
      <c r="BG1599" s="139"/>
      <c r="BH1599" s="139"/>
      <c r="BI1599" s="139"/>
      <c r="BJ1599" s="126">
        <f>SUM(BK1599:BO1599)</f>
        <v>0</v>
      </c>
      <c r="BK1599" s="139"/>
      <c r="BL1599" s="139"/>
      <c r="BM1599" s="139"/>
      <c r="BN1599" s="139"/>
      <c r="BO1599" s="139"/>
      <c r="BP1599" s="133"/>
      <c r="BQ1599" s="133"/>
      <c r="BR1599" s="133"/>
    </row>
    <row r="1600" spans="1:70" hidden="1" outlineLevel="2">
      <c r="A1600" s="133"/>
      <c r="B1600" s="133"/>
      <c r="C1600" s="118"/>
      <c r="D1600" s="24"/>
      <c r="E1600" s="133"/>
      <c r="F1600" s="133"/>
      <c r="G1600" s="126">
        <f>H1600+M1600+N1600+O1600+P1600</f>
        <v>0</v>
      </c>
      <c r="H1600" s="126">
        <f>SUM(I1600:L1600)</f>
        <v>0</v>
      </c>
      <c r="I1600" s="102"/>
      <c r="J1600" s="102"/>
      <c r="K1600" s="102"/>
      <c r="L1600" s="102"/>
      <c r="M1600" s="102"/>
      <c r="N1600" s="102"/>
      <c r="O1600" s="102"/>
      <c r="P1600" s="102"/>
      <c r="Q1600" s="96"/>
      <c r="R1600" s="96"/>
      <c r="S1600" s="96"/>
      <c r="T1600" s="96"/>
      <c r="U1600" s="96"/>
      <c r="V1600" s="96"/>
      <c r="W1600" s="96"/>
      <c r="X1600" s="126">
        <f>Y1600+AN1600+AQ1600+AT1600+AW1600</f>
        <v>0</v>
      </c>
      <c r="Y1600" s="96"/>
      <c r="Z1600" s="96"/>
      <c r="AA1600" s="96"/>
      <c r="AB1600" s="96"/>
      <c r="AC1600" s="96"/>
      <c r="AD1600" s="96"/>
      <c r="AE1600" s="96"/>
      <c r="AF1600" s="96"/>
      <c r="AG1600" s="96"/>
      <c r="AH1600" s="96"/>
      <c r="AI1600" s="96"/>
      <c r="AJ1600" s="96"/>
      <c r="AK1600" s="96"/>
      <c r="AL1600" s="96"/>
      <c r="AM1600" s="96"/>
      <c r="AN1600" s="96"/>
      <c r="AO1600" s="96"/>
      <c r="AP1600" s="96"/>
      <c r="AQ1600" s="96"/>
      <c r="AR1600" s="96"/>
      <c r="AS1600" s="96"/>
      <c r="AT1600" s="96"/>
      <c r="AU1600" s="96"/>
      <c r="AV1600" s="96"/>
      <c r="AW1600" s="96"/>
      <c r="AX1600" s="96"/>
      <c r="AY1600" s="96"/>
      <c r="AZ1600" s="96"/>
      <c r="BA1600" s="96"/>
      <c r="BB1600" s="96"/>
      <c r="BC1600" s="96"/>
      <c r="BD1600" s="126">
        <f>SUM(BE1600:BI1600)</f>
        <v>0</v>
      </c>
      <c r="BE1600" s="96"/>
      <c r="BF1600" s="96"/>
      <c r="BG1600" s="96"/>
      <c r="BH1600" s="96"/>
      <c r="BI1600" s="96"/>
      <c r="BJ1600" s="126">
        <f>SUM(BK1600:BO1600)</f>
        <v>0</v>
      </c>
      <c r="BK1600" s="96"/>
      <c r="BL1600" s="96"/>
      <c r="BM1600" s="96"/>
      <c r="BN1600" s="96"/>
      <c r="BO1600" s="96"/>
      <c r="BP1600" s="133"/>
      <c r="BQ1600" s="133"/>
      <c r="BR1600" s="133"/>
    </row>
    <row r="1601" spans="1:70" hidden="1" outlineLevel="2">
      <c r="A1601" s="133"/>
      <c r="B1601" s="133"/>
      <c r="C1601" s="118" t="s">
        <v>109</v>
      </c>
      <c r="D1601" s="24"/>
      <c r="E1601" s="133"/>
      <c r="F1601" s="133"/>
      <c r="G1601" s="126">
        <f>H1601+M1601+N1601+O1601+P1601</f>
        <v>0</v>
      </c>
      <c r="H1601" s="126">
        <f>SUM(I1601:L1601)</f>
        <v>0</v>
      </c>
      <c r="I1601" s="102"/>
      <c r="J1601" s="102"/>
      <c r="K1601" s="102"/>
      <c r="L1601" s="102"/>
      <c r="M1601" s="102"/>
      <c r="N1601" s="102"/>
      <c r="O1601" s="102"/>
      <c r="P1601" s="102"/>
      <c r="Q1601" s="96"/>
      <c r="R1601" s="96"/>
      <c r="S1601" s="96"/>
      <c r="T1601" s="96"/>
      <c r="U1601" s="96"/>
      <c r="V1601" s="96"/>
      <c r="W1601" s="96"/>
      <c r="X1601" s="126">
        <f>Y1601+AN1601+AQ1601+AT1601+AW1601</f>
        <v>0</v>
      </c>
      <c r="Y1601" s="96"/>
      <c r="Z1601" s="96"/>
      <c r="AA1601" s="96"/>
      <c r="AB1601" s="96"/>
      <c r="AC1601" s="96"/>
      <c r="AD1601" s="96"/>
      <c r="AE1601" s="96"/>
      <c r="AF1601" s="96"/>
      <c r="AG1601" s="96"/>
      <c r="AH1601" s="96"/>
      <c r="AI1601" s="96"/>
      <c r="AJ1601" s="96"/>
      <c r="AK1601" s="96"/>
      <c r="AL1601" s="96"/>
      <c r="AM1601" s="96"/>
      <c r="AN1601" s="96"/>
      <c r="AO1601" s="96"/>
      <c r="AP1601" s="96"/>
      <c r="AQ1601" s="96"/>
      <c r="AR1601" s="96"/>
      <c r="AS1601" s="96"/>
      <c r="AT1601" s="96"/>
      <c r="AU1601" s="96"/>
      <c r="AV1601" s="96"/>
      <c r="AW1601" s="96"/>
      <c r="AX1601" s="96"/>
      <c r="AY1601" s="96"/>
      <c r="AZ1601" s="96"/>
      <c r="BA1601" s="96"/>
      <c r="BB1601" s="96"/>
      <c r="BC1601" s="96"/>
      <c r="BD1601" s="126">
        <f>SUM(BE1601:BI1601)</f>
        <v>0</v>
      </c>
      <c r="BE1601" s="96"/>
      <c r="BF1601" s="96"/>
      <c r="BG1601" s="96"/>
      <c r="BH1601" s="96"/>
      <c r="BI1601" s="96"/>
      <c r="BJ1601" s="126">
        <f>SUM(BK1601:BO1601)</f>
        <v>0</v>
      </c>
      <c r="BK1601" s="96"/>
      <c r="BL1601" s="96"/>
      <c r="BM1601" s="96"/>
      <c r="BN1601" s="96"/>
      <c r="BO1601" s="96"/>
      <c r="BP1601" s="133"/>
      <c r="BQ1601" s="133"/>
      <c r="BR1601" s="133"/>
    </row>
    <row r="1602" spans="1:70" hidden="1" outlineLevel="2">
      <c r="A1602" s="133"/>
      <c r="B1602" s="133"/>
      <c r="C1602" s="118"/>
      <c r="D1602" s="38" t="s">
        <v>112</v>
      </c>
      <c r="E1602" s="127"/>
      <c r="F1602" s="127"/>
      <c r="G1602" s="127"/>
      <c r="H1602" s="127"/>
      <c r="I1602" s="127"/>
      <c r="J1602" s="127"/>
      <c r="K1602" s="127"/>
      <c r="L1602" s="127"/>
      <c r="M1602" s="127"/>
      <c r="N1602" s="127"/>
      <c r="O1602" s="127"/>
      <c r="P1602" s="127"/>
      <c r="Q1602" s="127"/>
      <c r="R1602" s="127"/>
      <c r="S1602" s="127"/>
      <c r="T1602" s="127"/>
      <c r="U1602" s="127"/>
      <c r="V1602" s="127"/>
      <c r="W1602" s="140"/>
      <c r="X1602" s="127"/>
      <c r="Y1602" s="127"/>
      <c r="Z1602" s="126">
        <f>SUM(Z1599:Z1601)</f>
        <v>0</v>
      </c>
      <c r="AA1602" s="126">
        <f>SUM(AA1599:AA1601)</f>
        <v>0</v>
      </c>
      <c r="AB1602" s="127"/>
      <c r="AC1602" s="126">
        <f>SUM(AC1599:AC1601)</f>
        <v>0</v>
      </c>
      <c r="AD1602" s="126">
        <f>SUM(AD1599:AD1601)</f>
        <v>0</v>
      </c>
      <c r="AE1602" s="127"/>
      <c r="AF1602" s="126">
        <f>SUM(AF1599:AF1601)</f>
        <v>0</v>
      </c>
      <c r="AG1602" s="126">
        <f>SUM(AG1599:AG1601)</f>
        <v>0</v>
      </c>
      <c r="AH1602" s="127"/>
      <c r="AI1602" s="126">
        <f>SUM(AI1599:AI1601)</f>
        <v>0</v>
      </c>
      <c r="AJ1602" s="126">
        <f>SUM(AJ1599:AJ1601)</f>
        <v>0</v>
      </c>
      <c r="AK1602" s="127"/>
      <c r="AL1602" s="126">
        <f>SUM(AL1599:AL1601)</f>
        <v>0</v>
      </c>
      <c r="AM1602" s="126">
        <f>SUM(AM1599:AM1601)</f>
        <v>0</v>
      </c>
      <c r="AN1602" s="127"/>
      <c r="AO1602" s="126">
        <f>SUM(AO1599:AO1601)</f>
        <v>0</v>
      </c>
      <c r="AP1602" s="126">
        <f>SUM(AP1599:AP1601)</f>
        <v>0</v>
      </c>
      <c r="AQ1602" s="127"/>
      <c r="AR1602" s="126">
        <f>SUM(AR1599:AR1601)</f>
        <v>0</v>
      </c>
      <c r="AS1602" s="126">
        <f>SUM(AS1599:AS1601)</f>
        <v>0</v>
      </c>
      <c r="AT1602" s="127"/>
      <c r="AU1602" s="126">
        <f>SUM(AU1599:AU1601)</f>
        <v>0</v>
      </c>
      <c r="AV1602" s="126">
        <f>SUM(AV1599:AV1601)</f>
        <v>0</v>
      </c>
      <c r="AW1602" s="127"/>
      <c r="AX1602" s="126">
        <f>SUM(AX1599:AX1601)</f>
        <v>0</v>
      </c>
      <c r="AY1602" s="126">
        <f>SUM(AY1599:AY1601)</f>
        <v>0</v>
      </c>
      <c r="AZ1602" s="127"/>
      <c r="BA1602" s="127"/>
      <c r="BB1602" s="127"/>
      <c r="BC1602" s="127"/>
      <c r="BD1602" s="126">
        <f t="shared" ref="BD1602:BO1602" si="703">SUM(BD1599:BD1601)</f>
        <v>0</v>
      </c>
      <c r="BE1602" s="126">
        <f t="shared" si="703"/>
        <v>0</v>
      </c>
      <c r="BF1602" s="126">
        <f t="shared" si="703"/>
        <v>0</v>
      </c>
      <c r="BG1602" s="126">
        <f t="shared" si="703"/>
        <v>0</v>
      </c>
      <c r="BH1602" s="126">
        <f t="shared" si="703"/>
        <v>0</v>
      </c>
      <c r="BI1602" s="126">
        <f t="shared" si="703"/>
        <v>0</v>
      </c>
      <c r="BJ1602" s="126">
        <f t="shared" si="703"/>
        <v>0</v>
      </c>
      <c r="BK1602" s="126">
        <f t="shared" si="703"/>
        <v>0</v>
      </c>
      <c r="BL1602" s="126">
        <f t="shared" si="703"/>
        <v>0</v>
      </c>
      <c r="BM1602" s="126">
        <f t="shared" si="703"/>
        <v>0</v>
      </c>
      <c r="BN1602" s="126">
        <f t="shared" si="703"/>
        <v>0</v>
      </c>
      <c r="BO1602" s="126">
        <f t="shared" si="703"/>
        <v>0</v>
      </c>
      <c r="BP1602" s="127"/>
      <c r="BQ1602" s="127"/>
      <c r="BR1602" s="127"/>
    </row>
    <row r="1603" spans="1:70" hidden="1" outlineLevel="2">
      <c r="A1603" s="133"/>
      <c r="B1603" s="133"/>
      <c r="C1603" s="117" t="s">
        <v>143</v>
      </c>
      <c r="D1603" s="37" t="s">
        <v>64</v>
      </c>
      <c r="E1603" s="127"/>
      <c r="F1603" s="127"/>
      <c r="G1603" s="127"/>
      <c r="H1603" s="127"/>
      <c r="I1603" s="127"/>
      <c r="J1603" s="127"/>
      <c r="K1603" s="127"/>
      <c r="L1603" s="127"/>
      <c r="M1603" s="127"/>
      <c r="N1603" s="127"/>
      <c r="O1603" s="127"/>
      <c r="P1603" s="127"/>
      <c r="Q1603" s="127"/>
      <c r="R1603" s="127"/>
      <c r="S1603" s="127"/>
      <c r="T1603" s="127"/>
      <c r="U1603" s="127"/>
      <c r="V1603" s="127"/>
      <c r="W1603" s="133"/>
      <c r="X1603" s="127"/>
      <c r="Y1603" s="127"/>
      <c r="Z1603" s="127"/>
      <c r="AA1603" s="127"/>
      <c r="AB1603" s="127"/>
      <c r="AC1603" s="127"/>
      <c r="AD1603" s="127"/>
      <c r="AE1603" s="127"/>
      <c r="AF1603" s="127"/>
      <c r="AG1603" s="127"/>
      <c r="AH1603" s="127"/>
      <c r="AI1603" s="127"/>
      <c r="AJ1603" s="127"/>
      <c r="AK1603" s="127"/>
      <c r="AL1603" s="127"/>
      <c r="AM1603" s="127"/>
      <c r="AN1603" s="127"/>
      <c r="AO1603" s="127"/>
      <c r="AP1603" s="127"/>
      <c r="AQ1603" s="127"/>
      <c r="AR1603" s="127"/>
      <c r="AS1603" s="127"/>
      <c r="AT1603" s="127"/>
      <c r="AU1603" s="127"/>
      <c r="AV1603" s="127"/>
      <c r="AW1603" s="127"/>
      <c r="AX1603" s="127"/>
      <c r="AY1603" s="127"/>
      <c r="AZ1603" s="127"/>
      <c r="BA1603" s="127"/>
      <c r="BB1603" s="127"/>
      <c r="BC1603" s="127"/>
      <c r="BD1603" s="127"/>
      <c r="BE1603" s="127"/>
      <c r="BF1603" s="127"/>
      <c r="BG1603" s="127"/>
      <c r="BH1603" s="127"/>
      <c r="BI1603" s="127"/>
      <c r="BJ1603" s="127"/>
      <c r="BK1603" s="127"/>
      <c r="BL1603" s="127"/>
      <c r="BM1603" s="127"/>
      <c r="BN1603" s="127"/>
      <c r="BO1603" s="127"/>
      <c r="BP1603" s="127"/>
      <c r="BQ1603" s="127"/>
      <c r="BR1603" s="127"/>
    </row>
    <row r="1604" spans="1:70" hidden="1" outlineLevel="2">
      <c r="A1604" s="133"/>
      <c r="B1604" s="133"/>
      <c r="C1604" s="118"/>
      <c r="D1604" s="24"/>
      <c r="E1604" s="133"/>
      <c r="F1604" s="133"/>
      <c r="G1604" s="126">
        <f>H1604+M1604+N1604+O1604+P1604</f>
        <v>0</v>
      </c>
      <c r="H1604" s="126">
        <f>SUM(I1604:L1604)</f>
        <v>0</v>
      </c>
      <c r="I1604" s="139"/>
      <c r="J1604" s="139"/>
      <c r="K1604" s="139"/>
      <c r="L1604" s="139"/>
      <c r="M1604" s="139"/>
      <c r="N1604" s="139"/>
      <c r="O1604" s="139"/>
      <c r="P1604" s="139"/>
      <c r="Q1604" s="139"/>
      <c r="R1604" s="139"/>
      <c r="S1604" s="139"/>
      <c r="T1604" s="139"/>
      <c r="U1604" s="139"/>
      <c r="V1604" s="139"/>
      <c r="W1604" s="139"/>
      <c r="X1604" s="126">
        <f>Y1604+AN1604+AQ1604+AT1604+AW1604</f>
        <v>0</v>
      </c>
      <c r="Y1604" s="139"/>
      <c r="Z1604" s="139"/>
      <c r="AA1604" s="139"/>
      <c r="AB1604" s="139"/>
      <c r="AC1604" s="139"/>
      <c r="AD1604" s="139"/>
      <c r="AE1604" s="139"/>
      <c r="AF1604" s="139"/>
      <c r="AG1604" s="139"/>
      <c r="AH1604" s="139"/>
      <c r="AI1604" s="139"/>
      <c r="AJ1604" s="139"/>
      <c r="AK1604" s="139"/>
      <c r="AL1604" s="139"/>
      <c r="AM1604" s="139"/>
      <c r="AN1604" s="139"/>
      <c r="AO1604" s="139"/>
      <c r="AP1604" s="139"/>
      <c r="AQ1604" s="139"/>
      <c r="AR1604" s="139"/>
      <c r="AS1604" s="139"/>
      <c r="AT1604" s="139"/>
      <c r="AU1604" s="139"/>
      <c r="AV1604" s="139"/>
      <c r="AW1604" s="139"/>
      <c r="AX1604" s="139"/>
      <c r="AY1604" s="139"/>
      <c r="AZ1604" s="139"/>
      <c r="BA1604" s="139"/>
      <c r="BB1604" s="139"/>
      <c r="BC1604" s="139"/>
      <c r="BD1604" s="126">
        <f>SUM(BE1604:BI1604)</f>
        <v>0</v>
      </c>
      <c r="BE1604" s="139"/>
      <c r="BF1604" s="139"/>
      <c r="BG1604" s="139"/>
      <c r="BH1604" s="139"/>
      <c r="BI1604" s="139"/>
      <c r="BJ1604" s="126">
        <f>SUM(BK1604:BO1604)</f>
        <v>0</v>
      </c>
      <c r="BK1604" s="139"/>
      <c r="BL1604" s="139"/>
      <c r="BM1604" s="139"/>
      <c r="BN1604" s="139"/>
      <c r="BO1604" s="139"/>
      <c r="BP1604" s="133"/>
      <c r="BQ1604" s="133"/>
      <c r="BR1604" s="133"/>
    </row>
    <row r="1605" spans="1:70" hidden="1" outlineLevel="2">
      <c r="A1605" s="133"/>
      <c r="B1605" s="133"/>
      <c r="C1605" s="118"/>
      <c r="D1605" s="24"/>
      <c r="E1605" s="133"/>
      <c r="F1605" s="133"/>
      <c r="G1605" s="126">
        <f>H1605+M1605+N1605+O1605+P1605</f>
        <v>0</v>
      </c>
      <c r="H1605" s="126">
        <f>SUM(I1605:L1605)</f>
        <v>0</v>
      </c>
      <c r="I1605" s="102"/>
      <c r="J1605" s="102"/>
      <c r="K1605" s="102"/>
      <c r="L1605" s="102"/>
      <c r="M1605" s="102"/>
      <c r="N1605" s="102"/>
      <c r="O1605" s="102"/>
      <c r="P1605" s="102"/>
      <c r="Q1605" s="96"/>
      <c r="R1605" s="96"/>
      <c r="S1605" s="96"/>
      <c r="T1605" s="96"/>
      <c r="U1605" s="96"/>
      <c r="V1605" s="96"/>
      <c r="W1605" s="96"/>
      <c r="X1605" s="126">
        <f>Y1605+AN1605+AQ1605+AT1605+AW1605</f>
        <v>0</v>
      </c>
      <c r="Y1605" s="96"/>
      <c r="Z1605" s="96"/>
      <c r="AA1605" s="96"/>
      <c r="AB1605" s="96"/>
      <c r="AC1605" s="96"/>
      <c r="AD1605" s="96"/>
      <c r="AE1605" s="96"/>
      <c r="AF1605" s="96"/>
      <c r="AG1605" s="96"/>
      <c r="AH1605" s="96"/>
      <c r="AI1605" s="96"/>
      <c r="AJ1605" s="96"/>
      <c r="AK1605" s="96"/>
      <c r="AL1605" s="96"/>
      <c r="AM1605" s="96"/>
      <c r="AN1605" s="96"/>
      <c r="AO1605" s="96"/>
      <c r="AP1605" s="96"/>
      <c r="AQ1605" s="96"/>
      <c r="AR1605" s="96"/>
      <c r="AS1605" s="96"/>
      <c r="AT1605" s="96"/>
      <c r="AU1605" s="96"/>
      <c r="AV1605" s="96"/>
      <c r="AW1605" s="96"/>
      <c r="AX1605" s="96"/>
      <c r="AY1605" s="96"/>
      <c r="AZ1605" s="96"/>
      <c r="BA1605" s="96"/>
      <c r="BB1605" s="96"/>
      <c r="BC1605" s="96"/>
      <c r="BD1605" s="126">
        <f>SUM(BE1605:BI1605)</f>
        <v>0</v>
      </c>
      <c r="BE1605" s="96"/>
      <c r="BF1605" s="96"/>
      <c r="BG1605" s="96"/>
      <c r="BH1605" s="96"/>
      <c r="BI1605" s="96"/>
      <c r="BJ1605" s="126">
        <f>SUM(BK1605:BO1605)</f>
        <v>0</v>
      </c>
      <c r="BK1605" s="96"/>
      <c r="BL1605" s="96"/>
      <c r="BM1605" s="96"/>
      <c r="BN1605" s="96"/>
      <c r="BO1605" s="96"/>
      <c r="BP1605" s="133"/>
      <c r="BQ1605" s="133"/>
      <c r="BR1605" s="133"/>
    </row>
    <row r="1606" spans="1:70" hidden="1" outlineLevel="2">
      <c r="A1606" s="133"/>
      <c r="B1606" s="133"/>
      <c r="C1606" s="118" t="s">
        <v>109</v>
      </c>
      <c r="D1606" s="24"/>
      <c r="E1606" s="133"/>
      <c r="F1606" s="133"/>
      <c r="G1606" s="126">
        <f>H1606+M1606+N1606+O1606+P1606</f>
        <v>0</v>
      </c>
      <c r="H1606" s="126">
        <f>SUM(I1606:L1606)</f>
        <v>0</v>
      </c>
      <c r="I1606" s="102"/>
      <c r="J1606" s="102"/>
      <c r="K1606" s="102"/>
      <c r="L1606" s="102"/>
      <c r="M1606" s="102"/>
      <c r="N1606" s="102"/>
      <c r="O1606" s="102"/>
      <c r="P1606" s="102"/>
      <c r="Q1606" s="96"/>
      <c r="R1606" s="96"/>
      <c r="S1606" s="96"/>
      <c r="T1606" s="96"/>
      <c r="U1606" s="96"/>
      <c r="V1606" s="96"/>
      <c r="W1606" s="96"/>
      <c r="X1606" s="126">
        <f>Y1606+AN1606+AQ1606+AT1606+AW1606</f>
        <v>0</v>
      </c>
      <c r="Y1606" s="96"/>
      <c r="Z1606" s="96"/>
      <c r="AA1606" s="96"/>
      <c r="AB1606" s="96"/>
      <c r="AC1606" s="96"/>
      <c r="AD1606" s="96"/>
      <c r="AE1606" s="96"/>
      <c r="AF1606" s="96"/>
      <c r="AG1606" s="96"/>
      <c r="AH1606" s="96"/>
      <c r="AI1606" s="96"/>
      <c r="AJ1606" s="96"/>
      <c r="AK1606" s="96"/>
      <c r="AL1606" s="96"/>
      <c r="AM1606" s="96"/>
      <c r="AN1606" s="96"/>
      <c r="AO1606" s="96"/>
      <c r="AP1606" s="96"/>
      <c r="AQ1606" s="96"/>
      <c r="AR1606" s="96"/>
      <c r="AS1606" s="96"/>
      <c r="AT1606" s="96"/>
      <c r="AU1606" s="96"/>
      <c r="AV1606" s="96"/>
      <c r="AW1606" s="96"/>
      <c r="AX1606" s="96"/>
      <c r="AY1606" s="96"/>
      <c r="AZ1606" s="96"/>
      <c r="BA1606" s="96"/>
      <c r="BB1606" s="96"/>
      <c r="BC1606" s="96"/>
      <c r="BD1606" s="126">
        <f>SUM(BE1606:BI1606)</f>
        <v>0</v>
      </c>
      <c r="BE1606" s="96"/>
      <c r="BF1606" s="96"/>
      <c r="BG1606" s="96"/>
      <c r="BH1606" s="96"/>
      <c r="BI1606" s="96"/>
      <c r="BJ1606" s="126">
        <f>SUM(BK1606:BO1606)</f>
        <v>0</v>
      </c>
      <c r="BK1606" s="96"/>
      <c r="BL1606" s="96"/>
      <c r="BM1606" s="96"/>
      <c r="BN1606" s="96"/>
      <c r="BO1606" s="96"/>
      <c r="BP1606" s="133"/>
      <c r="BQ1606" s="133"/>
      <c r="BR1606" s="133"/>
    </row>
    <row r="1607" spans="1:70" hidden="1" outlineLevel="2">
      <c r="A1607" s="133"/>
      <c r="B1607" s="133"/>
      <c r="C1607" s="118"/>
      <c r="D1607" s="38" t="s">
        <v>112</v>
      </c>
      <c r="E1607" s="127"/>
      <c r="F1607" s="127"/>
      <c r="G1607" s="127"/>
      <c r="H1607" s="127"/>
      <c r="I1607" s="127"/>
      <c r="J1607" s="127"/>
      <c r="K1607" s="127"/>
      <c r="L1607" s="127"/>
      <c r="M1607" s="127"/>
      <c r="N1607" s="127"/>
      <c r="O1607" s="127"/>
      <c r="P1607" s="127"/>
      <c r="Q1607" s="127"/>
      <c r="R1607" s="127"/>
      <c r="S1607" s="127"/>
      <c r="T1607" s="127"/>
      <c r="U1607" s="127"/>
      <c r="V1607" s="127"/>
      <c r="W1607" s="140"/>
      <c r="X1607" s="126">
        <f>SUM(X1604:X1606)</f>
        <v>0</v>
      </c>
      <c r="Y1607" s="126">
        <f>SUM(Y1604:Y1606)</f>
        <v>0</v>
      </c>
      <c r="Z1607" s="126">
        <f>SUM(Z1604:Z1606)</f>
        <v>0</v>
      </c>
      <c r="AA1607" s="126">
        <f t="shared" ref="AA1607:AY1607" si="704">SUM(AA1604:AA1606)</f>
        <v>0</v>
      </c>
      <c r="AB1607" s="126">
        <f t="shared" si="704"/>
        <v>0</v>
      </c>
      <c r="AC1607" s="126">
        <f t="shared" si="704"/>
        <v>0</v>
      </c>
      <c r="AD1607" s="126">
        <f t="shared" si="704"/>
        <v>0</v>
      </c>
      <c r="AE1607" s="126">
        <f t="shared" si="704"/>
        <v>0</v>
      </c>
      <c r="AF1607" s="126">
        <f t="shared" si="704"/>
        <v>0</v>
      </c>
      <c r="AG1607" s="126">
        <f t="shared" si="704"/>
        <v>0</v>
      </c>
      <c r="AH1607" s="126">
        <f t="shared" si="704"/>
        <v>0</v>
      </c>
      <c r="AI1607" s="126">
        <f t="shared" si="704"/>
        <v>0</v>
      </c>
      <c r="AJ1607" s="126">
        <f t="shared" si="704"/>
        <v>0</v>
      </c>
      <c r="AK1607" s="126">
        <f t="shared" si="704"/>
        <v>0</v>
      </c>
      <c r="AL1607" s="126">
        <f t="shared" si="704"/>
        <v>0</v>
      </c>
      <c r="AM1607" s="126">
        <f t="shared" si="704"/>
        <v>0</v>
      </c>
      <c r="AN1607" s="126">
        <f t="shared" si="704"/>
        <v>0</v>
      </c>
      <c r="AO1607" s="126">
        <f t="shared" si="704"/>
        <v>0</v>
      </c>
      <c r="AP1607" s="126">
        <f t="shared" si="704"/>
        <v>0</v>
      </c>
      <c r="AQ1607" s="126">
        <f t="shared" si="704"/>
        <v>0</v>
      </c>
      <c r="AR1607" s="126">
        <f t="shared" si="704"/>
        <v>0</v>
      </c>
      <c r="AS1607" s="126">
        <f t="shared" si="704"/>
        <v>0</v>
      </c>
      <c r="AT1607" s="126">
        <f t="shared" si="704"/>
        <v>0</v>
      </c>
      <c r="AU1607" s="126">
        <f t="shared" si="704"/>
        <v>0</v>
      </c>
      <c r="AV1607" s="126">
        <f t="shared" si="704"/>
        <v>0</v>
      </c>
      <c r="AW1607" s="126">
        <f t="shared" si="704"/>
        <v>0</v>
      </c>
      <c r="AX1607" s="126">
        <f t="shared" si="704"/>
        <v>0</v>
      </c>
      <c r="AY1607" s="126">
        <f t="shared" si="704"/>
        <v>0</v>
      </c>
      <c r="AZ1607" s="127"/>
      <c r="BA1607" s="127"/>
      <c r="BB1607" s="127"/>
      <c r="BC1607" s="127"/>
      <c r="BD1607" s="126">
        <f t="shared" ref="BD1607:BO1607" si="705">SUM(BD1604:BD1606)</f>
        <v>0</v>
      </c>
      <c r="BE1607" s="126">
        <f t="shared" si="705"/>
        <v>0</v>
      </c>
      <c r="BF1607" s="126">
        <f t="shared" si="705"/>
        <v>0</v>
      </c>
      <c r="BG1607" s="126">
        <f t="shared" si="705"/>
        <v>0</v>
      </c>
      <c r="BH1607" s="126">
        <f t="shared" si="705"/>
        <v>0</v>
      </c>
      <c r="BI1607" s="126">
        <f t="shared" si="705"/>
        <v>0</v>
      </c>
      <c r="BJ1607" s="126">
        <f t="shared" si="705"/>
        <v>0</v>
      </c>
      <c r="BK1607" s="126">
        <f t="shared" si="705"/>
        <v>0</v>
      </c>
      <c r="BL1607" s="126">
        <f t="shared" si="705"/>
        <v>0</v>
      </c>
      <c r="BM1607" s="126">
        <f t="shared" si="705"/>
        <v>0</v>
      </c>
      <c r="BN1607" s="126">
        <f t="shared" si="705"/>
        <v>0</v>
      </c>
      <c r="BO1607" s="126">
        <f t="shared" si="705"/>
        <v>0</v>
      </c>
      <c r="BP1607" s="127"/>
      <c r="BQ1607" s="127"/>
      <c r="BR1607" s="127"/>
    </row>
    <row r="1608" spans="1:70" hidden="1" outlineLevel="2">
      <c r="A1608" s="133"/>
      <c r="B1608" s="133"/>
      <c r="C1608" s="117" t="s">
        <v>144</v>
      </c>
      <c r="D1608" s="37" t="s">
        <v>65</v>
      </c>
      <c r="E1608" s="127"/>
      <c r="F1608" s="127"/>
      <c r="G1608" s="127"/>
      <c r="H1608" s="127"/>
      <c r="I1608" s="127"/>
      <c r="J1608" s="127"/>
      <c r="K1608" s="127"/>
      <c r="L1608" s="127"/>
      <c r="M1608" s="127"/>
      <c r="N1608" s="127"/>
      <c r="O1608" s="127"/>
      <c r="P1608" s="127"/>
      <c r="Q1608" s="127"/>
      <c r="R1608" s="127"/>
      <c r="S1608" s="127"/>
      <c r="T1608" s="127"/>
      <c r="U1608" s="127"/>
      <c r="V1608" s="127"/>
      <c r="W1608" s="133"/>
      <c r="X1608" s="127"/>
      <c r="Y1608" s="127"/>
      <c r="Z1608" s="127"/>
      <c r="AA1608" s="127"/>
      <c r="AB1608" s="127"/>
      <c r="AC1608" s="127"/>
      <c r="AD1608" s="127"/>
      <c r="AE1608" s="127"/>
      <c r="AF1608" s="127"/>
      <c r="AG1608" s="127"/>
      <c r="AH1608" s="127"/>
      <c r="AI1608" s="127"/>
      <c r="AJ1608" s="127"/>
      <c r="AK1608" s="127"/>
      <c r="AL1608" s="127"/>
      <c r="AM1608" s="127"/>
      <c r="AN1608" s="127"/>
      <c r="AO1608" s="127"/>
      <c r="AP1608" s="127"/>
      <c r="AQ1608" s="127"/>
      <c r="AR1608" s="127"/>
      <c r="AS1608" s="127"/>
      <c r="AT1608" s="127"/>
      <c r="AU1608" s="127"/>
      <c r="AV1608" s="127"/>
      <c r="AW1608" s="127"/>
      <c r="AX1608" s="127"/>
      <c r="AY1608" s="127"/>
      <c r="AZ1608" s="127"/>
      <c r="BA1608" s="127"/>
      <c r="BB1608" s="127"/>
      <c r="BC1608" s="127"/>
      <c r="BD1608" s="127"/>
      <c r="BE1608" s="127"/>
      <c r="BF1608" s="127"/>
      <c r="BG1608" s="127"/>
      <c r="BH1608" s="127"/>
      <c r="BI1608" s="127"/>
      <c r="BJ1608" s="127"/>
      <c r="BK1608" s="127"/>
      <c r="BL1608" s="127"/>
      <c r="BM1608" s="127"/>
      <c r="BN1608" s="127"/>
      <c r="BO1608" s="127"/>
      <c r="BP1608" s="127"/>
      <c r="BQ1608" s="127"/>
      <c r="BR1608" s="127"/>
    </row>
    <row r="1609" spans="1:70" hidden="1" outlineLevel="2">
      <c r="A1609" s="133"/>
      <c r="B1609" s="133"/>
      <c r="C1609" s="118"/>
      <c r="D1609" s="24"/>
      <c r="E1609" s="133"/>
      <c r="F1609" s="133"/>
      <c r="G1609" s="126">
        <f>H1609+M1609+N1609+O1609+P1609</f>
        <v>0</v>
      </c>
      <c r="H1609" s="126">
        <f>SUM(I1609:L1609)</f>
        <v>0</v>
      </c>
      <c r="I1609" s="139"/>
      <c r="J1609" s="139"/>
      <c r="K1609" s="139"/>
      <c r="L1609" s="139"/>
      <c r="M1609" s="139"/>
      <c r="N1609" s="139"/>
      <c r="O1609" s="139"/>
      <c r="P1609" s="139"/>
      <c r="Q1609" s="139"/>
      <c r="R1609" s="139"/>
      <c r="S1609" s="139"/>
      <c r="T1609" s="139"/>
      <c r="U1609" s="139"/>
      <c r="V1609" s="139"/>
      <c r="W1609" s="139"/>
      <c r="X1609" s="126">
        <f>Y1609+AN1609+AQ1609+AT1609+AW1609</f>
        <v>0</v>
      </c>
      <c r="Y1609" s="139"/>
      <c r="Z1609" s="139"/>
      <c r="AA1609" s="139"/>
      <c r="AB1609" s="139"/>
      <c r="AC1609" s="139"/>
      <c r="AD1609" s="139"/>
      <c r="AE1609" s="139"/>
      <c r="AF1609" s="139"/>
      <c r="AG1609" s="139"/>
      <c r="AH1609" s="139"/>
      <c r="AI1609" s="139"/>
      <c r="AJ1609" s="139"/>
      <c r="AK1609" s="139"/>
      <c r="AL1609" s="139"/>
      <c r="AM1609" s="139"/>
      <c r="AN1609" s="139"/>
      <c r="AO1609" s="139"/>
      <c r="AP1609" s="139"/>
      <c r="AQ1609" s="139"/>
      <c r="AR1609" s="139"/>
      <c r="AS1609" s="139"/>
      <c r="AT1609" s="139"/>
      <c r="AU1609" s="139"/>
      <c r="AV1609" s="139"/>
      <c r="AW1609" s="139"/>
      <c r="AX1609" s="139"/>
      <c r="AY1609" s="139"/>
      <c r="AZ1609" s="139"/>
      <c r="BA1609" s="139"/>
      <c r="BB1609" s="139"/>
      <c r="BC1609" s="139"/>
      <c r="BD1609" s="126">
        <f>SUM(BE1609:BI1609)</f>
        <v>0</v>
      </c>
      <c r="BE1609" s="139"/>
      <c r="BF1609" s="139"/>
      <c r="BG1609" s="139"/>
      <c r="BH1609" s="139"/>
      <c r="BI1609" s="139"/>
      <c r="BJ1609" s="126">
        <f>SUM(BK1609:BO1609)</f>
        <v>0</v>
      </c>
      <c r="BK1609" s="139"/>
      <c r="BL1609" s="139"/>
      <c r="BM1609" s="139"/>
      <c r="BN1609" s="139"/>
      <c r="BO1609" s="139"/>
      <c r="BP1609" s="133"/>
      <c r="BQ1609" s="133"/>
      <c r="BR1609" s="133"/>
    </row>
    <row r="1610" spans="1:70" hidden="1" outlineLevel="2">
      <c r="A1610" s="133"/>
      <c r="B1610" s="133"/>
      <c r="C1610" s="118"/>
      <c r="D1610" s="24"/>
      <c r="E1610" s="133"/>
      <c r="F1610" s="133"/>
      <c r="G1610" s="126">
        <f>H1610+M1610+N1610+O1610+P1610</f>
        <v>0</v>
      </c>
      <c r="H1610" s="126">
        <f>SUM(I1610:L1610)</f>
        <v>0</v>
      </c>
      <c r="I1610" s="102"/>
      <c r="J1610" s="102"/>
      <c r="K1610" s="102"/>
      <c r="L1610" s="102"/>
      <c r="M1610" s="102"/>
      <c r="N1610" s="102"/>
      <c r="O1610" s="102"/>
      <c r="P1610" s="102"/>
      <c r="Q1610" s="96"/>
      <c r="R1610" s="96"/>
      <c r="S1610" s="96"/>
      <c r="T1610" s="96"/>
      <c r="U1610" s="96"/>
      <c r="V1610" s="96"/>
      <c r="W1610" s="96"/>
      <c r="X1610" s="126">
        <f>Y1610+AN1610+AQ1610+AT1610+AW1610</f>
        <v>0</v>
      </c>
      <c r="Y1610" s="96"/>
      <c r="Z1610" s="96"/>
      <c r="AA1610" s="96"/>
      <c r="AB1610" s="96"/>
      <c r="AC1610" s="96"/>
      <c r="AD1610" s="96"/>
      <c r="AE1610" s="96"/>
      <c r="AF1610" s="96"/>
      <c r="AG1610" s="96"/>
      <c r="AH1610" s="96"/>
      <c r="AI1610" s="96"/>
      <c r="AJ1610" s="96"/>
      <c r="AK1610" s="96"/>
      <c r="AL1610" s="96"/>
      <c r="AM1610" s="96"/>
      <c r="AN1610" s="96"/>
      <c r="AO1610" s="96"/>
      <c r="AP1610" s="96"/>
      <c r="AQ1610" s="96"/>
      <c r="AR1610" s="96"/>
      <c r="AS1610" s="96"/>
      <c r="AT1610" s="96"/>
      <c r="AU1610" s="96"/>
      <c r="AV1610" s="96"/>
      <c r="AW1610" s="96"/>
      <c r="AX1610" s="96"/>
      <c r="AY1610" s="96"/>
      <c r="AZ1610" s="96"/>
      <c r="BA1610" s="96"/>
      <c r="BB1610" s="96"/>
      <c r="BC1610" s="96"/>
      <c r="BD1610" s="126">
        <f>SUM(BE1610:BI1610)</f>
        <v>0</v>
      </c>
      <c r="BE1610" s="96"/>
      <c r="BF1610" s="96"/>
      <c r="BG1610" s="96"/>
      <c r="BH1610" s="96"/>
      <c r="BI1610" s="96"/>
      <c r="BJ1610" s="126">
        <f>SUM(BK1610:BO1610)</f>
        <v>0</v>
      </c>
      <c r="BK1610" s="96"/>
      <c r="BL1610" s="96"/>
      <c r="BM1610" s="96"/>
      <c r="BN1610" s="96"/>
      <c r="BO1610" s="96"/>
      <c r="BP1610" s="133"/>
      <c r="BQ1610" s="133"/>
      <c r="BR1610" s="133"/>
    </row>
    <row r="1611" spans="1:70" hidden="1" outlineLevel="2">
      <c r="A1611" s="133"/>
      <c r="B1611" s="133"/>
      <c r="C1611" s="118" t="s">
        <v>109</v>
      </c>
      <c r="D1611" s="24"/>
      <c r="E1611" s="133"/>
      <c r="F1611" s="133"/>
      <c r="G1611" s="126">
        <f>H1611+M1611+N1611+O1611+P1611</f>
        <v>0</v>
      </c>
      <c r="H1611" s="126">
        <f>SUM(I1611:L1611)</f>
        <v>0</v>
      </c>
      <c r="I1611" s="102"/>
      <c r="J1611" s="102"/>
      <c r="K1611" s="102"/>
      <c r="L1611" s="102"/>
      <c r="M1611" s="102"/>
      <c r="N1611" s="102"/>
      <c r="O1611" s="102"/>
      <c r="P1611" s="102"/>
      <c r="Q1611" s="96"/>
      <c r="R1611" s="96"/>
      <c r="S1611" s="96"/>
      <c r="T1611" s="96"/>
      <c r="U1611" s="96"/>
      <c r="V1611" s="96"/>
      <c r="W1611" s="96"/>
      <c r="X1611" s="126">
        <f>Y1611+AN1611+AQ1611+AT1611+AW1611</f>
        <v>0</v>
      </c>
      <c r="Y1611" s="96"/>
      <c r="Z1611" s="96"/>
      <c r="AA1611" s="96"/>
      <c r="AB1611" s="96"/>
      <c r="AC1611" s="96"/>
      <c r="AD1611" s="96"/>
      <c r="AE1611" s="96"/>
      <c r="AF1611" s="96"/>
      <c r="AG1611" s="96"/>
      <c r="AH1611" s="96"/>
      <c r="AI1611" s="96"/>
      <c r="AJ1611" s="96"/>
      <c r="AK1611" s="96"/>
      <c r="AL1611" s="96"/>
      <c r="AM1611" s="96"/>
      <c r="AN1611" s="96"/>
      <c r="AO1611" s="96"/>
      <c r="AP1611" s="96"/>
      <c r="AQ1611" s="96"/>
      <c r="AR1611" s="96"/>
      <c r="AS1611" s="96"/>
      <c r="AT1611" s="96"/>
      <c r="AU1611" s="96"/>
      <c r="AV1611" s="96"/>
      <c r="AW1611" s="96"/>
      <c r="AX1611" s="96"/>
      <c r="AY1611" s="96"/>
      <c r="AZ1611" s="96"/>
      <c r="BA1611" s="96"/>
      <c r="BB1611" s="96"/>
      <c r="BC1611" s="96"/>
      <c r="BD1611" s="126">
        <f>SUM(BE1611:BI1611)</f>
        <v>0</v>
      </c>
      <c r="BE1611" s="96"/>
      <c r="BF1611" s="96"/>
      <c r="BG1611" s="96"/>
      <c r="BH1611" s="96"/>
      <c r="BI1611" s="96"/>
      <c r="BJ1611" s="126">
        <f>SUM(BK1611:BO1611)</f>
        <v>0</v>
      </c>
      <c r="BK1611" s="96"/>
      <c r="BL1611" s="96"/>
      <c r="BM1611" s="96"/>
      <c r="BN1611" s="96"/>
      <c r="BO1611" s="96"/>
      <c r="BP1611" s="133"/>
      <c r="BQ1611" s="133"/>
      <c r="BR1611" s="133"/>
    </row>
    <row r="1612" spans="1:70" hidden="1" outlineLevel="2">
      <c r="A1612" s="144"/>
      <c r="B1612" s="144"/>
      <c r="C1612" s="119"/>
      <c r="D1612" s="78" t="s">
        <v>112</v>
      </c>
      <c r="E1612" s="127"/>
      <c r="F1612" s="127"/>
      <c r="G1612" s="127"/>
      <c r="H1612" s="127"/>
      <c r="I1612" s="127"/>
      <c r="J1612" s="127"/>
      <c r="K1612" s="127"/>
      <c r="L1612" s="127"/>
      <c r="M1612" s="127"/>
      <c r="N1612" s="127"/>
      <c r="O1612" s="127"/>
      <c r="P1612" s="127"/>
      <c r="Q1612" s="127"/>
      <c r="R1612" s="127"/>
      <c r="S1612" s="127"/>
      <c r="T1612" s="127"/>
      <c r="U1612" s="127"/>
      <c r="V1612" s="127"/>
      <c r="W1612" s="140"/>
      <c r="X1612" s="126">
        <f>SUM(X1609:X1611)</f>
        <v>0</v>
      </c>
      <c r="Y1612" s="126">
        <f>SUM(Y1609:Y1611)</f>
        <v>0</v>
      </c>
      <c r="Z1612" s="126">
        <f>SUM(Z1609:Z1611)</f>
        <v>0</v>
      </c>
      <c r="AA1612" s="126">
        <f t="shared" ref="AA1612:AG1612" si="706">SUM(AA1609:AA1611)</f>
        <v>0</v>
      </c>
      <c r="AB1612" s="126">
        <f t="shared" si="706"/>
        <v>0</v>
      </c>
      <c r="AC1612" s="126">
        <f t="shared" si="706"/>
        <v>0</v>
      </c>
      <c r="AD1612" s="126">
        <f t="shared" si="706"/>
        <v>0</v>
      </c>
      <c r="AE1612" s="126">
        <f t="shared" si="706"/>
        <v>0</v>
      </c>
      <c r="AF1612" s="126">
        <f t="shared" si="706"/>
        <v>0</v>
      </c>
      <c r="AG1612" s="126">
        <f t="shared" si="706"/>
        <v>0</v>
      </c>
      <c r="AH1612" s="126">
        <f>SUM(AH1609:AH1611)</f>
        <v>0</v>
      </c>
      <c r="AI1612" s="126">
        <f t="shared" ref="AI1612:AY1612" si="707">SUM(AI1609:AI1611)</f>
        <v>0</v>
      </c>
      <c r="AJ1612" s="126">
        <f t="shared" si="707"/>
        <v>0</v>
      </c>
      <c r="AK1612" s="126">
        <f t="shared" si="707"/>
        <v>0</v>
      </c>
      <c r="AL1612" s="126">
        <f t="shared" si="707"/>
        <v>0</v>
      </c>
      <c r="AM1612" s="126">
        <f t="shared" si="707"/>
        <v>0</v>
      </c>
      <c r="AN1612" s="126">
        <f t="shared" si="707"/>
        <v>0</v>
      </c>
      <c r="AO1612" s="126">
        <f t="shared" si="707"/>
        <v>0</v>
      </c>
      <c r="AP1612" s="126">
        <f t="shared" si="707"/>
        <v>0</v>
      </c>
      <c r="AQ1612" s="126">
        <f t="shared" si="707"/>
        <v>0</v>
      </c>
      <c r="AR1612" s="126">
        <f t="shared" si="707"/>
        <v>0</v>
      </c>
      <c r="AS1612" s="126">
        <f t="shared" si="707"/>
        <v>0</v>
      </c>
      <c r="AT1612" s="126">
        <f t="shared" si="707"/>
        <v>0</v>
      </c>
      <c r="AU1612" s="126">
        <f t="shared" si="707"/>
        <v>0</v>
      </c>
      <c r="AV1612" s="126">
        <f t="shared" si="707"/>
        <v>0</v>
      </c>
      <c r="AW1612" s="126">
        <f t="shared" si="707"/>
        <v>0</v>
      </c>
      <c r="AX1612" s="126">
        <f t="shared" si="707"/>
        <v>0</v>
      </c>
      <c r="AY1612" s="126">
        <f t="shared" si="707"/>
        <v>0</v>
      </c>
      <c r="AZ1612" s="127"/>
      <c r="BA1612" s="127"/>
      <c r="BB1612" s="127"/>
      <c r="BC1612" s="127"/>
      <c r="BD1612" s="126">
        <f t="shared" ref="BD1612:BO1612" si="708">SUM(BD1609:BD1611)</f>
        <v>0</v>
      </c>
      <c r="BE1612" s="126">
        <f t="shared" si="708"/>
        <v>0</v>
      </c>
      <c r="BF1612" s="126">
        <f t="shared" si="708"/>
        <v>0</v>
      </c>
      <c r="BG1612" s="126">
        <f t="shared" si="708"/>
        <v>0</v>
      </c>
      <c r="BH1612" s="126">
        <f t="shared" si="708"/>
        <v>0</v>
      </c>
      <c r="BI1612" s="126">
        <f t="shared" si="708"/>
        <v>0</v>
      </c>
      <c r="BJ1612" s="126">
        <f t="shared" si="708"/>
        <v>0</v>
      </c>
      <c r="BK1612" s="126">
        <f t="shared" si="708"/>
        <v>0</v>
      </c>
      <c r="BL1612" s="126">
        <f t="shared" si="708"/>
        <v>0</v>
      </c>
      <c r="BM1612" s="126">
        <f t="shared" si="708"/>
        <v>0</v>
      </c>
      <c r="BN1612" s="126">
        <f t="shared" si="708"/>
        <v>0</v>
      </c>
      <c r="BO1612" s="126">
        <f t="shared" si="708"/>
        <v>0</v>
      </c>
      <c r="BP1612" s="127"/>
      <c r="BQ1612" s="127"/>
      <c r="BR1612" s="127"/>
    </row>
    <row r="1613" spans="1:70" ht="47.25" hidden="1" outlineLevel="2">
      <c r="A1613" s="135"/>
      <c r="B1613" s="135"/>
      <c r="C1613" s="116">
        <v>3</v>
      </c>
      <c r="D1613" s="26" t="s">
        <v>303</v>
      </c>
      <c r="E1613" s="207"/>
      <c r="F1613" s="207"/>
      <c r="G1613" s="207"/>
      <c r="H1613" s="207"/>
      <c r="I1613" s="207"/>
      <c r="J1613" s="207"/>
      <c r="K1613" s="207"/>
      <c r="L1613" s="207"/>
      <c r="M1613" s="207"/>
      <c r="N1613" s="207"/>
      <c r="O1613" s="207"/>
      <c r="P1613" s="207"/>
      <c r="Q1613" s="207"/>
      <c r="R1613" s="207"/>
      <c r="S1613" s="207"/>
      <c r="T1613" s="207"/>
      <c r="U1613" s="207"/>
      <c r="V1613" s="207"/>
      <c r="W1613" s="207"/>
      <c r="X1613" s="207"/>
      <c r="Y1613" s="207"/>
      <c r="Z1613" s="196">
        <f>Z1618+Z1622+Z1626+Z1631+Z1635+Z1639</f>
        <v>0</v>
      </c>
      <c r="AA1613" s="196">
        <f>AA1618+AA1622+AA1626+AA1631+AA1635+AA1639</f>
        <v>0</v>
      </c>
      <c r="AB1613" s="207"/>
      <c r="AC1613" s="196">
        <f>AC1618+AC1622+AC1626+AC1631+AC1635+AC1639</f>
        <v>0</v>
      </c>
      <c r="AD1613" s="196">
        <f>AD1618+AD1622+AD1626+AD1631+AD1635+AD1639</f>
        <v>0</v>
      </c>
      <c r="AE1613" s="207"/>
      <c r="AF1613" s="196">
        <f>AF1618+AF1622+AF1626+AF1631+AF1635+AF1639</f>
        <v>0</v>
      </c>
      <c r="AG1613" s="196">
        <f>AG1618+AG1622+AG1626+AG1631+AG1635+AG1639</f>
        <v>0</v>
      </c>
      <c r="AH1613" s="207"/>
      <c r="AI1613" s="196">
        <f>AI1618+AI1622+AI1626+AI1631+AI1635+AI1639</f>
        <v>0</v>
      </c>
      <c r="AJ1613" s="196">
        <f>AJ1618+AJ1622+AJ1626+AJ1631+AJ1635+AJ1639</f>
        <v>0</v>
      </c>
      <c r="AK1613" s="207"/>
      <c r="AL1613" s="196">
        <f>AL1618+AL1622+AL1626+AL1631+AL1635+AL1639</f>
        <v>0</v>
      </c>
      <c r="AM1613" s="196">
        <f>AM1618+AM1622+AM1626+AM1631+AM1635+AM1639</f>
        <v>0</v>
      </c>
      <c r="AN1613" s="207"/>
      <c r="AO1613" s="196">
        <f>AO1618+AO1622+AO1626+AO1631+AO1635+AO1639</f>
        <v>0</v>
      </c>
      <c r="AP1613" s="196">
        <f>AP1618+AP1622+AP1626+AP1631+AP1635+AP1639</f>
        <v>0</v>
      </c>
      <c r="AQ1613" s="207"/>
      <c r="AR1613" s="196">
        <f>AR1618+AR1622+AR1626+AR1631+AR1635+AR1639</f>
        <v>0</v>
      </c>
      <c r="AS1613" s="196">
        <f>AS1618+AS1622+AS1626+AS1631+AS1635+AS1639</f>
        <v>0</v>
      </c>
      <c r="AT1613" s="207"/>
      <c r="AU1613" s="196">
        <f>AU1618+AU1622+AU1626+AU1631+AU1635+AU1639</f>
        <v>0</v>
      </c>
      <c r="AV1613" s="196">
        <f>AV1618+AV1622+AV1626+AV1631+AV1635+AV1639</f>
        <v>0</v>
      </c>
      <c r="AW1613" s="207"/>
      <c r="AX1613" s="196">
        <f>AX1618+AX1622+AX1626+AX1631+AX1635+AX1639</f>
        <v>0</v>
      </c>
      <c r="AY1613" s="196">
        <f>AY1618+AY1622+AY1626+AY1631+AY1635+AY1639</f>
        <v>0</v>
      </c>
      <c r="AZ1613" s="207"/>
      <c r="BA1613" s="207"/>
      <c r="BB1613" s="207"/>
      <c r="BC1613" s="207"/>
      <c r="BD1613" s="196">
        <f>BD1618+BD1622+BD1626+BD1631+BD1635+BD1639</f>
        <v>0</v>
      </c>
      <c r="BE1613" s="196">
        <f>BE1618+BE1622+BE1626+BE1631+BE1635+BE1639</f>
        <v>0</v>
      </c>
      <c r="BF1613" s="196">
        <f t="shared" ref="BF1613:BO1613" si="709">BF1618+BF1622+BF1626+BF1631+BF1635+BF1639</f>
        <v>0</v>
      </c>
      <c r="BG1613" s="196">
        <f t="shared" si="709"/>
        <v>0</v>
      </c>
      <c r="BH1613" s="196">
        <f t="shared" si="709"/>
        <v>0</v>
      </c>
      <c r="BI1613" s="196">
        <f t="shared" si="709"/>
        <v>0</v>
      </c>
      <c r="BJ1613" s="196">
        <f t="shared" si="709"/>
        <v>0</v>
      </c>
      <c r="BK1613" s="196">
        <f t="shared" si="709"/>
        <v>0</v>
      </c>
      <c r="BL1613" s="196">
        <f t="shared" si="709"/>
        <v>0</v>
      </c>
      <c r="BM1613" s="196">
        <f t="shared" si="709"/>
        <v>0</v>
      </c>
      <c r="BN1613" s="196">
        <f t="shared" si="709"/>
        <v>0</v>
      </c>
      <c r="BO1613" s="196">
        <f t="shared" si="709"/>
        <v>0</v>
      </c>
      <c r="BP1613" s="207"/>
      <c r="BQ1613" s="207"/>
      <c r="BR1613" s="207"/>
    </row>
    <row r="1614" spans="1:70" hidden="1" outlineLevel="2">
      <c r="A1614" s="143"/>
      <c r="B1614" s="92"/>
      <c r="C1614" s="120" t="s">
        <v>67</v>
      </c>
      <c r="D1614" s="93" t="s">
        <v>106</v>
      </c>
      <c r="E1614" s="127"/>
      <c r="F1614" s="127"/>
      <c r="G1614" s="127"/>
      <c r="H1614" s="127"/>
      <c r="I1614" s="127"/>
      <c r="J1614" s="127"/>
      <c r="K1614" s="127"/>
      <c r="L1614" s="127"/>
      <c r="M1614" s="127"/>
      <c r="N1614" s="127"/>
      <c r="O1614" s="127"/>
      <c r="P1614" s="127"/>
      <c r="Q1614" s="127"/>
      <c r="R1614" s="127"/>
      <c r="S1614" s="127"/>
      <c r="T1614" s="127"/>
      <c r="U1614" s="127"/>
      <c r="V1614" s="127"/>
      <c r="W1614" s="143"/>
      <c r="X1614" s="127"/>
      <c r="Y1614" s="127"/>
      <c r="Z1614" s="127"/>
      <c r="AA1614" s="127"/>
      <c r="AB1614" s="127"/>
      <c r="AC1614" s="127"/>
      <c r="AD1614" s="127"/>
      <c r="AE1614" s="127"/>
      <c r="AF1614" s="127"/>
      <c r="AG1614" s="127"/>
      <c r="AH1614" s="127"/>
      <c r="AI1614" s="127"/>
      <c r="AJ1614" s="127"/>
      <c r="AK1614" s="127"/>
      <c r="AL1614" s="127"/>
      <c r="AM1614" s="127"/>
      <c r="AN1614" s="127"/>
      <c r="AO1614" s="127"/>
      <c r="AP1614" s="127"/>
      <c r="AQ1614" s="127"/>
      <c r="AR1614" s="127"/>
      <c r="AS1614" s="127"/>
      <c r="AT1614" s="127"/>
      <c r="AU1614" s="127"/>
      <c r="AV1614" s="127"/>
      <c r="AW1614" s="127"/>
      <c r="AX1614" s="127"/>
      <c r="AY1614" s="127"/>
      <c r="AZ1614" s="127"/>
      <c r="BA1614" s="127"/>
      <c r="BB1614" s="127"/>
      <c r="BC1614" s="127"/>
      <c r="BD1614" s="127"/>
      <c r="BE1614" s="127"/>
      <c r="BF1614" s="127"/>
      <c r="BG1614" s="127"/>
      <c r="BH1614" s="127"/>
      <c r="BI1614" s="127"/>
      <c r="BJ1614" s="127"/>
      <c r="BK1614" s="127"/>
      <c r="BL1614" s="127"/>
      <c r="BM1614" s="127"/>
      <c r="BN1614" s="127"/>
      <c r="BO1614" s="127"/>
      <c r="BP1614" s="127"/>
      <c r="BQ1614" s="127"/>
      <c r="BR1614" s="127"/>
    </row>
    <row r="1615" spans="1:70" hidden="1" outlineLevel="2">
      <c r="A1615" s="133"/>
      <c r="B1615" s="137"/>
      <c r="C1615" s="118" t="s">
        <v>286</v>
      </c>
      <c r="D1615" s="147" t="s">
        <v>287</v>
      </c>
      <c r="E1615" s="127"/>
      <c r="F1615" s="127"/>
      <c r="G1615" s="127"/>
      <c r="H1615" s="127"/>
      <c r="I1615" s="127"/>
      <c r="J1615" s="127"/>
      <c r="K1615" s="127"/>
      <c r="L1615" s="127"/>
      <c r="M1615" s="127"/>
      <c r="N1615" s="127"/>
      <c r="O1615" s="127"/>
      <c r="P1615" s="127"/>
      <c r="Q1615" s="127"/>
      <c r="R1615" s="127"/>
      <c r="S1615" s="127"/>
      <c r="T1615" s="127"/>
      <c r="U1615" s="127"/>
      <c r="V1615" s="127"/>
      <c r="W1615" s="133"/>
      <c r="X1615" s="127"/>
      <c r="Y1615" s="127"/>
      <c r="Z1615" s="127"/>
      <c r="AA1615" s="127"/>
      <c r="AB1615" s="127"/>
      <c r="AC1615" s="127"/>
      <c r="AD1615" s="127"/>
      <c r="AE1615" s="127"/>
      <c r="AF1615" s="127"/>
      <c r="AG1615" s="127"/>
      <c r="AH1615" s="127"/>
      <c r="AI1615" s="127"/>
      <c r="AJ1615" s="127"/>
      <c r="AK1615" s="127"/>
      <c r="AL1615" s="127"/>
      <c r="AM1615" s="127"/>
      <c r="AN1615" s="127"/>
      <c r="AO1615" s="127"/>
      <c r="AP1615" s="127"/>
      <c r="AQ1615" s="127"/>
      <c r="AR1615" s="127"/>
      <c r="AS1615" s="127"/>
      <c r="AT1615" s="127"/>
      <c r="AU1615" s="127"/>
      <c r="AV1615" s="127"/>
      <c r="AW1615" s="127"/>
      <c r="AX1615" s="127"/>
      <c r="AY1615" s="127"/>
      <c r="AZ1615" s="127"/>
      <c r="BA1615" s="127"/>
      <c r="BB1615" s="127"/>
      <c r="BC1615" s="127"/>
      <c r="BD1615" s="127"/>
      <c r="BE1615" s="127"/>
      <c r="BF1615" s="127"/>
      <c r="BG1615" s="127"/>
      <c r="BH1615" s="127"/>
      <c r="BI1615" s="127"/>
      <c r="BJ1615" s="127"/>
      <c r="BK1615" s="127"/>
      <c r="BL1615" s="127"/>
      <c r="BM1615" s="127"/>
      <c r="BN1615" s="127"/>
      <c r="BO1615" s="127"/>
      <c r="BP1615" s="127"/>
      <c r="BQ1615" s="127"/>
      <c r="BR1615" s="127"/>
    </row>
    <row r="1616" spans="1:70" hidden="1" outlineLevel="2">
      <c r="A1616" s="133"/>
      <c r="B1616" s="137"/>
      <c r="C1616" s="118"/>
      <c r="D1616" s="147"/>
      <c r="E1616" s="133"/>
      <c r="F1616" s="133"/>
      <c r="G1616" s="126">
        <f>H1616+M1616+N1616+O1616+P1616</f>
        <v>0</v>
      </c>
      <c r="H1616" s="126">
        <f>SUM(I1616:L1616)</f>
        <v>0</v>
      </c>
      <c r="I1616" s="102"/>
      <c r="J1616" s="102"/>
      <c r="K1616" s="102"/>
      <c r="L1616" s="102"/>
      <c r="M1616" s="102"/>
      <c r="N1616" s="102"/>
      <c r="O1616" s="102"/>
      <c r="P1616" s="102"/>
      <c r="Q1616" s="96"/>
      <c r="R1616" s="96"/>
      <c r="S1616" s="96"/>
      <c r="T1616" s="96"/>
      <c r="U1616" s="96"/>
      <c r="V1616" s="96"/>
      <c r="W1616" s="96"/>
      <c r="X1616" s="126">
        <f>Y1616+AN1616+AQ1616+AT1616+AW1616</f>
        <v>0</v>
      </c>
      <c r="Y1616" s="96"/>
      <c r="Z1616" s="96"/>
      <c r="AA1616" s="96"/>
      <c r="AB1616" s="96"/>
      <c r="AC1616" s="96"/>
      <c r="AD1616" s="96"/>
      <c r="AE1616" s="96"/>
      <c r="AF1616" s="96"/>
      <c r="AG1616" s="96"/>
      <c r="AH1616" s="96"/>
      <c r="AI1616" s="96"/>
      <c r="AJ1616" s="96"/>
      <c r="AK1616" s="96"/>
      <c r="AL1616" s="96"/>
      <c r="AM1616" s="96"/>
      <c r="AN1616" s="96"/>
      <c r="AO1616" s="96"/>
      <c r="AP1616" s="96"/>
      <c r="AQ1616" s="96"/>
      <c r="AR1616" s="96"/>
      <c r="AS1616" s="96"/>
      <c r="AT1616" s="96"/>
      <c r="AU1616" s="96"/>
      <c r="AV1616" s="96"/>
      <c r="AW1616" s="96"/>
      <c r="AX1616" s="96"/>
      <c r="AY1616" s="96"/>
      <c r="AZ1616" s="96"/>
      <c r="BA1616" s="96"/>
      <c r="BB1616" s="96"/>
      <c r="BC1616" s="96"/>
      <c r="BD1616" s="126">
        <f>SUM(BE1616:BI1616)</f>
        <v>0</v>
      </c>
      <c r="BE1616" s="96"/>
      <c r="BF1616" s="96"/>
      <c r="BG1616" s="96"/>
      <c r="BH1616" s="96"/>
      <c r="BI1616" s="96"/>
      <c r="BJ1616" s="126">
        <f>SUM(BK1616:BO1616)</f>
        <v>0</v>
      </c>
      <c r="BK1616" s="96"/>
      <c r="BL1616" s="96"/>
      <c r="BM1616" s="96"/>
      <c r="BN1616" s="96"/>
      <c r="BO1616" s="96"/>
      <c r="BP1616" s="133"/>
      <c r="BQ1616" s="133"/>
      <c r="BR1616" s="133"/>
    </row>
    <row r="1617" spans="1:70" hidden="1" outlineLevel="2">
      <c r="A1617" s="133"/>
      <c r="B1617" s="137"/>
      <c r="C1617" s="118"/>
      <c r="D1617" s="137"/>
      <c r="E1617" s="133"/>
      <c r="F1617" s="133"/>
      <c r="G1617" s="126">
        <f>H1617+M1617+N1617+O1617+P1617</f>
        <v>0</v>
      </c>
      <c r="H1617" s="126">
        <f>SUM(I1617:L1617)</f>
        <v>0</v>
      </c>
      <c r="I1617" s="102"/>
      <c r="J1617" s="102"/>
      <c r="K1617" s="102"/>
      <c r="L1617" s="102"/>
      <c r="M1617" s="102"/>
      <c r="N1617" s="102"/>
      <c r="O1617" s="102"/>
      <c r="P1617" s="102"/>
      <c r="Q1617" s="96"/>
      <c r="R1617" s="96"/>
      <c r="S1617" s="96"/>
      <c r="T1617" s="96"/>
      <c r="U1617" s="96"/>
      <c r="V1617" s="96"/>
      <c r="W1617" s="96"/>
      <c r="X1617" s="126">
        <f>Y1617+AN1617+AQ1617+AT1617+AW1617</f>
        <v>0</v>
      </c>
      <c r="Y1617" s="96"/>
      <c r="Z1617" s="96"/>
      <c r="AA1617" s="96"/>
      <c r="AB1617" s="96"/>
      <c r="AC1617" s="96"/>
      <c r="AD1617" s="96"/>
      <c r="AE1617" s="96"/>
      <c r="AF1617" s="96"/>
      <c r="AG1617" s="96"/>
      <c r="AH1617" s="96"/>
      <c r="AI1617" s="96"/>
      <c r="AJ1617" s="96"/>
      <c r="AK1617" s="96"/>
      <c r="AL1617" s="96"/>
      <c r="AM1617" s="96"/>
      <c r="AN1617" s="96"/>
      <c r="AO1617" s="96"/>
      <c r="AP1617" s="96"/>
      <c r="AQ1617" s="96"/>
      <c r="AR1617" s="96"/>
      <c r="AS1617" s="96"/>
      <c r="AT1617" s="96"/>
      <c r="AU1617" s="96"/>
      <c r="AV1617" s="96"/>
      <c r="AW1617" s="96"/>
      <c r="AX1617" s="96"/>
      <c r="AY1617" s="96"/>
      <c r="AZ1617" s="96"/>
      <c r="BA1617" s="96"/>
      <c r="BB1617" s="96"/>
      <c r="BC1617" s="96"/>
      <c r="BD1617" s="126">
        <f>SUM(BE1617:BI1617)</f>
        <v>0</v>
      </c>
      <c r="BE1617" s="96"/>
      <c r="BF1617" s="96"/>
      <c r="BG1617" s="96"/>
      <c r="BH1617" s="96"/>
      <c r="BI1617" s="96"/>
      <c r="BJ1617" s="126">
        <f>SUM(BK1617:BO1617)</f>
        <v>0</v>
      </c>
      <c r="BK1617" s="96"/>
      <c r="BL1617" s="96"/>
      <c r="BM1617" s="96"/>
      <c r="BN1617" s="96"/>
      <c r="BO1617" s="96"/>
      <c r="BP1617" s="133"/>
      <c r="BQ1617" s="133"/>
      <c r="BR1617" s="133"/>
    </row>
    <row r="1618" spans="1:70" hidden="1" outlineLevel="2">
      <c r="A1618" s="133"/>
      <c r="B1618" s="137"/>
      <c r="C1618" s="118" t="s">
        <v>109</v>
      </c>
      <c r="D1618" s="94" t="s">
        <v>15</v>
      </c>
      <c r="E1618" s="127"/>
      <c r="F1618" s="127"/>
      <c r="G1618" s="127"/>
      <c r="H1618" s="127"/>
      <c r="I1618" s="127"/>
      <c r="J1618" s="127"/>
      <c r="K1618" s="127"/>
      <c r="L1618" s="127"/>
      <c r="M1618" s="127"/>
      <c r="N1618" s="127"/>
      <c r="O1618" s="127"/>
      <c r="P1618" s="127"/>
      <c r="Q1618" s="127"/>
      <c r="R1618" s="127"/>
      <c r="S1618" s="127"/>
      <c r="T1618" s="127"/>
      <c r="U1618" s="127"/>
      <c r="V1618" s="127"/>
      <c r="W1618" s="140"/>
      <c r="X1618" s="126">
        <f>SUM(X1616:X1617)</f>
        <v>0</v>
      </c>
      <c r="Y1618" s="126">
        <f>SUM(Y1616:Y1617)</f>
        <v>0</v>
      </c>
      <c r="Z1618" s="126">
        <f>SUM(Z1616:Z1617)</f>
        <v>0</v>
      </c>
      <c r="AA1618" s="126">
        <f t="shared" ref="AA1618:AY1618" si="710">SUM(AA1616:AA1617)</f>
        <v>0</v>
      </c>
      <c r="AB1618" s="126">
        <f t="shared" si="710"/>
        <v>0</v>
      </c>
      <c r="AC1618" s="126">
        <f t="shared" si="710"/>
        <v>0</v>
      </c>
      <c r="AD1618" s="126">
        <f t="shared" si="710"/>
        <v>0</v>
      </c>
      <c r="AE1618" s="126">
        <f t="shared" si="710"/>
        <v>0</v>
      </c>
      <c r="AF1618" s="126">
        <f t="shared" si="710"/>
        <v>0</v>
      </c>
      <c r="AG1618" s="126">
        <f t="shared" si="710"/>
        <v>0</v>
      </c>
      <c r="AH1618" s="126">
        <f t="shared" si="710"/>
        <v>0</v>
      </c>
      <c r="AI1618" s="126">
        <f t="shared" si="710"/>
        <v>0</v>
      </c>
      <c r="AJ1618" s="126">
        <f t="shared" si="710"/>
        <v>0</v>
      </c>
      <c r="AK1618" s="126">
        <f t="shared" si="710"/>
        <v>0</v>
      </c>
      <c r="AL1618" s="126">
        <f t="shared" si="710"/>
        <v>0</v>
      </c>
      <c r="AM1618" s="126">
        <f t="shared" si="710"/>
        <v>0</v>
      </c>
      <c r="AN1618" s="126">
        <f t="shared" si="710"/>
        <v>0</v>
      </c>
      <c r="AO1618" s="126">
        <f t="shared" si="710"/>
        <v>0</v>
      </c>
      <c r="AP1618" s="126">
        <f t="shared" si="710"/>
        <v>0</v>
      </c>
      <c r="AQ1618" s="126">
        <f t="shared" si="710"/>
        <v>0</v>
      </c>
      <c r="AR1618" s="126">
        <f t="shared" si="710"/>
        <v>0</v>
      </c>
      <c r="AS1618" s="126">
        <f t="shared" si="710"/>
        <v>0</v>
      </c>
      <c r="AT1618" s="126">
        <f t="shared" si="710"/>
        <v>0</v>
      </c>
      <c r="AU1618" s="126">
        <f t="shared" si="710"/>
        <v>0</v>
      </c>
      <c r="AV1618" s="126">
        <f t="shared" si="710"/>
        <v>0</v>
      </c>
      <c r="AW1618" s="126">
        <f t="shared" si="710"/>
        <v>0</v>
      </c>
      <c r="AX1618" s="126">
        <f t="shared" si="710"/>
        <v>0</v>
      </c>
      <c r="AY1618" s="126">
        <f t="shared" si="710"/>
        <v>0</v>
      </c>
      <c r="AZ1618" s="127"/>
      <c r="BA1618" s="127"/>
      <c r="BB1618" s="127"/>
      <c r="BC1618" s="127"/>
      <c r="BD1618" s="126">
        <f>SUM(BD1616:BD1617)</f>
        <v>0</v>
      </c>
      <c r="BE1618" s="126">
        <f t="shared" ref="BE1618:BO1618" si="711">SUM(BE1616:BE1617)</f>
        <v>0</v>
      </c>
      <c r="BF1618" s="126">
        <f t="shared" si="711"/>
        <v>0</v>
      </c>
      <c r="BG1618" s="126">
        <f t="shared" si="711"/>
        <v>0</v>
      </c>
      <c r="BH1618" s="126">
        <f t="shared" si="711"/>
        <v>0</v>
      </c>
      <c r="BI1618" s="126">
        <f t="shared" si="711"/>
        <v>0</v>
      </c>
      <c r="BJ1618" s="126">
        <f t="shared" si="711"/>
        <v>0</v>
      </c>
      <c r="BK1618" s="126">
        <f t="shared" si="711"/>
        <v>0</v>
      </c>
      <c r="BL1618" s="126">
        <f t="shared" si="711"/>
        <v>0</v>
      </c>
      <c r="BM1618" s="126">
        <f t="shared" si="711"/>
        <v>0</v>
      </c>
      <c r="BN1618" s="126">
        <f t="shared" si="711"/>
        <v>0</v>
      </c>
      <c r="BO1618" s="126">
        <f t="shared" si="711"/>
        <v>0</v>
      </c>
      <c r="BP1618" s="127"/>
      <c r="BQ1618" s="127"/>
      <c r="BR1618" s="127"/>
    </row>
    <row r="1619" spans="1:70" hidden="1" outlineLevel="2">
      <c r="A1619" s="133"/>
      <c r="B1619" s="137"/>
      <c r="C1619" s="118" t="s">
        <v>288</v>
      </c>
      <c r="D1619" s="147" t="s">
        <v>290</v>
      </c>
      <c r="E1619" s="127"/>
      <c r="F1619" s="127"/>
      <c r="G1619" s="127"/>
      <c r="H1619" s="127"/>
      <c r="I1619" s="127"/>
      <c r="J1619" s="127"/>
      <c r="K1619" s="127"/>
      <c r="L1619" s="127"/>
      <c r="M1619" s="127"/>
      <c r="N1619" s="127"/>
      <c r="O1619" s="127"/>
      <c r="P1619" s="127"/>
      <c r="Q1619" s="127"/>
      <c r="R1619" s="127"/>
      <c r="S1619" s="127"/>
      <c r="T1619" s="127"/>
      <c r="U1619" s="127"/>
      <c r="V1619" s="127"/>
      <c r="W1619" s="133"/>
      <c r="X1619" s="127"/>
      <c r="Y1619" s="127"/>
      <c r="Z1619" s="127"/>
      <c r="AA1619" s="127"/>
      <c r="AB1619" s="127"/>
      <c r="AC1619" s="127"/>
      <c r="AD1619" s="127"/>
      <c r="AE1619" s="127"/>
      <c r="AF1619" s="127"/>
      <c r="AG1619" s="127"/>
      <c r="AH1619" s="127"/>
      <c r="AI1619" s="127"/>
      <c r="AJ1619" s="127"/>
      <c r="AK1619" s="127"/>
      <c r="AL1619" s="127"/>
      <c r="AM1619" s="127"/>
      <c r="AN1619" s="127"/>
      <c r="AO1619" s="127"/>
      <c r="AP1619" s="127"/>
      <c r="AQ1619" s="127"/>
      <c r="AR1619" s="127"/>
      <c r="AS1619" s="127"/>
      <c r="AT1619" s="127"/>
      <c r="AU1619" s="127"/>
      <c r="AV1619" s="127"/>
      <c r="AW1619" s="127"/>
      <c r="AX1619" s="127"/>
      <c r="AY1619" s="127"/>
      <c r="AZ1619" s="127"/>
      <c r="BA1619" s="127"/>
      <c r="BB1619" s="127"/>
      <c r="BC1619" s="127"/>
      <c r="BD1619" s="127"/>
      <c r="BE1619" s="127"/>
      <c r="BF1619" s="127"/>
      <c r="BG1619" s="127"/>
      <c r="BH1619" s="127"/>
      <c r="BI1619" s="127"/>
      <c r="BJ1619" s="127"/>
      <c r="BK1619" s="127"/>
      <c r="BL1619" s="127"/>
      <c r="BM1619" s="127"/>
      <c r="BN1619" s="127"/>
      <c r="BO1619" s="127"/>
      <c r="BP1619" s="127"/>
      <c r="BQ1619" s="127"/>
      <c r="BR1619" s="127"/>
    </row>
    <row r="1620" spans="1:70" hidden="1" outlineLevel="2">
      <c r="A1620" s="133"/>
      <c r="B1620" s="137"/>
      <c r="C1620" s="118"/>
      <c r="D1620" s="147"/>
      <c r="E1620" s="133"/>
      <c r="F1620" s="133"/>
      <c r="G1620" s="126">
        <f>H1620+M1620+N1620+O1620+P1620</f>
        <v>0</v>
      </c>
      <c r="H1620" s="126">
        <f>SUM(I1620:L1620)</f>
        <v>0</v>
      </c>
      <c r="I1620" s="102"/>
      <c r="J1620" s="102"/>
      <c r="K1620" s="102"/>
      <c r="L1620" s="102"/>
      <c r="M1620" s="102"/>
      <c r="N1620" s="102"/>
      <c r="O1620" s="102"/>
      <c r="P1620" s="102"/>
      <c r="Q1620" s="96"/>
      <c r="R1620" s="96"/>
      <c r="S1620" s="96"/>
      <c r="T1620" s="96"/>
      <c r="U1620" s="96"/>
      <c r="V1620" s="96"/>
      <c r="W1620" s="96"/>
      <c r="X1620" s="126">
        <f>Y1620+AN1620+AQ1620+AT1620+AW1620</f>
        <v>0</v>
      </c>
      <c r="Y1620" s="96"/>
      <c r="Z1620" s="96"/>
      <c r="AA1620" s="96"/>
      <c r="AB1620" s="96"/>
      <c r="AC1620" s="96"/>
      <c r="AD1620" s="96"/>
      <c r="AE1620" s="96"/>
      <c r="AF1620" s="96"/>
      <c r="AG1620" s="96"/>
      <c r="AH1620" s="96"/>
      <c r="AI1620" s="96"/>
      <c r="AJ1620" s="96"/>
      <c r="AK1620" s="96"/>
      <c r="AL1620" s="96"/>
      <c r="AM1620" s="96"/>
      <c r="AN1620" s="96"/>
      <c r="AO1620" s="96"/>
      <c r="AP1620" s="96"/>
      <c r="AQ1620" s="96"/>
      <c r="AR1620" s="96"/>
      <c r="AS1620" s="96"/>
      <c r="AT1620" s="96"/>
      <c r="AU1620" s="96"/>
      <c r="AV1620" s="96"/>
      <c r="AW1620" s="96"/>
      <c r="AX1620" s="96"/>
      <c r="AY1620" s="96"/>
      <c r="AZ1620" s="96"/>
      <c r="BA1620" s="96"/>
      <c r="BB1620" s="96"/>
      <c r="BC1620" s="96"/>
      <c r="BD1620" s="126">
        <f>SUM(BE1620:BI1620)</f>
        <v>0</v>
      </c>
      <c r="BE1620" s="96"/>
      <c r="BF1620" s="96"/>
      <c r="BG1620" s="96"/>
      <c r="BH1620" s="96"/>
      <c r="BI1620" s="96"/>
      <c r="BJ1620" s="126">
        <f>SUM(BK1620:BO1620)</f>
        <v>0</v>
      </c>
      <c r="BK1620" s="96"/>
      <c r="BL1620" s="96"/>
      <c r="BM1620" s="96"/>
      <c r="BN1620" s="96"/>
      <c r="BO1620" s="96"/>
      <c r="BP1620" s="133"/>
      <c r="BQ1620" s="133"/>
      <c r="BR1620" s="133"/>
    </row>
    <row r="1621" spans="1:70" hidden="1" outlineLevel="2">
      <c r="A1621" s="133"/>
      <c r="B1621" s="137"/>
      <c r="C1621" s="118"/>
      <c r="D1621" s="137"/>
      <c r="E1621" s="133"/>
      <c r="F1621" s="133"/>
      <c r="G1621" s="126">
        <f>H1621+M1621+N1621+O1621+P1621</f>
        <v>0</v>
      </c>
      <c r="H1621" s="126">
        <f>SUM(I1621:L1621)</f>
        <v>0</v>
      </c>
      <c r="I1621" s="102"/>
      <c r="J1621" s="102"/>
      <c r="K1621" s="102"/>
      <c r="L1621" s="102"/>
      <c r="M1621" s="102"/>
      <c r="N1621" s="102"/>
      <c r="O1621" s="102"/>
      <c r="P1621" s="102"/>
      <c r="Q1621" s="96"/>
      <c r="R1621" s="96"/>
      <c r="S1621" s="96"/>
      <c r="T1621" s="96"/>
      <c r="U1621" s="96"/>
      <c r="V1621" s="96"/>
      <c r="W1621" s="96"/>
      <c r="X1621" s="126">
        <f>Y1621+AN1621+AQ1621+AT1621+AW1621</f>
        <v>0</v>
      </c>
      <c r="Y1621" s="96"/>
      <c r="Z1621" s="96"/>
      <c r="AA1621" s="96"/>
      <c r="AB1621" s="96"/>
      <c r="AC1621" s="96"/>
      <c r="AD1621" s="96"/>
      <c r="AE1621" s="96"/>
      <c r="AF1621" s="96"/>
      <c r="AG1621" s="96"/>
      <c r="AH1621" s="96"/>
      <c r="AI1621" s="96"/>
      <c r="AJ1621" s="96"/>
      <c r="AK1621" s="96"/>
      <c r="AL1621" s="96"/>
      <c r="AM1621" s="96"/>
      <c r="AN1621" s="96"/>
      <c r="AO1621" s="96"/>
      <c r="AP1621" s="96"/>
      <c r="AQ1621" s="96"/>
      <c r="AR1621" s="96"/>
      <c r="AS1621" s="96"/>
      <c r="AT1621" s="96"/>
      <c r="AU1621" s="96"/>
      <c r="AV1621" s="96"/>
      <c r="AW1621" s="96"/>
      <c r="AX1621" s="96"/>
      <c r="AY1621" s="96"/>
      <c r="AZ1621" s="96"/>
      <c r="BA1621" s="96"/>
      <c r="BB1621" s="96"/>
      <c r="BC1621" s="96"/>
      <c r="BD1621" s="126">
        <f>SUM(BE1621:BI1621)</f>
        <v>0</v>
      </c>
      <c r="BE1621" s="96"/>
      <c r="BF1621" s="96"/>
      <c r="BG1621" s="96"/>
      <c r="BH1621" s="96"/>
      <c r="BI1621" s="96"/>
      <c r="BJ1621" s="126">
        <f>SUM(BK1621:BO1621)</f>
        <v>0</v>
      </c>
      <c r="BK1621" s="96"/>
      <c r="BL1621" s="96"/>
      <c r="BM1621" s="96"/>
      <c r="BN1621" s="96"/>
      <c r="BO1621" s="96"/>
      <c r="BP1621" s="133"/>
      <c r="BQ1621" s="133"/>
      <c r="BR1621" s="133"/>
    </row>
    <row r="1622" spans="1:70" hidden="1" outlineLevel="2">
      <c r="A1622" s="133"/>
      <c r="B1622" s="137"/>
      <c r="C1622" s="118" t="s">
        <v>109</v>
      </c>
      <c r="D1622" s="94" t="s">
        <v>15</v>
      </c>
      <c r="E1622" s="127"/>
      <c r="F1622" s="127"/>
      <c r="G1622" s="127"/>
      <c r="H1622" s="127"/>
      <c r="I1622" s="127"/>
      <c r="J1622" s="127"/>
      <c r="K1622" s="127"/>
      <c r="L1622" s="127"/>
      <c r="M1622" s="127"/>
      <c r="N1622" s="127"/>
      <c r="O1622" s="127"/>
      <c r="P1622" s="127"/>
      <c r="Q1622" s="127"/>
      <c r="R1622" s="127"/>
      <c r="S1622" s="127"/>
      <c r="T1622" s="127"/>
      <c r="U1622" s="127"/>
      <c r="V1622" s="127"/>
      <c r="W1622" s="140"/>
      <c r="X1622" s="126">
        <f>SUM(X1620:X1621)</f>
        <v>0</v>
      </c>
      <c r="Y1622" s="126">
        <f>SUM(Y1620:Y1621)</f>
        <v>0</v>
      </c>
      <c r="Z1622" s="126">
        <f>SUM(Z1620:Z1621)</f>
        <v>0</v>
      </c>
      <c r="AA1622" s="126">
        <f t="shared" ref="AA1622:AY1622" si="712">SUM(AA1620:AA1621)</f>
        <v>0</v>
      </c>
      <c r="AB1622" s="126">
        <f t="shared" si="712"/>
        <v>0</v>
      </c>
      <c r="AC1622" s="126">
        <f t="shared" si="712"/>
        <v>0</v>
      </c>
      <c r="AD1622" s="126">
        <f t="shared" si="712"/>
        <v>0</v>
      </c>
      <c r="AE1622" s="126">
        <f t="shared" si="712"/>
        <v>0</v>
      </c>
      <c r="AF1622" s="126">
        <f t="shared" si="712"/>
        <v>0</v>
      </c>
      <c r="AG1622" s="126">
        <f t="shared" si="712"/>
        <v>0</v>
      </c>
      <c r="AH1622" s="126">
        <f t="shared" si="712"/>
        <v>0</v>
      </c>
      <c r="AI1622" s="126">
        <f t="shared" si="712"/>
        <v>0</v>
      </c>
      <c r="AJ1622" s="126">
        <f t="shared" si="712"/>
        <v>0</v>
      </c>
      <c r="AK1622" s="126">
        <f t="shared" si="712"/>
        <v>0</v>
      </c>
      <c r="AL1622" s="126">
        <f t="shared" si="712"/>
        <v>0</v>
      </c>
      <c r="AM1622" s="126">
        <f t="shared" si="712"/>
        <v>0</v>
      </c>
      <c r="AN1622" s="126">
        <f t="shared" si="712"/>
        <v>0</v>
      </c>
      <c r="AO1622" s="126">
        <f t="shared" si="712"/>
        <v>0</v>
      </c>
      <c r="AP1622" s="126">
        <f t="shared" si="712"/>
        <v>0</v>
      </c>
      <c r="AQ1622" s="126">
        <f t="shared" si="712"/>
        <v>0</v>
      </c>
      <c r="AR1622" s="126">
        <f t="shared" si="712"/>
        <v>0</v>
      </c>
      <c r="AS1622" s="126">
        <f t="shared" si="712"/>
        <v>0</v>
      </c>
      <c r="AT1622" s="126">
        <f t="shared" si="712"/>
        <v>0</v>
      </c>
      <c r="AU1622" s="126">
        <f t="shared" si="712"/>
        <v>0</v>
      </c>
      <c r="AV1622" s="126">
        <f t="shared" si="712"/>
        <v>0</v>
      </c>
      <c r="AW1622" s="126">
        <f t="shared" si="712"/>
        <v>0</v>
      </c>
      <c r="AX1622" s="126">
        <f t="shared" si="712"/>
        <v>0</v>
      </c>
      <c r="AY1622" s="126">
        <f t="shared" si="712"/>
        <v>0</v>
      </c>
      <c r="AZ1622" s="127"/>
      <c r="BA1622" s="127"/>
      <c r="BB1622" s="127"/>
      <c r="BC1622" s="127"/>
      <c r="BD1622" s="126">
        <f>SUM(BD1620:BD1621)</f>
        <v>0</v>
      </c>
      <c r="BE1622" s="126">
        <f t="shared" ref="BE1622:BO1622" si="713">SUM(BE1620:BE1621)</f>
        <v>0</v>
      </c>
      <c r="BF1622" s="126">
        <f t="shared" si="713"/>
        <v>0</v>
      </c>
      <c r="BG1622" s="126">
        <f t="shared" si="713"/>
        <v>0</v>
      </c>
      <c r="BH1622" s="126">
        <f t="shared" si="713"/>
        <v>0</v>
      </c>
      <c r="BI1622" s="126">
        <f t="shared" si="713"/>
        <v>0</v>
      </c>
      <c r="BJ1622" s="126">
        <f t="shared" si="713"/>
        <v>0</v>
      </c>
      <c r="BK1622" s="126">
        <f t="shared" si="713"/>
        <v>0</v>
      </c>
      <c r="BL1622" s="126">
        <f t="shared" si="713"/>
        <v>0</v>
      </c>
      <c r="BM1622" s="126">
        <f t="shared" si="713"/>
        <v>0</v>
      </c>
      <c r="BN1622" s="126">
        <f t="shared" si="713"/>
        <v>0</v>
      </c>
      <c r="BO1622" s="126">
        <f t="shared" si="713"/>
        <v>0</v>
      </c>
      <c r="BP1622" s="127"/>
      <c r="BQ1622" s="127"/>
      <c r="BR1622" s="127"/>
    </row>
    <row r="1623" spans="1:70" hidden="1" outlineLevel="2">
      <c r="A1623" s="133"/>
      <c r="B1623" s="137"/>
      <c r="C1623" s="118" t="s">
        <v>289</v>
      </c>
      <c r="D1623" s="147" t="s">
        <v>291</v>
      </c>
      <c r="E1623" s="127"/>
      <c r="F1623" s="127"/>
      <c r="G1623" s="127"/>
      <c r="H1623" s="127"/>
      <c r="I1623" s="127"/>
      <c r="J1623" s="127"/>
      <c r="K1623" s="127"/>
      <c r="L1623" s="127"/>
      <c r="M1623" s="127"/>
      <c r="N1623" s="127"/>
      <c r="O1623" s="127"/>
      <c r="P1623" s="127"/>
      <c r="Q1623" s="127"/>
      <c r="R1623" s="127"/>
      <c r="S1623" s="127"/>
      <c r="T1623" s="127"/>
      <c r="U1623" s="127"/>
      <c r="V1623" s="127"/>
      <c r="W1623" s="133"/>
      <c r="X1623" s="127"/>
      <c r="Y1623" s="127"/>
      <c r="Z1623" s="127"/>
      <c r="AA1623" s="127"/>
      <c r="AB1623" s="127"/>
      <c r="AC1623" s="127"/>
      <c r="AD1623" s="127"/>
      <c r="AE1623" s="127"/>
      <c r="AF1623" s="127"/>
      <c r="AG1623" s="127"/>
      <c r="AH1623" s="127"/>
      <c r="AI1623" s="127"/>
      <c r="AJ1623" s="127"/>
      <c r="AK1623" s="127"/>
      <c r="AL1623" s="127"/>
      <c r="AM1623" s="127"/>
      <c r="AN1623" s="127"/>
      <c r="AO1623" s="127"/>
      <c r="AP1623" s="127"/>
      <c r="AQ1623" s="127"/>
      <c r="AR1623" s="127"/>
      <c r="AS1623" s="127"/>
      <c r="AT1623" s="127"/>
      <c r="AU1623" s="127"/>
      <c r="AV1623" s="127"/>
      <c r="AW1623" s="127"/>
      <c r="AX1623" s="127"/>
      <c r="AY1623" s="127"/>
      <c r="AZ1623" s="127"/>
      <c r="BA1623" s="127"/>
      <c r="BB1623" s="127"/>
      <c r="BC1623" s="127"/>
      <c r="BD1623" s="127"/>
      <c r="BE1623" s="127"/>
      <c r="BF1623" s="127"/>
      <c r="BG1623" s="127"/>
      <c r="BH1623" s="127"/>
      <c r="BI1623" s="127"/>
      <c r="BJ1623" s="127"/>
      <c r="BK1623" s="127"/>
      <c r="BL1623" s="127"/>
      <c r="BM1623" s="127"/>
      <c r="BN1623" s="127"/>
      <c r="BO1623" s="127"/>
      <c r="BP1623" s="127"/>
      <c r="BQ1623" s="127"/>
      <c r="BR1623" s="127"/>
    </row>
    <row r="1624" spans="1:70" hidden="1" outlineLevel="2">
      <c r="A1624" s="133"/>
      <c r="B1624" s="137"/>
      <c r="C1624" s="118"/>
      <c r="D1624" s="147"/>
      <c r="E1624" s="133"/>
      <c r="F1624" s="133"/>
      <c r="G1624" s="126">
        <f>H1624+M1624+N1624+O1624+P1624</f>
        <v>0</v>
      </c>
      <c r="H1624" s="126">
        <f>SUM(I1624:L1624)</f>
        <v>0</v>
      </c>
      <c r="I1624" s="102"/>
      <c r="J1624" s="102"/>
      <c r="K1624" s="102"/>
      <c r="L1624" s="102"/>
      <c r="M1624" s="102"/>
      <c r="N1624" s="102"/>
      <c r="O1624" s="102"/>
      <c r="P1624" s="102"/>
      <c r="Q1624" s="96"/>
      <c r="R1624" s="96"/>
      <c r="S1624" s="96"/>
      <c r="T1624" s="96"/>
      <c r="U1624" s="96"/>
      <c r="V1624" s="96"/>
      <c r="W1624" s="96"/>
      <c r="X1624" s="126">
        <f>Y1624+AN1624+AQ1624+AT1624+AW1624</f>
        <v>0</v>
      </c>
      <c r="Y1624" s="96"/>
      <c r="Z1624" s="96"/>
      <c r="AA1624" s="96"/>
      <c r="AB1624" s="96"/>
      <c r="AC1624" s="96"/>
      <c r="AD1624" s="96"/>
      <c r="AE1624" s="96"/>
      <c r="AF1624" s="96"/>
      <c r="AG1624" s="96"/>
      <c r="AH1624" s="96"/>
      <c r="AI1624" s="96"/>
      <c r="AJ1624" s="96"/>
      <c r="AK1624" s="96"/>
      <c r="AL1624" s="96"/>
      <c r="AM1624" s="96"/>
      <c r="AN1624" s="96"/>
      <c r="AO1624" s="96"/>
      <c r="AP1624" s="96"/>
      <c r="AQ1624" s="96"/>
      <c r="AR1624" s="96"/>
      <c r="AS1624" s="96"/>
      <c r="AT1624" s="96"/>
      <c r="AU1624" s="96"/>
      <c r="AV1624" s="96"/>
      <c r="AW1624" s="96"/>
      <c r="AX1624" s="96"/>
      <c r="AY1624" s="96"/>
      <c r="AZ1624" s="96"/>
      <c r="BA1624" s="96"/>
      <c r="BB1624" s="96"/>
      <c r="BC1624" s="96"/>
      <c r="BD1624" s="126">
        <f>SUM(BE1624:BI1624)</f>
        <v>0</v>
      </c>
      <c r="BE1624" s="96"/>
      <c r="BF1624" s="96"/>
      <c r="BG1624" s="96"/>
      <c r="BH1624" s="96"/>
      <c r="BI1624" s="96"/>
      <c r="BJ1624" s="126">
        <f>SUM(BK1624:BO1624)</f>
        <v>0</v>
      </c>
      <c r="BK1624" s="96"/>
      <c r="BL1624" s="96"/>
      <c r="BM1624" s="96"/>
      <c r="BN1624" s="96"/>
      <c r="BO1624" s="96"/>
      <c r="BP1624" s="133"/>
      <c r="BQ1624" s="133"/>
      <c r="BR1624" s="133"/>
    </row>
    <row r="1625" spans="1:70" hidden="1" outlineLevel="2">
      <c r="A1625" s="133"/>
      <c r="B1625" s="137"/>
      <c r="C1625" s="118"/>
      <c r="D1625" s="137"/>
      <c r="E1625" s="133"/>
      <c r="F1625" s="133"/>
      <c r="G1625" s="126">
        <f>H1625+M1625+N1625+O1625+P1625</f>
        <v>0</v>
      </c>
      <c r="H1625" s="126">
        <f>SUM(I1625:L1625)</f>
        <v>0</v>
      </c>
      <c r="I1625" s="102"/>
      <c r="J1625" s="102"/>
      <c r="K1625" s="102"/>
      <c r="L1625" s="102"/>
      <c r="M1625" s="102"/>
      <c r="N1625" s="102"/>
      <c r="O1625" s="102"/>
      <c r="P1625" s="102"/>
      <c r="Q1625" s="96"/>
      <c r="R1625" s="96"/>
      <c r="S1625" s="96"/>
      <c r="T1625" s="96"/>
      <c r="U1625" s="96"/>
      <c r="V1625" s="96"/>
      <c r="W1625" s="96"/>
      <c r="X1625" s="126">
        <f>Y1625+AN1625+AQ1625+AT1625+AW1625</f>
        <v>0</v>
      </c>
      <c r="Y1625" s="96"/>
      <c r="Z1625" s="96"/>
      <c r="AA1625" s="96"/>
      <c r="AB1625" s="96"/>
      <c r="AC1625" s="96"/>
      <c r="AD1625" s="96"/>
      <c r="AE1625" s="96"/>
      <c r="AF1625" s="96"/>
      <c r="AG1625" s="96"/>
      <c r="AH1625" s="96"/>
      <c r="AI1625" s="96"/>
      <c r="AJ1625" s="96"/>
      <c r="AK1625" s="96"/>
      <c r="AL1625" s="96"/>
      <c r="AM1625" s="96"/>
      <c r="AN1625" s="96"/>
      <c r="AO1625" s="96"/>
      <c r="AP1625" s="96"/>
      <c r="AQ1625" s="96"/>
      <c r="AR1625" s="96"/>
      <c r="AS1625" s="96"/>
      <c r="AT1625" s="96"/>
      <c r="AU1625" s="96"/>
      <c r="AV1625" s="96"/>
      <c r="AW1625" s="96"/>
      <c r="AX1625" s="96"/>
      <c r="AY1625" s="96"/>
      <c r="AZ1625" s="96"/>
      <c r="BA1625" s="96"/>
      <c r="BB1625" s="96"/>
      <c r="BC1625" s="96"/>
      <c r="BD1625" s="126">
        <f>SUM(BE1625:BI1625)</f>
        <v>0</v>
      </c>
      <c r="BE1625" s="96"/>
      <c r="BF1625" s="96"/>
      <c r="BG1625" s="96"/>
      <c r="BH1625" s="96"/>
      <c r="BI1625" s="96"/>
      <c r="BJ1625" s="126">
        <f>SUM(BK1625:BO1625)</f>
        <v>0</v>
      </c>
      <c r="BK1625" s="96"/>
      <c r="BL1625" s="96"/>
      <c r="BM1625" s="96"/>
      <c r="BN1625" s="96"/>
      <c r="BO1625" s="96"/>
      <c r="BP1625" s="133"/>
      <c r="BQ1625" s="133"/>
      <c r="BR1625" s="133"/>
    </row>
    <row r="1626" spans="1:70" hidden="1" outlineLevel="2">
      <c r="A1626" s="133"/>
      <c r="B1626" s="137"/>
      <c r="C1626" s="118" t="s">
        <v>109</v>
      </c>
      <c r="D1626" s="94" t="s">
        <v>15</v>
      </c>
      <c r="E1626" s="127"/>
      <c r="F1626" s="127"/>
      <c r="G1626" s="127"/>
      <c r="H1626" s="127"/>
      <c r="I1626" s="127"/>
      <c r="J1626" s="127"/>
      <c r="K1626" s="127"/>
      <c r="L1626" s="127"/>
      <c r="M1626" s="127"/>
      <c r="N1626" s="127"/>
      <c r="O1626" s="127"/>
      <c r="P1626" s="127"/>
      <c r="Q1626" s="127"/>
      <c r="R1626" s="127"/>
      <c r="S1626" s="127"/>
      <c r="T1626" s="127"/>
      <c r="U1626" s="127"/>
      <c r="V1626" s="127"/>
      <c r="W1626" s="140"/>
      <c r="X1626" s="127"/>
      <c r="Y1626" s="127"/>
      <c r="Z1626" s="126">
        <f>SUM(Z1624:Z1625)</f>
        <v>0</v>
      </c>
      <c r="AA1626" s="126">
        <f>SUM(AA1624:AA1625)</f>
        <v>0</v>
      </c>
      <c r="AB1626" s="127"/>
      <c r="AC1626" s="126">
        <f>SUM(AC1624:AC1625)</f>
        <v>0</v>
      </c>
      <c r="AD1626" s="126">
        <f>SUM(AD1624:AD1625)</f>
        <v>0</v>
      </c>
      <c r="AE1626" s="127"/>
      <c r="AF1626" s="126">
        <f>SUM(AF1624:AF1625)</f>
        <v>0</v>
      </c>
      <c r="AG1626" s="126">
        <f>SUM(AG1624:AG1625)</f>
        <v>0</v>
      </c>
      <c r="AH1626" s="127"/>
      <c r="AI1626" s="126">
        <f>SUM(AI1624:AI1625)</f>
        <v>0</v>
      </c>
      <c r="AJ1626" s="126">
        <f>SUM(AJ1624:AJ1625)</f>
        <v>0</v>
      </c>
      <c r="AK1626" s="127"/>
      <c r="AL1626" s="126">
        <f>SUM(AL1624:AL1625)</f>
        <v>0</v>
      </c>
      <c r="AM1626" s="126">
        <f>SUM(AM1624:AM1625)</f>
        <v>0</v>
      </c>
      <c r="AN1626" s="127"/>
      <c r="AO1626" s="126">
        <f>SUM(AO1624:AO1625)</f>
        <v>0</v>
      </c>
      <c r="AP1626" s="126">
        <f>SUM(AP1624:AP1625)</f>
        <v>0</v>
      </c>
      <c r="AQ1626" s="127"/>
      <c r="AR1626" s="126">
        <f>SUM(AR1624:AR1625)</f>
        <v>0</v>
      </c>
      <c r="AS1626" s="126">
        <f>SUM(AS1624:AS1625)</f>
        <v>0</v>
      </c>
      <c r="AT1626" s="127"/>
      <c r="AU1626" s="126">
        <f>SUM(AU1624:AU1625)</f>
        <v>0</v>
      </c>
      <c r="AV1626" s="126">
        <f>SUM(AV1624:AV1625)</f>
        <v>0</v>
      </c>
      <c r="AW1626" s="127"/>
      <c r="AX1626" s="126">
        <f>SUM(AX1624:AX1625)</f>
        <v>0</v>
      </c>
      <c r="AY1626" s="126">
        <f>SUM(AY1624:AY1625)</f>
        <v>0</v>
      </c>
      <c r="AZ1626" s="127"/>
      <c r="BA1626" s="127"/>
      <c r="BB1626" s="127"/>
      <c r="BC1626" s="127"/>
      <c r="BD1626" s="126">
        <f>SUM(BD1624:BD1625)</f>
        <v>0</v>
      </c>
      <c r="BE1626" s="126">
        <f t="shared" ref="BE1626:BO1626" si="714">SUM(BE1624:BE1625)</f>
        <v>0</v>
      </c>
      <c r="BF1626" s="126">
        <f t="shared" si="714"/>
        <v>0</v>
      </c>
      <c r="BG1626" s="126">
        <f t="shared" si="714"/>
        <v>0</v>
      </c>
      <c r="BH1626" s="126">
        <f t="shared" si="714"/>
        <v>0</v>
      </c>
      <c r="BI1626" s="126">
        <f t="shared" si="714"/>
        <v>0</v>
      </c>
      <c r="BJ1626" s="126">
        <f t="shared" si="714"/>
        <v>0</v>
      </c>
      <c r="BK1626" s="126">
        <f t="shared" si="714"/>
        <v>0</v>
      </c>
      <c r="BL1626" s="126">
        <f t="shared" si="714"/>
        <v>0</v>
      </c>
      <c r="BM1626" s="126">
        <f t="shared" si="714"/>
        <v>0</v>
      </c>
      <c r="BN1626" s="126">
        <f t="shared" si="714"/>
        <v>0</v>
      </c>
      <c r="BO1626" s="126">
        <f t="shared" si="714"/>
        <v>0</v>
      </c>
      <c r="BP1626" s="127"/>
      <c r="BQ1626" s="127"/>
      <c r="BR1626" s="127"/>
    </row>
    <row r="1627" spans="1:70" hidden="1" outlineLevel="2">
      <c r="A1627" s="133"/>
      <c r="B1627" s="137"/>
      <c r="C1627" s="121" t="s">
        <v>91</v>
      </c>
      <c r="D1627" s="95" t="s">
        <v>110</v>
      </c>
      <c r="E1627" s="127"/>
      <c r="F1627" s="127"/>
      <c r="G1627" s="127"/>
      <c r="H1627" s="127"/>
      <c r="I1627" s="127"/>
      <c r="J1627" s="127"/>
      <c r="K1627" s="127"/>
      <c r="L1627" s="127"/>
      <c r="M1627" s="127"/>
      <c r="N1627" s="127"/>
      <c r="O1627" s="127"/>
      <c r="P1627" s="127"/>
      <c r="Q1627" s="127"/>
      <c r="R1627" s="127"/>
      <c r="S1627" s="127"/>
      <c r="T1627" s="127"/>
      <c r="U1627" s="127"/>
      <c r="V1627" s="127"/>
      <c r="W1627" s="133"/>
      <c r="X1627" s="127"/>
      <c r="Y1627" s="127"/>
      <c r="Z1627" s="127"/>
      <c r="AA1627" s="127"/>
      <c r="AB1627" s="127"/>
      <c r="AC1627" s="127"/>
      <c r="AD1627" s="127"/>
      <c r="AE1627" s="127"/>
      <c r="AF1627" s="127"/>
      <c r="AG1627" s="127"/>
      <c r="AH1627" s="127"/>
      <c r="AI1627" s="127"/>
      <c r="AJ1627" s="127"/>
      <c r="AK1627" s="127"/>
      <c r="AL1627" s="127"/>
      <c r="AM1627" s="127"/>
      <c r="AN1627" s="127"/>
      <c r="AO1627" s="127"/>
      <c r="AP1627" s="127"/>
      <c r="AQ1627" s="127"/>
      <c r="AR1627" s="127"/>
      <c r="AS1627" s="127"/>
      <c r="AT1627" s="127"/>
      <c r="AU1627" s="127"/>
      <c r="AV1627" s="127"/>
      <c r="AW1627" s="127"/>
      <c r="AX1627" s="127"/>
      <c r="AY1627" s="127"/>
      <c r="AZ1627" s="127"/>
      <c r="BA1627" s="127"/>
      <c r="BB1627" s="127"/>
      <c r="BC1627" s="127"/>
      <c r="BD1627" s="127"/>
      <c r="BE1627" s="127"/>
      <c r="BF1627" s="127"/>
      <c r="BG1627" s="127"/>
      <c r="BH1627" s="127"/>
      <c r="BI1627" s="127"/>
      <c r="BJ1627" s="127"/>
      <c r="BK1627" s="127"/>
      <c r="BL1627" s="127"/>
      <c r="BM1627" s="127"/>
      <c r="BN1627" s="127"/>
      <c r="BO1627" s="127"/>
      <c r="BP1627" s="127"/>
      <c r="BQ1627" s="127"/>
      <c r="BR1627" s="127"/>
    </row>
    <row r="1628" spans="1:70" hidden="1" outlineLevel="2">
      <c r="A1628" s="133"/>
      <c r="B1628" s="137"/>
      <c r="C1628" s="118" t="s">
        <v>292</v>
      </c>
      <c r="D1628" s="147" t="s">
        <v>287</v>
      </c>
      <c r="E1628" s="133"/>
      <c r="F1628" s="133"/>
      <c r="G1628" s="127"/>
      <c r="H1628" s="127"/>
      <c r="I1628" s="127"/>
      <c r="J1628" s="127"/>
      <c r="K1628" s="127"/>
      <c r="L1628" s="127"/>
      <c r="M1628" s="127"/>
      <c r="N1628" s="127"/>
      <c r="O1628" s="127"/>
      <c r="P1628" s="127"/>
      <c r="Q1628" s="127"/>
      <c r="R1628" s="127"/>
      <c r="S1628" s="127"/>
      <c r="T1628" s="127"/>
      <c r="U1628" s="127"/>
      <c r="V1628" s="127"/>
      <c r="W1628" s="133"/>
      <c r="X1628" s="127"/>
      <c r="Y1628" s="127"/>
      <c r="Z1628" s="127"/>
      <c r="AA1628" s="127"/>
      <c r="AB1628" s="127"/>
      <c r="AC1628" s="127"/>
      <c r="AD1628" s="127"/>
      <c r="AE1628" s="127"/>
      <c r="AF1628" s="127"/>
      <c r="AG1628" s="127"/>
      <c r="AH1628" s="127"/>
      <c r="AI1628" s="127"/>
      <c r="AJ1628" s="127"/>
      <c r="AK1628" s="127"/>
      <c r="AL1628" s="127"/>
      <c r="AM1628" s="127"/>
      <c r="AN1628" s="127"/>
      <c r="AO1628" s="127"/>
      <c r="AP1628" s="127"/>
      <c r="AQ1628" s="127"/>
      <c r="AR1628" s="127"/>
      <c r="AS1628" s="127"/>
      <c r="AT1628" s="127"/>
      <c r="AU1628" s="127"/>
      <c r="AV1628" s="127"/>
      <c r="AW1628" s="127"/>
      <c r="AX1628" s="127"/>
      <c r="AY1628" s="127"/>
      <c r="AZ1628" s="127"/>
      <c r="BA1628" s="127"/>
      <c r="BB1628" s="127"/>
      <c r="BC1628" s="127"/>
      <c r="BD1628" s="127"/>
      <c r="BE1628" s="127"/>
      <c r="BF1628" s="127"/>
      <c r="BG1628" s="127"/>
      <c r="BH1628" s="127"/>
      <c r="BI1628" s="127"/>
      <c r="BJ1628" s="127"/>
      <c r="BK1628" s="127"/>
      <c r="BL1628" s="127"/>
      <c r="BM1628" s="127"/>
      <c r="BN1628" s="127"/>
      <c r="BO1628" s="127"/>
      <c r="BP1628" s="127"/>
      <c r="BQ1628" s="127"/>
      <c r="BR1628" s="127"/>
    </row>
    <row r="1629" spans="1:70" hidden="1" outlineLevel="2">
      <c r="A1629" s="133"/>
      <c r="B1629" s="137"/>
      <c r="C1629" s="118"/>
      <c r="D1629" s="147"/>
      <c r="E1629" s="133"/>
      <c r="F1629" s="133"/>
      <c r="G1629" s="126">
        <f>H1629+M1629+N1629+O1629+P1629</f>
        <v>0</v>
      </c>
      <c r="H1629" s="126">
        <f>SUM(I1629:L1629)</f>
        <v>0</v>
      </c>
      <c r="I1629" s="102"/>
      <c r="J1629" s="102"/>
      <c r="K1629" s="102"/>
      <c r="L1629" s="102"/>
      <c r="M1629" s="102"/>
      <c r="N1629" s="102"/>
      <c r="O1629" s="102"/>
      <c r="P1629" s="102"/>
      <c r="Q1629" s="96"/>
      <c r="R1629" s="96"/>
      <c r="S1629" s="96"/>
      <c r="T1629" s="96"/>
      <c r="U1629" s="96"/>
      <c r="V1629" s="96"/>
      <c r="W1629" s="96"/>
      <c r="X1629" s="126">
        <f>Y1629+AN1629+AQ1629+AT1629+AW1629</f>
        <v>0</v>
      </c>
      <c r="Y1629" s="96"/>
      <c r="Z1629" s="96"/>
      <c r="AA1629" s="96"/>
      <c r="AB1629" s="96"/>
      <c r="AC1629" s="96"/>
      <c r="AD1629" s="96"/>
      <c r="AE1629" s="96"/>
      <c r="AF1629" s="96"/>
      <c r="AG1629" s="96"/>
      <c r="AH1629" s="96"/>
      <c r="AI1629" s="96"/>
      <c r="AJ1629" s="96"/>
      <c r="AK1629" s="96"/>
      <c r="AL1629" s="96"/>
      <c r="AM1629" s="96"/>
      <c r="AN1629" s="96"/>
      <c r="AO1629" s="96"/>
      <c r="AP1629" s="96"/>
      <c r="AQ1629" s="96"/>
      <c r="AR1629" s="96"/>
      <c r="AS1629" s="96"/>
      <c r="AT1629" s="96"/>
      <c r="AU1629" s="96"/>
      <c r="AV1629" s="96"/>
      <c r="AW1629" s="96"/>
      <c r="AX1629" s="96"/>
      <c r="AY1629" s="96"/>
      <c r="AZ1629" s="96"/>
      <c r="BA1629" s="96"/>
      <c r="BB1629" s="96"/>
      <c r="BC1629" s="96"/>
      <c r="BD1629" s="126">
        <f>SUM(BE1629:BI1629)</f>
        <v>0</v>
      </c>
      <c r="BE1629" s="96"/>
      <c r="BF1629" s="96"/>
      <c r="BG1629" s="96"/>
      <c r="BH1629" s="96"/>
      <c r="BI1629" s="96"/>
      <c r="BJ1629" s="126">
        <f>SUM(BK1629:BO1629)</f>
        <v>0</v>
      </c>
      <c r="BK1629" s="96"/>
      <c r="BL1629" s="96"/>
      <c r="BM1629" s="96"/>
      <c r="BN1629" s="96"/>
      <c r="BO1629" s="96"/>
      <c r="BP1629" s="133"/>
      <c r="BQ1629" s="133"/>
      <c r="BR1629" s="133"/>
    </row>
    <row r="1630" spans="1:70" hidden="1" outlineLevel="2">
      <c r="A1630" s="133"/>
      <c r="B1630" s="137"/>
      <c r="C1630" s="118"/>
      <c r="D1630" s="137"/>
      <c r="E1630" s="133"/>
      <c r="F1630" s="133"/>
      <c r="G1630" s="126">
        <f>H1630+M1630+N1630+O1630+P1630</f>
        <v>0</v>
      </c>
      <c r="H1630" s="126">
        <f>SUM(I1630:L1630)</f>
        <v>0</v>
      </c>
      <c r="I1630" s="102"/>
      <c r="J1630" s="102"/>
      <c r="K1630" s="102"/>
      <c r="L1630" s="102"/>
      <c r="M1630" s="102"/>
      <c r="N1630" s="102"/>
      <c r="O1630" s="102"/>
      <c r="P1630" s="102"/>
      <c r="Q1630" s="96"/>
      <c r="R1630" s="96"/>
      <c r="S1630" s="96"/>
      <c r="T1630" s="96"/>
      <c r="U1630" s="96"/>
      <c r="V1630" s="96"/>
      <c r="W1630" s="96"/>
      <c r="X1630" s="126">
        <f>Y1630+AN1630+AQ1630+AT1630+AW1630</f>
        <v>0</v>
      </c>
      <c r="Y1630" s="96"/>
      <c r="Z1630" s="96"/>
      <c r="AA1630" s="96"/>
      <c r="AB1630" s="96"/>
      <c r="AC1630" s="96"/>
      <c r="AD1630" s="96"/>
      <c r="AE1630" s="96"/>
      <c r="AF1630" s="96"/>
      <c r="AG1630" s="96"/>
      <c r="AH1630" s="96"/>
      <c r="AI1630" s="96"/>
      <c r="AJ1630" s="96"/>
      <c r="AK1630" s="96"/>
      <c r="AL1630" s="96"/>
      <c r="AM1630" s="96"/>
      <c r="AN1630" s="96"/>
      <c r="AO1630" s="96"/>
      <c r="AP1630" s="96"/>
      <c r="AQ1630" s="96"/>
      <c r="AR1630" s="96"/>
      <c r="AS1630" s="96"/>
      <c r="AT1630" s="96"/>
      <c r="AU1630" s="96"/>
      <c r="AV1630" s="96"/>
      <c r="AW1630" s="96"/>
      <c r="AX1630" s="96"/>
      <c r="AY1630" s="96"/>
      <c r="AZ1630" s="96"/>
      <c r="BA1630" s="96"/>
      <c r="BB1630" s="96"/>
      <c r="BC1630" s="96"/>
      <c r="BD1630" s="126">
        <f>SUM(BE1630:BI1630)</f>
        <v>0</v>
      </c>
      <c r="BE1630" s="96"/>
      <c r="BF1630" s="96"/>
      <c r="BG1630" s="96"/>
      <c r="BH1630" s="96"/>
      <c r="BI1630" s="96"/>
      <c r="BJ1630" s="126">
        <f>SUM(BK1630:BO1630)</f>
        <v>0</v>
      </c>
      <c r="BK1630" s="96"/>
      <c r="BL1630" s="96"/>
      <c r="BM1630" s="96"/>
      <c r="BN1630" s="96"/>
      <c r="BO1630" s="96"/>
      <c r="BP1630" s="133"/>
      <c r="BQ1630" s="133"/>
      <c r="BR1630" s="133"/>
    </row>
    <row r="1631" spans="1:70" hidden="1" outlineLevel="2">
      <c r="A1631" s="133"/>
      <c r="B1631" s="137"/>
      <c r="C1631" s="118" t="s">
        <v>109</v>
      </c>
      <c r="D1631" s="94" t="s">
        <v>15</v>
      </c>
      <c r="E1631" s="127"/>
      <c r="F1631" s="127"/>
      <c r="G1631" s="127"/>
      <c r="H1631" s="127"/>
      <c r="I1631" s="127"/>
      <c r="J1631" s="127"/>
      <c r="K1631" s="127"/>
      <c r="L1631" s="127"/>
      <c r="M1631" s="127"/>
      <c r="N1631" s="127"/>
      <c r="O1631" s="127"/>
      <c r="P1631" s="127"/>
      <c r="Q1631" s="127"/>
      <c r="R1631" s="127"/>
      <c r="S1631" s="127"/>
      <c r="T1631" s="127"/>
      <c r="U1631" s="127"/>
      <c r="V1631" s="127"/>
      <c r="W1631" s="140"/>
      <c r="X1631" s="126">
        <f>SUM(X1629:X1630)</f>
        <v>0</v>
      </c>
      <c r="Y1631" s="126">
        <f>SUM(Y1629:Y1630)</f>
        <v>0</v>
      </c>
      <c r="Z1631" s="126">
        <f>SUM(Z1629:Z1630)</f>
        <v>0</v>
      </c>
      <c r="AA1631" s="126">
        <f t="shared" ref="AA1631:AY1631" si="715">SUM(AA1629:AA1630)</f>
        <v>0</v>
      </c>
      <c r="AB1631" s="126">
        <f t="shared" si="715"/>
        <v>0</v>
      </c>
      <c r="AC1631" s="126">
        <f t="shared" si="715"/>
        <v>0</v>
      </c>
      <c r="AD1631" s="126">
        <f t="shared" si="715"/>
        <v>0</v>
      </c>
      <c r="AE1631" s="126">
        <f t="shared" si="715"/>
        <v>0</v>
      </c>
      <c r="AF1631" s="126">
        <f t="shared" si="715"/>
        <v>0</v>
      </c>
      <c r="AG1631" s="126">
        <f t="shared" si="715"/>
        <v>0</v>
      </c>
      <c r="AH1631" s="126">
        <f t="shared" si="715"/>
        <v>0</v>
      </c>
      <c r="AI1631" s="126">
        <f t="shared" si="715"/>
        <v>0</v>
      </c>
      <c r="AJ1631" s="126">
        <f t="shared" si="715"/>
        <v>0</v>
      </c>
      <c r="AK1631" s="126">
        <f t="shared" si="715"/>
        <v>0</v>
      </c>
      <c r="AL1631" s="126">
        <f t="shared" si="715"/>
        <v>0</v>
      </c>
      <c r="AM1631" s="126">
        <f t="shared" si="715"/>
        <v>0</v>
      </c>
      <c r="AN1631" s="126">
        <f t="shared" si="715"/>
        <v>0</v>
      </c>
      <c r="AO1631" s="126">
        <f t="shared" si="715"/>
        <v>0</v>
      </c>
      <c r="AP1631" s="126">
        <f t="shared" si="715"/>
        <v>0</v>
      </c>
      <c r="AQ1631" s="126">
        <f t="shared" si="715"/>
        <v>0</v>
      </c>
      <c r="AR1631" s="126">
        <f t="shared" si="715"/>
        <v>0</v>
      </c>
      <c r="AS1631" s="126">
        <f t="shared" si="715"/>
        <v>0</v>
      </c>
      <c r="AT1631" s="126">
        <f t="shared" si="715"/>
        <v>0</v>
      </c>
      <c r="AU1631" s="126">
        <f t="shared" si="715"/>
        <v>0</v>
      </c>
      <c r="AV1631" s="126">
        <f t="shared" si="715"/>
        <v>0</v>
      </c>
      <c r="AW1631" s="126">
        <f t="shared" si="715"/>
        <v>0</v>
      </c>
      <c r="AX1631" s="126">
        <f t="shared" si="715"/>
        <v>0</v>
      </c>
      <c r="AY1631" s="126">
        <f t="shared" si="715"/>
        <v>0</v>
      </c>
      <c r="AZ1631" s="127"/>
      <c r="BA1631" s="127"/>
      <c r="BB1631" s="127"/>
      <c r="BC1631" s="127"/>
      <c r="BD1631" s="126">
        <f>SUM(BD1629:BD1630)</f>
        <v>0</v>
      </c>
      <c r="BE1631" s="126">
        <f t="shared" ref="BE1631:BO1631" si="716">SUM(BE1629:BE1630)</f>
        <v>0</v>
      </c>
      <c r="BF1631" s="126">
        <f t="shared" si="716"/>
        <v>0</v>
      </c>
      <c r="BG1631" s="126">
        <f t="shared" si="716"/>
        <v>0</v>
      </c>
      <c r="BH1631" s="126">
        <f t="shared" si="716"/>
        <v>0</v>
      </c>
      <c r="BI1631" s="126">
        <f t="shared" si="716"/>
        <v>0</v>
      </c>
      <c r="BJ1631" s="126">
        <f t="shared" si="716"/>
        <v>0</v>
      </c>
      <c r="BK1631" s="126">
        <f t="shared" si="716"/>
        <v>0</v>
      </c>
      <c r="BL1631" s="126">
        <f t="shared" si="716"/>
        <v>0</v>
      </c>
      <c r="BM1631" s="126">
        <f t="shared" si="716"/>
        <v>0</v>
      </c>
      <c r="BN1631" s="126">
        <f t="shared" si="716"/>
        <v>0</v>
      </c>
      <c r="BO1631" s="126">
        <f t="shared" si="716"/>
        <v>0</v>
      </c>
      <c r="BP1631" s="127"/>
      <c r="BQ1631" s="127"/>
      <c r="BR1631" s="127"/>
    </row>
    <row r="1632" spans="1:70" hidden="1" outlineLevel="2">
      <c r="A1632" s="133"/>
      <c r="B1632" s="137"/>
      <c r="C1632" s="118" t="s">
        <v>293</v>
      </c>
      <c r="D1632" s="147" t="s">
        <v>290</v>
      </c>
      <c r="E1632" s="127"/>
      <c r="F1632" s="127"/>
      <c r="G1632" s="127"/>
      <c r="H1632" s="127"/>
      <c r="I1632" s="127"/>
      <c r="J1632" s="127"/>
      <c r="K1632" s="127"/>
      <c r="L1632" s="127"/>
      <c r="M1632" s="127"/>
      <c r="N1632" s="127"/>
      <c r="O1632" s="127"/>
      <c r="P1632" s="127"/>
      <c r="Q1632" s="127"/>
      <c r="R1632" s="127"/>
      <c r="S1632" s="127"/>
      <c r="T1632" s="127"/>
      <c r="U1632" s="127"/>
      <c r="V1632" s="127"/>
      <c r="W1632" s="133"/>
      <c r="X1632" s="127"/>
      <c r="Y1632" s="127"/>
      <c r="Z1632" s="127"/>
      <c r="AA1632" s="127"/>
      <c r="AB1632" s="127"/>
      <c r="AC1632" s="127"/>
      <c r="AD1632" s="127"/>
      <c r="AE1632" s="127"/>
      <c r="AF1632" s="127"/>
      <c r="AG1632" s="127"/>
      <c r="AH1632" s="127"/>
      <c r="AI1632" s="127"/>
      <c r="AJ1632" s="127"/>
      <c r="AK1632" s="127"/>
      <c r="AL1632" s="127"/>
      <c r="AM1632" s="127"/>
      <c r="AN1632" s="127"/>
      <c r="AO1632" s="127"/>
      <c r="AP1632" s="127"/>
      <c r="AQ1632" s="127"/>
      <c r="AR1632" s="127"/>
      <c r="AS1632" s="127"/>
      <c r="AT1632" s="127"/>
      <c r="AU1632" s="127"/>
      <c r="AV1632" s="127"/>
      <c r="AW1632" s="127"/>
      <c r="AX1632" s="127"/>
      <c r="AY1632" s="127"/>
      <c r="AZ1632" s="127"/>
      <c r="BA1632" s="127"/>
      <c r="BB1632" s="127"/>
      <c r="BC1632" s="127"/>
      <c r="BD1632" s="127"/>
      <c r="BE1632" s="127"/>
      <c r="BF1632" s="127"/>
      <c r="BG1632" s="127"/>
      <c r="BH1632" s="127"/>
      <c r="BI1632" s="127"/>
      <c r="BJ1632" s="127"/>
      <c r="BK1632" s="127"/>
      <c r="BL1632" s="127"/>
      <c r="BM1632" s="127"/>
      <c r="BN1632" s="127"/>
      <c r="BO1632" s="127"/>
      <c r="BP1632" s="127"/>
      <c r="BQ1632" s="127"/>
      <c r="BR1632" s="127"/>
    </row>
    <row r="1633" spans="1:70" hidden="1" outlineLevel="2">
      <c r="A1633" s="133"/>
      <c r="B1633" s="137"/>
      <c r="C1633" s="118"/>
      <c r="D1633" s="147"/>
      <c r="E1633" s="133"/>
      <c r="F1633" s="133"/>
      <c r="G1633" s="126">
        <f>H1633+M1633+N1633+O1633+P1633</f>
        <v>0</v>
      </c>
      <c r="H1633" s="126">
        <f>SUM(I1633:L1633)</f>
        <v>0</v>
      </c>
      <c r="I1633" s="102"/>
      <c r="J1633" s="102"/>
      <c r="K1633" s="102"/>
      <c r="L1633" s="102"/>
      <c r="M1633" s="102"/>
      <c r="N1633" s="102"/>
      <c r="O1633" s="102"/>
      <c r="P1633" s="102"/>
      <c r="Q1633" s="96"/>
      <c r="R1633" s="96"/>
      <c r="S1633" s="96"/>
      <c r="T1633" s="96"/>
      <c r="U1633" s="96"/>
      <c r="V1633" s="96"/>
      <c r="W1633" s="96"/>
      <c r="X1633" s="126">
        <f>Y1633+AN1633+AQ1633+AT1633+AW1633</f>
        <v>0</v>
      </c>
      <c r="Y1633" s="96"/>
      <c r="Z1633" s="96"/>
      <c r="AA1633" s="96"/>
      <c r="AB1633" s="96"/>
      <c r="AC1633" s="96"/>
      <c r="AD1633" s="96"/>
      <c r="AE1633" s="96"/>
      <c r="AF1633" s="96"/>
      <c r="AG1633" s="96"/>
      <c r="AH1633" s="96"/>
      <c r="AI1633" s="96"/>
      <c r="AJ1633" s="96"/>
      <c r="AK1633" s="96"/>
      <c r="AL1633" s="96"/>
      <c r="AM1633" s="96"/>
      <c r="AN1633" s="96"/>
      <c r="AO1633" s="96"/>
      <c r="AP1633" s="96"/>
      <c r="AQ1633" s="96"/>
      <c r="AR1633" s="96"/>
      <c r="AS1633" s="96"/>
      <c r="AT1633" s="96"/>
      <c r="AU1633" s="96"/>
      <c r="AV1633" s="96"/>
      <c r="AW1633" s="96"/>
      <c r="AX1633" s="96"/>
      <c r="AY1633" s="96"/>
      <c r="AZ1633" s="96"/>
      <c r="BA1633" s="96"/>
      <c r="BB1633" s="96"/>
      <c r="BC1633" s="96"/>
      <c r="BD1633" s="126">
        <f>SUM(BE1633:BI1633)</f>
        <v>0</v>
      </c>
      <c r="BE1633" s="96"/>
      <c r="BF1633" s="96"/>
      <c r="BG1633" s="96"/>
      <c r="BH1633" s="96"/>
      <c r="BI1633" s="96"/>
      <c r="BJ1633" s="126">
        <f>SUM(BK1633:BO1633)</f>
        <v>0</v>
      </c>
      <c r="BK1633" s="96"/>
      <c r="BL1633" s="96"/>
      <c r="BM1633" s="96"/>
      <c r="BN1633" s="96"/>
      <c r="BO1633" s="96"/>
      <c r="BP1633" s="133"/>
      <c r="BQ1633" s="133"/>
      <c r="BR1633" s="133"/>
    </row>
    <row r="1634" spans="1:70" hidden="1" outlineLevel="2">
      <c r="A1634" s="133"/>
      <c r="B1634" s="137"/>
      <c r="C1634" s="118"/>
      <c r="D1634" s="137"/>
      <c r="E1634" s="133"/>
      <c r="F1634" s="133"/>
      <c r="G1634" s="126">
        <f>H1634+M1634+N1634+O1634+P1634</f>
        <v>0</v>
      </c>
      <c r="H1634" s="126">
        <f>SUM(I1634:L1634)</f>
        <v>0</v>
      </c>
      <c r="I1634" s="102"/>
      <c r="J1634" s="102"/>
      <c r="K1634" s="102"/>
      <c r="L1634" s="102"/>
      <c r="M1634" s="102"/>
      <c r="N1634" s="102"/>
      <c r="O1634" s="102"/>
      <c r="P1634" s="102"/>
      <c r="Q1634" s="96"/>
      <c r="R1634" s="96"/>
      <c r="S1634" s="96"/>
      <c r="T1634" s="96"/>
      <c r="U1634" s="96"/>
      <c r="V1634" s="96"/>
      <c r="W1634" s="96"/>
      <c r="X1634" s="126">
        <f>Y1634+AN1634+AQ1634+AT1634+AW1634</f>
        <v>0</v>
      </c>
      <c r="Y1634" s="96"/>
      <c r="Z1634" s="96"/>
      <c r="AA1634" s="96"/>
      <c r="AB1634" s="96"/>
      <c r="AC1634" s="96"/>
      <c r="AD1634" s="96"/>
      <c r="AE1634" s="96"/>
      <c r="AF1634" s="96"/>
      <c r="AG1634" s="96"/>
      <c r="AH1634" s="96"/>
      <c r="AI1634" s="96"/>
      <c r="AJ1634" s="96"/>
      <c r="AK1634" s="96"/>
      <c r="AL1634" s="96"/>
      <c r="AM1634" s="96"/>
      <c r="AN1634" s="96"/>
      <c r="AO1634" s="96"/>
      <c r="AP1634" s="96"/>
      <c r="AQ1634" s="96"/>
      <c r="AR1634" s="96"/>
      <c r="AS1634" s="96"/>
      <c r="AT1634" s="96"/>
      <c r="AU1634" s="96"/>
      <c r="AV1634" s="96"/>
      <c r="AW1634" s="96"/>
      <c r="AX1634" s="96"/>
      <c r="AY1634" s="96"/>
      <c r="AZ1634" s="96"/>
      <c r="BA1634" s="96"/>
      <c r="BB1634" s="96"/>
      <c r="BC1634" s="96"/>
      <c r="BD1634" s="126">
        <f>SUM(BE1634:BI1634)</f>
        <v>0</v>
      </c>
      <c r="BE1634" s="96"/>
      <c r="BF1634" s="96"/>
      <c r="BG1634" s="96"/>
      <c r="BH1634" s="96"/>
      <c r="BI1634" s="96"/>
      <c r="BJ1634" s="126">
        <f>SUM(BK1634:BO1634)</f>
        <v>0</v>
      </c>
      <c r="BK1634" s="96"/>
      <c r="BL1634" s="96"/>
      <c r="BM1634" s="96"/>
      <c r="BN1634" s="96"/>
      <c r="BO1634" s="96"/>
      <c r="BP1634" s="133"/>
      <c r="BQ1634" s="133"/>
      <c r="BR1634" s="133"/>
    </row>
    <row r="1635" spans="1:70" hidden="1" outlineLevel="2">
      <c r="A1635" s="133"/>
      <c r="B1635" s="137"/>
      <c r="C1635" s="118" t="s">
        <v>109</v>
      </c>
      <c r="D1635" s="94" t="s">
        <v>15</v>
      </c>
      <c r="E1635" s="127"/>
      <c r="F1635" s="127"/>
      <c r="G1635" s="127"/>
      <c r="H1635" s="127"/>
      <c r="I1635" s="127"/>
      <c r="J1635" s="127"/>
      <c r="K1635" s="127"/>
      <c r="L1635" s="127"/>
      <c r="M1635" s="127"/>
      <c r="N1635" s="127"/>
      <c r="O1635" s="127"/>
      <c r="P1635" s="127"/>
      <c r="Q1635" s="127"/>
      <c r="R1635" s="127"/>
      <c r="S1635" s="127"/>
      <c r="T1635" s="127"/>
      <c r="U1635" s="127"/>
      <c r="V1635" s="127"/>
      <c r="W1635" s="140"/>
      <c r="X1635" s="126">
        <f>SUM(X1633:X1634)</f>
        <v>0</v>
      </c>
      <c r="Y1635" s="126">
        <f>SUM(Y1633:Y1634)</f>
        <v>0</v>
      </c>
      <c r="Z1635" s="126">
        <f>SUM(Z1633:Z1634)</f>
        <v>0</v>
      </c>
      <c r="AA1635" s="126">
        <f t="shared" ref="AA1635:AW1635" si="717">SUM(AA1633:AA1634)</f>
        <v>0</v>
      </c>
      <c r="AB1635" s="126">
        <f t="shared" si="717"/>
        <v>0</v>
      </c>
      <c r="AC1635" s="126">
        <f t="shared" si="717"/>
        <v>0</v>
      </c>
      <c r="AD1635" s="126">
        <f t="shared" si="717"/>
        <v>0</v>
      </c>
      <c r="AE1635" s="126">
        <f t="shared" si="717"/>
        <v>0</v>
      </c>
      <c r="AF1635" s="126">
        <f t="shared" si="717"/>
        <v>0</v>
      </c>
      <c r="AG1635" s="126">
        <f t="shared" si="717"/>
        <v>0</v>
      </c>
      <c r="AH1635" s="126">
        <f t="shared" si="717"/>
        <v>0</v>
      </c>
      <c r="AI1635" s="126">
        <f t="shared" si="717"/>
        <v>0</v>
      </c>
      <c r="AJ1635" s="126">
        <f t="shared" si="717"/>
        <v>0</v>
      </c>
      <c r="AK1635" s="126">
        <f t="shared" si="717"/>
        <v>0</v>
      </c>
      <c r="AL1635" s="126">
        <f t="shared" si="717"/>
        <v>0</v>
      </c>
      <c r="AM1635" s="126">
        <f t="shared" si="717"/>
        <v>0</v>
      </c>
      <c r="AN1635" s="126">
        <f t="shared" si="717"/>
        <v>0</v>
      </c>
      <c r="AO1635" s="126">
        <f t="shared" si="717"/>
        <v>0</v>
      </c>
      <c r="AP1635" s="126">
        <f t="shared" si="717"/>
        <v>0</v>
      </c>
      <c r="AQ1635" s="126">
        <f t="shared" si="717"/>
        <v>0</v>
      </c>
      <c r="AR1635" s="126">
        <f t="shared" si="717"/>
        <v>0</v>
      </c>
      <c r="AS1635" s="126">
        <f t="shared" si="717"/>
        <v>0</v>
      </c>
      <c r="AT1635" s="126">
        <f t="shared" si="717"/>
        <v>0</v>
      </c>
      <c r="AU1635" s="126">
        <f t="shared" si="717"/>
        <v>0</v>
      </c>
      <c r="AV1635" s="126">
        <f t="shared" si="717"/>
        <v>0</v>
      </c>
      <c r="AW1635" s="126">
        <f t="shared" si="717"/>
        <v>0</v>
      </c>
      <c r="AX1635" s="126">
        <v>0</v>
      </c>
      <c r="AY1635" s="126">
        <f>SUM(AY1633:AY1634)</f>
        <v>0</v>
      </c>
      <c r="AZ1635" s="127"/>
      <c r="BA1635" s="127"/>
      <c r="BB1635" s="127"/>
      <c r="BC1635" s="127"/>
      <c r="BD1635" s="126">
        <f>SUM(BD1633:BD1634)</f>
        <v>0</v>
      </c>
      <c r="BE1635" s="126">
        <f t="shared" ref="BE1635:BO1635" si="718">SUM(BE1633:BE1634)</f>
        <v>0</v>
      </c>
      <c r="BF1635" s="126">
        <f t="shared" si="718"/>
        <v>0</v>
      </c>
      <c r="BG1635" s="126">
        <f t="shared" si="718"/>
        <v>0</v>
      </c>
      <c r="BH1635" s="126">
        <f t="shared" si="718"/>
        <v>0</v>
      </c>
      <c r="BI1635" s="126">
        <f t="shared" si="718"/>
        <v>0</v>
      </c>
      <c r="BJ1635" s="126">
        <f t="shared" si="718"/>
        <v>0</v>
      </c>
      <c r="BK1635" s="126">
        <f t="shared" si="718"/>
        <v>0</v>
      </c>
      <c r="BL1635" s="126">
        <f t="shared" si="718"/>
        <v>0</v>
      </c>
      <c r="BM1635" s="126">
        <f t="shared" si="718"/>
        <v>0</v>
      </c>
      <c r="BN1635" s="126">
        <f t="shared" si="718"/>
        <v>0</v>
      </c>
      <c r="BO1635" s="126">
        <f t="shared" si="718"/>
        <v>0</v>
      </c>
      <c r="BP1635" s="127"/>
      <c r="BQ1635" s="127"/>
      <c r="BR1635" s="127"/>
    </row>
    <row r="1636" spans="1:70" hidden="1" outlineLevel="2">
      <c r="A1636" s="133"/>
      <c r="B1636" s="137"/>
      <c r="C1636" s="118" t="s">
        <v>294</v>
      </c>
      <c r="D1636" s="147" t="s">
        <v>291</v>
      </c>
      <c r="E1636" s="127"/>
      <c r="F1636" s="127"/>
      <c r="G1636" s="127"/>
      <c r="H1636" s="127"/>
      <c r="I1636" s="127"/>
      <c r="J1636" s="127"/>
      <c r="K1636" s="127"/>
      <c r="L1636" s="127"/>
      <c r="M1636" s="127"/>
      <c r="N1636" s="127"/>
      <c r="O1636" s="127"/>
      <c r="P1636" s="127"/>
      <c r="Q1636" s="127"/>
      <c r="R1636" s="127"/>
      <c r="S1636" s="127"/>
      <c r="T1636" s="127"/>
      <c r="U1636" s="127"/>
      <c r="V1636" s="127"/>
      <c r="W1636" s="133"/>
      <c r="X1636" s="127"/>
      <c r="Y1636" s="127"/>
      <c r="Z1636" s="127"/>
      <c r="AA1636" s="127"/>
      <c r="AB1636" s="127"/>
      <c r="AC1636" s="127"/>
      <c r="AD1636" s="127"/>
      <c r="AE1636" s="127"/>
      <c r="AF1636" s="127"/>
      <c r="AG1636" s="127"/>
      <c r="AH1636" s="127"/>
      <c r="AI1636" s="127"/>
      <c r="AJ1636" s="127"/>
      <c r="AK1636" s="127"/>
      <c r="AL1636" s="127"/>
      <c r="AM1636" s="127"/>
      <c r="AN1636" s="127"/>
      <c r="AO1636" s="127"/>
      <c r="AP1636" s="127"/>
      <c r="AQ1636" s="127"/>
      <c r="AR1636" s="127"/>
      <c r="AS1636" s="127"/>
      <c r="AT1636" s="127"/>
      <c r="AU1636" s="127"/>
      <c r="AV1636" s="127"/>
      <c r="AW1636" s="127"/>
      <c r="AX1636" s="127"/>
      <c r="AY1636" s="127"/>
      <c r="AZ1636" s="127"/>
      <c r="BA1636" s="127"/>
      <c r="BB1636" s="127"/>
      <c r="BC1636" s="127"/>
      <c r="BD1636" s="127"/>
      <c r="BE1636" s="127"/>
      <c r="BF1636" s="127"/>
      <c r="BG1636" s="127"/>
      <c r="BH1636" s="127"/>
      <c r="BI1636" s="127"/>
      <c r="BJ1636" s="127"/>
      <c r="BK1636" s="127"/>
      <c r="BL1636" s="127"/>
      <c r="BM1636" s="127"/>
      <c r="BN1636" s="127"/>
      <c r="BO1636" s="127"/>
      <c r="BP1636" s="127"/>
      <c r="BQ1636" s="127"/>
      <c r="BR1636" s="127"/>
    </row>
    <row r="1637" spans="1:70" hidden="1" outlineLevel="2">
      <c r="A1637" s="133"/>
      <c r="B1637" s="137"/>
      <c r="C1637" s="118"/>
      <c r="D1637" s="147"/>
      <c r="E1637" s="133"/>
      <c r="F1637" s="133"/>
      <c r="G1637" s="126">
        <f>H1637+M1637+N1637+O1637+P1637</f>
        <v>0</v>
      </c>
      <c r="H1637" s="126">
        <f>SUM(I1637:L1637)</f>
        <v>0</v>
      </c>
      <c r="I1637" s="102"/>
      <c r="J1637" s="102"/>
      <c r="K1637" s="102"/>
      <c r="L1637" s="102"/>
      <c r="M1637" s="102"/>
      <c r="N1637" s="102"/>
      <c r="O1637" s="102"/>
      <c r="P1637" s="102"/>
      <c r="Q1637" s="96"/>
      <c r="R1637" s="96"/>
      <c r="S1637" s="96"/>
      <c r="T1637" s="96"/>
      <c r="U1637" s="96"/>
      <c r="V1637" s="96"/>
      <c r="W1637" s="96"/>
      <c r="X1637" s="126">
        <f>Y1637+AN1637+AQ1637+AT1637+AW1637</f>
        <v>0</v>
      </c>
      <c r="Y1637" s="96"/>
      <c r="Z1637" s="96"/>
      <c r="AA1637" s="96"/>
      <c r="AB1637" s="96"/>
      <c r="AC1637" s="96"/>
      <c r="AD1637" s="96"/>
      <c r="AE1637" s="96"/>
      <c r="AF1637" s="96"/>
      <c r="AG1637" s="96"/>
      <c r="AH1637" s="96"/>
      <c r="AI1637" s="96"/>
      <c r="AJ1637" s="96"/>
      <c r="AK1637" s="96"/>
      <c r="AL1637" s="96"/>
      <c r="AM1637" s="96"/>
      <c r="AN1637" s="96"/>
      <c r="AO1637" s="96"/>
      <c r="AP1637" s="96"/>
      <c r="AQ1637" s="96"/>
      <c r="AR1637" s="96"/>
      <c r="AS1637" s="96"/>
      <c r="AT1637" s="96"/>
      <c r="AU1637" s="96"/>
      <c r="AV1637" s="96"/>
      <c r="AW1637" s="96"/>
      <c r="AX1637" s="96"/>
      <c r="AY1637" s="96"/>
      <c r="AZ1637" s="96"/>
      <c r="BA1637" s="96"/>
      <c r="BB1637" s="96"/>
      <c r="BC1637" s="96"/>
      <c r="BD1637" s="126">
        <f>SUM(BE1637:BI1637)</f>
        <v>0</v>
      </c>
      <c r="BE1637" s="96"/>
      <c r="BF1637" s="96"/>
      <c r="BG1637" s="96"/>
      <c r="BH1637" s="96"/>
      <c r="BI1637" s="96"/>
      <c r="BJ1637" s="126">
        <f>SUM(BK1637:BO1637)</f>
        <v>0</v>
      </c>
      <c r="BK1637" s="96"/>
      <c r="BL1637" s="96"/>
      <c r="BM1637" s="96"/>
      <c r="BN1637" s="96"/>
      <c r="BO1637" s="96"/>
      <c r="BP1637" s="133"/>
      <c r="BQ1637" s="133"/>
      <c r="BR1637" s="133"/>
    </row>
    <row r="1638" spans="1:70" hidden="1" outlineLevel="2">
      <c r="A1638" s="133"/>
      <c r="B1638" s="137"/>
      <c r="C1638" s="118"/>
      <c r="D1638" s="137"/>
      <c r="E1638" s="133"/>
      <c r="F1638" s="133"/>
      <c r="G1638" s="126">
        <f>H1638+M1638+N1638+O1638+P1638</f>
        <v>0</v>
      </c>
      <c r="H1638" s="126">
        <f>SUM(I1638:L1638)</f>
        <v>0</v>
      </c>
      <c r="I1638" s="102"/>
      <c r="J1638" s="102"/>
      <c r="K1638" s="102"/>
      <c r="L1638" s="102"/>
      <c r="M1638" s="102"/>
      <c r="N1638" s="102"/>
      <c r="O1638" s="102"/>
      <c r="P1638" s="102"/>
      <c r="Q1638" s="96"/>
      <c r="R1638" s="96"/>
      <c r="S1638" s="96"/>
      <c r="T1638" s="96"/>
      <c r="U1638" s="96"/>
      <c r="V1638" s="96"/>
      <c r="W1638" s="96"/>
      <c r="X1638" s="126">
        <f>Y1638+AN1638+AQ1638+AT1638+AW1638</f>
        <v>0</v>
      </c>
      <c r="Y1638" s="96"/>
      <c r="Z1638" s="96"/>
      <c r="AA1638" s="96"/>
      <c r="AB1638" s="96"/>
      <c r="AC1638" s="96"/>
      <c r="AD1638" s="96"/>
      <c r="AE1638" s="96"/>
      <c r="AF1638" s="96"/>
      <c r="AG1638" s="96"/>
      <c r="AH1638" s="96"/>
      <c r="AI1638" s="96"/>
      <c r="AJ1638" s="96"/>
      <c r="AK1638" s="96"/>
      <c r="AL1638" s="96"/>
      <c r="AM1638" s="96"/>
      <c r="AN1638" s="96"/>
      <c r="AO1638" s="96"/>
      <c r="AP1638" s="96"/>
      <c r="AQ1638" s="96"/>
      <c r="AR1638" s="96"/>
      <c r="AS1638" s="96"/>
      <c r="AT1638" s="96"/>
      <c r="AU1638" s="96"/>
      <c r="AV1638" s="96"/>
      <c r="AW1638" s="96"/>
      <c r="AX1638" s="96"/>
      <c r="AY1638" s="96"/>
      <c r="AZ1638" s="96"/>
      <c r="BA1638" s="96"/>
      <c r="BB1638" s="96"/>
      <c r="BC1638" s="96"/>
      <c r="BD1638" s="126">
        <f>SUM(BE1638:BI1638)</f>
        <v>0</v>
      </c>
      <c r="BE1638" s="96"/>
      <c r="BF1638" s="96"/>
      <c r="BG1638" s="96"/>
      <c r="BH1638" s="96"/>
      <c r="BI1638" s="96"/>
      <c r="BJ1638" s="126">
        <f>SUM(BK1638:BO1638)</f>
        <v>0</v>
      </c>
      <c r="BK1638" s="96"/>
      <c r="BL1638" s="96"/>
      <c r="BM1638" s="96"/>
      <c r="BN1638" s="96"/>
      <c r="BO1638" s="96"/>
      <c r="BP1638" s="133"/>
      <c r="BQ1638" s="133"/>
      <c r="BR1638" s="133"/>
    </row>
    <row r="1639" spans="1:70" ht="15.75" hidden="1" outlineLevel="2" thickBot="1">
      <c r="A1639" s="144"/>
      <c r="B1639" s="211"/>
      <c r="C1639" s="119" t="s">
        <v>109</v>
      </c>
      <c r="D1639" s="212" t="s">
        <v>15</v>
      </c>
      <c r="E1639" s="213"/>
      <c r="F1639" s="213"/>
      <c r="G1639" s="213"/>
      <c r="H1639" s="213"/>
      <c r="I1639" s="213"/>
      <c r="J1639" s="213"/>
      <c r="K1639" s="213"/>
      <c r="L1639" s="213"/>
      <c r="M1639" s="213"/>
      <c r="N1639" s="213"/>
      <c r="O1639" s="213"/>
      <c r="P1639" s="213"/>
      <c r="Q1639" s="213"/>
      <c r="R1639" s="213"/>
      <c r="S1639" s="213"/>
      <c r="T1639" s="213"/>
      <c r="U1639" s="213"/>
      <c r="V1639" s="213"/>
      <c r="W1639" s="214"/>
      <c r="X1639" s="213"/>
      <c r="Y1639" s="213"/>
      <c r="Z1639" s="215">
        <f>SUM(Z1637:Z1638)</f>
        <v>0</v>
      </c>
      <c r="AA1639" s="215">
        <f>SUM(AA1637:AA1638)</f>
        <v>0</v>
      </c>
      <c r="AB1639" s="213"/>
      <c r="AC1639" s="215">
        <f>SUM(AC1637:AC1638)</f>
        <v>0</v>
      </c>
      <c r="AD1639" s="215">
        <f>SUM(AD1637:AD1638)</f>
        <v>0</v>
      </c>
      <c r="AE1639" s="213"/>
      <c r="AF1639" s="215">
        <f>SUM(AF1637:AF1638)</f>
        <v>0</v>
      </c>
      <c r="AG1639" s="215">
        <f>SUM(AG1637:AG1638)</f>
        <v>0</v>
      </c>
      <c r="AH1639" s="213"/>
      <c r="AI1639" s="215">
        <f>SUM(AI1637:AI1638)</f>
        <v>0</v>
      </c>
      <c r="AJ1639" s="215">
        <f>SUM(AJ1637:AJ1638)</f>
        <v>0</v>
      </c>
      <c r="AK1639" s="213"/>
      <c r="AL1639" s="215">
        <f>SUM(AL1637:AL1638)</f>
        <v>0</v>
      </c>
      <c r="AM1639" s="215">
        <f>SUM(AM1637:AM1638)</f>
        <v>0</v>
      </c>
      <c r="AN1639" s="213"/>
      <c r="AO1639" s="215">
        <f>SUM(AO1637:AO1638)</f>
        <v>0</v>
      </c>
      <c r="AP1639" s="215">
        <f>SUM(AP1637:AP1638)</f>
        <v>0</v>
      </c>
      <c r="AQ1639" s="213"/>
      <c r="AR1639" s="215">
        <f>SUM(AR1637:AR1638)</f>
        <v>0</v>
      </c>
      <c r="AS1639" s="215">
        <f>SUM(AS1637:AS1638)</f>
        <v>0</v>
      </c>
      <c r="AT1639" s="213"/>
      <c r="AU1639" s="215">
        <f>SUM(AU1637:AU1638)</f>
        <v>0</v>
      </c>
      <c r="AV1639" s="215">
        <f>SUM(AV1637:AV1638)</f>
        <v>0</v>
      </c>
      <c r="AW1639" s="213"/>
      <c r="AX1639" s="215">
        <f>SUM(AX1637:AX1638)</f>
        <v>0</v>
      </c>
      <c r="AY1639" s="215">
        <f>SUM(AY1637:AY1638)</f>
        <v>0</v>
      </c>
      <c r="AZ1639" s="213"/>
      <c r="BA1639" s="213"/>
      <c r="BB1639" s="213"/>
      <c r="BC1639" s="213"/>
      <c r="BD1639" s="215">
        <f t="shared" ref="BD1639:BO1639" si="719">SUM(BD1637:BD1638)</f>
        <v>0</v>
      </c>
      <c r="BE1639" s="215">
        <f t="shared" si="719"/>
        <v>0</v>
      </c>
      <c r="BF1639" s="215">
        <f t="shared" si="719"/>
        <v>0</v>
      </c>
      <c r="BG1639" s="215">
        <f t="shared" si="719"/>
        <v>0</v>
      </c>
      <c r="BH1639" s="215">
        <f t="shared" si="719"/>
        <v>0</v>
      </c>
      <c r="BI1639" s="215">
        <f t="shared" si="719"/>
        <v>0</v>
      </c>
      <c r="BJ1639" s="215">
        <f t="shared" si="719"/>
        <v>0</v>
      </c>
      <c r="BK1639" s="215">
        <f t="shared" si="719"/>
        <v>0</v>
      </c>
      <c r="BL1639" s="215">
        <f t="shared" si="719"/>
        <v>0</v>
      </c>
      <c r="BM1639" s="215">
        <f t="shared" si="719"/>
        <v>0</v>
      </c>
      <c r="BN1639" s="215">
        <f t="shared" si="719"/>
        <v>0</v>
      </c>
      <c r="BO1639" s="215">
        <f t="shared" si="719"/>
        <v>0</v>
      </c>
      <c r="BP1639" s="127"/>
      <c r="BQ1639" s="127"/>
      <c r="BR1639" s="127"/>
    </row>
    <row r="1640" spans="1:70" ht="21.75" hidden="1" outlineLevel="2" thickBot="1">
      <c r="A1640" s="216"/>
      <c r="B1640" s="217"/>
      <c r="C1640" s="218"/>
      <c r="D1640" s="219" t="s">
        <v>15</v>
      </c>
      <c r="E1640" s="220"/>
      <c r="F1640" s="220"/>
      <c r="G1640" s="220"/>
      <c r="H1640" s="220"/>
      <c r="I1640" s="220"/>
      <c r="J1640" s="220"/>
      <c r="K1640" s="220"/>
      <c r="L1640" s="220"/>
      <c r="M1640" s="220"/>
      <c r="N1640" s="220"/>
      <c r="O1640" s="220"/>
      <c r="P1640" s="220"/>
      <c r="Q1640" s="220"/>
      <c r="R1640" s="220"/>
      <c r="S1640" s="220"/>
      <c r="T1640" s="220"/>
      <c r="U1640" s="220"/>
      <c r="V1640" s="220"/>
      <c r="W1640" s="220"/>
      <c r="X1640" s="220"/>
      <c r="Y1640" s="220"/>
      <c r="Z1640" s="221">
        <f>Z1533+Z1538+Z1544+Z1549+Z1556+Z1561+Z1566+Z1571+Z1576+Z1581+Z1587+Z1592+Z1597+Z1602+Z1607+Z1612+Z1618+Z1622+Z1626+Z1631+Z1635+Z1639</f>
        <v>0</v>
      </c>
      <c r="AA1640" s="221">
        <f>AA1533+AA1538+AA1544+AA1549+AA1556+AA1561+AA1566+AA1571+AA1576+AA1581+AA1587+AA1592+AA1597+AA1602+AA1607+AA1612+AA1618+AA1622+AA1626+AA1631+AA1635+AA1639</f>
        <v>0</v>
      </c>
      <c r="AB1640" s="220"/>
      <c r="AC1640" s="221">
        <f>AC1533+AC1538+AC1544+AC1549+AC1556+AC1561+AC1566+AC1571+AC1576+AC1581+AC1587+AC1592+AC1597+AC1602+AC1607+AC1612+AC1618+AC1622+AC1626+AC1631+AC1635+AC1639</f>
        <v>0</v>
      </c>
      <c r="AD1640" s="221">
        <f>AD1533+AD1538+AD1544+AD1549+AD1556+AD1561+AD1566+AD1571+AD1576+AD1581+AD1587+AD1592+AD1597+AD1602+AD1607+AD1612+AD1618+AD1622+AD1626+AD1631+AD1635+AD1639</f>
        <v>0</v>
      </c>
      <c r="AE1640" s="220"/>
      <c r="AF1640" s="221">
        <f>AF1533+AF1538+AF1544+AF1549+AF1556+AF1561+AF1566+AF1571+AF1576+AF1581+AF1587+AF1592+AF1597+AF1602+AF1607+AF1612+AF1618+AF1622+AF1626+AF1631+AF1635+AF1639</f>
        <v>0</v>
      </c>
      <c r="AG1640" s="221">
        <f>AG1533+AG1538+AG1544+AG1549+AG1556+AG1561+AG1566+AG1571+AG1576+AG1581+AG1587+AG1592+AG1597+AG1602+AG1607+AG1612+AG1618+AG1622+AG1626+AG1631+AG1635+AG1639</f>
        <v>0</v>
      </c>
      <c r="AH1640" s="220"/>
      <c r="AI1640" s="221">
        <f>AI1533+AI1538+AI1544+AI1549+AI1556+AI1561+AI1566+AI1571+AI1576+AI1581+AI1587+AI1592+AI1597+AI1602+AI1607+AI1612+AI1618+AI1622+AI1626+AI1631+AI1635+AI1639</f>
        <v>0</v>
      </c>
      <c r="AJ1640" s="221">
        <f>AJ1533+AJ1538+AJ1544+AJ1549+AJ1556+AJ1561+AJ1566+AJ1571+AJ1576+AJ1581+AJ1587+AJ1592+AJ1597+AJ1602+AJ1607+AJ1612+AJ1618+AJ1622+AJ1626+AJ1631+AJ1635+AJ1639</f>
        <v>0</v>
      </c>
      <c r="AK1640" s="220"/>
      <c r="AL1640" s="221">
        <f>AL1533+AL1538+AL1544+AL1549+AL1556+AL1561+AL1566+AL1571+AL1576+AL1581+AL1587+AL1592+AL1597+AL1602+AL1607+AL1612+AL1618+AL1622+AL1626+AL1631+AL1635+AL1639</f>
        <v>0</v>
      </c>
      <c r="AM1640" s="221">
        <f>AM1533+AM1538+AM1544+AM1549+AM1556+AM1561+AM1566+AM1571+AM1576+AM1581+AM1587+AM1592+AM1597+AM1602+AM1607+AM1612+AM1618+AM1622+AM1626+AM1631+AM1635+AM1639</f>
        <v>0</v>
      </c>
      <c r="AN1640" s="220"/>
      <c r="AO1640" s="221">
        <f>AO1533+AO1538+AO1544+AO1549+AO1556+AO1561+AO1566+AO1571+AO1576+AO1581+AO1587+AO1592+AO1597+AO1602+AO1607+AO1612+AO1618+AO1622+AO1626+AO1631+AO1635+AO1639</f>
        <v>0</v>
      </c>
      <c r="AP1640" s="221">
        <f>AP1533+AP1538+AP1544+AP1549+AP1556+AP1561+AP1566+AP1571+AP1576+AP1581+AP1587+AP1592+AP1597+AP1602+AP1607+AP1612+AP1618+AP1622+AP1626+AP1631+AP1635+AP1639</f>
        <v>0</v>
      </c>
      <c r="AQ1640" s="220"/>
      <c r="AR1640" s="221">
        <f>AR1533+AR1538+AR1544+AR1549+AR1556+AR1561+AR1566+AR1571+AR1576+AR1581+AR1587+AR1592+AR1597+AR1602+AR1607+AR1612+AR1618+AR1622+AR1626+AR1631+AR1635+AR1639</f>
        <v>0</v>
      </c>
      <c r="AS1640" s="221">
        <f>AS1533+AS1538+AS1544+AS1549+AS1556+AS1561+AS1566+AS1571+AS1576+AS1581+AS1587+AS1592+AS1597+AS1602+AS1607+AS1612+AS1618+AS1622+AS1626+AS1631+AS1635+AS1639</f>
        <v>0</v>
      </c>
      <c r="AT1640" s="220"/>
      <c r="AU1640" s="221">
        <f>AU1533+AU1538+AU1544+AU1549+AU1556+AU1561+AU1566+AU1571+AU1576+AU1581+AU1587+AU1592+AU1597+AU1602+AU1607+AU1612+AU1618+AU1622+AU1626+AU1631+AU1635+AU1639</f>
        <v>0</v>
      </c>
      <c r="AV1640" s="221">
        <f>AV1533+AV1538+AV1544+AV1549+AV1556+AV1561+AV1566+AV1571+AV1576+AV1581+AV1587+AV1592+AV1597+AV1602+AV1607+AV1612+AV1618+AV1622+AV1626+AV1631+AV1635+AV1639</f>
        <v>0</v>
      </c>
      <c r="AW1640" s="220"/>
      <c r="AX1640" s="221">
        <f>AX1533+AX1538+AX1544+AX1549+AX1556+AX1561+AX1566+AX1571+AX1576+AX1581+AX1587+AX1592+AX1597+AX1602+AX1607+AX1612+AX1618+AX1622+AX1626+AX1631+AX1635+AX1639</f>
        <v>0</v>
      </c>
      <c r="AY1640" s="221">
        <f>AY1533+AY1538+AY1544+AY1549+AY1556+AY1561+AY1566+AY1571+AY1576+AY1581+AY1587+AY1592+AY1597+AY1602+AY1607+AY1612+AY1618+AY1622+AY1626+AY1631+AY1635+AY1639</f>
        <v>0</v>
      </c>
      <c r="AZ1640" s="220"/>
      <c r="BA1640" s="220"/>
      <c r="BB1640" s="220"/>
      <c r="BC1640" s="220"/>
      <c r="BD1640" s="221">
        <f t="shared" ref="BD1640:BO1640" si="720">BD1533+BD1538+BD1544+BD1549+BD1556+BD1561+BD1566+BD1571+BD1576+BD1581+BD1587+BD1592+BD1597+BD1602+BD1607+BD1612+BD1618+BD1622+BD1626+BD1631+BD1635+BD1639</f>
        <v>0</v>
      </c>
      <c r="BE1640" s="221">
        <f t="shared" si="720"/>
        <v>0</v>
      </c>
      <c r="BF1640" s="221">
        <f t="shared" si="720"/>
        <v>0</v>
      </c>
      <c r="BG1640" s="221">
        <f t="shared" si="720"/>
        <v>0</v>
      </c>
      <c r="BH1640" s="221">
        <f t="shared" si="720"/>
        <v>0</v>
      </c>
      <c r="BI1640" s="221">
        <f t="shared" si="720"/>
        <v>0</v>
      </c>
      <c r="BJ1640" s="221">
        <f t="shared" si="720"/>
        <v>0</v>
      </c>
      <c r="BK1640" s="221">
        <f t="shared" si="720"/>
        <v>0</v>
      </c>
      <c r="BL1640" s="221">
        <f t="shared" si="720"/>
        <v>0</v>
      </c>
      <c r="BM1640" s="221">
        <f t="shared" si="720"/>
        <v>0</v>
      </c>
      <c r="BN1640" s="221">
        <f t="shared" si="720"/>
        <v>0</v>
      </c>
      <c r="BO1640" s="221">
        <f t="shared" si="720"/>
        <v>0</v>
      </c>
      <c r="BP1640" s="220"/>
      <c r="BQ1640" s="220"/>
      <c r="BR1640" s="222"/>
    </row>
    <row r="1641" spans="1:70" collapsed="1"/>
  </sheetData>
  <mergeCells count="31">
    <mergeCell ref="A39:BR39"/>
    <mergeCell ref="A156:BR156"/>
    <mergeCell ref="BD4:BI5"/>
    <mergeCell ref="BJ4:BO5"/>
    <mergeCell ref="BR4:BR6"/>
    <mergeCell ref="G4:P5"/>
    <mergeCell ref="Q4:V5"/>
    <mergeCell ref="AK5:AM5"/>
    <mergeCell ref="AB5:AD5"/>
    <mergeCell ref="AE5:AG5"/>
    <mergeCell ref="AH5:AJ5"/>
    <mergeCell ref="BP4:BP6"/>
    <mergeCell ref="AW5:AY5"/>
    <mergeCell ref="AZ4:AZ6"/>
    <mergeCell ref="BA4:BA6"/>
    <mergeCell ref="BB4:BB6"/>
    <mergeCell ref="BC4:BC6"/>
    <mergeCell ref="BQ4:BQ6"/>
    <mergeCell ref="F4:F6"/>
    <mergeCell ref="Y5:AA5"/>
    <mergeCell ref="AN5:AP5"/>
    <mergeCell ref="AQ5:AS5"/>
    <mergeCell ref="AT5:AV5"/>
    <mergeCell ref="X4:X6"/>
    <mergeCell ref="Y4:AY4"/>
    <mergeCell ref="W4:W6"/>
    <mergeCell ref="C4:C6"/>
    <mergeCell ref="D4:D6"/>
    <mergeCell ref="E4:E6"/>
    <mergeCell ref="A4:A6"/>
    <mergeCell ref="B4:B6"/>
  </mergeCells>
  <pageMargins left="0.70866141732283472" right="0.70866141732283472" top="0.74803149606299213" bottom="0.74803149606299213" header="0.31496062992125984" footer="0.31496062992125984"/>
  <pageSetup paperSize="8" scale="44" fitToWidth="2" orientation="landscape" horizontalDpi="300" verticalDpi="300" r:id="rId1"/>
  <colBreaks count="2" manualBreakCount="2">
    <brk id="33" max="120" man="1"/>
    <brk id="61" max="15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2:AG248"/>
  <sheetViews>
    <sheetView tabSelected="1" zoomScale="70" zoomScaleNormal="70" zoomScaleSheetLayoutView="7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V17" sqref="V17"/>
    </sheetView>
  </sheetViews>
  <sheetFormatPr defaultColWidth="9.140625" defaultRowHeight="15" outlineLevelRow="1" outlineLevelCol="1"/>
  <cols>
    <col min="1" max="1" width="13.7109375" style="5" customWidth="1"/>
    <col min="2" max="2" width="17.7109375" style="5" customWidth="1"/>
    <col min="3" max="3" width="5.5703125" style="5" customWidth="1"/>
    <col min="4" max="4" width="30.7109375" style="5" customWidth="1"/>
    <col min="5" max="6" width="15.28515625" style="5" customWidth="1"/>
    <col min="7" max="7" width="13.140625" style="5" customWidth="1"/>
    <col min="8" max="8" width="13.5703125" style="5" customWidth="1"/>
    <col min="9" max="9" width="13.85546875" style="5" customWidth="1"/>
    <col min="10" max="21" width="13.85546875" style="5" customWidth="1" outlineLevel="1"/>
    <col min="22" max="22" width="16.28515625" style="5" customWidth="1"/>
    <col min="23" max="33" width="13.85546875" style="5" customWidth="1"/>
    <col min="34" max="16384" width="9.140625" style="5"/>
  </cols>
  <sheetData>
    <row r="2" spans="1:33">
      <c r="A2" s="20" t="s">
        <v>295</v>
      </c>
    </row>
    <row r="3" spans="1:33" ht="15.75" thickBot="1"/>
    <row r="4" spans="1:33" ht="15" customHeight="1">
      <c r="A4" s="431" t="s">
        <v>297</v>
      </c>
      <c r="B4" s="434" t="s">
        <v>296</v>
      </c>
      <c r="C4" s="426" t="s">
        <v>28</v>
      </c>
      <c r="D4" s="426" t="s">
        <v>271</v>
      </c>
      <c r="E4" s="436" t="s">
        <v>311</v>
      </c>
      <c r="F4" s="436" t="s">
        <v>101</v>
      </c>
      <c r="G4" s="436"/>
      <c r="H4" s="436"/>
      <c r="I4" s="436"/>
      <c r="J4" s="436"/>
      <c r="K4" s="436"/>
      <c r="L4" s="436"/>
      <c r="M4" s="436"/>
      <c r="N4" s="436"/>
      <c r="O4" s="436"/>
      <c r="P4" s="436"/>
      <c r="Q4" s="436"/>
      <c r="R4" s="436"/>
      <c r="S4" s="436"/>
      <c r="T4" s="436"/>
      <c r="U4" s="436"/>
      <c r="V4" s="436"/>
      <c r="W4" s="436"/>
      <c r="X4" s="436"/>
      <c r="Y4" s="436"/>
      <c r="Z4" s="436"/>
      <c r="AA4" s="436"/>
      <c r="AB4" s="436"/>
      <c r="AC4" s="436"/>
      <c r="AD4" s="436"/>
      <c r="AE4" s="436"/>
      <c r="AF4" s="436"/>
      <c r="AG4" s="446"/>
    </row>
    <row r="5" spans="1:33" ht="15" customHeight="1">
      <c r="A5" s="432"/>
      <c r="B5" s="381"/>
      <c r="C5" s="356"/>
      <c r="D5" s="356"/>
      <c r="E5" s="437"/>
      <c r="F5" s="437" t="s">
        <v>15</v>
      </c>
      <c r="G5" s="437">
        <v>2015</v>
      </c>
      <c r="H5" s="437"/>
      <c r="I5" s="437"/>
      <c r="J5" s="460" t="s">
        <v>322</v>
      </c>
      <c r="K5" s="460"/>
      <c r="L5" s="460"/>
      <c r="M5" s="460" t="s">
        <v>319</v>
      </c>
      <c r="N5" s="460"/>
      <c r="O5" s="460"/>
      <c r="P5" s="460" t="s">
        <v>320</v>
      </c>
      <c r="Q5" s="460"/>
      <c r="R5" s="460"/>
      <c r="S5" s="460" t="s">
        <v>321</v>
      </c>
      <c r="T5" s="460"/>
      <c r="U5" s="460"/>
      <c r="V5" s="429">
        <v>2016</v>
      </c>
      <c r="W5" s="475"/>
      <c r="X5" s="476"/>
      <c r="Y5" s="437">
        <v>2017</v>
      </c>
      <c r="Z5" s="437"/>
      <c r="AA5" s="437"/>
      <c r="AB5" s="437">
        <v>2018</v>
      </c>
      <c r="AC5" s="437"/>
      <c r="AD5" s="437"/>
      <c r="AE5" s="437">
        <v>2019</v>
      </c>
      <c r="AF5" s="437"/>
      <c r="AG5" s="458"/>
    </row>
    <row r="6" spans="1:33" ht="75" customHeight="1" thickBot="1">
      <c r="A6" s="433"/>
      <c r="B6" s="435"/>
      <c r="C6" s="427"/>
      <c r="D6" s="427"/>
      <c r="E6" s="438"/>
      <c r="F6" s="438"/>
      <c r="G6" s="68" t="s">
        <v>102</v>
      </c>
      <c r="H6" s="68" t="s">
        <v>103</v>
      </c>
      <c r="I6" s="68" t="s">
        <v>104</v>
      </c>
      <c r="J6" s="72" t="s">
        <v>102</v>
      </c>
      <c r="K6" s="72" t="s">
        <v>103</v>
      </c>
      <c r="L6" s="72" t="s">
        <v>104</v>
      </c>
      <c r="M6" s="72" t="s">
        <v>102</v>
      </c>
      <c r="N6" s="72" t="s">
        <v>103</v>
      </c>
      <c r="O6" s="72" t="s">
        <v>104</v>
      </c>
      <c r="P6" s="72" t="s">
        <v>102</v>
      </c>
      <c r="Q6" s="72" t="s">
        <v>103</v>
      </c>
      <c r="R6" s="72" t="s">
        <v>104</v>
      </c>
      <c r="S6" s="72" t="s">
        <v>102</v>
      </c>
      <c r="T6" s="72" t="s">
        <v>103</v>
      </c>
      <c r="U6" s="72" t="s">
        <v>104</v>
      </c>
      <c r="V6" s="68" t="s">
        <v>102</v>
      </c>
      <c r="W6" s="68" t="s">
        <v>103</v>
      </c>
      <c r="X6" s="68" t="s">
        <v>104</v>
      </c>
      <c r="Y6" s="68" t="s">
        <v>102</v>
      </c>
      <c r="Z6" s="68" t="s">
        <v>103</v>
      </c>
      <c r="AA6" s="68" t="s">
        <v>104</v>
      </c>
      <c r="AB6" s="68" t="s">
        <v>102</v>
      </c>
      <c r="AC6" s="68" t="s">
        <v>103</v>
      </c>
      <c r="AD6" s="68" t="s">
        <v>104</v>
      </c>
      <c r="AE6" s="68" t="s">
        <v>102</v>
      </c>
      <c r="AF6" s="68" t="s">
        <v>103</v>
      </c>
      <c r="AG6" s="80" t="s">
        <v>104</v>
      </c>
    </row>
    <row r="7" spans="1:33" ht="14.25" customHeight="1" thickBot="1">
      <c r="A7" s="81">
        <v>1</v>
      </c>
      <c r="B7" s="82">
        <v>2</v>
      </c>
      <c r="C7" s="82">
        <v>3</v>
      </c>
      <c r="D7" s="82">
        <v>4</v>
      </c>
      <c r="E7" s="82">
        <v>5</v>
      </c>
      <c r="F7" s="82">
        <v>6</v>
      </c>
      <c r="G7" s="82">
        <v>7</v>
      </c>
      <c r="H7" s="82">
        <v>8</v>
      </c>
      <c r="I7" s="82">
        <v>9</v>
      </c>
      <c r="J7" s="82">
        <v>10</v>
      </c>
      <c r="K7" s="82">
        <v>11</v>
      </c>
      <c r="L7" s="82">
        <v>12</v>
      </c>
      <c r="M7" s="82">
        <v>13</v>
      </c>
      <c r="N7" s="82">
        <v>14</v>
      </c>
      <c r="O7" s="82">
        <v>15</v>
      </c>
      <c r="P7" s="82">
        <v>16</v>
      </c>
      <c r="Q7" s="82">
        <v>17</v>
      </c>
      <c r="R7" s="82">
        <v>18</v>
      </c>
      <c r="S7" s="82">
        <v>19</v>
      </c>
      <c r="T7" s="82">
        <v>20</v>
      </c>
      <c r="U7" s="82">
        <v>21</v>
      </c>
      <c r="V7" s="82">
        <v>22</v>
      </c>
      <c r="W7" s="82">
        <v>23</v>
      </c>
      <c r="X7" s="82">
        <v>24</v>
      </c>
      <c r="Y7" s="82">
        <v>25</v>
      </c>
      <c r="Z7" s="82">
        <v>26</v>
      </c>
      <c r="AA7" s="82">
        <v>27</v>
      </c>
      <c r="AB7" s="82">
        <v>28</v>
      </c>
      <c r="AC7" s="82">
        <v>29</v>
      </c>
      <c r="AD7" s="82">
        <v>30</v>
      </c>
      <c r="AE7" s="82">
        <v>31</v>
      </c>
      <c r="AF7" s="82">
        <v>32</v>
      </c>
      <c r="AG7" s="83">
        <v>33</v>
      </c>
    </row>
    <row r="8" spans="1:33" s="132" customFormat="1" ht="14.25" customHeight="1" thickBot="1">
      <c r="A8" s="468" t="s">
        <v>376</v>
      </c>
      <c r="B8" s="469"/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69"/>
      <c r="Z8" s="469"/>
      <c r="AA8" s="469"/>
      <c r="AB8" s="469"/>
      <c r="AC8" s="469"/>
      <c r="AD8" s="469"/>
      <c r="AE8" s="469"/>
      <c r="AF8" s="469"/>
      <c r="AG8" s="470"/>
    </row>
    <row r="9" spans="1:33" ht="36.950000000000003" customHeight="1">
      <c r="A9" s="471"/>
      <c r="B9" s="471"/>
      <c r="C9" s="395">
        <v>1</v>
      </c>
      <c r="D9" s="474" t="s">
        <v>113</v>
      </c>
      <c r="E9" s="92" t="s">
        <v>123</v>
      </c>
      <c r="F9" s="252">
        <f>G9+V9+Y9+AB9+AE9</f>
        <v>123.05855087149517</v>
      </c>
      <c r="G9" s="252">
        <f>J9+M9+P9+S9</f>
        <v>20.225294219219265</v>
      </c>
      <c r="H9" s="97">
        <f>H233+H217+H201+H185+H169+H153+H137+H121+H105+H89+H73+H57+H41+H25</f>
        <v>6967.6138585210356</v>
      </c>
      <c r="I9" s="97">
        <f t="shared" ref="I9:AG9" si="0">I233+I217+I201+I185+I169+I153+I137+I121+I105+I89+I73+I57+I41+I25</f>
        <v>39.68219763954901</v>
      </c>
      <c r="J9" s="97">
        <f t="shared" si="0"/>
        <v>0.87147746183539754</v>
      </c>
      <c r="K9" s="97">
        <f t="shared" si="0"/>
        <v>300.22398560229442</v>
      </c>
      <c r="L9" s="97">
        <f t="shared" si="0"/>
        <v>1.8483347375337709</v>
      </c>
      <c r="M9" s="97">
        <f t="shared" si="0"/>
        <v>1.7310977916209984</v>
      </c>
      <c r="N9" s="97">
        <f t="shared" si="0"/>
        <v>596.363189213434</v>
      </c>
      <c r="O9" s="97">
        <f t="shared" si="0"/>
        <v>3.3351871494145389</v>
      </c>
      <c r="P9" s="97">
        <f t="shared" si="0"/>
        <v>1.4937889616184417</v>
      </c>
      <c r="Q9" s="97">
        <f t="shared" si="0"/>
        <v>514.61029727755317</v>
      </c>
      <c r="R9" s="97">
        <f t="shared" si="0"/>
        <v>3.0941638496166561</v>
      </c>
      <c r="S9" s="97">
        <f t="shared" si="0"/>
        <v>16.128930004144426</v>
      </c>
      <c r="T9" s="97">
        <f t="shared" si="0"/>
        <v>5556.4163864277543</v>
      </c>
      <c r="U9" s="97">
        <f t="shared" si="0"/>
        <v>31.404511902984041</v>
      </c>
      <c r="V9" s="97">
        <f t="shared" si="0"/>
        <v>23.844644515311987</v>
      </c>
      <c r="W9" s="97">
        <f t="shared" si="0"/>
        <v>8214.480035524979</v>
      </c>
      <c r="X9" s="97">
        <f t="shared" si="0"/>
        <v>45.675306947415137</v>
      </c>
      <c r="Y9" s="97">
        <f t="shared" si="0"/>
        <v>21.452394649188321</v>
      </c>
      <c r="Z9" s="97">
        <f t="shared" si="0"/>
        <v>7390.3499566453766</v>
      </c>
      <c r="AA9" s="97">
        <f t="shared" si="0"/>
        <v>48.092099686632757</v>
      </c>
      <c r="AB9" s="97">
        <f t="shared" si="0"/>
        <v>26.397574649188321</v>
      </c>
      <c r="AC9" s="97">
        <f t="shared" si="0"/>
        <v>9093.9644666453769</v>
      </c>
      <c r="AD9" s="97">
        <f t="shared" si="0"/>
        <v>66.024540505754672</v>
      </c>
      <c r="AE9" s="97">
        <f t="shared" si="0"/>
        <v>31.13864283858727</v>
      </c>
      <c r="AF9" s="97">
        <f t="shared" si="0"/>
        <v>10727.262457893314</v>
      </c>
      <c r="AG9" s="97">
        <f t="shared" si="0"/>
        <v>84.625611147124914</v>
      </c>
    </row>
    <row r="10" spans="1:33" ht="36.950000000000003" customHeight="1">
      <c r="A10" s="465"/>
      <c r="B10" s="465"/>
      <c r="C10" s="377"/>
      <c r="D10" s="466"/>
      <c r="E10" s="23" t="s">
        <v>326</v>
      </c>
      <c r="F10" s="126">
        <f t="shared" ref="F10:F22" si="1">G10+V10+Y10+AB10+AE10</f>
        <v>0</v>
      </c>
      <c r="G10" s="126">
        <f t="shared" ref="G10:G22" si="2">J10+M10+P10+S10</f>
        <v>0</v>
      </c>
      <c r="H10" s="97">
        <f t="shared" ref="H10:AG10" si="3">H234+H218+H202+H186+H170+H154+H138+H122+H106+H90+H74+H58+H42+H26</f>
        <v>0</v>
      </c>
      <c r="I10" s="97">
        <f t="shared" si="3"/>
        <v>0</v>
      </c>
      <c r="J10" s="97">
        <f t="shared" si="3"/>
        <v>0</v>
      </c>
      <c r="K10" s="97">
        <f t="shared" si="3"/>
        <v>0</v>
      </c>
      <c r="L10" s="97">
        <f t="shared" si="3"/>
        <v>0</v>
      </c>
      <c r="M10" s="97">
        <f t="shared" si="3"/>
        <v>0</v>
      </c>
      <c r="N10" s="97">
        <f t="shared" si="3"/>
        <v>0</v>
      </c>
      <c r="O10" s="97">
        <f t="shared" si="3"/>
        <v>0</v>
      </c>
      <c r="P10" s="97">
        <f t="shared" si="3"/>
        <v>0</v>
      </c>
      <c r="Q10" s="97">
        <f t="shared" si="3"/>
        <v>0</v>
      </c>
      <c r="R10" s="97">
        <f t="shared" si="3"/>
        <v>0</v>
      </c>
      <c r="S10" s="97">
        <f t="shared" si="3"/>
        <v>0</v>
      </c>
      <c r="T10" s="97">
        <f t="shared" si="3"/>
        <v>0</v>
      </c>
      <c r="U10" s="97">
        <f t="shared" si="3"/>
        <v>0</v>
      </c>
      <c r="V10" s="97">
        <f t="shared" si="3"/>
        <v>0</v>
      </c>
      <c r="W10" s="97">
        <f t="shared" si="3"/>
        <v>0</v>
      </c>
      <c r="X10" s="97">
        <f t="shared" si="3"/>
        <v>0</v>
      </c>
      <c r="Y10" s="97">
        <f t="shared" si="3"/>
        <v>0</v>
      </c>
      <c r="Z10" s="97">
        <f t="shared" si="3"/>
        <v>0</v>
      </c>
      <c r="AA10" s="97">
        <f t="shared" si="3"/>
        <v>0</v>
      </c>
      <c r="AB10" s="97">
        <f t="shared" si="3"/>
        <v>0</v>
      </c>
      <c r="AC10" s="97">
        <f t="shared" si="3"/>
        <v>0</v>
      </c>
      <c r="AD10" s="97">
        <f t="shared" si="3"/>
        <v>0</v>
      </c>
      <c r="AE10" s="97">
        <f t="shared" si="3"/>
        <v>0</v>
      </c>
      <c r="AF10" s="97">
        <f t="shared" si="3"/>
        <v>0</v>
      </c>
      <c r="AG10" s="97">
        <f t="shared" si="3"/>
        <v>0</v>
      </c>
    </row>
    <row r="11" spans="1:33" ht="36.950000000000003" customHeight="1">
      <c r="A11" s="464"/>
      <c r="B11" s="464"/>
      <c r="C11" s="377">
        <v>2</v>
      </c>
      <c r="D11" s="466" t="s">
        <v>114</v>
      </c>
      <c r="E11" s="23" t="s">
        <v>123</v>
      </c>
      <c r="F11" s="126">
        <f t="shared" si="1"/>
        <v>0</v>
      </c>
      <c r="G11" s="126">
        <f t="shared" si="2"/>
        <v>0</v>
      </c>
      <c r="H11" s="97">
        <f t="shared" ref="H11:AG11" si="4">H235+H219+H203+H187+H171+H155+H139+H123+H107+H91+H75+H59+H43+H27</f>
        <v>0</v>
      </c>
      <c r="I11" s="97">
        <f t="shared" si="4"/>
        <v>0</v>
      </c>
      <c r="J11" s="97">
        <f t="shared" si="4"/>
        <v>0</v>
      </c>
      <c r="K11" s="97">
        <f t="shared" si="4"/>
        <v>0</v>
      </c>
      <c r="L11" s="97">
        <f t="shared" si="4"/>
        <v>0</v>
      </c>
      <c r="M11" s="97">
        <f t="shared" si="4"/>
        <v>0</v>
      </c>
      <c r="N11" s="97">
        <f t="shared" si="4"/>
        <v>0</v>
      </c>
      <c r="O11" s="97">
        <f t="shared" si="4"/>
        <v>0</v>
      </c>
      <c r="P11" s="97">
        <f t="shared" si="4"/>
        <v>0</v>
      </c>
      <c r="Q11" s="97">
        <f t="shared" si="4"/>
        <v>0</v>
      </c>
      <c r="R11" s="97">
        <f t="shared" si="4"/>
        <v>0</v>
      </c>
      <c r="S11" s="97">
        <f t="shared" si="4"/>
        <v>0</v>
      </c>
      <c r="T11" s="97">
        <f t="shared" si="4"/>
        <v>0</v>
      </c>
      <c r="U11" s="97">
        <f t="shared" si="4"/>
        <v>0</v>
      </c>
      <c r="V11" s="97">
        <f t="shared" si="4"/>
        <v>0</v>
      </c>
      <c r="W11" s="97">
        <f t="shared" si="4"/>
        <v>0</v>
      </c>
      <c r="X11" s="97">
        <f t="shared" si="4"/>
        <v>0</v>
      </c>
      <c r="Y11" s="97">
        <f t="shared" si="4"/>
        <v>0</v>
      </c>
      <c r="Z11" s="97">
        <f t="shared" si="4"/>
        <v>0</v>
      </c>
      <c r="AA11" s="97">
        <f t="shared" si="4"/>
        <v>0</v>
      </c>
      <c r="AB11" s="97">
        <f t="shared" si="4"/>
        <v>0</v>
      </c>
      <c r="AC11" s="97">
        <f t="shared" si="4"/>
        <v>0</v>
      </c>
      <c r="AD11" s="97">
        <f t="shared" si="4"/>
        <v>0</v>
      </c>
      <c r="AE11" s="97">
        <f t="shared" si="4"/>
        <v>0</v>
      </c>
      <c r="AF11" s="97">
        <f t="shared" si="4"/>
        <v>0</v>
      </c>
      <c r="AG11" s="97">
        <f t="shared" si="4"/>
        <v>0</v>
      </c>
    </row>
    <row r="12" spans="1:33" ht="36.950000000000003" customHeight="1">
      <c r="A12" s="465"/>
      <c r="B12" s="465"/>
      <c r="C12" s="377"/>
      <c r="D12" s="466"/>
      <c r="E12" s="23" t="s">
        <v>326</v>
      </c>
      <c r="F12" s="126">
        <f t="shared" si="1"/>
        <v>0</v>
      </c>
      <c r="G12" s="126">
        <f t="shared" si="2"/>
        <v>0</v>
      </c>
      <c r="H12" s="97">
        <f t="shared" ref="H12:AG12" si="5">H236+H220+H204+H188+H172+H156+H140+H124+H108+H92+H76+H60+H44+H28</f>
        <v>0</v>
      </c>
      <c r="I12" s="97">
        <f t="shared" si="5"/>
        <v>0</v>
      </c>
      <c r="J12" s="97">
        <f>J236+J220+J204+J188+J172+J156+J140+J124+J108+J92+J76+J60+J44+J28</f>
        <v>0</v>
      </c>
      <c r="K12" s="97">
        <f t="shared" si="5"/>
        <v>0</v>
      </c>
      <c r="L12" s="97">
        <f t="shared" si="5"/>
        <v>0</v>
      </c>
      <c r="M12" s="97">
        <f t="shared" si="5"/>
        <v>0</v>
      </c>
      <c r="N12" s="97">
        <f t="shared" si="5"/>
        <v>0</v>
      </c>
      <c r="O12" s="97">
        <f t="shared" si="5"/>
        <v>0</v>
      </c>
      <c r="P12" s="97">
        <f t="shared" si="5"/>
        <v>0</v>
      </c>
      <c r="Q12" s="97">
        <f t="shared" si="5"/>
        <v>0</v>
      </c>
      <c r="R12" s="97">
        <f t="shared" si="5"/>
        <v>0</v>
      </c>
      <c r="S12" s="97">
        <f t="shared" si="5"/>
        <v>0</v>
      </c>
      <c r="T12" s="97">
        <f t="shared" si="5"/>
        <v>0</v>
      </c>
      <c r="U12" s="97">
        <f t="shared" si="5"/>
        <v>0</v>
      </c>
      <c r="V12" s="97">
        <f t="shared" si="5"/>
        <v>0</v>
      </c>
      <c r="W12" s="97">
        <f t="shared" si="5"/>
        <v>0</v>
      </c>
      <c r="X12" s="97">
        <f t="shared" si="5"/>
        <v>0</v>
      </c>
      <c r="Y12" s="97">
        <f t="shared" si="5"/>
        <v>0</v>
      </c>
      <c r="Z12" s="97">
        <f t="shared" si="5"/>
        <v>0</v>
      </c>
      <c r="AA12" s="97">
        <f t="shared" si="5"/>
        <v>0</v>
      </c>
      <c r="AB12" s="97">
        <f t="shared" si="5"/>
        <v>0</v>
      </c>
      <c r="AC12" s="97">
        <f t="shared" si="5"/>
        <v>0</v>
      </c>
      <c r="AD12" s="97">
        <f t="shared" si="5"/>
        <v>0</v>
      </c>
      <c r="AE12" s="97">
        <f t="shared" si="5"/>
        <v>0</v>
      </c>
      <c r="AF12" s="97">
        <f t="shared" si="5"/>
        <v>0</v>
      </c>
      <c r="AG12" s="97">
        <f t="shared" si="5"/>
        <v>0</v>
      </c>
    </row>
    <row r="13" spans="1:33" ht="36.950000000000003" customHeight="1">
      <c r="A13" s="464"/>
      <c r="B13" s="464"/>
      <c r="C13" s="377">
        <v>3</v>
      </c>
      <c r="D13" s="467" t="s">
        <v>115</v>
      </c>
      <c r="E13" s="23" t="s">
        <v>123</v>
      </c>
      <c r="F13" s="126">
        <f t="shared" si="1"/>
        <v>0</v>
      </c>
      <c r="G13" s="126">
        <f t="shared" si="2"/>
        <v>0</v>
      </c>
      <c r="H13" s="97">
        <f t="shared" ref="H13:AG13" si="6">H237+H221+H205+H189+H173+H157+H141+H125+H109+H93+H77+H61+H45+H29</f>
        <v>0</v>
      </c>
      <c r="I13" s="97">
        <f t="shared" si="6"/>
        <v>0</v>
      </c>
      <c r="J13" s="97">
        <f t="shared" si="6"/>
        <v>0</v>
      </c>
      <c r="K13" s="97">
        <f t="shared" si="6"/>
        <v>0</v>
      </c>
      <c r="L13" s="97">
        <f t="shared" si="6"/>
        <v>0</v>
      </c>
      <c r="M13" s="97">
        <f t="shared" si="6"/>
        <v>0</v>
      </c>
      <c r="N13" s="97">
        <f t="shared" si="6"/>
        <v>0</v>
      </c>
      <c r="O13" s="97">
        <f t="shared" si="6"/>
        <v>0</v>
      </c>
      <c r="P13" s="97">
        <f t="shared" si="6"/>
        <v>0</v>
      </c>
      <c r="Q13" s="97">
        <f t="shared" si="6"/>
        <v>0</v>
      </c>
      <c r="R13" s="97">
        <f t="shared" si="6"/>
        <v>0</v>
      </c>
      <c r="S13" s="97">
        <f t="shared" si="6"/>
        <v>0</v>
      </c>
      <c r="T13" s="97">
        <f t="shared" si="6"/>
        <v>0</v>
      </c>
      <c r="U13" s="97">
        <f t="shared" si="6"/>
        <v>0</v>
      </c>
      <c r="V13" s="97">
        <f t="shared" si="6"/>
        <v>0</v>
      </c>
      <c r="W13" s="97">
        <f t="shared" si="6"/>
        <v>0</v>
      </c>
      <c r="X13" s="97">
        <f t="shared" si="6"/>
        <v>0</v>
      </c>
      <c r="Y13" s="97">
        <f t="shared" si="6"/>
        <v>0</v>
      </c>
      <c r="Z13" s="97">
        <f t="shared" si="6"/>
        <v>0</v>
      </c>
      <c r="AA13" s="97">
        <f t="shared" si="6"/>
        <v>0</v>
      </c>
      <c r="AB13" s="97">
        <f t="shared" si="6"/>
        <v>0</v>
      </c>
      <c r="AC13" s="97">
        <f t="shared" si="6"/>
        <v>0</v>
      </c>
      <c r="AD13" s="97">
        <f t="shared" si="6"/>
        <v>0</v>
      </c>
      <c r="AE13" s="97">
        <f t="shared" si="6"/>
        <v>0</v>
      </c>
      <c r="AF13" s="97">
        <f t="shared" si="6"/>
        <v>0</v>
      </c>
      <c r="AG13" s="97">
        <f t="shared" si="6"/>
        <v>0</v>
      </c>
    </row>
    <row r="14" spans="1:33" ht="36.950000000000003" customHeight="1">
      <c r="A14" s="465"/>
      <c r="B14" s="465"/>
      <c r="C14" s="377"/>
      <c r="D14" s="467"/>
      <c r="E14" s="23" t="s">
        <v>326</v>
      </c>
      <c r="F14" s="126">
        <f t="shared" si="1"/>
        <v>0</v>
      </c>
      <c r="G14" s="126">
        <f t="shared" si="2"/>
        <v>0</v>
      </c>
      <c r="H14" s="97">
        <f t="shared" ref="H14:AG14" si="7">H238+H222+H206+H190+H174+H158+H142+H126+H110+H94+H78+H62+H46+H30</f>
        <v>0</v>
      </c>
      <c r="I14" s="97">
        <f t="shared" si="7"/>
        <v>0</v>
      </c>
      <c r="J14" s="97">
        <f t="shared" si="7"/>
        <v>0</v>
      </c>
      <c r="K14" s="97">
        <f t="shared" si="7"/>
        <v>0</v>
      </c>
      <c r="L14" s="97">
        <f t="shared" si="7"/>
        <v>0</v>
      </c>
      <c r="M14" s="97">
        <f t="shared" si="7"/>
        <v>0</v>
      </c>
      <c r="N14" s="97">
        <f t="shared" si="7"/>
        <v>0</v>
      </c>
      <c r="O14" s="97">
        <f t="shared" si="7"/>
        <v>0</v>
      </c>
      <c r="P14" s="97">
        <f t="shared" si="7"/>
        <v>0</v>
      </c>
      <c r="Q14" s="97">
        <f t="shared" si="7"/>
        <v>0</v>
      </c>
      <c r="R14" s="97">
        <f t="shared" si="7"/>
        <v>0</v>
      </c>
      <c r="S14" s="97">
        <f t="shared" si="7"/>
        <v>0</v>
      </c>
      <c r="T14" s="97">
        <f t="shared" si="7"/>
        <v>0</v>
      </c>
      <c r="U14" s="97">
        <f t="shared" si="7"/>
        <v>0</v>
      </c>
      <c r="V14" s="97">
        <f t="shared" si="7"/>
        <v>0</v>
      </c>
      <c r="W14" s="97">
        <f t="shared" si="7"/>
        <v>0</v>
      </c>
      <c r="X14" s="97">
        <f t="shared" si="7"/>
        <v>0</v>
      </c>
      <c r="Y14" s="97">
        <f t="shared" si="7"/>
        <v>0</v>
      </c>
      <c r="Z14" s="97">
        <f t="shared" si="7"/>
        <v>0</v>
      </c>
      <c r="AA14" s="97">
        <f t="shared" si="7"/>
        <v>0</v>
      </c>
      <c r="AB14" s="97">
        <f t="shared" si="7"/>
        <v>0</v>
      </c>
      <c r="AC14" s="97">
        <f t="shared" si="7"/>
        <v>0</v>
      </c>
      <c r="AD14" s="97">
        <f t="shared" si="7"/>
        <v>0</v>
      </c>
      <c r="AE14" s="97">
        <f t="shared" si="7"/>
        <v>0</v>
      </c>
      <c r="AF14" s="97">
        <f t="shared" si="7"/>
        <v>0</v>
      </c>
      <c r="AG14" s="97">
        <f t="shared" si="7"/>
        <v>0</v>
      </c>
    </row>
    <row r="15" spans="1:33" ht="36.950000000000003" customHeight="1">
      <c r="A15" s="464"/>
      <c r="B15" s="464"/>
      <c r="C15" s="377">
        <v>4</v>
      </c>
      <c r="D15" s="466" t="s">
        <v>116</v>
      </c>
      <c r="E15" s="23" t="s">
        <v>123</v>
      </c>
      <c r="F15" s="126">
        <f t="shared" si="1"/>
        <v>0</v>
      </c>
      <c r="G15" s="126">
        <f t="shared" si="2"/>
        <v>0</v>
      </c>
      <c r="H15" s="97">
        <f t="shared" ref="H15:AG15" si="8">H239+H223+H207+H191+H175+H159+H143+H127+H111+H95+H79+H63+H47+H31</f>
        <v>0</v>
      </c>
      <c r="I15" s="97">
        <f t="shared" si="8"/>
        <v>0</v>
      </c>
      <c r="J15" s="97">
        <f t="shared" si="8"/>
        <v>0</v>
      </c>
      <c r="K15" s="97">
        <f t="shared" si="8"/>
        <v>0</v>
      </c>
      <c r="L15" s="97">
        <f t="shared" si="8"/>
        <v>0</v>
      </c>
      <c r="M15" s="97">
        <f t="shared" si="8"/>
        <v>0</v>
      </c>
      <c r="N15" s="97">
        <f t="shared" si="8"/>
        <v>0</v>
      </c>
      <c r="O15" s="97">
        <f t="shared" si="8"/>
        <v>0</v>
      </c>
      <c r="P15" s="97">
        <f t="shared" si="8"/>
        <v>0</v>
      </c>
      <c r="Q15" s="97">
        <f t="shared" si="8"/>
        <v>0</v>
      </c>
      <c r="R15" s="97">
        <f t="shared" si="8"/>
        <v>0</v>
      </c>
      <c r="S15" s="97">
        <f t="shared" si="8"/>
        <v>0</v>
      </c>
      <c r="T15" s="97">
        <f t="shared" si="8"/>
        <v>0</v>
      </c>
      <c r="U15" s="97">
        <f t="shared" si="8"/>
        <v>0</v>
      </c>
      <c r="V15" s="97">
        <f t="shared" si="8"/>
        <v>0</v>
      </c>
      <c r="W15" s="97">
        <f t="shared" si="8"/>
        <v>0</v>
      </c>
      <c r="X15" s="97">
        <f t="shared" si="8"/>
        <v>0</v>
      </c>
      <c r="Y15" s="97">
        <f t="shared" si="8"/>
        <v>0</v>
      </c>
      <c r="Z15" s="97">
        <f t="shared" si="8"/>
        <v>0</v>
      </c>
      <c r="AA15" s="97">
        <f t="shared" si="8"/>
        <v>0</v>
      </c>
      <c r="AB15" s="97">
        <f t="shared" si="8"/>
        <v>0</v>
      </c>
      <c r="AC15" s="97">
        <f t="shared" si="8"/>
        <v>0</v>
      </c>
      <c r="AD15" s="97">
        <f t="shared" si="8"/>
        <v>0</v>
      </c>
      <c r="AE15" s="97">
        <f t="shared" si="8"/>
        <v>0</v>
      </c>
      <c r="AF15" s="97">
        <f t="shared" si="8"/>
        <v>0</v>
      </c>
      <c r="AG15" s="97">
        <f t="shared" si="8"/>
        <v>0</v>
      </c>
    </row>
    <row r="16" spans="1:33" ht="36.950000000000003" customHeight="1">
      <c r="A16" s="465"/>
      <c r="B16" s="465"/>
      <c r="C16" s="377"/>
      <c r="D16" s="466"/>
      <c r="E16" s="23" t="s">
        <v>326</v>
      </c>
      <c r="F16" s="126">
        <f t="shared" si="1"/>
        <v>0</v>
      </c>
      <c r="G16" s="126">
        <f t="shared" si="2"/>
        <v>0</v>
      </c>
      <c r="H16" s="97">
        <f t="shared" ref="H16:AG16" si="9">H240+H224+H208+H192+H176+H160+H144+H128+H112+H96+H80+H64+H48+H32</f>
        <v>0</v>
      </c>
      <c r="I16" s="97">
        <f t="shared" si="9"/>
        <v>0</v>
      </c>
      <c r="J16" s="97">
        <f t="shared" si="9"/>
        <v>0</v>
      </c>
      <c r="K16" s="97">
        <f t="shared" si="9"/>
        <v>0</v>
      </c>
      <c r="L16" s="97">
        <f t="shared" si="9"/>
        <v>0</v>
      </c>
      <c r="M16" s="97">
        <f t="shared" si="9"/>
        <v>0</v>
      </c>
      <c r="N16" s="97">
        <f t="shared" si="9"/>
        <v>0</v>
      </c>
      <c r="O16" s="97">
        <f t="shared" si="9"/>
        <v>0</v>
      </c>
      <c r="P16" s="97">
        <f t="shared" si="9"/>
        <v>0</v>
      </c>
      <c r="Q16" s="97">
        <f t="shared" si="9"/>
        <v>0</v>
      </c>
      <c r="R16" s="97">
        <f t="shared" si="9"/>
        <v>0</v>
      </c>
      <c r="S16" s="97">
        <f t="shared" si="9"/>
        <v>0</v>
      </c>
      <c r="T16" s="97">
        <f t="shared" si="9"/>
        <v>0</v>
      </c>
      <c r="U16" s="97">
        <f t="shared" si="9"/>
        <v>0</v>
      </c>
      <c r="V16" s="97">
        <f t="shared" si="9"/>
        <v>0</v>
      </c>
      <c r="W16" s="97">
        <f t="shared" si="9"/>
        <v>0</v>
      </c>
      <c r="X16" s="97">
        <f t="shared" si="9"/>
        <v>0</v>
      </c>
      <c r="Y16" s="97">
        <f t="shared" si="9"/>
        <v>0</v>
      </c>
      <c r="Z16" s="97">
        <f t="shared" si="9"/>
        <v>0</v>
      </c>
      <c r="AA16" s="97">
        <f t="shared" si="9"/>
        <v>0</v>
      </c>
      <c r="AB16" s="97">
        <f t="shared" si="9"/>
        <v>0</v>
      </c>
      <c r="AC16" s="97">
        <f t="shared" si="9"/>
        <v>0</v>
      </c>
      <c r="AD16" s="97">
        <f t="shared" si="9"/>
        <v>0</v>
      </c>
      <c r="AE16" s="97">
        <f t="shared" si="9"/>
        <v>0</v>
      </c>
      <c r="AF16" s="97">
        <f t="shared" si="9"/>
        <v>0</v>
      </c>
      <c r="AG16" s="97">
        <f t="shared" si="9"/>
        <v>0</v>
      </c>
    </row>
    <row r="17" spans="1:33" ht="50.25" customHeight="1">
      <c r="A17" s="8"/>
      <c r="B17" s="8"/>
      <c r="C17" s="67">
        <v>5</v>
      </c>
      <c r="D17" s="25" t="s">
        <v>117</v>
      </c>
      <c r="E17" s="23" t="s">
        <v>123</v>
      </c>
      <c r="F17" s="126">
        <f t="shared" si="1"/>
        <v>454.20677252042049</v>
      </c>
      <c r="G17" s="126">
        <f t="shared" si="2"/>
        <v>82.395191806544119</v>
      </c>
      <c r="H17" s="97">
        <f t="shared" ref="H17:AG17" si="10">H241+H225+H209+H193+H177+H161+H145+H129+H113+H97+H81+H65+H49+H33</f>
        <v>28385.143577354451</v>
      </c>
      <c r="I17" s="97">
        <f t="shared" si="10"/>
        <v>200.46618545260199</v>
      </c>
      <c r="J17" s="97">
        <f t="shared" si="10"/>
        <v>8.0615968023033755</v>
      </c>
      <c r="K17" s="97">
        <f t="shared" si="10"/>
        <v>2777.2200983935127</v>
      </c>
      <c r="L17" s="97">
        <f t="shared" si="10"/>
        <v>19.780565324350249</v>
      </c>
      <c r="M17" s="97">
        <f t="shared" si="10"/>
        <v>14.584818379293932</v>
      </c>
      <c r="N17" s="97">
        <f t="shared" si="10"/>
        <v>5024.4699316667593</v>
      </c>
      <c r="O17" s="97">
        <f t="shared" si="10"/>
        <v>33.897426421554314</v>
      </c>
      <c r="P17" s="97">
        <f t="shared" si="10"/>
        <v>32.498630794776915</v>
      </c>
      <c r="Q17" s="97">
        <f t="shared" si="10"/>
        <v>11195.778308800647</v>
      </c>
      <c r="R17" s="97">
        <f t="shared" si="10"/>
        <v>79.238763704947232</v>
      </c>
      <c r="S17" s="97">
        <f t="shared" si="10"/>
        <v>27.250145830169902</v>
      </c>
      <c r="T17" s="97">
        <f t="shared" si="10"/>
        <v>9387.6752384935317</v>
      </c>
      <c r="U17" s="97">
        <f t="shared" si="10"/>
        <v>67.549430001750196</v>
      </c>
      <c r="V17" s="97">
        <f t="shared" si="10"/>
        <v>89.477586694101376</v>
      </c>
      <c r="W17" s="97">
        <f t="shared" si="10"/>
        <v>30825.028616117928</v>
      </c>
      <c r="X17" s="97">
        <f t="shared" si="10"/>
        <v>228.72460730088537</v>
      </c>
      <c r="Y17" s="97">
        <f t="shared" si="10"/>
        <v>106.87421725741549</v>
      </c>
      <c r="Z17" s="97">
        <f t="shared" si="10"/>
        <v>36818.16784517964</v>
      </c>
      <c r="AA17" s="97">
        <f t="shared" si="10"/>
        <v>320.00560886234018</v>
      </c>
      <c r="AB17" s="97">
        <f t="shared" si="10"/>
        <v>87.729888381179762</v>
      </c>
      <c r="AC17" s="97">
        <f t="shared" si="10"/>
        <v>30222.946547316431</v>
      </c>
      <c r="AD17" s="97">
        <f t="shared" si="10"/>
        <v>280.13011899473531</v>
      </c>
      <c r="AE17" s="97">
        <f t="shared" si="10"/>
        <v>87.729888381179762</v>
      </c>
      <c r="AF17" s="97">
        <f t="shared" si="10"/>
        <v>30222.946547316431</v>
      </c>
      <c r="AG17" s="97">
        <f t="shared" si="10"/>
        <v>306.26371943882521</v>
      </c>
    </row>
    <row r="18" spans="1:33" ht="36.950000000000003" customHeight="1">
      <c r="A18" s="464"/>
      <c r="B18" s="464"/>
      <c r="C18" s="377">
        <v>6</v>
      </c>
      <c r="D18" s="466" t="s">
        <v>118</v>
      </c>
      <c r="E18" s="23" t="s">
        <v>123</v>
      </c>
      <c r="F18" s="126">
        <f t="shared" si="1"/>
        <v>0</v>
      </c>
      <c r="G18" s="126">
        <f t="shared" si="2"/>
        <v>0</v>
      </c>
      <c r="H18" s="97">
        <f t="shared" ref="H18:AG18" si="11">H242+H226+H210+H194+H178+H162+H146+H130+H114+H98+H82+H66+H50+H34</f>
        <v>0</v>
      </c>
      <c r="I18" s="97">
        <f t="shared" si="11"/>
        <v>0</v>
      </c>
      <c r="J18" s="97">
        <f t="shared" si="11"/>
        <v>0</v>
      </c>
      <c r="K18" s="97">
        <f t="shared" si="11"/>
        <v>0</v>
      </c>
      <c r="L18" s="97">
        <f t="shared" si="11"/>
        <v>0</v>
      </c>
      <c r="M18" s="97">
        <f t="shared" si="11"/>
        <v>0</v>
      </c>
      <c r="N18" s="97">
        <f t="shared" si="11"/>
        <v>0</v>
      </c>
      <c r="O18" s="97">
        <f t="shared" si="11"/>
        <v>0</v>
      </c>
      <c r="P18" s="97">
        <f t="shared" si="11"/>
        <v>0</v>
      </c>
      <c r="Q18" s="97">
        <f t="shared" si="11"/>
        <v>0</v>
      </c>
      <c r="R18" s="97">
        <f t="shared" si="11"/>
        <v>0</v>
      </c>
      <c r="S18" s="97">
        <f t="shared" si="11"/>
        <v>0</v>
      </c>
      <c r="T18" s="97">
        <f t="shared" si="11"/>
        <v>0</v>
      </c>
      <c r="U18" s="97">
        <f t="shared" si="11"/>
        <v>0</v>
      </c>
      <c r="V18" s="97">
        <f t="shared" si="11"/>
        <v>0</v>
      </c>
      <c r="W18" s="97">
        <f t="shared" si="11"/>
        <v>0</v>
      </c>
      <c r="X18" s="97">
        <f t="shared" si="11"/>
        <v>0</v>
      </c>
      <c r="Y18" s="97">
        <f t="shared" si="11"/>
        <v>0</v>
      </c>
      <c r="Z18" s="97">
        <f t="shared" si="11"/>
        <v>0</v>
      </c>
      <c r="AA18" s="97">
        <f t="shared" si="11"/>
        <v>0</v>
      </c>
      <c r="AB18" s="97">
        <f t="shared" si="11"/>
        <v>0</v>
      </c>
      <c r="AC18" s="97">
        <f t="shared" si="11"/>
        <v>0</v>
      </c>
      <c r="AD18" s="97">
        <f t="shared" si="11"/>
        <v>0</v>
      </c>
      <c r="AE18" s="97">
        <f t="shared" si="11"/>
        <v>0</v>
      </c>
      <c r="AF18" s="97">
        <f t="shared" si="11"/>
        <v>0</v>
      </c>
      <c r="AG18" s="97">
        <f t="shared" si="11"/>
        <v>0</v>
      </c>
    </row>
    <row r="19" spans="1:33" ht="36.950000000000003" customHeight="1">
      <c r="A19" s="465"/>
      <c r="B19" s="465"/>
      <c r="C19" s="377"/>
      <c r="D19" s="466"/>
      <c r="E19" s="23" t="s">
        <v>326</v>
      </c>
      <c r="F19" s="126">
        <f t="shared" si="1"/>
        <v>0</v>
      </c>
      <c r="G19" s="126">
        <f t="shared" si="2"/>
        <v>0</v>
      </c>
      <c r="H19" s="97">
        <f t="shared" ref="H19:AG19" si="12">H243+H227+H211+H195+H179+H163+H147+H131+H115+H99+H83+H67+H51+H35</f>
        <v>0</v>
      </c>
      <c r="I19" s="97">
        <f t="shared" si="12"/>
        <v>0</v>
      </c>
      <c r="J19" s="97">
        <f t="shared" si="12"/>
        <v>0</v>
      </c>
      <c r="K19" s="97">
        <f t="shared" si="12"/>
        <v>0</v>
      </c>
      <c r="L19" s="97">
        <f t="shared" si="12"/>
        <v>0</v>
      </c>
      <c r="M19" s="97">
        <f t="shared" si="12"/>
        <v>0</v>
      </c>
      <c r="N19" s="97">
        <f t="shared" si="12"/>
        <v>0</v>
      </c>
      <c r="O19" s="97">
        <f t="shared" si="12"/>
        <v>0</v>
      </c>
      <c r="P19" s="97">
        <f t="shared" si="12"/>
        <v>0</v>
      </c>
      <c r="Q19" s="97">
        <f t="shared" si="12"/>
        <v>0</v>
      </c>
      <c r="R19" s="97">
        <f t="shared" si="12"/>
        <v>0</v>
      </c>
      <c r="S19" s="97">
        <f t="shared" si="12"/>
        <v>0</v>
      </c>
      <c r="T19" s="97">
        <f t="shared" si="12"/>
        <v>0</v>
      </c>
      <c r="U19" s="97">
        <f t="shared" si="12"/>
        <v>0</v>
      </c>
      <c r="V19" s="97">
        <f t="shared" si="12"/>
        <v>0</v>
      </c>
      <c r="W19" s="97">
        <f t="shared" si="12"/>
        <v>0</v>
      </c>
      <c r="X19" s="97">
        <f t="shared" si="12"/>
        <v>0</v>
      </c>
      <c r="Y19" s="97">
        <f t="shared" si="12"/>
        <v>0</v>
      </c>
      <c r="Z19" s="97">
        <f t="shared" si="12"/>
        <v>0</v>
      </c>
      <c r="AA19" s="97">
        <f t="shared" si="12"/>
        <v>0</v>
      </c>
      <c r="AB19" s="97">
        <f t="shared" si="12"/>
        <v>0</v>
      </c>
      <c r="AC19" s="97">
        <f t="shared" si="12"/>
        <v>0</v>
      </c>
      <c r="AD19" s="97">
        <f t="shared" si="12"/>
        <v>0</v>
      </c>
      <c r="AE19" s="97">
        <f t="shared" si="12"/>
        <v>0</v>
      </c>
      <c r="AF19" s="97">
        <f t="shared" si="12"/>
        <v>0</v>
      </c>
      <c r="AG19" s="97">
        <f t="shared" si="12"/>
        <v>0</v>
      </c>
    </row>
    <row r="20" spans="1:33" ht="36.950000000000003" customHeight="1">
      <c r="A20" s="464"/>
      <c r="B20" s="464"/>
      <c r="C20" s="377">
        <v>7</v>
      </c>
      <c r="D20" s="466" t="s">
        <v>119</v>
      </c>
      <c r="E20" s="23" t="s">
        <v>123</v>
      </c>
      <c r="F20" s="126">
        <f t="shared" si="1"/>
        <v>6.77576</v>
      </c>
      <c r="G20" s="126">
        <f t="shared" si="2"/>
        <v>1.6606799999999999</v>
      </c>
      <c r="H20" s="97">
        <f t="shared" ref="H20:AG20" si="13">H244+H228+H212+H196+H180+H164+H148+H132+H116+H100+H84+H68+H52+H36</f>
        <v>572.10425999999995</v>
      </c>
      <c r="I20" s="97">
        <f t="shared" si="13"/>
        <v>3.457793552968508</v>
      </c>
      <c r="J20" s="97">
        <f t="shared" si="13"/>
        <v>0.41516999999999998</v>
      </c>
      <c r="K20" s="97">
        <f t="shared" si="13"/>
        <v>143.02606499999999</v>
      </c>
      <c r="L20" s="97">
        <f t="shared" si="13"/>
        <v>0.87625008841128071</v>
      </c>
      <c r="M20" s="97">
        <f t="shared" si="13"/>
        <v>0.41516999999999998</v>
      </c>
      <c r="N20" s="97">
        <f t="shared" si="13"/>
        <v>143.02606499999999</v>
      </c>
      <c r="O20" s="97">
        <f t="shared" si="13"/>
        <v>0.81828180697235464</v>
      </c>
      <c r="P20" s="97">
        <f t="shared" si="13"/>
        <v>0.41516999999999998</v>
      </c>
      <c r="Q20" s="97">
        <f t="shared" si="13"/>
        <v>143.02606499999999</v>
      </c>
      <c r="R20" s="97">
        <f t="shared" si="13"/>
        <v>0.87302231500476246</v>
      </c>
      <c r="S20" s="97">
        <f t="shared" si="13"/>
        <v>0.41516999999999998</v>
      </c>
      <c r="T20" s="97">
        <f t="shared" si="13"/>
        <v>143.02606499999999</v>
      </c>
      <c r="U20" s="97">
        <f t="shared" si="13"/>
        <v>0.89023934258011006</v>
      </c>
      <c r="V20" s="97">
        <f t="shared" si="13"/>
        <v>1.4927500000000002</v>
      </c>
      <c r="W20" s="97">
        <f t="shared" si="13"/>
        <v>514.25237500000003</v>
      </c>
      <c r="X20" s="97">
        <f t="shared" si="13"/>
        <v>3.45790501355257</v>
      </c>
      <c r="Y20" s="97">
        <f t="shared" si="13"/>
        <v>1.5503899999999997</v>
      </c>
      <c r="Z20" s="97">
        <f t="shared" si="13"/>
        <v>534.10935499999994</v>
      </c>
      <c r="AA20" s="97">
        <f t="shared" si="13"/>
        <v>3.8619793227999994</v>
      </c>
      <c r="AB20" s="97">
        <f t="shared" si="13"/>
        <v>1.16597</v>
      </c>
      <c r="AC20" s="97">
        <f t="shared" si="13"/>
        <v>401.67666500000001</v>
      </c>
      <c r="AD20" s="97">
        <f t="shared" si="13"/>
        <v>3.0961420773000001</v>
      </c>
      <c r="AE20" s="97">
        <f t="shared" si="13"/>
        <v>0.90596999999999994</v>
      </c>
      <c r="AF20" s="97">
        <f t="shared" si="13"/>
        <v>312.10666499999996</v>
      </c>
      <c r="AG20" s="97">
        <f t="shared" si="13"/>
        <v>2.5700556562000001</v>
      </c>
    </row>
    <row r="21" spans="1:33" ht="36.950000000000003" customHeight="1">
      <c r="A21" s="465"/>
      <c r="B21" s="465"/>
      <c r="C21" s="377"/>
      <c r="D21" s="466"/>
      <c r="E21" s="23" t="s">
        <v>326</v>
      </c>
      <c r="F21" s="126">
        <f t="shared" si="1"/>
        <v>0</v>
      </c>
      <c r="G21" s="126">
        <f t="shared" si="2"/>
        <v>0</v>
      </c>
      <c r="H21" s="97">
        <f t="shared" ref="H21:AG22" si="14">H245+H229+H213+H197+H181+H165+H149+H133+H117+H101+H85+H69+H53+H37</f>
        <v>0</v>
      </c>
      <c r="I21" s="97">
        <f t="shared" si="14"/>
        <v>0</v>
      </c>
      <c r="J21" s="97">
        <f t="shared" si="14"/>
        <v>0</v>
      </c>
      <c r="K21" s="97">
        <f t="shared" si="14"/>
        <v>0</v>
      </c>
      <c r="L21" s="97">
        <f t="shared" si="14"/>
        <v>0</v>
      </c>
      <c r="M21" s="97">
        <f t="shared" si="14"/>
        <v>0</v>
      </c>
      <c r="N21" s="97">
        <f t="shared" si="14"/>
        <v>0</v>
      </c>
      <c r="O21" s="97">
        <f t="shared" si="14"/>
        <v>0</v>
      </c>
      <c r="P21" s="97">
        <f t="shared" si="14"/>
        <v>0</v>
      </c>
      <c r="Q21" s="97">
        <f t="shared" si="14"/>
        <v>0</v>
      </c>
      <c r="R21" s="97">
        <f t="shared" si="14"/>
        <v>0</v>
      </c>
      <c r="S21" s="97">
        <f t="shared" si="14"/>
        <v>0</v>
      </c>
      <c r="T21" s="97">
        <f t="shared" si="14"/>
        <v>0</v>
      </c>
      <c r="U21" s="97">
        <f t="shared" si="14"/>
        <v>0</v>
      </c>
      <c r="V21" s="97">
        <f t="shared" si="14"/>
        <v>0</v>
      </c>
      <c r="W21" s="97">
        <f t="shared" si="14"/>
        <v>0</v>
      </c>
      <c r="X21" s="97">
        <f t="shared" si="14"/>
        <v>0</v>
      </c>
      <c r="Y21" s="97">
        <f t="shared" si="14"/>
        <v>0</v>
      </c>
      <c r="Z21" s="97">
        <f t="shared" si="14"/>
        <v>0</v>
      </c>
      <c r="AA21" s="97">
        <f t="shared" si="14"/>
        <v>0</v>
      </c>
      <c r="AB21" s="97">
        <f t="shared" si="14"/>
        <v>0</v>
      </c>
      <c r="AC21" s="97">
        <f t="shared" si="14"/>
        <v>0</v>
      </c>
      <c r="AD21" s="97">
        <f t="shared" si="14"/>
        <v>0</v>
      </c>
      <c r="AE21" s="97">
        <f t="shared" si="14"/>
        <v>0</v>
      </c>
      <c r="AF21" s="97">
        <f t="shared" si="14"/>
        <v>0</v>
      </c>
      <c r="AG21" s="97">
        <f t="shared" si="14"/>
        <v>0</v>
      </c>
    </row>
    <row r="22" spans="1:33" s="132" customFormat="1" ht="51.75" customHeight="1">
      <c r="A22" s="248"/>
      <c r="B22" s="248"/>
      <c r="C22" s="339">
        <v>8</v>
      </c>
      <c r="D22" s="340" t="s">
        <v>343</v>
      </c>
      <c r="E22" s="341" t="s">
        <v>326</v>
      </c>
      <c r="F22" s="126">
        <f t="shared" si="1"/>
        <v>0</v>
      </c>
      <c r="G22" s="126">
        <f t="shared" si="2"/>
        <v>0</v>
      </c>
      <c r="H22" s="97">
        <f t="shared" si="14"/>
        <v>0</v>
      </c>
      <c r="I22" s="97">
        <f t="shared" si="14"/>
        <v>0</v>
      </c>
      <c r="J22" s="97">
        <f t="shared" si="14"/>
        <v>0</v>
      </c>
      <c r="K22" s="97">
        <f t="shared" si="14"/>
        <v>0</v>
      </c>
      <c r="L22" s="97">
        <f t="shared" si="14"/>
        <v>0</v>
      </c>
      <c r="M22" s="97">
        <f t="shared" si="14"/>
        <v>0</v>
      </c>
      <c r="N22" s="97">
        <f t="shared" si="14"/>
        <v>0</v>
      </c>
      <c r="O22" s="97">
        <f t="shared" si="14"/>
        <v>0</v>
      </c>
      <c r="P22" s="97">
        <f t="shared" si="14"/>
        <v>0</v>
      </c>
      <c r="Q22" s="97">
        <f t="shared" si="14"/>
        <v>0</v>
      </c>
      <c r="R22" s="97">
        <f t="shared" si="14"/>
        <v>0</v>
      </c>
      <c r="S22" s="97">
        <f t="shared" si="14"/>
        <v>0</v>
      </c>
      <c r="T22" s="97">
        <f t="shared" si="14"/>
        <v>0</v>
      </c>
      <c r="U22" s="97">
        <f t="shared" si="14"/>
        <v>0</v>
      </c>
      <c r="V22" s="97">
        <f t="shared" si="14"/>
        <v>0</v>
      </c>
      <c r="W22" s="97">
        <f t="shared" si="14"/>
        <v>0</v>
      </c>
      <c r="X22" s="97">
        <f t="shared" si="14"/>
        <v>0</v>
      </c>
      <c r="Y22" s="97">
        <f t="shared" si="14"/>
        <v>0</v>
      </c>
      <c r="Z22" s="97">
        <f t="shared" si="14"/>
        <v>0</v>
      </c>
      <c r="AA22" s="97">
        <f t="shared" si="14"/>
        <v>0</v>
      </c>
      <c r="AB22" s="97">
        <f t="shared" si="14"/>
        <v>0</v>
      </c>
      <c r="AC22" s="97">
        <f t="shared" si="14"/>
        <v>0</v>
      </c>
      <c r="AD22" s="97">
        <f t="shared" si="14"/>
        <v>0</v>
      </c>
      <c r="AE22" s="97">
        <f t="shared" si="14"/>
        <v>0</v>
      </c>
      <c r="AF22" s="97">
        <f t="shared" si="14"/>
        <v>0</v>
      </c>
      <c r="AG22" s="97">
        <f t="shared" si="14"/>
        <v>0</v>
      </c>
    </row>
    <row r="23" spans="1:33" ht="16.5" thickBot="1">
      <c r="A23" s="18"/>
      <c r="B23" s="18"/>
      <c r="C23" s="18"/>
      <c r="D23" s="26" t="s">
        <v>15</v>
      </c>
      <c r="E23" s="18"/>
      <c r="F23" s="105">
        <f t="shared" ref="F23:AG23" si="15">SUM(F9:F21)</f>
        <v>584.04108339191566</v>
      </c>
      <c r="G23" s="105">
        <f t="shared" si="15"/>
        <v>104.28116602576338</v>
      </c>
      <c r="H23" s="105">
        <f>SUM(H9:H21)</f>
        <v>35924.861695875486</v>
      </c>
      <c r="I23" s="105">
        <f t="shared" si="15"/>
        <v>243.60617664511949</v>
      </c>
      <c r="J23" s="105">
        <f t="shared" si="15"/>
        <v>9.3482442641387724</v>
      </c>
      <c r="K23" s="105">
        <f t="shared" si="15"/>
        <v>3220.470148995807</v>
      </c>
      <c r="L23" s="105">
        <f t="shared" si="15"/>
        <v>22.5051501502953</v>
      </c>
      <c r="M23" s="105">
        <f t="shared" si="15"/>
        <v>16.731086170914931</v>
      </c>
      <c r="N23" s="105">
        <f t="shared" si="15"/>
        <v>5763.8591858801938</v>
      </c>
      <c r="O23" s="105">
        <f t="shared" si="15"/>
        <v>38.05089537794121</v>
      </c>
      <c r="P23" s="105">
        <f t="shared" si="15"/>
        <v>34.40758975639536</v>
      </c>
      <c r="Q23" s="105">
        <f t="shared" si="15"/>
        <v>11853.414671078201</v>
      </c>
      <c r="R23" s="105">
        <f t="shared" si="15"/>
        <v>83.205949869568656</v>
      </c>
      <c r="S23" s="105">
        <f t="shared" si="15"/>
        <v>43.794245834314331</v>
      </c>
      <c r="T23" s="105">
        <f t="shared" si="15"/>
        <v>15087.117689921286</v>
      </c>
      <c r="U23" s="105">
        <f t="shared" si="15"/>
        <v>99.844181247314353</v>
      </c>
      <c r="V23" s="105">
        <f t="shared" si="15"/>
        <v>114.81498120941336</v>
      </c>
      <c r="W23" s="105">
        <f t="shared" si="15"/>
        <v>39553.761026642911</v>
      </c>
      <c r="X23" s="105">
        <f t="shared" si="15"/>
        <v>277.85781926185308</v>
      </c>
      <c r="Y23" s="105">
        <f t="shared" si="15"/>
        <v>129.87700190660382</v>
      </c>
      <c r="Z23" s="105">
        <f t="shared" si="15"/>
        <v>44742.627156825016</v>
      </c>
      <c r="AA23" s="105">
        <f t="shared" si="15"/>
        <v>371.95968787177293</v>
      </c>
      <c r="AB23" s="105">
        <f t="shared" si="15"/>
        <v>115.29343303036809</v>
      </c>
      <c r="AC23" s="105">
        <f t="shared" si="15"/>
        <v>39718.587678961805</v>
      </c>
      <c r="AD23" s="105">
        <f t="shared" si="15"/>
        <v>349.25080157778996</v>
      </c>
      <c r="AE23" s="105">
        <f t="shared" si="15"/>
        <v>119.77450121976703</v>
      </c>
      <c r="AF23" s="105">
        <f t="shared" si="15"/>
        <v>41262.315670209748</v>
      </c>
      <c r="AG23" s="105">
        <f t="shared" si="15"/>
        <v>393.45938624215012</v>
      </c>
    </row>
    <row r="24" spans="1:33" ht="15.75" thickBot="1">
      <c r="A24" s="468" t="s">
        <v>375</v>
      </c>
      <c r="B24" s="469"/>
      <c r="C24" s="469"/>
      <c r="D24" s="469"/>
      <c r="E24" s="469"/>
      <c r="F24" s="469"/>
      <c r="G24" s="469"/>
      <c r="H24" s="469"/>
      <c r="I24" s="469"/>
      <c r="J24" s="469"/>
      <c r="K24" s="469"/>
      <c r="L24" s="469"/>
      <c r="M24" s="469"/>
      <c r="N24" s="469"/>
      <c r="O24" s="469"/>
      <c r="P24" s="469"/>
      <c r="Q24" s="469"/>
      <c r="R24" s="469"/>
      <c r="S24" s="469"/>
      <c r="T24" s="469"/>
      <c r="U24" s="469"/>
      <c r="V24" s="469"/>
      <c r="W24" s="469"/>
      <c r="X24" s="469"/>
      <c r="Y24" s="469"/>
      <c r="Z24" s="469"/>
      <c r="AA24" s="469"/>
      <c r="AB24" s="469"/>
      <c r="AC24" s="469"/>
      <c r="AD24" s="469"/>
      <c r="AE24" s="469"/>
      <c r="AF24" s="469"/>
      <c r="AG24" s="470"/>
    </row>
    <row r="25" spans="1:33" ht="33" customHeight="1" outlineLevel="1">
      <c r="A25" s="471"/>
      <c r="B25" s="471"/>
      <c r="C25" s="395">
        <v>1</v>
      </c>
      <c r="D25" s="474" t="s">
        <v>113</v>
      </c>
      <c r="E25" s="92" t="s">
        <v>123</v>
      </c>
      <c r="F25" s="252">
        <f>G25+V25+Y25+AB25+AE25</f>
        <v>48.588598572053783</v>
      </c>
      <c r="G25" s="252">
        <f>J25+M25+P25+S25</f>
        <v>8.542863999999998</v>
      </c>
      <c r="H25" s="298">
        <f>+K25+N25+Q25+T25</f>
        <v>2943.0166479999993</v>
      </c>
      <c r="I25" s="298">
        <f>+L25+O25+R25+U25</f>
        <v>14.216330022435578</v>
      </c>
      <c r="J25" s="97">
        <v>8.7120000000000017E-2</v>
      </c>
      <c r="K25" s="298">
        <f>+J25*'Служебный лист'!$C$14</f>
        <v>30.012840000000004</v>
      </c>
      <c r="L25" s="298">
        <f>+J25*'Служебный лист'!$E$3</f>
        <v>0.14238964158209921</v>
      </c>
      <c r="M25" s="97">
        <v>0.39464000000000005</v>
      </c>
      <c r="N25" s="298">
        <f>+M25*'Служебный лист'!$C$14</f>
        <v>135.95348000000001</v>
      </c>
      <c r="O25" s="298">
        <f>+M25*'Служебный лист'!$F$3</f>
        <v>0.63628852544196624</v>
      </c>
      <c r="P25" s="97">
        <v>0.27533200000000002</v>
      </c>
      <c r="Q25" s="298">
        <f>+P25*'Служебный лист'!$C$14</f>
        <v>94.851874000000009</v>
      </c>
      <c r="R25" s="298">
        <f>+P25*'Служебный лист'!$G$3</f>
        <v>0.46200174340249783</v>
      </c>
      <c r="S25" s="97">
        <v>7.7857719999999988</v>
      </c>
      <c r="T25" s="298">
        <f>+S25*'Служебный лист'!$C$14</f>
        <v>2682.1984539999994</v>
      </c>
      <c r="U25" s="298">
        <f>+S25*'Служебный лист'!$H$3</f>
        <v>12.975650112009015</v>
      </c>
      <c r="V25" s="97">
        <v>10.165848344704628</v>
      </c>
      <c r="W25" s="298">
        <f>+V25*'Служебный лист'!$C$14</f>
        <v>3502.1347547507444</v>
      </c>
      <c r="X25" s="298">
        <v>13.767397822283634</v>
      </c>
      <c r="Y25" s="97">
        <v>9.6274739406915213</v>
      </c>
      <c r="Z25" s="298">
        <f>+Y25*'Служебный лист'!$C$14</f>
        <v>3316.6647725682292</v>
      </c>
      <c r="AA25" s="298">
        <v>18.559747988125707</v>
      </c>
      <c r="AB25" s="97">
        <v>6.6751059406915196</v>
      </c>
      <c r="AC25" s="298">
        <f>+AB25*'Служебный лист'!$C$14</f>
        <v>2299.5739965682287</v>
      </c>
      <c r="AD25" s="298">
        <f>+AB25*'Служебный лист'!$L$3</f>
        <v>13.807590140439222</v>
      </c>
      <c r="AE25" s="97">
        <v>13.577306345966125</v>
      </c>
      <c r="AF25" s="298">
        <f>+AE25*'Служебный лист'!$C$14</f>
        <v>4677.3820361853304</v>
      </c>
      <c r="AG25" s="298">
        <f>+AE25*'Служебный лист'!$M$3</f>
        <v>30.135102980998738</v>
      </c>
    </row>
    <row r="26" spans="1:33" ht="30" customHeight="1" outlineLevel="1">
      <c r="A26" s="465"/>
      <c r="B26" s="465"/>
      <c r="C26" s="377"/>
      <c r="D26" s="466"/>
      <c r="E26" s="137" t="s">
        <v>326</v>
      </c>
      <c r="F26" s="126">
        <f t="shared" ref="F26:F37" si="16">G26+V26+Y26+AB26+AE26</f>
        <v>0</v>
      </c>
      <c r="G26" s="126">
        <f t="shared" ref="G26:G37" si="17">J26+M26+P26+S26</f>
        <v>0</v>
      </c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</row>
    <row r="27" spans="1:33" ht="20.25" customHeight="1" outlineLevel="1">
      <c r="A27" s="464"/>
      <c r="B27" s="464"/>
      <c r="C27" s="377">
        <v>2</v>
      </c>
      <c r="D27" s="466" t="s">
        <v>114</v>
      </c>
      <c r="E27" s="137" t="s">
        <v>123</v>
      </c>
      <c r="F27" s="126">
        <f t="shared" si="16"/>
        <v>0</v>
      </c>
      <c r="G27" s="126">
        <f t="shared" si="17"/>
        <v>0</v>
      </c>
      <c r="H27" s="298">
        <f>+K27+N27+Q27+T27</f>
        <v>0</v>
      </c>
      <c r="I27" s="298">
        <f>+L27+O27+R27+U27</f>
        <v>0</v>
      </c>
      <c r="J27" s="96">
        <v>0</v>
      </c>
      <c r="K27" s="298">
        <f>+J27*'Служебный лист'!$C$14</f>
        <v>0</v>
      </c>
      <c r="L27" s="298">
        <f>+J27*'Служебный лист'!$E$3</f>
        <v>0</v>
      </c>
      <c r="M27" s="96">
        <v>0</v>
      </c>
      <c r="N27" s="298">
        <f>+M27*'Служебный лист'!$C$14</f>
        <v>0</v>
      </c>
      <c r="O27" s="298">
        <f>+M27*'Служебный лист'!$F$3</f>
        <v>0</v>
      </c>
      <c r="P27" s="96">
        <v>0</v>
      </c>
      <c r="Q27" s="298">
        <f>+P27*'Служебный лист'!$C$14</f>
        <v>0</v>
      </c>
      <c r="R27" s="298">
        <f>+P27*'Служебный лист'!$G$3</f>
        <v>0</v>
      </c>
      <c r="S27" s="96"/>
      <c r="T27" s="298">
        <f>+S27*'Служебный лист'!$C$14</f>
        <v>0</v>
      </c>
      <c r="U27" s="298">
        <f>+S27*'Служебный лист'!$H$3</f>
        <v>0</v>
      </c>
      <c r="V27" s="96"/>
      <c r="W27" s="298">
        <f>+V27*'Служебный лист'!$C$14</f>
        <v>0</v>
      </c>
      <c r="X27" s="298">
        <f>+V27*'Служебный лист'!$J$3</f>
        <v>0</v>
      </c>
      <c r="Y27" s="96"/>
      <c r="Z27" s="298">
        <f>+Y27*'Служебный лист'!$C$14</f>
        <v>0</v>
      </c>
      <c r="AA27" s="298">
        <f>+Y27*'Служебный лист'!$K$3</f>
        <v>0</v>
      </c>
      <c r="AB27" s="96"/>
      <c r="AC27" s="298">
        <f>+AB27*'Служебный лист'!$C$14</f>
        <v>0</v>
      </c>
      <c r="AD27" s="298">
        <f>+AB27*'Служебный лист'!$L$3</f>
        <v>0</v>
      </c>
      <c r="AE27" s="96"/>
      <c r="AF27" s="298">
        <f>+AE27*'Служебный лист'!$C$14</f>
        <v>0</v>
      </c>
      <c r="AG27" s="298">
        <f>+AE27*'Служебный лист'!$M$3</f>
        <v>0</v>
      </c>
    </row>
    <row r="28" spans="1:33" outlineLevel="1">
      <c r="A28" s="465"/>
      <c r="B28" s="465"/>
      <c r="C28" s="377"/>
      <c r="D28" s="466"/>
      <c r="E28" s="137" t="s">
        <v>326</v>
      </c>
      <c r="F28" s="126">
        <f t="shared" si="16"/>
        <v>0</v>
      </c>
      <c r="G28" s="126">
        <f t="shared" si="17"/>
        <v>0</v>
      </c>
      <c r="H28" s="133"/>
      <c r="I28" s="133"/>
      <c r="J28" s="133"/>
      <c r="K28" s="298"/>
      <c r="L28" s="298"/>
      <c r="M28" s="298"/>
      <c r="N28" s="298"/>
      <c r="O28" s="298"/>
      <c r="P28" s="298"/>
      <c r="Q28" s="298"/>
      <c r="R28" s="298"/>
      <c r="S28" s="298"/>
      <c r="T28" s="298"/>
      <c r="U28" s="298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</row>
    <row r="29" spans="1:33" ht="21.75" customHeight="1" outlineLevel="1">
      <c r="A29" s="464"/>
      <c r="B29" s="464"/>
      <c r="C29" s="377">
        <v>3</v>
      </c>
      <c r="D29" s="467" t="s">
        <v>115</v>
      </c>
      <c r="E29" s="137" t="s">
        <v>123</v>
      </c>
      <c r="F29" s="126">
        <f t="shared" si="16"/>
        <v>0</v>
      </c>
      <c r="G29" s="126">
        <f t="shared" si="17"/>
        <v>0</v>
      </c>
      <c r="H29" s="133">
        <v>0</v>
      </c>
      <c r="I29" s="133">
        <v>0</v>
      </c>
      <c r="J29" s="133">
        <v>0</v>
      </c>
      <c r="K29" s="133">
        <v>0</v>
      </c>
      <c r="L29" s="133">
        <v>0</v>
      </c>
      <c r="M29" s="133">
        <v>0</v>
      </c>
      <c r="N29" s="133">
        <v>0</v>
      </c>
      <c r="O29" s="133">
        <v>0</v>
      </c>
      <c r="P29" s="133">
        <v>0</v>
      </c>
      <c r="Q29" s="133">
        <v>0</v>
      </c>
      <c r="R29" s="133">
        <v>0</v>
      </c>
      <c r="S29" s="133">
        <v>0</v>
      </c>
      <c r="T29" s="133">
        <v>0</v>
      </c>
      <c r="U29" s="133">
        <v>0</v>
      </c>
      <c r="V29" s="133">
        <v>0</v>
      </c>
      <c r="W29" s="133">
        <v>0</v>
      </c>
      <c r="X29" s="133">
        <v>0</v>
      </c>
      <c r="Y29" s="133">
        <v>0</v>
      </c>
      <c r="Z29" s="133">
        <v>0</v>
      </c>
      <c r="AA29" s="133">
        <v>0</v>
      </c>
      <c r="AB29" s="133">
        <v>0</v>
      </c>
      <c r="AC29" s="133">
        <v>0</v>
      </c>
      <c r="AD29" s="133">
        <v>0</v>
      </c>
      <c r="AE29" s="133">
        <v>0</v>
      </c>
      <c r="AF29" s="133">
        <v>0</v>
      </c>
      <c r="AG29" s="133">
        <v>0</v>
      </c>
    </row>
    <row r="30" spans="1:33" outlineLevel="1">
      <c r="A30" s="465"/>
      <c r="B30" s="465"/>
      <c r="C30" s="377"/>
      <c r="D30" s="467"/>
      <c r="E30" s="137" t="s">
        <v>326</v>
      </c>
      <c r="F30" s="126">
        <f t="shared" si="16"/>
        <v>0</v>
      </c>
      <c r="G30" s="301">
        <f t="shared" si="17"/>
        <v>0</v>
      </c>
      <c r="H30" s="133">
        <v>0</v>
      </c>
      <c r="I30" s="133">
        <v>0</v>
      </c>
      <c r="J30" s="133">
        <v>0</v>
      </c>
      <c r="K30" s="133">
        <v>0</v>
      </c>
      <c r="L30" s="133">
        <v>0</v>
      </c>
      <c r="M30" s="133">
        <v>0</v>
      </c>
      <c r="N30" s="133">
        <v>0</v>
      </c>
      <c r="O30" s="133">
        <v>0</v>
      </c>
      <c r="P30" s="133">
        <v>0</v>
      </c>
      <c r="Q30" s="133">
        <v>0</v>
      </c>
      <c r="R30" s="133">
        <v>0</v>
      </c>
      <c r="S30" s="133">
        <v>0</v>
      </c>
      <c r="T30" s="133">
        <v>0</v>
      </c>
      <c r="U30" s="133">
        <v>0</v>
      </c>
      <c r="V30" s="133">
        <v>0</v>
      </c>
      <c r="W30" s="133">
        <v>0</v>
      </c>
      <c r="X30" s="133">
        <v>0</v>
      </c>
      <c r="Y30" s="133">
        <v>0</v>
      </c>
      <c r="Z30" s="133">
        <v>0</v>
      </c>
      <c r="AA30" s="133">
        <v>0</v>
      </c>
      <c r="AB30" s="133">
        <v>0</v>
      </c>
      <c r="AC30" s="133">
        <v>0</v>
      </c>
      <c r="AD30" s="133">
        <v>0</v>
      </c>
      <c r="AE30" s="133">
        <v>0</v>
      </c>
      <c r="AF30" s="133">
        <v>0</v>
      </c>
      <c r="AG30" s="133">
        <v>0</v>
      </c>
    </row>
    <row r="31" spans="1:33" ht="27.75" customHeight="1" outlineLevel="1">
      <c r="A31" s="464"/>
      <c r="B31" s="464"/>
      <c r="C31" s="377">
        <v>4</v>
      </c>
      <c r="D31" s="466" t="s">
        <v>116</v>
      </c>
      <c r="E31" s="137" t="s">
        <v>123</v>
      </c>
      <c r="F31" s="126">
        <f t="shared" si="16"/>
        <v>0</v>
      </c>
      <c r="G31" s="126">
        <f t="shared" si="17"/>
        <v>0</v>
      </c>
      <c r="H31" s="133">
        <v>0</v>
      </c>
      <c r="I31" s="133">
        <v>0</v>
      </c>
      <c r="J31" s="133">
        <v>0</v>
      </c>
      <c r="K31" s="133">
        <v>0</v>
      </c>
      <c r="L31" s="133">
        <v>0</v>
      </c>
      <c r="M31" s="133">
        <v>0</v>
      </c>
      <c r="N31" s="133">
        <v>0</v>
      </c>
      <c r="O31" s="133">
        <v>0</v>
      </c>
      <c r="P31" s="133">
        <v>0</v>
      </c>
      <c r="Q31" s="133">
        <v>0</v>
      </c>
      <c r="R31" s="133">
        <v>0</v>
      </c>
      <c r="S31" s="133">
        <v>0</v>
      </c>
      <c r="T31" s="133">
        <v>0</v>
      </c>
      <c r="U31" s="133">
        <v>0</v>
      </c>
      <c r="V31" s="133">
        <v>0</v>
      </c>
      <c r="W31" s="133">
        <v>0</v>
      </c>
      <c r="X31" s="133">
        <v>0</v>
      </c>
      <c r="Y31" s="133">
        <v>0</v>
      </c>
      <c r="Z31" s="133">
        <v>0</v>
      </c>
      <c r="AA31" s="133">
        <v>0</v>
      </c>
      <c r="AB31" s="133">
        <v>0</v>
      </c>
      <c r="AC31" s="133">
        <v>0</v>
      </c>
      <c r="AD31" s="133">
        <v>0</v>
      </c>
      <c r="AE31" s="133">
        <v>0</v>
      </c>
      <c r="AF31" s="133">
        <v>0</v>
      </c>
      <c r="AG31" s="133">
        <v>0</v>
      </c>
    </row>
    <row r="32" spans="1:33" ht="24.75" customHeight="1" outlineLevel="1">
      <c r="A32" s="465"/>
      <c r="B32" s="465"/>
      <c r="C32" s="377"/>
      <c r="D32" s="466"/>
      <c r="E32" s="137" t="s">
        <v>326</v>
      </c>
      <c r="F32" s="126">
        <f t="shared" si="16"/>
        <v>0</v>
      </c>
      <c r="G32" s="126">
        <f t="shared" si="17"/>
        <v>0</v>
      </c>
      <c r="H32" s="133">
        <v>0</v>
      </c>
      <c r="I32" s="133">
        <v>0</v>
      </c>
      <c r="J32" s="133">
        <v>0</v>
      </c>
      <c r="K32" s="133">
        <v>0</v>
      </c>
      <c r="L32" s="133">
        <v>0</v>
      </c>
      <c r="M32" s="133">
        <v>0</v>
      </c>
      <c r="N32" s="133">
        <v>0</v>
      </c>
      <c r="O32" s="133">
        <v>0</v>
      </c>
      <c r="P32" s="133">
        <v>0</v>
      </c>
      <c r="Q32" s="133">
        <v>0</v>
      </c>
      <c r="R32" s="133">
        <v>0</v>
      </c>
      <c r="S32" s="133">
        <v>0</v>
      </c>
      <c r="T32" s="133">
        <v>0</v>
      </c>
      <c r="U32" s="133">
        <v>0</v>
      </c>
      <c r="V32" s="133">
        <v>0</v>
      </c>
      <c r="W32" s="133">
        <v>0</v>
      </c>
      <c r="X32" s="133">
        <v>0</v>
      </c>
      <c r="Y32" s="133">
        <v>0</v>
      </c>
      <c r="Z32" s="133">
        <v>0</v>
      </c>
      <c r="AA32" s="133">
        <v>0</v>
      </c>
      <c r="AB32" s="133">
        <v>0</v>
      </c>
      <c r="AC32" s="133">
        <v>0</v>
      </c>
      <c r="AD32" s="133">
        <v>0</v>
      </c>
      <c r="AE32" s="133">
        <v>0</v>
      </c>
      <c r="AF32" s="133">
        <v>0</v>
      </c>
      <c r="AG32" s="133">
        <v>0</v>
      </c>
    </row>
    <row r="33" spans="1:33" ht="48" customHeight="1" outlineLevel="1">
      <c r="A33" s="133"/>
      <c r="B33" s="133"/>
      <c r="C33" s="182">
        <v>5</v>
      </c>
      <c r="D33" s="25" t="s">
        <v>117</v>
      </c>
      <c r="E33" s="137" t="s">
        <v>123</v>
      </c>
      <c r="F33" s="126">
        <f t="shared" si="16"/>
        <v>218.01001266542693</v>
      </c>
      <c r="G33" s="126">
        <f t="shared" si="17"/>
        <v>36.300012665427005</v>
      </c>
      <c r="H33" s="298">
        <f>+K33+N33+Q33+T33</f>
        <v>12505.354363239605</v>
      </c>
      <c r="I33" s="298">
        <f>+L33+O33+R33+U33</f>
        <v>77.346691734940464</v>
      </c>
      <c r="J33" s="298">
        <v>2.911701215161663</v>
      </c>
      <c r="K33" s="298">
        <f>+J33*'Служебный лист'!$C$14</f>
        <v>1003.0810686231929</v>
      </c>
      <c r="L33" s="298">
        <f>+J33*'Служебный лист'!$E$3+J33*'Служебный лист'!$E$8*0.3</f>
        <v>6.0883207555350261</v>
      </c>
      <c r="M33" s="298">
        <v>5.8234024303233261</v>
      </c>
      <c r="N33" s="298">
        <f>+M33*'Служебный лист'!$C$14</f>
        <v>2006.1621372463858</v>
      </c>
      <c r="O33" s="298">
        <f>+M33*'Служебный лист'!$F$3+M33*'Служебный лист'!$F$8*0.3</f>
        <v>12.047469440687234</v>
      </c>
      <c r="P33" s="96">
        <v>15.238305117551842</v>
      </c>
      <c r="Q33" s="298">
        <f>+P33*'Служебный лист'!$C$14</f>
        <v>5249.5961129966099</v>
      </c>
      <c r="R33" s="298">
        <v>32.752129634456189</v>
      </c>
      <c r="S33" s="96">
        <v>12.326603902390177</v>
      </c>
      <c r="T33" s="298">
        <f>+S33*'Служебный лист'!$C$14</f>
        <v>4246.5150443734165</v>
      </c>
      <c r="U33" s="298">
        <f>+S33*'Служебный лист'!$H$3+S33*'Служебный лист'!$H$8*0.3</f>
        <v>26.458771904262019</v>
      </c>
      <c r="V33" s="96">
        <v>54.81</v>
      </c>
      <c r="W33" s="298">
        <f>+V33*'Служебный лист'!$C$14</f>
        <v>18882.045000000002</v>
      </c>
      <c r="X33" s="298">
        <v>122.21606186513503</v>
      </c>
      <c r="Y33" s="96">
        <v>42.300000000000004</v>
      </c>
      <c r="Z33" s="298">
        <f>+Y33*'Служебный лист'!$C$14</f>
        <v>14572.350000000002</v>
      </c>
      <c r="AA33" s="298">
        <v>103.37741575196463</v>
      </c>
      <c r="AB33" s="96">
        <v>42.299999999999969</v>
      </c>
      <c r="AC33" s="298">
        <f>+AB33*'Служебный лист'!$C$14</f>
        <v>14572.349999999989</v>
      </c>
      <c r="AD33" s="298">
        <v>113.56125432344693</v>
      </c>
      <c r="AE33" s="96">
        <v>42.299999999999969</v>
      </c>
      <c r="AF33" s="298">
        <f>+AE33*'Служебный лист'!$C$14</f>
        <v>14572.349999999989</v>
      </c>
      <c r="AG33" s="298">
        <v>124.87470607442219</v>
      </c>
    </row>
    <row r="34" spans="1:33" ht="30.75" customHeight="1" outlineLevel="1">
      <c r="A34" s="464"/>
      <c r="B34" s="464"/>
      <c r="C34" s="377">
        <v>6</v>
      </c>
      <c r="D34" s="466" t="s">
        <v>118</v>
      </c>
      <c r="E34" s="137" t="s">
        <v>123</v>
      </c>
      <c r="F34" s="126">
        <f t="shared" si="16"/>
        <v>0</v>
      </c>
      <c r="G34" s="126">
        <f t="shared" si="17"/>
        <v>0</v>
      </c>
      <c r="H34" s="133">
        <v>0</v>
      </c>
      <c r="I34" s="133">
        <v>0</v>
      </c>
      <c r="J34" s="133">
        <v>0</v>
      </c>
      <c r="K34" s="133">
        <v>0</v>
      </c>
      <c r="L34" s="133">
        <v>0</v>
      </c>
      <c r="M34" s="133">
        <v>0</v>
      </c>
      <c r="N34" s="133">
        <v>0</v>
      </c>
      <c r="O34" s="133">
        <v>0</v>
      </c>
      <c r="P34" s="133">
        <v>0</v>
      </c>
      <c r="Q34" s="133">
        <v>0</v>
      </c>
      <c r="R34" s="133">
        <v>0</v>
      </c>
      <c r="S34" s="133">
        <v>0</v>
      </c>
      <c r="T34" s="133">
        <v>0</v>
      </c>
      <c r="U34" s="133">
        <v>0</v>
      </c>
      <c r="V34" s="133">
        <v>0</v>
      </c>
      <c r="W34" s="133">
        <v>0</v>
      </c>
      <c r="X34" s="133">
        <v>0</v>
      </c>
      <c r="Y34" s="133">
        <v>0</v>
      </c>
      <c r="Z34" s="133">
        <v>0</v>
      </c>
      <c r="AA34" s="133">
        <v>0</v>
      </c>
      <c r="AB34" s="133">
        <v>0</v>
      </c>
      <c r="AC34" s="133">
        <v>0</v>
      </c>
      <c r="AD34" s="133">
        <v>0</v>
      </c>
      <c r="AE34" s="133">
        <v>0</v>
      </c>
      <c r="AF34" s="133">
        <v>0</v>
      </c>
      <c r="AG34" s="133">
        <v>0</v>
      </c>
    </row>
    <row r="35" spans="1:33" ht="32.25" customHeight="1" outlineLevel="1">
      <c r="A35" s="465"/>
      <c r="B35" s="465"/>
      <c r="C35" s="377"/>
      <c r="D35" s="466"/>
      <c r="E35" s="137" t="s">
        <v>326</v>
      </c>
      <c r="F35" s="126">
        <f t="shared" si="16"/>
        <v>0</v>
      </c>
      <c r="G35" s="126">
        <f t="shared" si="17"/>
        <v>0</v>
      </c>
      <c r="H35" s="133">
        <v>0</v>
      </c>
      <c r="I35" s="133">
        <v>0</v>
      </c>
      <c r="J35" s="133">
        <v>0</v>
      </c>
      <c r="K35" s="133">
        <v>0</v>
      </c>
      <c r="L35" s="133">
        <v>0</v>
      </c>
      <c r="M35" s="133">
        <v>0</v>
      </c>
      <c r="N35" s="133">
        <v>0</v>
      </c>
      <c r="O35" s="133">
        <v>0</v>
      </c>
      <c r="P35" s="133">
        <v>0</v>
      </c>
      <c r="Q35" s="133">
        <v>0</v>
      </c>
      <c r="R35" s="133">
        <v>0</v>
      </c>
      <c r="S35" s="133">
        <v>0</v>
      </c>
      <c r="T35" s="133">
        <v>0</v>
      </c>
      <c r="U35" s="133">
        <v>0</v>
      </c>
      <c r="V35" s="133">
        <v>0</v>
      </c>
      <c r="W35" s="133">
        <v>0</v>
      </c>
      <c r="X35" s="133">
        <v>0</v>
      </c>
      <c r="Y35" s="133">
        <v>0</v>
      </c>
      <c r="Z35" s="133">
        <v>0</v>
      </c>
      <c r="AA35" s="133">
        <v>0</v>
      </c>
      <c r="AB35" s="133">
        <v>0</v>
      </c>
      <c r="AC35" s="133">
        <v>0</v>
      </c>
      <c r="AD35" s="133">
        <v>0</v>
      </c>
      <c r="AE35" s="133">
        <v>0</v>
      </c>
      <c r="AF35" s="133">
        <v>0</v>
      </c>
      <c r="AG35" s="133">
        <v>0</v>
      </c>
    </row>
    <row r="36" spans="1:33" ht="22.5" customHeight="1" outlineLevel="1">
      <c r="A36" s="464"/>
      <c r="B36" s="464"/>
      <c r="C36" s="377">
        <v>7</v>
      </c>
      <c r="D36" s="466" t="s">
        <v>119</v>
      </c>
      <c r="E36" s="137" t="s">
        <v>123</v>
      </c>
      <c r="F36" s="126">
        <f t="shared" si="16"/>
        <v>0.49240000000000006</v>
      </c>
      <c r="G36" s="126">
        <f t="shared" si="17"/>
        <v>0.19778000000000001</v>
      </c>
      <c r="H36" s="298">
        <f>+K36+N36+Q36+T36</f>
        <v>68.135210000000001</v>
      </c>
      <c r="I36" s="298">
        <f>+L36+O36+R36+U36</f>
        <v>0.32590683575778179</v>
      </c>
      <c r="J36" s="133">
        <v>4.9445000000000003E-2</v>
      </c>
      <c r="K36" s="298">
        <f>+J36*'Служебный лист'!$C$14</f>
        <v>17.0338025</v>
      </c>
      <c r="L36" s="298">
        <f>+J36*'Служебный лист'!$E$3</f>
        <v>8.0813312993880781E-2</v>
      </c>
      <c r="M36" s="133">
        <v>4.9445000000000003E-2</v>
      </c>
      <c r="N36" s="298">
        <f>+M36*'Служебный лист'!$C$14</f>
        <v>17.0338025</v>
      </c>
      <c r="O36" s="298">
        <f>+M36*'Служебный лист'!$F$3</f>
        <v>7.9721483226429204E-2</v>
      </c>
      <c r="P36" s="133">
        <v>4.9445000000000003E-2</v>
      </c>
      <c r="Q36" s="298">
        <f>+P36*'Служебный лист'!$C$14</f>
        <v>17.0338025</v>
      </c>
      <c r="R36" s="298">
        <f>+P36*'Служебный лист'!$G$3</f>
        <v>8.2967748763443788E-2</v>
      </c>
      <c r="S36" s="133">
        <v>4.9445000000000003E-2</v>
      </c>
      <c r="T36" s="298">
        <f>+S36*'Служебный лист'!$C$14</f>
        <v>17.0338025</v>
      </c>
      <c r="U36" s="298">
        <f>+S36*'Служебный лист'!$H$3</f>
        <v>8.2404290774028055E-2</v>
      </c>
      <c r="V36" s="133">
        <v>6.8820000000000006E-2</v>
      </c>
      <c r="W36" s="298">
        <f>+V36*'Служебный лист'!$C$14</f>
        <v>23.708490000000001</v>
      </c>
      <c r="X36" s="298">
        <f>+V36*'Служебный лист'!$J$3</f>
        <v>0.12364476485257028</v>
      </c>
      <c r="Y36" s="133">
        <v>7.5240000000000001E-2</v>
      </c>
      <c r="Z36" s="298">
        <f>+Y36*'Служебный лист'!$C$14</f>
        <v>25.920180000000002</v>
      </c>
      <c r="AA36" s="298">
        <f>+Y36*'Служебный лист'!$L$3</f>
        <v>0.15563544479999999</v>
      </c>
      <c r="AB36" s="133">
        <v>7.5280000000000014E-2</v>
      </c>
      <c r="AC36" s="298">
        <f>+AB36*'Служебный лист'!$C$14</f>
        <v>25.933960000000006</v>
      </c>
      <c r="AD36" s="298">
        <f>+AB36*'Служебный лист'!$L$3</f>
        <v>0.15571818560000003</v>
      </c>
      <c r="AE36" s="133">
        <v>7.5280000000000014E-2</v>
      </c>
      <c r="AF36" s="298">
        <f>+AE36*'Служебный лист'!$C$14</f>
        <v>25.933960000000006</v>
      </c>
      <c r="AG36" s="298">
        <f>+AE36*'Служебный лист'!$M$3</f>
        <v>0.16708546560000004</v>
      </c>
    </row>
    <row r="37" spans="1:33" ht="19.5" customHeight="1" outlineLevel="1">
      <c r="A37" s="465"/>
      <c r="B37" s="465"/>
      <c r="C37" s="377"/>
      <c r="D37" s="466"/>
      <c r="E37" s="137" t="s">
        <v>326</v>
      </c>
      <c r="F37" s="126">
        <f t="shared" si="16"/>
        <v>0</v>
      </c>
      <c r="G37" s="126">
        <f t="shared" si="17"/>
        <v>0</v>
      </c>
      <c r="H37" s="133">
        <v>0</v>
      </c>
      <c r="I37" s="133">
        <v>0</v>
      </c>
      <c r="J37" s="133">
        <v>0</v>
      </c>
      <c r="K37" s="133">
        <v>0</v>
      </c>
      <c r="L37" s="133">
        <v>0</v>
      </c>
      <c r="M37" s="133">
        <v>0</v>
      </c>
      <c r="N37" s="133">
        <v>0</v>
      </c>
      <c r="O37" s="133">
        <v>0</v>
      </c>
      <c r="P37" s="133">
        <v>0</v>
      </c>
      <c r="Q37" s="133">
        <v>0</v>
      </c>
      <c r="R37" s="133">
        <v>0</v>
      </c>
      <c r="S37" s="133">
        <v>0</v>
      </c>
      <c r="T37" s="133">
        <v>0</v>
      </c>
      <c r="U37" s="133">
        <v>0</v>
      </c>
      <c r="V37" s="133">
        <v>0</v>
      </c>
      <c r="W37" s="133">
        <v>0</v>
      </c>
      <c r="X37" s="133">
        <v>0</v>
      </c>
      <c r="Y37" s="133">
        <v>0</v>
      </c>
      <c r="Z37" s="133">
        <v>0</v>
      </c>
      <c r="AA37" s="133">
        <v>0</v>
      </c>
      <c r="AB37" s="133">
        <v>0</v>
      </c>
      <c r="AC37" s="133">
        <v>0</v>
      </c>
      <c r="AD37" s="133">
        <v>0</v>
      </c>
      <c r="AE37" s="133">
        <v>0</v>
      </c>
      <c r="AF37" s="133">
        <v>0</v>
      </c>
      <c r="AG37" s="133">
        <v>0</v>
      </c>
    </row>
    <row r="38" spans="1:33" s="132" customFormat="1" ht="63" outlineLevel="1">
      <c r="A38" s="248"/>
      <c r="B38" s="248"/>
      <c r="C38" s="342">
        <v>8</v>
      </c>
      <c r="D38" s="343" t="s">
        <v>343</v>
      </c>
      <c r="E38" s="296" t="s">
        <v>326</v>
      </c>
      <c r="F38" s="126">
        <f>G38+V38+Y38+AB38+AE38</f>
        <v>0</v>
      </c>
      <c r="G38" s="126">
        <f>J38+M38+P38+S38</f>
        <v>0</v>
      </c>
      <c r="H38" s="133">
        <v>0</v>
      </c>
      <c r="I38" s="133">
        <v>0</v>
      </c>
      <c r="J38" s="133">
        <v>0</v>
      </c>
      <c r="K38" s="133">
        <v>0</v>
      </c>
      <c r="L38" s="133">
        <v>0</v>
      </c>
      <c r="M38" s="133">
        <v>0</v>
      </c>
      <c r="N38" s="133">
        <v>0</v>
      </c>
      <c r="O38" s="133">
        <v>0</v>
      </c>
      <c r="P38" s="133">
        <v>0</v>
      </c>
      <c r="Q38" s="133">
        <v>0</v>
      </c>
      <c r="R38" s="133">
        <v>0</v>
      </c>
      <c r="S38" s="133">
        <v>0</v>
      </c>
      <c r="T38" s="133">
        <v>0</v>
      </c>
      <c r="U38" s="133">
        <v>0</v>
      </c>
      <c r="V38" s="133">
        <v>0</v>
      </c>
      <c r="W38" s="133">
        <v>0</v>
      </c>
      <c r="X38" s="133">
        <v>0</v>
      </c>
      <c r="Y38" s="133">
        <v>0</v>
      </c>
      <c r="Z38" s="133">
        <v>0</v>
      </c>
      <c r="AA38" s="133">
        <v>0</v>
      </c>
      <c r="AB38" s="133">
        <v>0</v>
      </c>
      <c r="AC38" s="133">
        <v>0</v>
      </c>
      <c r="AD38" s="133">
        <v>0</v>
      </c>
      <c r="AE38" s="133">
        <v>0</v>
      </c>
      <c r="AF38" s="133">
        <v>0</v>
      </c>
      <c r="AG38" s="133">
        <v>0</v>
      </c>
    </row>
    <row r="39" spans="1:33" ht="16.5" outlineLevel="1" thickBot="1">
      <c r="A39" s="135"/>
      <c r="B39" s="135"/>
      <c r="C39" s="135"/>
      <c r="D39" s="26" t="s">
        <v>15</v>
      </c>
      <c r="E39" s="135"/>
      <c r="F39" s="105">
        <f t="shared" ref="F39:G39" si="18">SUM(F25:F37)</f>
        <v>267.0910112374807</v>
      </c>
      <c r="G39" s="105">
        <f t="shared" si="18"/>
        <v>45.040656665427001</v>
      </c>
      <c r="H39" s="105">
        <f>SUM(H25:H37)</f>
        <v>15516.506221239604</v>
      </c>
      <c r="I39" s="105">
        <f>SUM(I25:I37)</f>
        <v>91.888928593133826</v>
      </c>
      <c r="J39" s="105">
        <f t="shared" ref="J39:AG39" si="19">SUM(J25:J37)</f>
        <v>3.0482662151616631</v>
      </c>
      <c r="K39" s="105">
        <f t="shared" si="19"/>
        <v>1050.127711123193</v>
      </c>
      <c r="L39" s="105">
        <f t="shared" si="19"/>
        <v>6.3115237101110058</v>
      </c>
      <c r="M39" s="105">
        <f t="shared" si="19"/>
        <v>6.2674874303233263</v>
      </c>
      <c r="N39" s="105">
        <f t="shared" si="19"/>
        <v>2159.1494197463858</v>
      </c>
      <c r="O39" s="105">
        <f t="shared" si="19"/>
        <v>12.763479449355629</v>
      </c>
      <c r="P39" s="105">
        <f t="shared" si="19"/>
        <v>15.563082117551843</v>
      </c>
      <c r="Q39" s="105">
        <f t="shared" si="19"/>
        <v>5361.48178949661</v>
      </c>
      <c r="R39" s="105">
        <f t="shared" si="19"/>
        <v>33.297099126622129</v>
      </c>
      <c r="S39" s="105">
        <f t="shared" si="19"/>
        <v>20.161820902390176</v>
      </c>
      <c r="T39" s="105">
        <f t="shared" si="19"/>
        <v>6945.747300873416</v>
      </c>
      <c r="U39" s="105">
        <f t="shared" si="19"/>
        <v>39.516826307045065</v>
      </c>
      <c r="V39" s="105">
        <f t="shared" si="19"/>
        <v>65.044668344704633</v>
      </c>
      <c r="W39" s="105">
        <f t="shared" si="19"/>
        <v>22407.888244750746</v>
      </c>
      <c r="X39" s="105">
        <f t="shared" si="19"/>
        <v>136.10710445227124</v>
      </c>
      <c r="Y39" s="105">
        <f t="shared" si="19"/>
        <v>52.002713940691528</v>
      </c>
      <c r="Z39" s="105">
        <f t="shared" si="19"/>
        <v>17914.934952568234</v>
      </c>
      <c r="AA39" s="105">
        <f t="shared" si="19"/>
        <v>122.09279918489034</v>
      </c>
      <c r="AB39" s="105">
        <f t="shared" si="19"/>
        <v>49.050385940691491</v>
      </c>
      <c r="AC39" s="105">
        <f t="shared" si="19"/>
        <v>16897.857956568216</v>
      </c>
      <c r="AD39" s="105">
        <f t="shared" si="19"/>
        <v>127.52456264948614</v>
      </c>
      <c r="AE39" s="105">
        <f t="shared" si="19"/>
        <v>55.95258634596609</v>
      </c>
      <c r="AF39" s="105">
        <f t="shared" si="19"/>
        <v>19275.665996185318</v>
      </c>
      <c r="AG39" s="105">
        <f t="shared" si="19"/>
        <v>155.17689452102093</v>
      </c>
    </row>
    <row r="40" spans="1:33" ht="15.75" thickBot="1">
      <c r="A40" s="468" t="s">
        <v>374</v>
      </c>
      <c r="B40" s="469"/>
      <c r="C40" s="469"/>
      <c r="D40" s="469"/>
      <c r="E40" s="469"/>
      <c r="F40" s="469"/>
      <c r="G40" s="469"/>
      <c r="H40" s="469"/>
      <c r="I40" s="469"/>
      <c r="J40" s="469"/>
      <c r="K40" s="469"/>
      <c r="L40" s="469"/>
      <c r="M40" s="469"/>
      <c r="N40" s="469"/>
      <c r="O40" s="469"/>
      <c r="P40" s="469"/>
      <c r="Q40" s="469"/>
      <c r="R40" s="469"/>
      <c r="S40" s="469"/>
      <c r="T40" s="469"/>
      <c r="U40" s="469"/>
      <c r="V40" s="469"/>
      <c r="W40" s="469"/>
      <c r="X40" s="469"/>
      <c r="Y40" s="469"/>
      <c r="Z40" s="469"/>
      <c r="AA40" s="469"/>
      <c r="AB40" s="469"/>
      <c r="AC40" s="469"/>
      <c r="AD40" s="469"/>
      <c r="AE40" s="469"/>
      <c r="AF40" s="469"/>
      <c r="AG40" s="470"/>
    </row>
    <row r="41" spans="1:33" ht="29.25" customHeight="1" outlineLevel="1">
      <c r="A41" s="471"/>
      <c r="B41" s="471"/>
      <c r="C41" s="395">
        <v>1</v>
      </c>
      <c r="D41" s="474" t="s">
        <v>113</v>
      </c>
      <c r="E41" s="92" t="s">
        <v>123</v>
      </c>
      <c r="F41" s="252">
        <f>G41+V41+Y41+AB41+AE41</f>
        <v>74.46995229944136</v>
      </c>
      <c r="G41" s="252">
        <f>J41+M41+P41+S41</f>
        <v>11.682430219219265</v>
      </c>
      <c r="H41" s="298">
        <f>+K41+N41+Q41+T41</f>
        <v>4024.5972105210367</v>
      </c>
      <c r="I41" s="298">
        <f>+L41+O41+R41+U41</f>
        <v>25.465867617113432</v>
      </c>
      <c r="J41" s="97">
        <v>0.78435746183539756</v>
      </c>
      <c r="K41" s="298">
        <f>+J41*'Служебный лист'!$C$14</f>
        <v>270.21114560229444</v>
      </c>
      <c r="L41" s="298">
        <f>+J41*'Служебный лист'!$E$4</f>
        <v>1.7059450959516715</v>
      </c>
      <c r="M41" s="97">
        <v>1.3364577916209983</v>
      </c>
      <c r="N41" s="298">
        <f>+M41*'Служебный лист'!$C$14</f>
        <v>460.40970921343393</v>
      </c>
      <c r="O41" s="298">
        <f>+M41*'Служебный лист'!$F$4</f>
        <v>2.6988986239725725</v>
      </c>
      <c r="P41" s="97">
        <v>1.2184569616184417</v>
      </c>
      <c r="Q41" s="298">
        <f>+P41*'Служебный лист'!$C$14</f>
        <v>419.75842327755316</v>
      </c>
      <c r="R41" s="298">
        <f>+P41*'Служебный лист'!$G$4</f>
        <v>2.6321621062141585</v>
      </c>
      <c r="S41" s="97">
        <v>8.3431580041444278</v>
      </c>
      <c r="T41" s="298">
        <f>+S41*'Служебный лист'!$C$14</f>
        <v>2874.2179324277554</v>
      </c>
      <c r="U41" s="298">
        <f>+S41*'Служебный лист'!$H$4</f>
        <v>18.428861790975027</v>
      </c>
      <c r="V41" s="97">
        <v>13.67879617060736</v>
      </c>
      <c r="W41" s="298">
        <f>+V41*'Служебный лист'!$C$14</f>
        <v>4712.3452807742351</v>
      </c>
      <c r="X41" s="298">
        <v>31.907909125131507</v>
      </c>
      <c r="Y41" s="97">
        <v>11.8249207084968</v>
      </c>
      <c r="Z41" s="298">
        <f>+Y41*'Служебный лист'!$C$14</f>
        <v>4073.6851840771474</v>
      </c>
      <c r="AA41" s="298">
        <v>29.53235169850705</v>
      </c>
      <c r="AB41" s="97">
        <v>19.722468708496802</v>
      </c>
      <c r="AC41" s="298">
        <f>+AB41*'Служебный лист'!$C$14</f>
        <v>6794.3904700771482</v>
      </c>
      <c r="AD41" s="298">
        <v>52.216950365315455</v>
      </c>
      <c r="AE41" s="97">
        <v>17.561336492621145</v>
      </c>
      <c r="AF41" s="298">
        <f>+AE41*'Служебный лист'!$C$14</f>
        <v>6049.8804217079842</v>
      </c>
      <c r="AG41" s="298">
        <v>54.490508166126169</v>
      </c>
    </row>
    <row r="42" spans="1:33" ht="36" customHeight="1" outlineLevel="1">
      <c r="A42" s="465"/>
      <c r="B42" s="465"/>
      <c r="C42" s="377"/>
      <c r="D42" s="466"/>
      <c r="E42" s="137" t="s">
        <v>326</v>
      </c>
      <c r="F42" s="126">
        <f t="shared" ref="F42:F53" si="20">G42+V42+Y42+AB42+AE42</f>
        <v>0</v>
      </c>
      <c r="G42" s="126">
        <f t="shared" ref="G42:G53" si="21">J42+M42+P42+S42</f>
        <v>0</v>
      </c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</row>
    <row r="43" spans="1:33" ht="17.25" customHeight="1" outlineLevel="1">
      <c r="A43" s="464"/>
      <c r="B43" s="464"/>
      <c r="C43" s="377">
        <v>2</v>
      </c>
      <c r="D43" s="466" t="s">
        <v>114</v>
      </c>
      <c r="E43" s="137" t="s">
        <v>123</v>
      </c>
      <c r="F43" s="126">
        <f t="shared" si="20"/>
        <v>0</v>
      </c>
      <c r="G43" s="126">
        <f t="shared" si="21"/>
        <v>0</v>
      </c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</row>
    <row r="44" spans="1:33" ht="19.5" customHeight="1" outlineLevel="1">
      <c r="A44" s="465"/>
      <c r="B44" s="465"/>
      <c r="C44" s="377"/>
      <c r="D44" s="466"/>
      <c r="E44" s="137" t="s">
        <v>326</v>
      </c>
      <c r="F44" s="126">
        <f t="shared" si="20"/>
        <v>0</v>
      </c>
      <c r="G44" s="126">
        <f t="shared" si="21"/>
        <v>0</v>
      </c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</row>
    <row r="45" spans="1:33" ht="23.25" customHeight="1" outlineLevel="1">
      <c r="A45" s="464"/>
      <c r="B45" s="464"/>
      <c r="C45" s="377">
        <v>3</v>
      </c>
      <c r="D45" s="467" t="s">
        <v>115</v>
      </c>
      <c r="E45" s="137" t="s">
        <v>123</v>
      </c>
      <c r="F45" s="126">
        <f t="shared" si="20"/>
        <v>0</v>
      </c>
      <c r="G45" s="126">
        <f t="shared" si="21"/>
        <v>0</v>
      </c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</row>
    <row r="46" spans="1:33" ht="20.25" customHeight="1" outlineLevel="1">
      <c r="A46" s="465"/>
      <c r="B46" s="465"/>
      <c r="C46" s="377"/>
      <c r="D46" s="467"/>
      <c r="E46" s="137" t="s">
        <v>326</v>
      </c>
      <c r="F46" s="126">
        <f t="shared" si="20"/>
        <v>0</v>
      </c>
      <c r="G46" s="126">
        <f t="shared" si="21"/>
        <v>0</v>
      </c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</row>
    <row r="47" spans="1:33" ht="23.25" customHeight="1" outlineLevel="1">
      <c r="A47" s="464"/>
      <c r="B47" s="464"/>
      <c r="C47" s="377">
        <v>4</v>
      </c>
      <c r="D47" s="466" t="s">
        <v>116</v>
      </c>
      <c r="E47" s="137" t="s">
        <v>123</v>
      </c>
      <c r="F47" s="126">
        <f t="shared" si="20"/>
        <v>0</v>
      </c>
      <c r="G47" s="126">
        <f t="shared" si="21"/>
        <v>0</v>
      </c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</row>
    <row r="48" spans="1:33" ht="25.5" customHeight="1" outlineLevel="1">
      <c r="A48" s="465"/>
      <c r="B48" s="465"/>
      <c r="C48" s="377"/>
      <c r="D48" s="466"/>
      <c r="E48" s="137" t="s">
        <v>326</v>
      </c>
      <c r="F48" s="126">
        <f t="shared" si="20"/>
        <v>0</v>
      </c>
      <c r="G48" s="126">
        <f t="shared" si="21"/>
        <v>0</v>
      </c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</row>
    <row r="49" spans="1:33" ht="51.75" customHeight="1" outlineLevel="1">
      <c r="A49" s="133"/>
      <c r="B49" s="133"/>
      <c r="C49" s="182">
        <v>5</v>
      </c>
      <c r="D49" s="25" t="s">
        <v>117</v>
      </c>
      <c r="E49" s="137" t="s">
        <v>123</v>
      </c>
      <c r="F49" s="126">
        <f t="shared" si="20"/>
        <v>236.19675985499362</v>
      </c>
      <c r="G49" s="126">
        <f t="shared" si="21"/>
        <v>46.095179141117114</v>
      </c>
      <c r="H49" s="298">
        <f>+K49+N49+Q49+T49</f>
        <v>15879.789214114844</v>
      </c>
      <c r="I49" s="298">
        <f>+L49+O49+R49+U49</f>
        <v>123.11949371766153</v>
      </c>
      <c r="J49" s="96">
        <v>5.149895587141712</v>
      </c>
      <c r="K49" s="298">
        <f>+J49*'Служебный лист'!$C$14</f>
        <v>1774.1390297703199</v>
      </c>
      <c r="L49" s="298">
        <f>+J49*'Служебный лист'!$E$4+J49*'Служебный лист'!$E$9*0.3</f>
        <v>13.692244568815221</v>
      </c>
      <c r="M49" s="298">
        <v>8.7614159489706065</v>
      </c>
      <c r="N49" s="298">
        <f>+M49*'Служебный лист'!$C$14</f>
        <v>3018.3077944203737</v>
      </c>
      <c r="O49" s="298">
        <f>+M49*'Служебный лист'!$F$4+M49*'Служебный лист'!$F$9*0.3</f>
        <v>21.849956980867081</v>
      </c>
      <c r="P49" s="298">
        <v>17.260325677225069</v>
      </c>
      <c r="Q49" s="298">
        <f>+P49*'Служебный лист'!$C$14</f>
        <v>5946.1821958040364</v>
      </c>
      <c r="R49" s="298">
        <f>+P49*'Служебный лист'!$G$4+P49*'Служебный лист'!$G$9*0.3</f>
        <v>46.486634070491043</v>
      </c>
      <c r="S49" s="298">
        <v>14.923541927779725</v>
      </c>
      <c r="T49" s="298">
        <f>+S49*'Служебный лист'!$C$14</f>
        <v>5141.1601941201152</v>
      </c>
      <c r="U49" s="298">
        <v>41.090658097488181</v>
      </c>
      <c r="V49" s="96">
        <v>34.667586694101381</v>
      </c>
      <c r="W49" s="298">
        <f>+V49*'Служебный лист'!$C$14</f>
        <v>11942.983616117926</v>
      </c>
      <c r="X49" s="298">
        <v>106.50854543575034</v>
      </c>
      <c r="Y49" s="96">
        <v>64.574217257415498</v>
      </c>
      <c r="Z49" s="298">
        <f>+Y49*'Служебный лист'!$C$14</f>
        <v>22245.817845179638</v>
      </c>
      <c r="AA49" s="298">
        <v>216.62819311037558</v>
      </c>
      <c r="AB49" s="96">
        <v>45.429888381179801</v>
      </c>
      <c r="AC49" s="298">
        <f>+AB49*'Служебный лист'!$C$14</f>
        <v>15650.596547316442</v>
      </c>
      <c r="AD49" s="298">
        <v>166.5688646712884</v>
      </c>
      <c r="AE49" s="298">
        <v>45.429888381179801</v>
      </c>
      <c r="AF49" s="298">
        <f>+AE49*'Служебный лист'!$C$14</f>
        <v>15650.596547316442</v>
      </c>
      <c r="AG49" s="298">
        <v>181.38901336440301</v>
      </c>
    </row>
    <row r="50" spans="1:33" ht="35.25" customHeight="1" outlineLevel="1">
      <c r="A50" s="464"/>
      <c r="B50" s="464"/>
      <c r="C50" s="377">
        <v>6</v>
      </c>
      <c r="D50" s="466" t="s">
        <v>118</v>
      </c>
      <c r="E50" s="137" t="s">
        <v>123</v>
      </c>
      <c r="F50" s="126">
        <f t="shared" si="20"/>
        <v>0</v>
      </c>
      <c r="G50" s="126">
        <f t="shared" si="21"/>
        <v>0</v>
      </c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</row>
    <row r="51" spans="1:33" ht="32.25" customHeight="1" outlineLevel="1">
      <c r="A51" s="465"/>
      <c r="B51" s="465"/>
      <c r="C51" s="377"/>
      <c r="D51" s="466"/>
      <c r="E51" s="137" t="s">
        <v>326</v>
      </c>
      <c r="F51" s="126">
        <f t="shared" si="20"/>
        <v>0</v>
      </c>
      <c r="G51" s="126">
        <f t="shared" si="21"/>
        <v>0</v>
      </c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</row>
    <row r="52" spans="1:33" outlineLevel="1">
      <c r="A52" s="464"/>
      <c r="B52" s="464"/>
      <c r="C52" s="377">
        <v>7</v>
      </c>
      <c r="D52" s="466" t="s">
        <v>119</v>
      </c>
      <c r="E52" s="137" t="s">
        <v>123</v>
      </c>
      <c r="F52" s="126">
        <f t="shared" si="20"/>
        <v>6.2833599999999992</v>
      </c>
      <c r="G52" s="126">
        <f t="shared" si="21"/>
        <v>1.4628999999999999</v>
      </c>
      <c r="H52" s="298">
        <f>+K52+N52+Q52+T52</f>
        <v>503.96904999999998</v>
      </c>
      <c r="I52" s="298">
        <f>+L52+O52+R52+U52</f>
        <v>3.1318867172107261</v>
      </c>
      <c r="J52" s="133">
        <v>0.36572499999999997</v>
      </c>
      <c r="K52" s="298">
        <f>+J52*'Служебный лист'!$C$14</f>
        <v>125.9922625</v>
      </c>
      <c r="L52" s="298">
        <f>+J52*'Служебный лист'!$E$4</f>
        <v>0.79543677541739999</v>
      </c>
      <c r="M52" s="133">
        <v>0.36572499999999997</v>
      </c>
      <c r="N52" s="298">
        <f>+M52*'Служебный лист'!$C$14</f>
        <v>125.9922625</v>
      </c>
      <c r="O52" s="298">
        <f>+M52*'Служебный лист'!$F$4</f>
        <v>0.7385603237459254</v>
      </c>
      <c r="P52" s="133">
        <v>0.36572499999999997</v>
      </c>
      <c r="Q52" s="298">
        <f>+P52*'Служебный лист'!$C$14</f>
        <v>125.9922625</v>
      </c>
      <c r="R52" s="298">
        <f>+P52*'Служебный лист'!$G$4</f>
        <v>0.79005456624131865</v>
      </c>
      <c r="S52" s="133">
        <v>0.36572499999999997</v>
      </c>
      <c r="T52" s="298">
        <f>+S52*'Служебный лист'!$C$14</f>
        <v>125.9922625</v>
      </c>
      <c r="U52" s="298">
        <f>+S52*'Служебный лист'!$H$4</f>
        <v>0.80783505180608195</v>
      </c>
      <c r="V52" s="133">
        <v>1.4239300000000001</v>
      </c>
      <c r="W52" s="298">
        <f>+V52*'Служебный лист'!$C$14</f>
        <v>490.54388500000005</v>
      </c>
      <c r="X52" s="298">
        <f>+V52*'Служебный лист'!$J$4</f>
        <v>3.3342602486999997</v>
      </c>
      <c r="Y52" s="133">
        <v>1.4751499999999997</v>
      </c>
      <c r="Z52" s="298">
        <f>+Y52*'Служебный лист'!$C$14</f>
        <v>508.18917499999992</v>
      </c>
      <c r="AA52" s="298">
        <f>+Y52*'Служебный лист'!$K$4</f>
        <v>3.7063438779999993</v>
      </c>
      <c r="AB52" s="133">
        <v>1.0906899999999999</v>
      </c>
      <c r="AC52" s="298">
        <f>+AB52*'Служебный лист'!$C$14</f>
        <v>375.742705</v>
      </c>
      <c r="AD52" s="298">
        <f>+AB52*'Служебный лист'!$L$4</f>
        <v>2.9404238917000001</v>
      </c>
      <c r="AE52" s="133">
        <v>0.83068999999999993</v>
      </c>
      <c r="AF52" s="298">
        <f>+AE52*'Служебный лист'!$C$14</f>
        <v>286.17270499999995</v>
      </c>
      <c r="AG52" s="298">
        <f>+AE52*'Служебный лист'!$M$4</f>
        <v>2.4029701906000001</v>
      </c>
    </row>
    <row r="53" spans="1:33" outlineLevel="1">
      <c r="A53" s="465"/>
      <c r="B53" s="465"/>
      <c r="C53" s="377"/>
      <c r="D53" s="466"/>
      <c r="E53" s="137" t="s">
        <v>326</v>
      </c>
      <c r="F53" s="126">
        <f t="shared" si="20"/>
        <v>0</v>
      </c>
      <c r="G53" s="126">
        <f t="shared" si="21"/>
        <v>0</v>
      </c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</row>
    <row r="54" spans="1:33" s="132" customFormat="1" ht="63" outlineLevel="1">
      <c r="A54" s="248"/>
      <c r="B54" s="248"/>
      <c r="C54" s="342">
        <v>8</v>
      </c>
      <c r="D54" s="343" t="s">
        <v>343</v>
      </c>
      <c r="E54" s="296" t="s">
        <v>326</v>
      </c>
      <c r="F54" s="126">
        <f>G54+V54+Y54+AB54+AE54</f>
        <v>0</v>
      </c>
      <c r="G54" s="126">
        <f>J54+M54+P54+S54</f>
        <v>0</v>
      </c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</row>
    <row r="55" spans="1:33" ht="16.5" outlineLevel="1" thickBot="1">
      <c r="A55" s="135"/>
      <c r="B55" s="135"/>
      <c r="C55" s="135"/>
      <c r="D55" s="26" t="s">
        <v>15</v>
      </c>
      <c r="E55" s="135"/>
      <c r="F55" s="105">
        <f t="shared" ref="F55:G55" si="22">SUM(F41:F53)</f>
        <v>316.95007215443502</v>
      </c>
      <c r="G55" s="105">
        <f t="shared" si="22"/>
        <v>59.240509360336375</v>
      </c>
      <c r="H55" s="105">
        <f>SUM(H41:H53)</f>
        <v>20408.355474635879</v>
      </c>
      <c r="I55" s="105">
        <f>SUM(I41:I53)</f>
        <v>151.71724805198571</v>
      </c>
      <c r="J55" s="105">
        <f t="shared" ref="J55:AG55" si="23">SUM(J41:J53)</f>
        <v>6.2999780489771098</v>
      </c>
      <c r="K55" s="105">
        <f t="shared" si="23"/>
        <v>2170.3424378726145</v>
      </c>
      <c r="L55" s="105">
        <f t="shared" si="23"/>
        <v>16.193626440184293</v>
      </c>
      <c r="M55" s="105">
        <f t="shared" si="23"/>
        <v>10.463598740591605</v>
      </c>
      <c r="N55" s="105">
        <f t="shared" si="23"/>
        <v>3604.7097661338075</v>
      </c>
      <c r="O55" s="105">
        <f t="shared" si="23"/>
        <v>25.287415928585578</v>
      </c>
      <c r="P55" s="105">
        <f t="shared" si="23"/>
        <v>18.844507638843513</v>
      </c>
      <c r="Q55" s="105">
        <f t="shared" si="23"/>
        <v>6491.9328815815898</v>
      </c>
      <c r="R55" s="105">
        <f t="shared" si="23"/>
        <v>49.90885074294652</v>
      </c>
      <c r="S55" s="105">
        <f t="shared" si="23"/>
        <v>23.632424931924152</v>
      </c>
      <c r="T55" s="105">
        <f t="shared" si="23"/>
        <v>8141.37038904787</v>
      </c>
      <c r="U55" s="105">
        <f t="shared" si="23"/>
        <v>60.327354940269288</v>
      </c>
      <c r="V55" s="105">
        <f t="shared" si="23"/>
        <v>49.770312864708742</v>
      </c>
      <c r="W55" s="105">
        <f t="shared" si="23"/>
        <v>17145.872781892162</v>
      </c>
      <c r="X55" s="105">
        <f t="shared" si="23"/>
        <v>141.75071480958184</v>
      </c>
      <c r="Y55" s="105">
        <f t="shared" si="23"/>
        <v>77.874287965912302</v>
      </c>
      <c r="Z55" s="105">
        <f t="shared" si="23"/>
        <v>26827.692204256786</v>
      </c>
      <c r="AA55" s="105">
        <f t="shared" si="23"/>
        <v>249.86688868688265</v>
      </c>
      <c r="AB55" s="105">
        <f t="shared" si="23"/>
        <v>66.243047089676594</v>
      </c>
      <c r="AC55" s="105">
        <f t="shared" si="23"/>
        <v>22820.729722393589</v>
      </c>
      <c r="AD55" s="105">
        <f t="shared" si="23"/>
        <v>221.72623892830384</v>
      </c>
      <c r="AE55" s="105">
        <f t="shared" si="23"/>
        <v>63.821914873800942</v>
      </c>
      <c r="AF55" s="105">
        <f t="shared" si="23"/>
        <v>21986.649674024426</v>
      </c>
      <c r="AG55" s="105">
        <f t="shared" si="23"/>
        <v>238.28249172112919</v>
      </c>
    </row>
    <row r="56" spans="1:33" ht="15.75" thickBot="1">
      <c r="A56" s="468" t="s">
        <v>331</v>
      </c>
      <c r="B56" s="469"/>
      <c r="C56" s="469"/>
      <c r="D56" s="469"/>
      <c r="E56" s="469"/>
      <c r="F56" s="469"/>
      <c r="G56" s="469"/>
      <c r="H56" s="469"/>
      <c r="I56" s="469"/>
      <c r="J56" s="469"/>
      <c r="K56" s="469"/>
      <c r="L56" s="469"/>
      <c r="M56" s="469"/>
      <c r="N56" s="469"/>
      <c r="O56" s="469"/>
      <c r="P56" s="469"/>
      <c r="Q56" s="469"/>
      <c r="R56" s="469"/>
      <c r="S56" s="469"/>
      <c r="T56" s="469"/>
      <c r="U56" s="469"/>
      <c r="V56" s="469"/>
      <c r="W56" s="469"/>
      <c r="X56" s="469"/>
      <c r="Y56" s="469"/>
      <c r="Z56" s="469"/>
      <c r="AA56" s="469"/>
      <c r="AB56" s="469"/>
      <c r="AC56" s="469"/>
      <c r="AD56" s="469"/>
      <c r="AE56" s="469"/>
      <c r="AF56" s="469"/>
      <c r="AG56" s="470"/>
    </row>
    <row r="57" spans="1:33" ht="30.75" hidden="1" customHeight="1" outlineLevel="1">
      <c r="A57" s="471"/>
      <c r="B57" s="471"/>
      <c r="C57" s="395">
        <v>1</v>
      </c>
      <c r="D57" s="474" t="s">
        <v>113</v>
      </c>
      <c r="E57" s="92" t="s">
        <v>123</v>
      </c>
      <c r="F57" s="252">
        <f>G57+V57+Y57+AB57+AE57</f>
        <v>0</v>
      </c>
      <c r="G57" s="252">
        <f>J57+M57+P57+S57</f>
        <v>0</v>
      </c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</row>
    <row r="58" spans="1:33" ht="34.5" hidden="1" customHeight="1" outlineLevel="1">
      <c r="A58" s="465"/>
      <c r="B58" s="465"/>
      <c r="C58" s="377"/>
      <c r="D58" s="466"/>
      <c r="E58" s="137" t="s">
        <v>326</v>
      </c>
      <c r="F58" s="126">
        <f t="shared" ref="F58:F69" si="24">G58+V58+Y58+AB58+AE58</f>
        <v>0</v>
      </c>
      <c r="G58" s="126">
        <f t="shared" ref="G58:G69" si="25">J58+M58+P58+S58</f>
        <v>0</v>
      </c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</row>
    <row r="59" spans="1:33" ht="22.5" hidden="1" customHeight="1" outlineLevel="1">
      <c r="A59" s="464"/>
      <c r="B59" s="464"/>
      <c r="C59" s="377">
        <v>2</v>
      </c>
      <c r="D59" s="466" t="s">
        <v>114</v>
      </c>
      <c r="E59" s="137" t="s">
        <v>123</v>
      </c>
      <c r="F59" s="126">
        <f t="shared" si="24"/>
        <v>0</v>
      </c>
      <c r="G59" s="126">
        <f t="shared" si="25"/>
        <v>0</v>
      </c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</row>
    <row r="60" spans="1:33" ht="20.25" hidden="1" customHeight="1" outlineLevel="1">
      <c r="A60" s="465"/>
      <c r="B60" s="465"/>
      <c r="C60" s="377"/>
      <c r="D60" s="466"/>
      <c r="E60" s="137" t="s">
        <v>326</v>
      </c>
      <c r="F60" s="126">
        <f t="shared" si="24"/>
        <v>0</v>
      </c>
      <c r="G60" s="126">
        <f t="shared" si="25"/>
        <v>0</v>
      </c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</row>
    <row r="61" spans="1:33" ht="18" hidden="1" customHeight="1" outlineLevel="1">
      <c r="A61" s="464"/>
      <c r="B61" s="464"/>
      <c r="C61" s="377">
        <v>3</v>
      </c>
      <c r="D61" s="467" t="s">
        <v>115</v>
      </c>
      <c r="E61" s="137" t="s">
        <v>123</v>
      </c>
      <c r="F61" s="126">
        <f t="shared" si="24"/>
        <v>0</v>
      </c>
      <c r="G61" s="126">
        <f t="shared" si="25"/>
        <v>0</v>
      </c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</row>
    <row r="62" spans="1:33" ht="18" hidden="1" customHeight="1" outlineLevel="1">
      <c r="A62" s="465"/>
      <c r="B62" s="465"/>
      <c r="C62" s="377"/>
      <c r="D62" s="467"/>
      <c r="E62" s="137" t="s">
        <v>326</v>
      </c>
      <c r="F62" s="126">
        <f t="shared" si="24"/>
        <v>0</v>
      </c>
      <c r="G62" s="126">
        <f t="shared" si="25"/>
        <v>0</v>
      </c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</row>
    <row r="63" spans="1:33" ht="27" hidden="1" customHeight="1" outlineLevel="1">
      <c r="A63" s="464"/>
      <c r="B63" s="464"/>
      <c r="C63" s="377">
        <v>4</v>
      </c>
      <c r="D63" s="466" t="s">
        <v>116</v>
      </c>
      <c r="E63" s="137" t="s">
        <v>123</v>
      </c>
      <c r="F63" s="126">
        <f t="shared" si="24"/>
        <v>0</v>
      </c>
      <c r="G63" s="126">
        <f t="shared" si="25"/>
        <v>0</v>
      </c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</row>
    <row r="64" spans="1:33" ht="23.25" hidden="1" customHeight="1" outlineLevel="1">
      <c r="A64" s="465"/>
      <c r="B64" s="465"/>
      <c r="C64" s="377"/>
      <c r="D64" s="466"/>
      <c r="E64" s="137" t="s">
        <v>326</v>
      </c>
      <c r="F64" s="126">
        <f t="shared" si="24"/>
        <v>0</v>
      </c>
      <c r="G64" s="126">
        <f t="shared" si="25"/>
        <v>0</v>
      </c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</row>
    <row r="65" spans="1:33" ht="47.25" hidden="1" outlineLevel="1">
      <c r="A65" s="133"/>
      <c r="B65" s="133"/>
      <c r="C65" s="182">
        <v>5</v>
      </c>
      <c r="D65" s="25" t="s">
        <v>117</v>
      </c>
      <c r="E65" s="137" t="s">
        <v>123</v>
      </c>
      <c r="F65" s="126">
        <f t="shared" si="24"/>
        <v>0</v>
      </c>
      <c r="G65" s="126">
        <f t="shared" si="25"/>
        <v>0</v>
      </c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</row>
    <row r="66" spans="1:33" ht="36" hidden="1" customHeight="1" outlineLevel="1">
      <c r="A66" s="464"/>
      <c r="B66" s="464"/>
      <c r="C66" s="377">
        <v>6</v>
      </c>
      <c r="D66" s="466" t="s">
        <v>118</v>
      </c>
      <c r="E66" s="137" t="s">
        <v>123</v>
      </c>
      <c r="F66" s="126">
        <f t="shared" si="24"/>
        <v>0</v>
      </c>
      <c r="G66" s="126">
        <f t="shared" si="25"/>
        <v>0</v>
      </c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</row>
    <row r="67" spans="1:33" ht="32.25" hidden="1" customHeight="1" outlineLevel="1">
      <c r="A67" s="465"/>
      <c r="B67" s="465"/>
      <c r="C67" s="377"/>
      <c r="D67" s="466"/>
      <c r="E67" s="137" t="s">
        <v>326</v>
      </c>
      <c r="F67" s="126">
        <f t="shared" si="24"/>
        <v>0</v>
      </c>
      <c r="G67" s="126">
        <f t="shared" si="25"/>
        <v>0</v>
      </c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</row>
    <row r="68" spans="1:33" hidden="1" outlineLevel="1">
      <c r="A68" s="464"/>
      <c r="B68" s="464"/>
      <c r="C68" s="377">
        <v>7</v>
      </c>
      <c r="D68" s="466" t="s">
        <v>119</v>
      </c>
      <c r="E68" s="137" t="s">
        <v>123</v>
      </c>
      <c r="F68" s="126">
        <f t="shared" si="24"/>
        <v>0</v>
      </c>
      <c r="G68" s="126">
        <f t="shared" si="25"/>
        <v>0</v>
      </c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</row>
    <row r="69" spans="1:33" ht="18" hidden="1" customHeight="1" outlineLevel="1">
      <c r="A69" s="465"/>
      <c r="B69" s="465"/>
      <c r="C69" s="377"/>
      <c r="D69" s="466"/>
      <c r="E69" s="137" t="s">
        <v>326</v>
      </c>
      <c r="F69" s="126">
        <f t="shared" si="24"/>
        <v>0</v>
      </c>
      <c r="G69" s="126">
        <f t="shared" si="25"/>
        <v>0</v>
      </c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</row>
    <row r="70" spans="1:33" s="132" customFormat="1" ht="63" hidden="1" outlineLevel="1">
      <c r="A70" s="248"/>
      <c r="B70" s="248"/>
      <c r="C70" s="249">
        <v>8</v>
      </c>
      <c r="D70" s="250" t="s">
        <v>343</v>
      </c>
      <c r="E70" s="251" t="s">
        <v>326</v>
      </c>
      <c r="F70" s="126">
        <f>G70+V70+Y70+AB70+AE70</f>
        <v>0</v>
      </c>
      <c r="G70" s="126">
        <f>J70+M70+P70+S70</f>
        <v>0</v>
      </c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</row>
    <row r="71" spans="1:33" ht="16.5" hidden="1" outlineLevel="1" thickBot="1">
      <c r="A71" s="135"/>
      <c r="B71" s="135"/>
      <c r="C71" s="135"/>
      <c r="D71" s="26" t="s">
        <v>15</v>
      </c>
      <c r="E71" s="135"/>
      <c r="F71" s="135"/>
      <c r="G71" s="135"/>
      <c r="H71" s="105">
        <f>SUM(H57:H69)</f>
        <v>0</v>
      </c>
      <c r="I71" s="105">
        <f>SUM(I57:I69)</f>
        <v>0</v>
      </c>
      <c r="J71" s="135"/>
      <c r="K71" s="105">
        <f>SUM(K57:K69)</f>
        <v>0</v>
      </c>
      <c r="L71" s="105">
        <f>SUM(L57:L69)</f>
        <v>0</v>
      </c>
      <c r="M71" s="135"/>
      <c r="N71" s="105">
        <f>SUM(N57:N69)</f>
        <v>0</v>
      </c>
      <c r="O71" s="105">
        <f>SUM(O57:O69)</f>
        <v>0</v>
      </c>
      <c r="P71" s="135"/>
      <c r="Q71" s="105">
        <f>SUM(Q57:Q69)</f>
        <v>0</v>
      </c>
      <c r="R71" s="105">
        <f>SUM(R57:R69)</f>
        <v>0</v>
      </c>
      <c r="S71" s="135"/>
      <c r="T71" s="105">
        <f>SUM(T57:T69)</f>
        <v>0</v>
      </c>
      <c r="U71" s="105">
        <f>SUM(U57:U69)</f>
        <v>0</v>
      </c>
      <c r="V71" s="135"/>
      <c r="W71" s="105">
        <f>SUM(W57:W69)</f>
        <v>0</v>
      </c>
      <c r="X71" s="105">
        <f>SUM(X57:X69)</f>
        <v>0</v>
      </c>
      <c r="Y71" s="135"/>
      <c r="Z71" s="105">
        <f>SUM(Z57:Z69)</f>
        <v>0</v>
      </c>
      <c r="AA71" s="105">
        <f>SUM(AA57:AA69)</f>
        <v>0</v>
      </c>
      <c r="AB71" s="135"/>
      <c r="AC71" s="105">
        <f>SUM(AC57:AC69)</f>
        <v>0</v>
      </c>
      <c r="AD71" s="105">
        <f>SUM(AD57:AD69)</f>
        <v>0</v>
      </c>
      <c r="AE71" s="135"/>
      <c r="AF71" s="105">
        <f>SUM(AF57:AF69)</f>
        <v>0</v>
      </c>
      <c r="AG71" s="105">
        <f>SUM(AG57:AG69)</f>
        <v>0</v>
      </c>
    </row>
    <row r="72" spans="1:33" ht="15.75" collapsed="1" thickBot="1">
      <c r="A72" s="468" t="s">
        <v>330</v>
      </c>
      <c r="B72" s="469"/>
      <c r="C72" s="469"/>
      <c r="D72" s="469"/>
      <c r="E72" s="469"/>
      <c r="F72" s="469"/>
      <c r="G72" s="469"/>
      <c r="H72" s="469"/>
      <c r="I72" s="469"/>
      <c r="J72" s="469"/>
      <c r="K72" s="469"/>
      <c r="L72" s="469"/>
      <c r="M72" s="469"/>
      <c r="N72" s="469"/>
      <c r="O72" s="469"/>
      <c r="P72" s="469"/>
      <c r="Q72" s="469"/>
      <c r="R72" s="469"/>
      <c r="S72" s="469"/>
      <c r="T72" s="469"/>
      <c r="U72" s="469"/>
      <c r="V72" s="469"/>
      <c r="W72" s="469"/>
      <c r="X72" s="469"/>
      <c r="Y72" s="469"/>
      <c r="Z72" s="469"/>
      <c r="AA72" s="469"/>
      <c r="AB72" s="469"/>
      <c r="AC72" s="469"/>
      <c r="AD72" s="469"/>
      <c r="AE72" s="469"/>
      <c r="AF72" s="469"/>
      <c r="AG72" s="470"/>
    </row>
    <row r="73" spans="1:33" ht="34.5" hidden="1" customHeight="1" outlineLevel="1">
      <c r="A73" s="471"/>
      <c r="B73" s="471"/>
      <c r="C73" s="395">
        <v>1</v>
      </c>
      <c r="D73" s="472" t="s">
        <v>113</v>
      </c>
      <c r="E73" s="92" t="s">
        <v>123</v>
      </c>
      <c r="F73" s="252">
        <f>G73+V73+Y73+AB73+AE73</f>
        <v>0</v>
      </c>
      <c r="G73" s="252">
        <f>J73+M73+P73+S73</f>
        <v>0</v>
      </c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</row>
    <row r="74" spans="1:33" ht="27" hidden="1" customHeight="1" outlineLevel="1">
      <c r="A74" s="465"/>
      <c r="B74" s="465"/>
      <c r="C74" s="377"/>
      <c r="D74" s="473"/>
      <c r="E74" s="137" t="s">
        <v>326</v>
      </c>
      <c r="F74" s="126">
        <f t="shared" ref="F74:F85" si="26">G74+V74+Y74+AB74+AE74</f>
        <v>0</v>
      </c>
      <c r="G74" s="126">
        <f t="shared" ref="G74:G85" si="27">J74+M74+P74+S74</f>
        <v>0</v>
      </c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</row>
    <row r="75" spans="1:33" ht="17.25" hidden="1" customHeight="1" outlineLevel="1">
      <c r="A75" s="464"/>
      <c r="B75" s="464"/>
      <c r="C75" s="377">
        <v>2</v>
      </c>
      <c r="D75" s="466" t="s">
        <v>114</v>
      </c>
      <c r="E75" s="137" t="s">
        <v>123</v>
      </c>
      <c r="F75" s="126">
        <f t="shared" si="26"/>
        <v>0</v>
      </c>
      <c r="G75" s="126">
        <f t="shared" si="27"/>
        <v>0</v>
      </c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</row>
    <row r="76" spans="1:33" hidden="1" outlineLevel="1">
      <c r="A76" s="465"/>
      <c r="B76" s="465"/>
      <c r="C76" s="377"/>
      <c r="D76" s="466"/>
      <c r="E76" s="137" t="s">
        <v>326</v>
      </c>
      <c r="F76" s="126">
        <f t="shared" si="26"/>
        <v>0</v>
      </c>
      <c r="G76" s="126">
        <f t="shared" si="27"/>
        <v>0</v>
      </c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</row>
    <row r="77" spans="1:33" hidden="1" outlineLevel="1">
      <c r="A77" s="464"/>
      <c r="B77" s="464"/>
      <c r="C77" s="377">
        <v>3</v>
      </c>
      <c r="D77" s="467" t="s">
        <v>115</v>
      </c>
      <c r="E77" s="137" t="s">
        <v>123</v>
      </c>
      <c r="F77" s="126">
        <f t="shared" si="26"/>
        <v>0</v>
      </c>
      <c r="G77" s="126">
        <f t="shared" si="27"/>
        <v>0</v>
      </c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</row>
    <row r="78" spans="1:33" hidden="1" outlineLevel="1">
      <c r="A78" s="465"/>
      <c r="B78" s="465"/>
      <c r="C78" s="377"/>
      <c r="D78" s="467"/>
      <c r="E78" s="137" t="s">
        <v>326</v>
      </c>
      <c r="F78" s="126">
        <f t="shared" si="26"/>
        <v>0</v>
      </c>
      <c r="G78" s="126">
        <f t="shared" si="27"/>
        <v>0</v>
      </c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</row>
    <row r="79" spans="1:33" ht="30.75" hidden="1" customHeight="1" outlineLevel="1">
      <c r="A79" s="464"/>
      <c r="B79" s="464"/>
      <c r="C79" s="377">
        <v>4</v>
      </c>
      <c r="D79" s="466" t="s">
        <v>116</v>
      </c>
      <c r="E79" s="137" t="s">
        <v>123</v>
      </c>
      <c r="F79" s="126">
        <f t="shared" si="26"/>
        <v>0</v>
      </c>
      <c r="G79" s="126">
        <f t="shared" si="27"/>
        <v>0</v>
      </c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</row>
    <row r="80" spans="1:33" ht="25.5" hidden="1" customHeight="1" outlineLevel="1">
      <c r="A80" s="465"/>
      <c r="B80" s="465"/>
      <c r="C80" s="377"/>
      <c r="D80" s="466"/>
      <c r="E80" s="137" t="s">
        <v>326</v>
      </c>
      <c r="F80" s="126">
        <f t="shared" si="26"/>
        <v>0</v>
      </c>
      <c r="G80" s="126">
        <f t="shared" si="27"/>
        <v>0</v>
      </c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</row>
    <row r="81" spans="1:33" ht="53.25" hidden="1" customHeight="1" outlineLevel="1">
      <c r="A81" s="133"/>
      <c r="B81" s="133"/>
      <c r="C81" s="182">
        <v>5</v>
      </c>
      <c r="D81" s="25" t="s">
        <v>117</v>
      </c>
      <c r="E81" s="137" t="s">
        <v>123</v>
      </c>
      <c r="F81" s="126">
        <f t="shared" si="26"/>
        <v>0</v>
      </c>
      <c r="G81" s="126">
        <f t="shared" si="27"/>
        <v>0</v>
      </c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</row>
    <row r="82" spans="1:33" ht="34.5" hidden="1" customHeight="1" outlineLevel="1">
      <c r="A82" s="464"/>
      <c r="B82" s="464"/>
      <c r="C82" s="377">
        <v>6</v>
      </c>
      <c r="D82" s="466" t="s">
        <v>118</v>
      </c>
      <c r="E82" s="137" t="s">
        <v>123</v>
      </c>
      <c r="F82" s="126">
        <f t="shared" si="26"/>
        <v>0</v>
      </c>
      <c r="G82" s="126">
        <f t="shared" si="27"/>
        <v>0</v>
      </c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</row>
    <row r="83" spans="1:33" ht="29.25" hidden="1" customHeight="1" outlineLevel="1">
      <c r="A83" s="465"/>
      <c r="B83" s="465"/>
      <c r="C83" s="377"/>
      <c r="D83" s="466"/>
      <c r="E83" s="137" t="s">
        <v>326</v>
      </c>
      <c r="F83" s="126">
        <f t="shared" si="26"/>
        <v>0</v>
      </c>
      <c r="G83" s="126">
        <f t="shared" si="27"/>
        <v>0</v>
      </c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</row>
    <row r="84" spans="1:33" ht="20.25" hidden="1" customHeight="1" outlineLevel="1">
      <c r="A84" s="464"/>
      <c r="B84" s="464"/>
      <c r="C84" s="377">
        <v>7</v>
      </c>
      <c r="D84" s="466" t="s">
        <v>119</v>
      </c>
      <c r="E84" s="137" t="s">
        <v>123</v>
      </c>
      <c r="F84" s="126">
        <f t="shared" si="26"/>
        <v>0</v>
      </c>
      <c r="G84" s="126">
        <f t="shared" si="27"/>
        <v>0</v>
      </c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</row>
    <row r="85" spans="1:33" ht="20.25" hidden="1" customHeight="1" outlineLevel="1">
      <c r="A85" s="465"/>
      <c r="B85" s="465"/>
      <c r="C85" s="377"/>
      <c r="D85" s="466"/>
      <c r="E85" s="137" t="s">
        <v>326</v>
      </c>
      <c r="F85" s="126">
        <f t="shared" si="26"/>
        <v>0</v>
      </c>
      <c r="G85" s="126">
        <f t="shared" si="27"/>
        <v>0</v>
      </c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133"/>
      <c r="AF85" s="133"/>
      <c r="AG85" s="133"/>
    </row>
    <row r="86" spans="1:33" s="132" customFormat="1" ht="63" hidden="1" outlineLevel="1">
      <c r="A86" s="248"/>
      <c r="B86" s="248"/>
      <c r="C86" s="249">
        <v>8</v>
      </c>
      <c r="D86" s="250" t="s">
        <v>343</v>
      </c>
      <c r="E86" s="251" t="s">
        <v>326</v>
      </c>
      <c r="F86" s="126">
        <f>G86+V86+Y86+AB86+AE86</f>
        <v>0</v>
      </c>
      <c r="G86" s="126">
        <f>J86+M86+P86+S86</f>
        <v>0</v>
      </c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133"/>
      <c r="AF86" s="133"/>
      <c r="AG86" s="133"/>
    </row>
    <row r="87" spans="1:33" ht="16.5" hidden="1" outlineLevel="1" thickBot="1">
      <c r="A87" s="135"/>
      <c r="B87" s="135"/>
      <c r="C87" s="135"/>
      <c r="D87" s="26" t="s">
        <v>15</v>
      </c>
      <c r="E87" s="135"/>
      <c r="F87" s="135"/>
      <c r="G87" s="135"/>
      <c r="H87" s="105">
        <f>SUM(H73:H85)</f>
        <v>0</v>
      </c>
      <c r="I87" s="105">
        <f>SUM(I73:I85)</f>
        <v>0</v>
      </c>
      <c r="J87" s="135"/>
      <c r="K87" s="105">
        <f>SUM(K73:K85)</f>
        <v>0</v>
      </c>
      <c r="L87" s="105">
        <f>SUM(L73:L85)</f>
        <v>0</v>
      </c>
      <c r="M87" s="135"/>
      <c r="N87" s="105">
        <f>SUM(N73:N85)</f>
        <v>0</v>
      </c>
      <c r="O87" s="105">
        <f>SUM(O73:O85)</f>
        <v>0</v>
      </c>
      <c r="P87" s="135"/>
      <c r="Q87" s="105">
        <f>SUM(Q73:Q85)</f>
        <v>0</v>
      </c>
      <c r="R87" s="105">
        <f>SUM(R73:R85)</f>
        <v>0</v>
      </c>
      <c r="S87" s="135"/>
      <c r="T87" s="105">
        <f>SUM(T73:T85)</f>
        <v>0</v>
      </c>
      <c r="U87" s="105">
        <f>SUM(U73:U85)</f>
        <v>0</v>
      </c>
      <c r="V87" s="135"/>
      <c r="W87" s="105">
        <f>SUM(W73:W85)</f>
        <v>0</v>
      </c>
      <c r="X87" s="105">
        <f>SUM(X73:X85)</f>
        <v>0</v>
      </c>
      <c r="Y87" s="135"/>
      <c r="Z87" s="105">
        <f>SUM(Z73:Z85)</f>
        <v>0</v>
      </c>
      <c r="AA87" s="105">
        <f>SUM(AA73:AA85)</f>
        <v>0</v>
      </c>
      <c r="AB87" s="135"/>
      <c r="AC87" s="105">
        <f>SUM(AC73:AC85)</f>
        <v>0</v>
      </c>
      <c r="AD87" s="105">
        <f>SUM(AD73:AD85)</f>
        <v>0</v>
      </c>
      <c r="AE87" s="135"/>
      <c r="AF87" s="105">
        <f>SUM(AF73:AF85)</f>
        <v>0</v>
      </c>
      <c r="AG87" s="105">
        <f>SUM(AG73:AG85)</f>
        <v>0</v>
      </c>
    </row>
    <row r="88" spans="1:33" s="132" customFormat="1" ht="15.75" collapsed="1" thickBot="1">
      <c r="A88" s="468" t="s">
        <v>329</v>
      </c>
      <c r="B88" s="469"/>
      <c r="C88" s="469"/>
      <c r="D88" s="469"/>
      <c r="E88" s="469"/>
      <c r="F88" s="469"/>
      <c r="G88" s="469"/>
      <c r="H88" s="469"/>
      <c r="I88" s="469"/>
      <c r="J88" s="469"/>
      <c r="K88" s="469"/>
      <c r="L88" s="469"/>
      <c r="M88" s="469"/>
      <c r="N88" s="469"/>
      <c r="O88" s="469"/>
      <c r="P88" s="469"/>
      <c r="Q88" s="469"/>
      <c r="R88" s="469"/>
      <c r="S88" s="469"/>
      <c r="T88" s="469"/>
      <c r="U88" s="469"/>
      <c r="V88" s="469"/>
      <c r="W88" s="469"/>
      <c r="X88" s="469"/>
      <c r="Y88" s="469"/>
      <c r="Z88" s="469"/>
      <c r="AA88" s="469"/>
      <c r="AB88" s="469"/>
      <c r="AC88" s="469"/>
      <c r="AD88" s="469"/>
      <c r="AE88" s="469"/>
      <c r="AF88" s="469"/>
      <c r="AG88" s="470"/>
    </row>
    <row r="89" spans="1:33" ht="35.25" hidden="1" customHeight="1" outlineLevel="1">
      <c r="A89" s="471"/>
      <c r="B89" s="471"/>
      <c r="C89" s="395">
        <v>1</v>
      </c>
      <c r="D89" s="472" t="s">
        <v>113</v>
      </c>
      <c r="E89" s="92" t="s">
        <v>123</v>
      </c>
      <c r="F89" s="252">
        <f>G89+V89+Y89+AB89+AE89</f>
        <v>0</v>
      </c>
      <c r="G89" s="252">
        <f>J89+M89+P89+S89</f>
        <v>0</v>
      </c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</row>
    <row r="90" spans="1:33" ht="27.75" hidden="1" customHeight="1" outlineLevel="1">
      <c r="A90" s="465"/>
      <c r="B90" s="465"/>
      <c r="C90" s="377"/>
      <c r="D90" s="473"/>
      <c r="E90" s="137" t="s">
        <v>326</v>
      </c>
      <c r="F90" s="126">
        <f t="shared" ref="F90:F101" si="28">G90+V90+Y90+AB90+AE90</f>
        <v>0</v>
      </c>
      <c r="G90" s="126">
        <f t="shared" ref="G90:G101" si="29">J90+M90+P90+S90</f>
        <v>0</v>
      </c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</row>
    <row r="91" spans="1:33" hidden="1" outlineLevel="1">
      <c r="A91" s="464"/>
      <c r="B91" s="464"/>
      <c r="C91" s="377">
        <v>2</v>
      </c>
      <c r="D91" s="466" t="s">
        <v>114</v>
      </c>
      <c r="E91" s="137" t="s">
        <v>123</v>
      </c>
      <c r="F91" s="126">
        <f t="shared" si="28"/>
        <v>0</v>
      </c>
      <c r="G91" s="126">
        <f t="shared" si="29"/>
        <v>0</v>
      </c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</row>
    <row r="92" spans="1:33" hidden="1" outlineLevel="1">
      <c r="A92" s="465"/>
      <c r="B92" s="465"/>
      <c r="C92" s="377"/>
      <c r="D92" s="466"/>
      <c r="E92" s="137" t="s">
        <v>326</v>
      </c>
      <c r="F92" s="126">
        <f t="shared" si="28"/>
        <v>0</v>
      </c>
      <c r="G92" s="126">
        <f t="shared" si="29"/>
        <v>0</v>
      </c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  <c r="AC92" s="133"/>
      <c r="AD92" s="133"/>
      <c r="AE92" s="133"/>
      <c r="AF92" s="133"/>
      <c r="AG92" s="133"/>
    </row>
    <row r="93" spans="1:33" hidden="1" outlineLevel="1">
      <c r="A93" s="464"/>
      <c r="B93" s="464"/>
      <c r="C93" s="377">
        <v>3</v>
      </c>
      <c r="D93" s="467" t="s">
        <v>115</v>
      </c>
      <c r="E93" s="137" t="s">
        <v>123</v>
      </c>
      <c r="F93" s="126">
        <f t="shared" si="28"/>
        <v>0</v>
      </c>
      <c r="G93" s="126">
        <f t="shared" si="29"/>
        <v>0</v>
      </c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  <c r="AC93" s="133"/>
      <c r="AD93" s="133"/>
      <c r="AE93" s="133"/>
      <c r="AF93" s="133"/>
      <c r="AG93" s="133"/>
    </row>
    <row r="94" spans="1:33" hidden="1" outlineLevel="1">
      <c r="A94" s="465"/>
      <c r="B94" s="465"/>
      <c r="C94" s="377"/>
      <c r="D94" s="467"/>
      <c r="E94" s="137" t="s">
        <v>326</v>
      </c>
      <c r="F94" s="126">
        <f t="shared" si="28"/>
        <v>0</v>
      </c>
      <c r="G94" s="126">
        <f t="shared" si="29"/>
        <v>0</v>
      </c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  <c r="AC94" s="133"/>
      <c r="AD94" s="133"/>
      <c r="AE94" s="133"/>
      <c r="AF94" s="133"/>
      <c r="AG94" s="133"/>
    </row>
    <row r="95" spans="1:33" ht="29.25" hidden="1" customHeight="1" outlineLevel="1">
      <c r="A95" s="464"/>
      <c r="B95" s="464"/>
      <c r="C95" s="377">
        <v>4</v>
      </c>
      <c r="D95" s="466" t="s">
        <v>116</v>
      </c>
      <c r="E95" s="137" t="s">
        <v>123</v>
      </c>
      <c r="F95" s="126">
        <f t="shared" si="28"/>
        <v>0</v>
      </c>
      <c r="G95" s="126">
        <f t="shared" si="29"/>
        <v>0</v>
      </c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  <c r="AA95" s="133"/>
      <c r="AB95" s="133"/>
      <c r="AC95" s="133"/>
      <c r="AD95" s="133"/>
      <c r="AE95" s="133"/>
      <c r="AF95" s="133"/>
      <c r="AG95" s="133"/>
    </row>
    <row r="96" spans="1:33" ht="27.75" hidden="1" customHeight="1" outlineLevel="1">
      <c r="A96" s="465"/>
      <c r="B96" s="465"/>
      <c r="C96" s="377"/>
      <c r="D96" s="466"/>
      <c r="E96" s="137" t="s">
        <v>326</v>
      </c>
      <c r="F96" s="126">
        <f t="shared" si="28"/>
        <v>0</v>
      </c>
      <c r="G96" s="126">
        <f t="shared" si="29"/>
        <v>0</v>
      </c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  <c r="AA96" s="133"/>
      <c r="AB96" s="133"/>
      <c r="AC96" s="133"/>
      <c r="AD96" s="133"/>
      <c r="AE96" s="133"/>
      <c r="AF96" s="133"/>
      <c r="AG96" s="133"/>
    </row>
    <row r="97" spans="1:33" ht="47.25" hidden="1" outlineLevel="1">
      <c r="A97" s="133"/>
      <c r="B97" s="133"/>
      <c r="C97" s="182">
        <v>5</v>
      </c>
      <c r="D97" s="25" t="s">
        <v>117</v>
      </c>
      <c r="E97" s="137" t="s">
        <v>123</v>
      </c>
      <c r="F97" s="126">
        <f t="shared" si="28"/>
        <v>0</v>
      </c>
      <c r="G97" s="126">
        <f t="shared" si="29"/>
        <v>0</v>
      </c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</row>
    <row r="98" spans="1:33" ht="34.5" hidden="1" customHeight="1" outlineLevel="1">
      <c r="A98" s="464"/>
      <c r="B98" s="464"/>
      <c r="C98" s="377">
        <v>6</v>
      </c>
      <c r="D98" s="466" t="s">
        <v>118</v>
      </c>
      <c r="E98" s="137" t="s">
        <v>123</v>
      </c>
      <c r="F98" s="126">
        <f t="shared" si="28"/>
        <v>0</v>
      </c>
      <c r="G98" s="126">
        <f t="shared" si="29"/>
        <v>0</v>
      </c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  <c r="AA98" s="133"/>
      <c r="AB98" s="133"/>
      <c r="AC98" s="133"/>
      <c r="AD98" s="133"/>
      <c r="AE98" s="133"/>
      <c r="AF98" s="133"/>
      <c r="AG98" s="133"/>
    </row>
    <row r="99" spans="1:33" ht="30.75" hidden="1" customHeight="1" outlineLevel="1">
      <c r="A99" s="465"/>
      <c r="B99" s="465"/>
      <c r="C99" s="377"/>
      <c r="D99" s="466"/>
      <c r="E99" s="137" t="s">
        <v>326</v>
      </c>
      <c r="F99" s="126">
        <f t="shared" si="28"/>
        <v>0</v>
      </c>
      <c r="G99" s="126">
        <f t="shared" si="29"/>
        <v>0</v>
      </c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  <c r="AA99" s="133"/>
      <c r="AB99" s="133"/>
      <c r="AC99" s="133"/>
      <c r="AD99" s="133"/>
      <c r="AE99" s="133"/>
      <c r="AF99" s="133"/>
      <c r="AG99" s="133"/>
    </row>
    <row r="100" spans="1:33" ht="17.25" hidden="1" customHeight="1" outlineLevel="1">
      <c r="A100" s="464"/>
      <c r="B100" s="464"/>
      <c r="C100" s="377">
        <v>7</v>
      </c>
      <c r="D100" s="466" t="s">
        <v>119</v>
      </c>
      <c r="E100" s="137" t="s">
        <v>123</v>
      </c>
      <c r="F100" s="126">
        <f t="shared" si="28"/>
        <v>0</v>
      </c>
      <c r="G100" s="126">
        <f t="shared" si="29"/>
        <v>0</v>
      </c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  <c r="AA100" s="133"/>
      <c r="AB100" s="133"/>
      <c r="AC100" s="133"/>
      <c r="AD100" s="133"/>
      <c r="AE100" s="133"/>
      <c r="AF100" s="133"/>
      <c r="AG100" s="133"/>
    </row>
    <row r="101" spans="1:33" ht="21.75" hidden="1" customHeight="1" outlineLevel="1">
      <c r="A101" s="465"/>
      <c r="B101" s="465"/>
      <c r="C101" s="377"/>
      <c r="D101" s="466"/>
      <c r="E101" s="137" t="s">
        <v>326</v>
      </c>
      <c r="F101" s="126">
        <f t="shared" si="28"/>
        <v>0</v>
      </c>
      <c r="G101" s="126">
        <f t="shared" si="29"/>
        <v>0</v>
      </c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  <c r="AA101" s="133"/>
      <c r="AB101" s="133"/>
      <c r="AC101" s="133"/>
      <c r="AD101" s="133"/>
      <c r="AE101" s="133"/>
      <c r="AF101" s="133"/>
      <c r="AG101" s="133"/>
    </row>
    <row r="102" spans="1:33" s="132" customFormat="1" ht="63" hidden="1" outlineLevel="1">
      <c r="A102" s="248"/>
      <c r="B102" s="248"/>
      <c r="C102" s="249">
        <v>8</v>
      </c>
      <c r="D102" s="250" t="s">
        <v>343</v>
      </c>
      <c r="E102" s="251" t="s">
        <v>326</v>
      </c>
      <c r="F102" s="126">
        <f>G102+V102+Y102+AB102+AE102</f>
        <v>0</v>
      </c>
      <c r="G102" s="126">
        <f>J102+M102+P102+S102</f>
        <v>0</v>
      </c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  <c r="AA102" s="133"/>
      <c r="AB102" s="133"/>
      <c r="AC102" s="133"/>
      <c r="AD102" s="133"/>
      <c r="AE102" s="133"/>
      <c r="AF102" s="133"/>
      <c r="AG102" s="133"/>
    </row>
    <row r="103" spans="1:33" ht="16.5" hidden="1" outlineLevel="1" thickBot="1">
      <c r="A103" s="135"/>
      <c r="B103" s="135"/>
      <c r="C103" s="135"/>
      <c r="D103" s="26" t="s">
        <v>15</v>
      </c>
      <c r="E103" s="135"/>
      <c r="F103" s="135"/>
      <c r="G103" s="135"/>
      <c r="H103" s="105">
        <f>SUM(H89:H101)</f>
        <v>0</v>
      </c>
      <c r="I103" s="105">
        <f>SUM(I89:I101)</f>
        <v>0</v>
      </c>
      <c r="J103" s="135"/>
      <c r="K103" s="105">
        <f>SUM(K89:K101)</f>
        <v>0</v>
      </c>
      <c r="L103" s="105">
        <f>SUM(L89:L101)</f>
        <v>0</v>
      </c>
      <c r="M103" s="135"/>
      <c r="N103" s="105">
        <f>SUM(N89:N101)</f>
        <v>0</v>
      </c>
      <c r="O103" s="105">
        <f>SUM(O89:O101)</f>
        <v>0</v>
      </c>
      <c r="P103" s="135"/>
      <c r="Q103" s="105">
        <f>SUM(Q89:Q101)</f>
        <v>0</v>
      </c>
      <c r="R103" s="105">
        <f>SUM(R89:R101)</f>
        <v>0</v>
      </c>
      <c r="S103" s="135"/>
      <c r="T103" s="105">
        <f>SUM(T89:T101)</f>
        <v>0</v>
      </c>
      <c r="U103" s="105">
        <f>SUM(U89:U101)</f>
        <v>0</v>
      </c>
      <c r="V103" s="135"/>
      <c r="W103" s="105">
        <f>SUM(W89:W101)</f>
        <v>0</v>
      </c>
      <c r="X103" s="105">
        <f>SUM(X89:X101)</f>
        <v>0</v>
      </c>
      <c r="Y103" s="135"/>
      <c r="Z103" s="105">
        <f>SUM(Z89:Z101)</f>
        <v>0</v>
      </c>
      <c r="AA103" s="105">
        <f>SUM(AA89:AA101)</f>
        <v>0</v>
      </c>
      <c r="AB103" s="135"/>
      <c r="AC103" s="105">
        <f>SUM(AC89:AC101)</f>
        <v>0</v>
      </c>
      <c r="AD103" s="105">
        <f>SUM(AD89:AD101)</f>
        <v>0</v>
      </c>
      <c r="AE103" s="135"/>
      <c r="AF103" s="105">
        <f>SUM(AF89:AF101)</f>
        <v>0</v>
      </c>
      <c r="AG103" s="105">
        <f>SUM(AG89:AG101)</f>
        <v>0</v>
      </c>
    </row>
    <row r="104" spans="1:33" ht="15.75" collapsed="1" thickBot="1">
      <c r="A104" s="468" t="s">
        <v>332</v>
      </c>
      <c r="B104" s="469"/>
      <c r="C104" s="469"/>
      <c r="D104" s="469"/>
      <c r="E104" s="469"/>
      <c r="F104" s="469"/>
      <c r="G104" s="469"/>
      <c r="H104" s="469"/>
      <c r="I104" s="469"/>
      <c r="J104" s="469"/>
      <c r="K104" s="469"/>
      <c r="L104" s="469"/>
      <c r="M104" s="469"/>
      <c r="N104" s="469"/>
      <c r="O104" s="469"/>
      <c r="P104" s="469"/>
      <c r="Q104" s="469"/>
      <c r="R104" s="469"/>
      <c r="S104" s="469"/>
      <c r="T104" s="469"/>
      <c r="U104" s="469"/>
      <c r="V104" s="469"/>
      <c r="W104" s="469"/>
      <c r="X104" s="469"/>
      <c r="Y104" s="469"/>
      <c r="Z104" s="469"/>
      <c r="AA104" s="469"/>
      <c r="AB104" s="469"/>
      <c r="AC104" s="469"/>
      <c r="AD104" s="469"/>
      <c r="AE104" s="469"/>
      <c r="AF104" s="469"/>
      <c r="AG104" s="470"/>
    </row>
    <row r="105" spans="1:33" ht="33" hidden="1" customHeight="1" outlineLevel="1">
      <c r="A105" s="471"/>
      <c r="B105" s="471"/>
      <c r="C105" s="395">
        <v>1</v>
      </c>
      <c r="D105" s="472" t="s">
        <v>113</v>
      </c>
      <c r="E105" s="92" t="s">
        <v>123</v>
      </c>
      <c r="F105" s="252">
        <f>G105+V105+Y105+AB105+AE105</f>
        <v>0</v>
      </c>
      <c r="G105" s="252">
        <f>J105+M105+P105+S105</f>
        <v>0</v>
      </c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</row>
    <row r="106" spans="1:33" ht="33" hidden="1" customHeight="1" outlineLevel="1">
      <c r="A106" s="465"/>
      <c r="B106" s="465"/>
      <c r="C106" s="377"/>
      <c r="D106" s="473"/>
      <c r="E106" s="137" t="s">
        <v>326</v>
      </c>
      <c r="F106" s="126">
        <f t="shared" ref="F106:F117" si="30">G106+V106+Y106+AB106+AE106</f>
        <v>0</v>
      </c>
      <c r="G106" s="126">
        <f t="shared" ref="G106:G117" si="31">J106+M106+P106+S106</f>
        <v>0</v>
      </c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</row>
    <row r="107" spans="1:33" hidden="1" outlineLevel="1">
      <c r="A107" s="464"/>
      <c r="B107" s="464"/>
      <c r="C107" s="377">
        <v>2</v>
      </c>
      <c r="D107" s="466" t="s">
        <v>114</v>
      </c>
      <c r="E107" s="137" t="s">
        <v>123</v>
      </c>
      <c r="F107" s="126">
        <f t="shared" si="30"/>
        <v>0</v>
      </c>
      <c r="G107" s="126">
        <f t="shared" si="31"/>
        <v>0</v>
      </c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</row>
    <row r="108" spans="1:33" hidden="1" outlineLevel="1">
      <c r="A108" s="465"/>
      <c r="B108" s="465"/>
      <c r="C108" s="377"/>
      <c r="D108" s="466"/>
      <c r="E108" s="137" t="s">
        <v>326</v>
      </c>
      <c r="F108" s="126">
        <f t="shared" si="30"/>
        <v>0</v>
      </c>
      <c r="G108" s="126">
        <f t="shared" si="31"/>
        <v>0</v>
      </c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133"/>
      <c r="AF108" s="133"/>
      <c r="AG108" s="133"/>
    </row>
    <row r="109" spans="1:33" hidden="1" outlineLevel="1">
      <c r="A109" s="464"/>
      <c r="B109" s="464"/>
      <c r="C109" s="377">
        <v>3</v>
      </c>
      <c r="D109" s="467" t="s">
        <v>115</v>
      </c>
      <c r="E109" s="137" t="s">
        <v>123</v>
      </c>
      <c r="F109" s="126">
        <f t="shared" si="30"/>
        <v>0</v>
      </c>
      <c r="G109" s="126">
        <f t="shared" si="31"/>
        <v>0</v>
      </c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</row>
    <row r="110" spans="1:33" hidden="1" outlineLevel="1">
      <c r="A110" s="465"/>
      <c r="B110" s="465"/>
      <c r="C110" s="377"/>
      <c r="D110" s="467"/>
      <c r="E110" s="137" t="s">
        <v>326</v>
      </c>
      <c r="F110" s="126">
        <f t="shared" si="30"/>
        <v>0</v>
      </c>
      <c r="G110" s="126">
        <f t="shared" si="31"/>
        <v>0</v>
      </c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</row>
    <row r="111" spans="1:33" ht="30.75" hidden="1" customHeight="1" outlineLevel="1">
      <c r="A111" s="464"/>
      <c r="B111" s="464"/>
      <c r="C111" s="377">
        <v>4</v>
      </c>
      <c r="D111" s="466" t="s">
        <v>116</v>
      </c>
      <c r="E111" s="137" t="s">
        <v>123</v>
      </c>
      <c r="F111" s="126">
        <f t="shared" si="30"/>
        <v>0</v>
      </c>
      <c r="G111" s="126">
        <f t="shared" si="31"/>
        <v>0</v>
      </c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</row>
    <row r="112" spans="1:33" ht="27.75" hidden="1" customHeight="1" outlineLevel="1">
      <c r="A112" s="465"/>
      <c r="B112" s="465"/>
      <c r="C112" s="377"/>
      <c r="D112" s="466"/>
      <c r="E112" s="137" t="s">
        <v>326</v>
      </c>
      <c r="F112" s="126">
        <f t="shared" si="30"/>
        <v>0</v>
      </c>
      <c r="G112" s="126">
        <f t="shared" si="31"/>
        <v>0</v>
      </c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</row>
    <row r="113" spans="1:33" ht="47.25" hidden="1" outlineLevel="1">
      <c r="A113" s="133"/>
      <c r="B113" s="133"/>
      <c r="C113" s="182">
        <v>5</v>
      </c>
      <c r="D113" s="25" t="s">
        <v>117</v>
      </c>
      <c r="E113" s="137" t="s">
        <v>123</v>
      </c>
      <c r="F113" s="126">
        <f t="shared" si="30"/>
        <v>0</v>
      </c>
      <c r="G113" s="126">
        <f t="shared" si="31"/>
        <v>0</v>
      </c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</row>
    <row r="114" spans="1:33" ht="30" hidden="1" customHeight="1" outlineLevel="1">
      <c r="A114" s="464"/>
      <c r="B114" s="464"/>
      <c r="C114" s="377">
        <v>6</v>
      </c>
      <c r="D114" s="466" t="s">
        <v>118</v>
      </c>
      <c r="E114" s="137" t="s">
        <v>123</v>
      </c>
      <c r="F114" s="126">
        <f t="shared" si="30"/>
        <v>0</v>
      </c>
      <c r="G114" s="126">
        <f t="shared" si="31"/>
        <v>0</v>
      </c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133"/>
      <c r="AF114" s="133"/>
      <c r="AG114" s="133"/>
    </row>
    <row r="115" spans="1:33" ht="35.25" hidden="1" customHeight="1" outlineLevel="1">
      <c r="A115" s="465"/>
      <c r="B115" s="465"/>
      <c r="C115" s="377"/>
      <c r="D115" s="466"/>
      <c r="E115" s="137" t="s">
        <v>326</v>
      </c>
      <c r="F115" s="126">
        <f t="shared" si="30"/>
        <v>0</v>
      </c>
      <c r="G115" s="126">
        <f t="shared" si="31"/>
        <v>0</v>
      </c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133"/>
      <c r="AF115" s="133"/>
      <c r="AG115" s="133"/>
    </row>
    <row r="116" spans="1:33" hidden="1" outlineLevel="1">
      <c r="A116" s="464"/>
      <c r="B116" s="464"/>
      <c r="C116" s="377">
        <v>7</v>
      </c>
      <c r="D116" s="466" t="s">
        <v>119</v>
      </c>
      <c r="E116" s="137" t="s">
        <v>123</v>
      </c>
      <c r="F116" s="126">
        <f t="shared" si="30"/>
        <v>0</v>
      </c>
      <c r="G116" s="126">
        <f t="shared" si="31"/>
        <v>0</v>
      </c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</row>
    <row r="117" spans="1:33" hidden="1" outlineLevel="1">
      <c r="A117" s="465"/>
      <c r="B117" s="465"/>
      <c r="C117" s="377"/>
      <c r="D117" s="466"/>
      <c r="E117" s="137" t="s">
        <v>326</v>
      </c>
      <c r="F117" s="126">
        <f t="shared" si="30"/>
        <v>0</v>
      </c>
      <c r="G117" s="126">
        <f t="shared" si="31"/>
        <v>0</v>
      </c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</row>
    <row r="118" spans="1:33" s="132" customFormat="1" ht="63" hidden="1" outlineLevel="1">
      <c r="A118" s="248"/>
      <c r="B118" s="248"/>
      <c r="C118" s="249">
        <v>8</v>
      </c>
      <c r="D118" s="250" t="s">
        <v>343</v>
      </c>
      <c r="E118" s="251" t="s">
        <v>326</v>
      </c>
      <c r="F118" s="126">
        <f>G118+V118+Y118+AB118+AE118</f>
        <v>0</v>
      </c>
      <c r="G118" s="126">
        <f>J118+M118+P118+S118</f>
        <v>0</v>
      </c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</row>
    <row r="119" spans="1:33" ht="16.5" hidden="1" outlineLevel="1" thickBot="1">
      <c r="A119" s="135"/>
      <c r="B119" s="135"/>
      <c r="C119" s="135"/>
      <c r="D119" s="26" t="s">
        <v>15</v>
      </c>
      <c r="E119" s="135"/>
      <c r="F119" s="135"/>
      <c r="G119" s="135"/>
      <c r="H119" s="105">
        <f>SUM(H105:H117)</f>
        <v>0</v>
      </c>
      <c r="I119" s="105">
        <f>SUM(I105:I117)</f>
        <v>0</v>
      </c>
      <c r="J119" s="135"/>
      <c r="K119" s="105">
        <f>SUM(K105:K117)</f>
        <v>0</v>
      </c>
      <c r="L119" s="105">
        <f>SUM(L105:L117)</f>
        <v>0</v>
      </c>
      <c r="M119" s="135"/>
      <c r="N119" s="105">
        <f>SUM(N105:N117)</f>
        <v>0</v>
      </c>
      <c r="O119" s="105">
        <f>SUM(O105:O117)</f>
        <v>0</v>
      </c>
      <c r="P119" s="135"/>
      <c r="Q119" s="105">
        <f>SUM(Q105:Q117)</f>
        <v>0</v>
      </c>
      <c r="R119" s="105">
        <f>SUM(R105:R117)</f>
        <v>0</v>
      </c>
      <c r="S119" s="135"/>
      <c r="T119" s="105">
        <f>SUM(T105:T117)</f>
        <v>0</v>
      </c>
      <c r="U119" s="105">
        <f>SUM(U105:U117)</f>
        <v>0</v>
      </c>
      <c r="V119" s="135"/>
      <c r="W119" s="105">
        <f>SUM(W105:W117)</f>
        <v>0</v>
      </c>
      <c r="X119" s="105">
        <f>SUM(X105:X117)</f>
        <v>0</v>
      </c>
      <c r="Y119" s="135"/>
      <c r="Z119" s="105">
        <f>SUM(Z105:Z117)</f>
        <v>0</v>
      </c>
      <c r="AA119" s="105">
        <f>SUM(AA105:AA117)</f>
        <v>0</v>
      </c>
      <c r="AB119" s="135"/>
      <c r="AC119" s="105">
        <f>SUM(AC105:AC117)</f>
        <v>0</v>
      </c>
      <c r="AD119" s="105">
        <f>SUM(AD105:AD117)</f>
        <v>0</v>
      </c>
      <c r="AE119" s="135"/>
      <c r="AF119" s="105">
        <f>SUM(AF105:AF117)</f>
        <v>0</v>
      </c>
      <c r="AG119" s="105">
        <f>SUM(AG105:AG117)</f>
        <v>0</v>
      </c>
    </row>
    <row r="120" spans="1:33" ht="15.75" collapsed="1" thickBot="1">
      <c r="A120" s="468" t="s">
        <v>333</v>
      </c>
      <c r="B120" s="469"/>
      <c r="C120" s="469"/>
      <c r="D120" s="469"/>
      <c r="E120" s="469"/>
      <c r="F120" s="469"/>
      <c r="G120" s="469"/>
      <c r="H120" s="469"/>
      <c r="I120" s="469"/>
      <c r="J120" s="469"/>
      <c r="K120" s="469"/>
      <c r="L120" s="469"/>
      <c r="M120" s="469"/>
      <c r="N120" s="469"/>
      <c r="O120" s="469"/>
      <c r="P120" s="469"/>
      <c r="Q120" s="469"/>
      <c r="R120" s="469"/>
      <c r="S120" s="469"/>
      <c r="T120" s="469"/>
      <c r="U120" s="469"/>
      <c r="V120" s="469"/>
      <c r="W120" s="469"/>
      <c r="X120" s="469"/>
      <c r="Y120" s="469"/>
      <c r="Z120" s="469"/>
      <c r="AA120" s="469"/>
      <c r="AB120" s="469"/>
      <c r="AC120" s="469"/>
      <c r="AD120" s="469"/>
      <c r="AE120" s="469"/>
      <c r="AF120" s="469"/>
      <c r="AG120" s="470"/>
    </row>
    <row r="121" spans="1:33" ht="32.25" hidden="1" customHeight="1" outlineLevel="1">
      <c r="A121" s="471"/>
      <c r="B121" s="471"/>
      <c r="C121" s="395">
        <v>1</v>
      </c>
      <c r="D121" s="472" t="s">
        <v>113</v>
      </c>
      <c r="E121" s="92" t="s">
        <v>123</v>
      </c>
      <c r="F121" s="252">
        <f>G121+V121+Y121+AB121+AE121</f>
        <v>0</v>
      </c>
      <c r="G121" s="252">
        <f>J121+M121+P121+S121</f>
        <v>0</v>
      </c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</row>
    <row r="122" spans="1:33" ht="33.75" hidden="1" customHeight="1" outlineLevel="1">
      <c r="A122" s="465"/>
      <c r="B122" s="465"/>
      <c r="C122" s="377"/>
      <c r="D122" s="473"/>
      <c r="E122" s="137" t="s">
        <v>326</v>
      </c>
      <c r="F122" s="126">
        <f t="shared" ref="F122:F133" si="32">G122+V122+Y122+AB122+AE122</f>
        <v>0</v>
      </c>
      <c r="G122" s="126">
        <f t="shared" ref="G122:G133" si="33">J122+M122+P122+S122</f>
        <v>0</v>
      </c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</row>
    <row r="123" spans="1:33" hidden="1" outlineLevel="1">
      <c r="A123" s="464"/>
      <c r="B123" s="464"/>
      <c r="C123" s="377">
        <v>2</v>
      </c>
      <c r="D123" s="466" t="s">
        <v>114</v>
      </c>
      <c r="E123" s="137" t="s">
        <v>123</v>
      </c>
      <c r="F123" s="126">
        <f t="shared" si="32"/>
        <v>0</v>
      </c>
      <c r="G123" s="126">
        <f t="shared" si="33"/>
        <v>0</v>
      </c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</row>
    <row r="124" spans="1:33" hidden="1" outlineLevel="1">
      <c r="A124" s="465"/>
      <c r="B124" s="465"/>
      <c r="C124" s="377"/>
      <c r="D124" s="466"/>
      <c r="E124" s="137" t="s">
        <v>326</v>
      </c>
      <c r="F124" s="126">
        <f t="shared" si="32"/>
        <v>0</v>
      </c>
      <c r="G124" s="126">
        <f t="shared" si="33"/>
        <v>0</v>
      </c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133"/>
      <c r="AF124" s="133"/>
      <c r="AG124" s="133"/>
    </row>
    <row r="125" spans="1:33" hidden="1" outlineLevel="1">
      <c r="A125" s="464"/>
      <c r="B125" s="464"/>
      <c r="C125" s="377">
        <v>3</v>
      </c>
      <c r="D125" s="467" t="s">
        <v>115</v>
      </c>
      <c r="E125" s="137" t="s">
        <v>123</v>
      </c>
      <c r="F125" s="126">
        <f t="shared" si="32"/>
        <v>0</v>
      </c>
      <c r="G125" s="126">
        <f t="shared" si="33"/>
        <v>0</v>
      </c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133"/>
      <c r="AF125" s="133"/>
      <c r="AG125" s="133"/>
    </row>
    <row r="126" spans="1:33" hidden="1" outlineLevel="1">
      <c r="A126" s="465"/>
      <c r="B126" s="465"/>
      <c r="C126" s="377"/>
      <c r="D126" s="467"/>
      <c r="E126" s="137" t="s">
        <v>326</v>
      </c>
      <c r="F126" s="126">
        <f t="shared" si="32"/>
        <v>0</v>
      </c>
      <c r="G126" s="126">
        <f t="shared" si="33"/>
        <v>0</v>
      </c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133"/>
      <c r="AF126" s="133"/>
      <c r="AG126" s="133"/>
    </row>
    <row r="127" spans="1:33" ht="30" hidden="1" customHeight="1" outlineLevel="1">
      <c r="A127" s="464"/>
      <c r="B127" s="464"/>
      <c r="C127" s="377">
        <v>4</v>
      </c>
      <c r="D127" s="466" t="s">
        <v>116</v>
      </c>
      <c r="E127" s="137" t="s">
        <v>123</v>
      </c>
      <c r="F127" s="126">
        <f t="shared" si="32"/>
        <v>0</v>
      </c>
      <c r="G127" s="126">
        <f t="shared" si="33"/>
        <v>0</v>
      </c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133"/>
      <c r="AF127" s="133"/>
      <c r="AG127" s="133"/>
    </row>
    <row r="128" spans="1:33" ht="34.5" hidden="1" customHeight="1" outlineLevel="1">
      <c r="A128" s="465"/>
      <c r="B128" s="465"/>
      <c r="C128" s="377"/>
      <c r="D128" s="466"/>
      <c r="E128" s="137" t="s">
        <v>326</v>
      </c>
      <c r="F128" s="126">
        <f t="shared" si="32"/>
        <v>0</v>
      </c>
      <c r="G128" s="126">
        <f t="shared" si="33"/>
        <v>0</v>
      </c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133"/>
      <c r="AF128" s="133"/>
      <c r="AG128" s="133"/>
    </row>
    <row r="129" spans="1:33" ht="47.25" hidden="1" outlineLevel="1">
      <c r="A129" s="133"/>
      <c r="B129" s="133"/>
      <c r="C129" s="182">
        <v>5</v>
      </c>
      <c r="D129" s="25" t="s">
        <v>117</v>
      </c>
      <c r="E129" s="137" t="s">
        <v>123</v>
      </c>
      <c r="F129" s="126">
        <f t="shared" si="32"/>
        <v>0</v>
      </c>
      <c r="G129" s="126">
        <f t="shared" si="33"/>
        <v>0</v>
      </c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</row>
    <row r="130" spans="1:33" ht="30.75" hidden="1" customHeight="1" outlineLevel="1">
      <c r="A130" s="464"/>
      <c r="B130" s="464"/>
      <c r="C130" s="377">
        <v>6</v>
      </c>
      <c r="D130" s="466" t="s">
        <v>118</v>
      </c>
      <c r="E130" s="137" t="s">
        <v>123</v>
      </c>
      <c r="F130" s="126">
        <f t="shared" si="32"/>
        <v>0</v>
      </c>
      <c r="G130" s="126">
        <f t="shared" si="33"/>
        <v>0</v>
      </c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133"/>
      <c r="AF130" s="133"/>
      <c r="AG130" s="133"/>
    </row>
    <row r="131" spans="1:33" ht="35.25" hidden="1" customHeight="1" outlineLevel="1">
      <c r="A131" s="465"/>
      <c r="B131" s="465"/>
      <c r="C131" s="377"/>
      <c r="D131" s="466"/>
      <c r="E131" s="137" t="s">
        <v>326</v>
      </c>
      <c r="F131" s="126">
        <f t="shared" si="32"/>
        <v>0</v>
      </c>
      <c r="G131" s="126">
        <f t="shared" si="33"/>
        <v>0</v>
      </c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133"/>
      <c r="AF131" s="133"/>
      <c r="AG131" s="133"/>
    </row>
    <row r="132" spans="1:33" hidden="1" outlineLevel="1">
      <c r="A132" s="464"/>
      <c r="B132" s="464"/>
      <c r="C132" s="377">
        <v>7</v>
      </c>
      <c r="D132" s="466" t="s">
        <v>119</v>
      </c>
      <c r="E132" s="137" t="s">
        <v>123</v>
      </c>
      <c r="F132" s="126">
        <f t="shared" si="32"/>
        <v>0</v>
      </c>
      <c r="G132" s="126">
        <f t="shared" si="33"/>
        <v>0</v>
      </c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133"/>
      <c r="AF132" s="133"/>
      <c r="AG132" s="133"/>
    </row>
    <row r="133" spans="1:33" hidden="1" outlineLevel="1">
      <c r="A133" s="465"/>
      <c r="B133" s="465"/>
      <c r="C133" s="377"/>
      <c r="D133" s="466"/>
      <c r="E133" s="137" t="s">
        <v>326</v>
      </c>
      <c r="F133" s="126">
        <f t="shared" si="32"/>
        <v>0</v>
      </c>
      <c r="G133" s="126">
        <f t="shared" si="33"/>
        <v>0</v>
      </c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133"/>
      <c r="AF133" s="133"/>
      <c r="AG133" s="133"/>
    </row>
    <row r="134" spans="1:33" s="132" customFormat="1" ht="63" hidden="1" outlineLevel="1">
      <c r="A134" s="248"/>
      <c r="B134" s="248"/>
      <c r="C134" s="249">
        <v>8</v>
      </c>
      <c r="D134" s="250" t="s">
        <v>343</v>
      </c>
      <c r="E134" s="251" t="s">
        <v>326</v>
      </c>
      <c r="F134" s="126">
        <f>G134+V134+Y134+AB134+AE134</f>
        <v>0</v>
      </c>
      <c r="G134" s="126">
        <f>J134+M134+P134+S134</f>
        <v>0</v>
      </c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133"/>
      <c r="AF134" s="133"/>
      <c r="AG134" s="133"/>
    </row>
    <row r="135" spans="1:33" ht="16.5" hidden="1" outlineLevel="1" thickBot="1">
      <c r="A135" s="135"/>
      <c r="B135" s="135"/>
      <c r="C135" s="135"/>
      <c r="D135" s="26" t="s">
        <v>15</v>
      </c>
      <c r="E135" s="135"/>
      <c r="F135" s="135"/>
      <c r="G135" s="135"/>
      <c r="H135" s="105">
        <f>SUM(H121:H133)</f>
        <v>0</v>
      </c>
      <c r="I135" s="105">
        <f>SUM(I121:I133)</f>
        <v>0</v>
      </c>
      <c r="J135" s="135"/>
      <c r="K135" s="105">
        <f>SUM(K121:K133)</f>
        <v>0</v>
      </c>
      <c r="L135" s="105">
        <f>SUM(L121:L133)</f>
        <v>0</v>
      </c>
      <c r="M135" s="135"/>
      <c r="N135" s="105">
        <f>SUM(N121:N133)</f>
        <v>0</v>
      </c>
      <c r="O135" s="105">
        <f>SUM(O121:O133)</f>
        <v>0</v>
      </c>
      <c r="P135" s="135"/>
      <c r="Q135" s="105">
        <f>SUM(Q121:Q133)</f>
        <v>0</v>
      </c>
      <c r="R135" s="105">
        <f>SUM(R121:R133)</f>
        <v>0</v>
      </c>
      <c r="S135" s="135"/>
      <c r="T135" s="105">
        <f>SUM(T121:T133)</f>
        <v>0</v>
      </c>
      <c r="U135" s="105">
        <f>SUM(U121:U133)</f>
        <v>0</v>
      </c>
      <c r="V135" s="135"/>
      <c r="W135" s="105">
        <f>SUM(W121:W133)</f>
        <v>0</v>
      </c>
      <c r="X135" s="105">
        <f>SUM(X121:X133)</f>
        <v>0</v>
      </c>
      <c r="Y135" s="135"/>
      <c r="Z135" s="105">
        <f>SUM(Z121:Z133)</f>
        <v>0</v>
      </c>
      <c r="AA135" s="105">
        <f>SUM(AA121:AA133)</f>
        <v>0</v>
      </c>
      <c r="AB135" s="135"/>
      <c r="AC135" s="105">
        <f>SUM(AC121:AC133)</f>
        <v>0</v>
      </c>
      <c r="AD135" s="105">
        <f>SUM(AD121:AD133)</f>
        <v>0</v>
      </c>
      <c r="AE135" s="135"/>
      <c r="AF135" s="105">
        <f>SUM(AF121:AF133)</f>
        <v>0</v>
      </c>
      <c r="AG135" s="105">
        <f>SUM(AG121:AG133)</f>
        <v>0</v>
      </c>
    </row>
    <row r="136" spans="1:33" ht="15.75" collapsed="1" thickBot="1">
      <c r="A136" s="468" t="s">
        <v>334</v>
      </c>
      <c r="B136" s="469"/>
      <c r="C136" s="469"/>
      <c r="D136" s="469"/>
      <c r="E136" s="469"/>
      <c r="F136" s="469"/>
      <c r="G136" s="469"/>
      <c r="H136" s="469"/>
      <c r="I136" s="469"/>
      <c r="J136" s="469"/>
      <c r="K136" s="469"/>
      <c r="L136" s="469"/>
      <c r="M136" s="469"/>
      <c r="N136" s="469"/>
      <c r="O136" s="469"/>
      <c r="P136" s="469"/>
      <c r="Q136" s="469"/>
      <c r="R136" s="469"/>
      <c r="S136" s="469"/>
      <c r="T136" s="469"/>
      <c r="U136" s="469"/>
      <c r="V136" s="469"/>
      <c r="W136" s="469"/>
      <c r="X136" s="469"/>
      <c r="Y136" s="469"/>
      <c r="Z136" s="469"/>
      <c r="AA136" s="469"/>
      <c r="AB136" s="469"/>
      <c r="AC136" s="469"/>
      <c r="AD136" s="469"/>
      <c r="AE136" s="469"/>
      <c r="AF136" s="469"/>
      <c r="AG136" s="470"/>
    </row>
    <row r="137" spans="1:33" ht="32.25" hidden="1" customHeight="1" outlineLevel="1">
      <c r="A137" s="471"/>
      <c r="B137" s="471"/>
      <c r="C137" s="395">
        <v>1</v>
      </c>
      <c r="D137" s="472" t="s">
        <v>113</v>
      </c>
      <c r="E137" s="92" t="s">
        <v>123</v>
      </c>
      <c r="F137" s="252">
        <f>G137+V137+Y137+AB137+AE137</f>
        <v>0</v>
      </c>
      <c r="G137" s="252">
        <f>J137+M137+P137+S137</f>
        <v>0</v>
      </c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</row>
    <row r="138" spans="1:33" ht="30" hidden="1" customHeight="1" outlineLevel="1">
      <c r="A138" s="465"/>
      <c r="B138" s="465"/>
      <c r="C138" s="377"/>
      <c r="D138" s="473"/>
      <c r="E138" s="137" t="s">
        <v>326</v>
      </c>
      <c r="F138" s="126">
        <f t="shared" ref="F138:F149" si="34">G138+V138+Y138+AB138+AE138</f>
        <v>0</v>
      </c>
      <c r="G138" s="126">
        <f t="shared" ref="G138:G149" si="35">J138+M138+P138+S138</f>
        <v>0</v>
      </c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</row>
    <row r="139" spans="1:33" hidden="1" outlineLevel="1">
      <c r="A139" s="464"/>
      <c r="B139" s="464"/>
      <c r="C139" s="377">
        <v>2</v>
      </c>
      <c r="D139" s="466" t="s">
        <v>114</v>
      </c>
      <c r="E139" s="137" t="s">
        <v>123</v>
      </c>
      <c r="F139" s="126">
        <f t="shared" si="34"/>
        <v>0</v>
      </c>
      <c r="G139" s="126">
        <f t="shared" si="35"/>
        <v>0</v>
      </c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</row>
    <row r="140" spans="1:33" hidden="1" outlineLevel="1">
      <c r="A140" s="465"/>
      <c r="B140" s="465"/>
      <c r="C140" s="377"/>
      <c r="D140" s="466"/>
      <c r="E140" s="137" t="s">
        <v>326</v>
      </c>
      <c r="F140" s="126">
        <f t="shared" si="34"/>
        <v>0</v>
      </c>
      <c r="G140" s="126">
        <f t="shared" si="35"/>
        <v>0</v>
      </c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133"/>
      <c r="AF140" s="133"/>
      <c r="AG140" s="133"/>
    </row>
    <row r="141" spans="1:33" hidden="1" outlineLevel="1">
      <c r="A141" s="464"/>
      <c r="B141" s="464"/>
      <c r="C141" s="377">
        <v>3</v>
      </c>
      <c r="D141" s="467" t="s">
        <v>115</v>
      </c>
      <c r="E141" s="137" t="s">
        <v>123</v>
      </c>
      <c r="F141" s="126">
        <f t="shared" si="34"/>
        <v>0</v>
      </c>
      <c r="G141" s="126">
        <f t="shared" si="35"/>
        <v>0</v>
      </c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133"/>
      <c r="AF141" s="133"/>
      <c r="AG141" s="133"/>
    </row>
    <row r="142" spans="1:33" hidden="1" outlineLevel="1">
      <c r="A142" s="465"/>
      <c r="B142" s="465"/>
      <c r="C142" s="377"/>
      <c r="D142" s="467"/>
      <c r="E142" s="137" t="s">
        <v>326</v>
      </c>
      <c r="F142" s="126">
        <f t="shared" si="34"/>
        <v>0</v>
      </c>
      <c r="G142" s="126">
        <f t="shared" si="35"/>
        <v>0</v>
      </c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133"/>
      <c r="AF142" s="133"/>
      <c r="AG142" s="133"/>
    </row>
    <row r="143" spans="1:33" ht="33" hidden="1" customHeight="1" outlineLevel="1">
      <c r="A143" s="464"/>
      <c r="B143" s="464"/>
      <c r="C143" s="377">
        <v>4</v>
      </c>
      <c r="D143" s="466" t="s">
        <v>116</v>
      </c>
      <c r="E143" s="137" t="s">
        <v>123</v>
      </c>
      <c r="F143" s="126">
        <f t="shared" si="34"/>
        <v>0</v>
      </c>
      <c r="G143" s="126">
        <f t="shared" si="35"/>
        <v>0</v>
      </c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133"/>
      <c r="AF143" s="133"/>
      <c r="AG143" s="133"/>
    </row>
    <row r="144" spans="1:33" ht="22.5" hidden="1" customHeight="1" outlineLevel="1">
      <c r="A144" s="465"/>
      <c r="B144" s="465"/>
      <c r="C144" s="377"/>
      <c r="D144" s="466"/>
      <c r="E144" s="137" t="s">
        <v>326</v>
      </c>
      <c r="F144" s="126">
        <f t="shared" si="34"/>
        <v>0</v>
      </c>
      <c r="G144" s="126">
        <f t="shared" si="35"/>
        <v>0</v>
      </c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133"/>
      <c r="AF144" s="133"/>
      <c r="AG144" s="133"/>
    </row>
    <row r="145" spans="1:33" ht="47.25" hidden="1" outlineLevel="1">
      <c r="A145" s="133"/>
      <c r="B145" s="133"/>
      <c r="C145" s="182">
        <v>5</v>
      </c>
      <c r="D145" s="25" t="s">
        <v>117</v>
      </c>
      <c r="E145" s="137" t="s">
        <v>123</v>
      </c>
      <c r="F145" s="126">
        <f t="shared" si="34"/>
        <v>0</v>
      </c>
      <c r="G145" s="126">
        <f t="shared" si="35"/>
        <v>0</v>
      </c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</row>
    <row r="146" spans="1:33" ht="36.75" hidden="1" customHeight="1" outlineLevel="1">
      <c r="A146" s="464"/>
      <c r="B146" s="464"/>
      <c r="C146" s="377">
        <v>6</v>
      </c>
      <c r="D146" s="466" t="s">
        <v>118</v>
      </c>
      <c r="E146" s="137" t="s">
        <v>123</v>
      </c>
      <c r="F146" s="126">
        <f t="shared" si="34"/>
        <v>0</v>
      </c>
      <c r="G146" s="126">
        <f t="shared" si="35"/>
        <v>0</v>
      </c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133"/>
      <c r="AF146" s="133"/>
      <c r="AG146" s="133"/>
    </row>
    <row r="147" spans="1:33" ht="33.75" hidden="1" customHeight="1" outlineLevel="1">
      <c r="A147" s="465"/>
      <c r="B147" s="465"/>
      <c r="C147" s="377"/>
      <c r="D147" s="466"/>
      <c r="E147" s="137" t="s">
        <v>326</v>
      </c>
      <c r="F147" s="126">
        <f t="shared" si="34"/>
        <v>0</v>
      </c>
      <c r="G147" s="126">
        <f t="shared" si="35"/>
        <v>0</v>
      </c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133"/>
      <c r="AF147" s="133"/>
      <c r="AG147" s="133"/>
    </row>
    <row r="148" spans="1:33" ht="19.5" hidden="1" customHeight="1" outlineLevel="1">
      <c r="A148" s="464"/>
      <c r="B148" s="464"/>
      <c r="C148" s="377">
        <v>7</v>
      </c>
      <c r="D148" s="466" t="s">
        <v>119</v>
      </c>
      <c r="E148" s="137" t="s">
        <v>123</v>
      </c>
      <c r="F148" s="126">
        <f t="shared" si="34"/>
        <v>0</v>
      </c>
      <c r="G148" s="126">
        <f t="shared" si="35"/>
        <v>0</v>
      </c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133"/>
      <c r="AF148" s="133"/>
      <c r="AG148" s="133"/>
    </row>
    <row r="149" spans="1:33" hidden="1" outlineLevel="1">
      <c r="A149" s="465"/>
      <c r="B149" s="465"/>
      <c r="C149" s="377"/>
      <c r="D149" s="466"/>
      <c r="E149" s="137" t="s">
        <v>326</v>
      </c>
      <c r="F149" s="126">
        <f t="shared" si="34"/>
        <v>0</v>
      </c>
      <c r="G149" s="126">
        <f t="shared" si="35"/>
        <v>0</v>
      </c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133"/>
      <c r="AF149" s="133"/>
      <c r="AG149" s="133"/>
    </row>
    <row r="150" spans="1:33" s="132" customFormat="1" ht="63" hidden="1" outlineLevel="1">
      <c r="A150" s="248"/>
      <c r="B150" s="248"/>
      <c r="C150" s="249">
        <v>8</v>
      </c>
      <c r="D150" s="250" t="s">
        <v>343</v>
      </c>
      <c r="E150" s="251" t="s">
        <v>326</v>
      </c>
      <c r="F150" s="126">
        <f>G150+V150+Y150+AB150+AE150</f>
        <v>0</v>
      </c>
      <c r="G150" s="126">
        <f>J150+M150+P150+S150</f>
        <v>0</v>
      </c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133"/>
      <c r="AF150" s="133"/>
      <c r="AG150" s="133"/>
    </row>
    <row r="151" spans="1:33" ht="16.5" hidden="1" outlineLevel="1" thickBot="1">
      <c r="A151" s="135"/>
      <c r="B151" s="135"/>
      <c r="C151" s="135"/>
      <c r="D151" s="26" t="s">
        <v>15</v>
      </c>
      <c r="E151" s="135"/>
      <c r="F151" s="135"/>
      <c r="G151" s="135"/>
      <c r="H151" s="105">
        <f>SUM(H137:H149)</f>
        <v>0</v>
      </c>
      <c r="I151" s="105">
        <f>SUM(I137:I149)</f>
        <v>0</v>
      </c>
      <c r="J151" s="135"/>
      <c r="K151" s="105">
        <f>SUM(K137:K149)</f>
        <v>0</v>
      </c>
      <c r="L151" s="105">
        <f>SUM(L137:L149)</f>
        <v>0</v>
      </c>
      <c r="M151" s="135"/>
      <c r="N151" s="105">
        <f>SUM(N137:N149)</f>
        <v>0</v>
      </c>
      <c r="O151" s="105">
        <f>SUM(O137:O149)</f>
        <v>0</v>
      </c>
      <c r="P151" s="135"/>
      <c r="Q151" s="105">
        <f>SUM(Q137:Q149)</f>
        <v>0</v>
      </c>
      <c r="R151" s="105">
        <f>SUM(R137:R149)</f>
        <v>0</v>
      </c>
      <c r="S151" s="135"/>
      <c r="T151" s="105">
        <f>SUM(T137:T149)</f>
        <v>0</v>
      </c>
      <c r="U151" s="105">
        <f>SUM(U137:U149)</f>
        <v>0</v>
      </c>
      <c r="V151" s="135"/>
      <c r="W151" s="105">
        <f>SUM(W137:W149)</f>
        <v>0</v>
      </c>
      <c r="X151" s="105">
        <f>SUM(X137:X149)</f>
        <v>0</v>
      </c>
      <c r="Y151" s="135"/>
      <c r="Z151" s="105">
        <f>SUM(Z137:Z149)</f>
        <v>0</v>
      </c>
      <c r="AA151" s="105">
        <f>SUM(AA137:AA149)</f>
        <v>0</v>
      </c>
      <c r="AB151" s="135"/>
      <c r="AC151" s="105">
        <f>SUM(AC137:AC149)</f>
        <v>0</v>
      </c>
      <c r="AD151" s="105">
        <f>SUM(AD137:AD149)</f>
        <v>0</v>
      </c>
      <c r="AE151" s="135"/>
      <c r="AF151" s="105">
        <f>SUM(AF137:AF149)</f>
        <v>0</v>
      </c>
      <c r="AG151" s="105">
        <f>SUM(AG137:AG149)</f>
        <v>0</v>
      </c>
    </row>
    <row r="152" spans="1:33" ht="15.75" collapsed="1" thickBot="1">
      <c r="A152" s="468" t="s">
        <v>335</v>
      </c>
      <c r="B152" s="469"/>
      <c r="C152" s="469"/>
      <c r="D152" s="469"/>
      <c r="E152" s="469"/>
      <c r="F152" s="469"/>
      <c r="G152" s="469"/>
      <c r="H152" s="469"/>
      <c r="I152" s="469"/>
      <c r="J152" s="469"/>
      <c r="K152" s="469"/>
      <c r="L152" s="469"/>
      <c r="M152" s="469"/>
      <c r="N152" s="469"/>
      <c r="O152" s="469"/>
      <c r="P152" s="469"/>
      <c r="Q152" s="469"/>
      <c r="R152" s="469"/>
      <c r="S152" s="469"/>
      <c r="T152" s="469"/>
      <c r="U152" s="469"/>
      <c r="V152" s="469"/>
      <c r="W152" s="469"/>
      <c r="X152" s="469"/>
      <c r="Y152" s="469"/>
      <c r="Z152" s="469"/>
      <c r="AA152" s="469"/>
      <c r="AB152" s="469"/>
      <c r="AC152" s="469"/>
      <c r="AD152" s="469"/>
      <c r="AE152" s="469"/>
      <c r="AF152" s="469"/>
      <c r="AG152" s="470"/>
    </row>
    <row r="153" spans="1:33" ht="36.75" hidden="1" customHeight="1" outlineLevel="1">
      <c r="A153" s="471"/>
      <c r="B153" s="471"/>
      <c r="C153" s="395">
        <v>1</v>
      </c>
      <c r="D153" s="472" t="s">
        <v>113</v>
      </c>
      <c r="E153" s="92" t="s">
        <v>123</v>
      </c>
      <c r="F153" s="252">
        <f>G153+V153+Y153+AB153+AE153</f>
        <v>0</v>
      </c>
      <c r="G153" s="252">
        <f>J153+M153+P153+S153</f>
        <v>0</v>
      </c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</row>
    <row r="154" spans="1:33" ht="32.25" hidden="1" customHeight="1" outlineLevel="1">
      <c r="A154" s="465"/>
      <c r="B154" s="465"/>
      <c r="C154" s="377"/>
      <c r="D154" s="473"/>
      <c r="E154" s="137" t="s">
        <v>326</v>
      </c>
      <c r="F154" s="126">
        <f t="shared" ref="F154:F165" si="36">G154+V154+Y154+AB154+AE154</f>
        <v>0</v>
      </c>
      <c r="G154" s="126">
        <f t="shared" ref="G154:G165" si="37">J154+M154+P154+S154</f>
        <v>0</v>
      </c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</row>
    <row r="155" spans="1:33" hidden="1" outlineLevel="1">
      <c r="A155" s="464"/>
      <c r="B155" s="464"/>
      <c r="C155" s="377">
        <v>2</v>
      </c>
      <c r="D155" s="466" t="s">
        <v>114</v>
      </c>
      <c r="E155" s="137" t="s">
        <v>123</v>
      </c>
      <c r="F155" s="126">
        <f t="shared" si="36"/>
        <v>0</v>
      </c>
      <c r="G155" s="126">
        <f t="shared" si="37"/>
        <v>0</v>
      </c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</row>
    <row r="156" spans="1:33" hidden="1" outlineLevel="1">
      <c r="A156" s="465"/>
      <c r="B156" s="465"/>
      <c r="C156" s="377"/>
      <c r="D156" s="466"/>
      <c r="E156" s="137" t="s">
        <v>326</v>
      </c>
      <c r="F156" s="126">
        <f t="shared" si="36"/>
        <v>0</v>
      </c>
      <c r="G156" s="126">
        <f t="shared" si="37"/>
        <v>0</v>
      </c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133"/>
      <c r="AF156" s="133"/>
      <c r="AG156" s="133"/>
    </row>
    <row r="157" spans="1:33" hidden="1" outlineLevel="1">
      <c r="A157" s="464"/>
      <c r="B157" s="464"/>
      <c r="C157" s="377">
        <v>3</v>
      </c>
      <c r="D157" s="467" t="s">
        <v>115</v>
      </c>
      <c r="E157" s="137" t="s">
        <v>123</v>
      </c>
      <c r="F157" s="126">
        <f t="shared" si="36"/>
        <v>0</v>
      </c>
      <c r="G157" s="126">
        <f t="shared" si="37"/>
        <v>0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133"/>
      <c r="AF157" s="133"/>
      <c r="AG157" s="133"/>
    </row>
    <row r="158" spans="1:33" hidden="1" outlineLevel="1">
      <c r="A158" s="465"/>
      <c r="B158" s="465"/>
      <c r="C158" s="377"/>
      <c r="D158" s="467"/>
      <c r="E158" s="137" t="s">
        <v>326</v>
      </c>
      <c r="F158" s="126">
        <f t="shared" si="36"/>
        <v>0</v>
      </c>
      <c r="G158" s="126">
        <f t="shared" si="37"/>
        <v>0</v>
      </c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133"/>
      <c r="AF158" s="133"/>
      <c r="AG158" s="133"/>
    </row>
    <row r="159" spans="1:33" ht="30.75" hidden="1" customHeight="1" outlineLevel="1">
      <c r="A159" s="464"/>
      <c r="B159" s="464"/>
      <c r="C159" s="377">
        <v>4</v>
      </c>
      <c r="D159" s="466" t="s">
        <v>116</v>
      </c>
      <c r="E159" s="137" t="s">
        <v>123</v>
      </c>
      <c r="F159" s="126">
        <f t="shared" si="36"/>
        <v>0</v>
      </c>
      <c r="G159" s="126">
        <f t="shared" si="37"/>
        <v>0</v>
      </c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133"/>
      <c r="AF159" s="133"/>
      <c r="AG159" s="133"/>
    </row>
    <row r="160" spans="1:33" ht="25.5" hidden="1" customHeight="1" outlineLevel="1">
      <c r="A160" s="465"/>
      <c r="B160" s="465"/>
      <c r="C160" s="377"/>
      <c r="D160" s="466"/>
      <c r="E160" s="137" t="s">
        <v>326</v>
      </c>
      <c r="F160" s="126">
        <f t="shared" si="36"/>
        <v>0</v>
      </c>
      <c r="G160" s="126">
        <f t="shared" si="37"/>
        <v>0</v>
      </c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133"/>
      <c r="AF160" s="133"/>
      <c r="AG160" s="133"/>
    </row>
    <row r="161" spans="1:33" ht="47.25" hidden="1" outlineLevel="1">
      <c r="A161" s="133"/>
      <c r="B161" s="133"/>
      <c r="C161" s="182">
        <v>5</v>
      </c>
      <c r="D161" s="25" t="s">
        <v>117</v>
      </c>
      <c r="E161" s="137" t="s">
        <v>123</v>
      </c>
      <c r="F161" s="126">
        <f t="shared" si="36"/>
        <v>0</v>
      </c>
      <c r="G161" s="126">
        <f t="shared" si="37"/>
        <v>0</v>
      </c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</row>
    <row r="162" spans="1:33" ht="30" hidden="1" customHeight="1" outlineLevel="1">
      <c r="A162" s="464"/>
      <c r="B162" s="464"/>
      <c r="C162" s="377">
        <v>6</v>
      </c>
      <c r="D162" s="466" t="s">
        <v>118</v>
      </c>
      <c r="E162" s="137" t="s">
        <v>123</v>
      </c>
      <c r="F162" s="126">
        <f t="shared" si="36"/>
        <v>0</v>
      </c>
      <c r="G162" s="126">
        <f t="shared" si="37"/>
        <v>0</v>
      </c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133"/>
      <c r="AF162" s="133"/>
      <c r="AG162" s="133"/>
    </row>
    <row r="163" spans="1:33" ht="36.75" hidden="1" customHeight="1" outlineLevel="1">
      <c r="A163" s="465"/>
      <c r="B163" s="465"/>
      <c r="C163" s="377"/>
      <c r="D163" s="466"/>
      <c r="E163" s="137" t="s">
        <v>326</v>
      </c>
      <c r="F163" s="126">
        <f t="shared" si="36"/>
        <v>0</v>
      </c>
      <c r="G163" s="126">
        <f t="shared" si="37"/>
        <v>0</v>
      </c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</row>
    <row r="164" spans="1:33" hidden="1" outlineLevel="1">
      <c r="A164" s="464"/>
      <c r="B164" s="464"/>
      <c r="C164" s="377">
        <v>7</v>
      </c>
      <c r="D164" s="466" t="s">
        <v>119</v>
      </c>
      <c r="E164" s="137" t="s">
        <v>123</v>
      </c>
      <c r="F164" s="126">
        <f t="shared" si="36"/>
        <v>0</v>
      </c>
      <c r="G164" s="126">
        <f t="shared" si="37"/>
        <v>0</v>
      </c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133"/>
      <c r="AF164" s="133"/>
      <c r="AG164" s="133"/>
    </row>
    <row r="165" spans="1:33" hidden="1" outlineLevel="1">
      <c r="A165" s="465"/>
      <c r="B165" s="465"/>
      <c r="C165" s="377"/>
      <c r="D165" s="466"/>
      <c r="E165" s="137" t="s">
        <v>326</v>
      </c>
      <c r="F165" s="126">
        <f t="shared" si="36"/>
        <v>0</v>
      </c>
      <c r="G165" s="126">
        <f t="shared" si="37"/>
        <v>0</v>
      </c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133"/>
      <c r="AF165" s="133"/>
      <c r="AG165" s="133"/>
    </row>
    <row r="166" spans="1:33" s="132" customFormat="1" ht="63" hidden="1" outlineLevel="1">
      <c r="A166" s="248"/>
      <c r="B166" s="248"/>
      <c r="C166" s="249">
        <v>8</v>
      </c>
      <c r="D166" s="250" t="s">
        <v>343</v>
      </c>
      <c r="E166" s="251" t="s">
        <v>326</v>
      </c>
      <c r="F166" s="126">
        <f>G166+V166+Y166+AB166+AE166</f>
        <v>0</v>
      </c>
      <c r="G166" s="126">
        <f>J166+M166+P166+S166</f>
        <v>0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133"/>
      <c r="AF166" s="133"/>
      <c r="AG166" s="133"/>
    </row>
    <row r="167" spans="1:33" ht="16.5" hidden="1" outlineLevel="1" thickBot="1">
      <c r="A167" s="135"/>
      <c r="B167" s="135"/>
      <c r="C167" s="135"/>
      <c r="D167" s="26" t="s">
        <v>15</v>
      </c>
      <c r="E167" s="135"/>
      <c r="F167" s="135"/>
      <c r="G167" s="135"/>
      <c r="H167" s="105">
        <f>SUM(H153:H165)</f>
        <v>0</v>
      </c>
      <c r="I167" s="105">
        <f>SUM(I153:I165)</f>
        <v>0</v>
      </c>
      <c r="J167" s="135"/>
      <c r="K167" s="105">
        <f>SUM(K153:K165)</f>
        <v>0</v>
      </c>
      <c r="L167" s="105">
        <f>SUM(L153:L165)</f>
        <v>0</v>
      </c>
      <c r="M167" s="135"/>
      <c r="N167" s="105">
        <f>SUM(N153:N165)</f>
        <v>0</v>
      </c>
      <c r="O167" s="105">
        <f>SUM(O153:O165)</f>
        <v>0</v>
      </c>
      <c r="P167" s="135"/>
      <c r="Q167" s="105">
        <f>SUM(Q153:Q165)</f>
        <v>0</v>
      </c>
      <c r="R167" s="105">
        <f>SUM(R153:R165)</f>
        <v>0</v>
      </c>
      <c r="S167" s="135"/>
      <c r="T167" s="105">
        <f>SUM(T153:T165)</f>
        <v>0</v>
      </c>
      <c r="U167" s="105">
        <f>SUM(U153:U165)</f>
        <v>0</v>
      </c>
      <c r="V167" s="135"/>
      <c r="W167" s="105">
        <f>SUM(W153:W165)</f>
        <v>0</v>
      </c>
      <c r="X167" s="105">
        <f>SUM(X153:X165)</f>
        <v>0</v>
      </c>
      <c r="Y167" s="135"/>
      <c r="Z167" s="105">
        <f>SUM(Z153:Z165)</f>
        <v>0</v>
      </c>
      <c r="AA167" s="105">
        <f>SUM(AA153:AA165)</f>
        <v>0</v>
      </c>
      <c r="AB167" s="135"/>
      <c r="AC167" s="105">
        <f>SUM(AC153:AC165)</f>
        <v>0</v>
      </c>
      <c r="AD167" s="105">
        <f>SUM(AD153:AD165)</f>
        <v>0</v>
      </c>
      <c r="AE167" s="135"/>
      <c r="AF167" s="105">
        <f>SUM(AF153:AF165)</f>
        <v>0</v>
      </c>
      <c r="AG167" s="105">
        <f>SUM(AG153:AG165)</f>
        <v>0</v>
      </c>
    </row>
    <row r="168" spans="1:33" ht="15.75" collapsed="1" thickBot="1">
      <c r="A168" s="468" t="s">
        <v>336</v>
      </c>
      <c r="B168" s="469"/>
      <c r="C168" s="469"/>
      <c r="D168" s="469"/>
      <c r="E168" s="469"/>
      <c r="F168" s="469"/>
      <c r="G168" s="469"/>
      <c r="H168" s="469"/>
      <c r="I168" s="469"/>
      <c r="J168" s="469"/>
      <c r="K168" s="469"/>
      <c r="L168" s="469"/>
      <c r="M168" s="469"/>
      <c r="N168" s="469"/>
      <c r="O168" s="469"/>
      <c r="P168" s="469"/>
      <c r="Q168" s="469"/>
      <c r="R168" s="469"/>
      <c r="S168" s="469"/>
      <c r="T168" s="469"/>
      <c r="U168" s="469"/>
      <c r="V168" s="469"/>
      <c r="W168" s="469"/>
      <c r="X168" s="469"/>
      <c r="Y168" s="469"/>
      <c r="Z168" s="469"/>
      <c r="AA168" s="469"/>
      <c r="AB168" s="469"/>
      <c r="AC168" s="469"/>
      <c r="AD168" s="469"/>
      <c r="AE168" s="469"/>
      <c r="AF168" s="469"/>
      <c r="AG168" s="470"/>
    </row>
    <row r="169" spans="1:33" ht="35.25" hidden="1" customHeight="1" outlineLevel="1">
      <c r="A169" s="471"/>
      <c r="B169" s="471"/>
      <c r="C169" s="395">
        <v>1</v>
      </c>
      <c r="D169" s="472" t="s">
        <v>113</v>
      </c>
      <c r="E169" s="92" t="s">
        <v>123</v>
      </c>
      <c r="F169" s="252">
        <f>G169+V169+Y169+AB169+AE169</f>
        <v>0</v>
      </c>
      <c r="G169" s="252">
        <f>J169+M169+P169+S169</f>
        <v>0</v>
      </c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</row>
    <row r="170" spans="1:33" ht="34.5" hidden="1" customHeight="1" outlineLevel="1">
      <c r="A170" s="465"/>
      <c r="B170" s="465"/>
      <c r="C170" s="377"/>
      <c r="D170" s="473"/>
      <c r="E170" s="137" t="s">
        <v>326</v>
      </c>
      <c r="F170" s="126">
        <f t="shared" ref="F170:F181" si="38">G170+V170+Y170+AB170+AE170</f>
        <v>0</v>
      </c>
      <c r="G170" s="126">
        <f t="shared" ref="G170:G181" si="39">J170+M170+P170+S170</f>
        <v>0</v>
      </c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</row>
    <row r="171" spans="1:33" hidden="1" outlineLevel="1">
      <c r="A171" s="464"/>
      <c r="B171" s="464"/>
      <c r="C171" s="377">
        <v>2</v>
      </c>
      <c r="D171" s="466" t="s">
        <v>114</v>
      </c>
      <c r="E171" s="137" t="s">
        <v>123</v>
      </c>
      <c r="F171" s="126">
        <f t="shared" si="38"/>
        <v>0</v>
      </c>
      <c r="G171" s="126">
        <f t="shared" si="39"/>
        <v>0</v>
      </c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</row>
    <row r="172" spans="1:33" hidden="1" outlineLevel="1">
      <c r="A172" s="465"/>
      <c r="B172" s="465"/>
      <c r="C172" s="377"/>
      <c r="D172" s="466"/>
      <c r="E172" s="137" t="s">
        <v>326</v>
      </c>
      <c r="F172" s="126">
        <f t="shared" si="38"/>
        <v>0</v>
      </c>
      <c r="G172" s="126">
        <f t="shared" si="39"/>
        <v>0</v>
      </c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133"/>
      <c r="AF172" s="133"/>
      <c r="AG172" s="133"/>
    </row>
    <row r="173" spans="1:33" hidden="1" outlineLevel="1">
      <c r="A173" s="464"/>
      <c r="B173" s="464"/>
      <c r="C173" s="377">
        <v>3</v>
      </c>
      <c r="D173" s="467" t="s">
        <v>115</v>
      </c>
      <c r="E173" s="137" t="s">
        <v>123</v>
      </c>
      <c r="F173" s="126">
        <f t="shared" si="38"/>
        <v>0</v>
      </c>
      <c r="G173" s="126">
        <f t="shared" si="39"/>
        <v>0</v>
      </c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133"/>
      <c r="AF173" s="133"/>
      <c r="AG173" s="133"/>
    </row>
    <row r="174" spans="1:33" hidden="1" outlineLevel="1">
      <c r="A174" s="465"/>
      <c r="B174" s="465"/>
      <c r="C174" s="377"/>
      <c r="D174" s="467"/>
      <c r="E174" s="137" t="s">
        <v>326</v>
      </c>
      <c r="F174" s="126">
        <f t="shared" si="38"/>
        <v>0</v>
      </c>
      <c r="G174" s="126">
        <f t="shared" si="39"/>
        <v>0</v>
      </c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133"/>
      <c r="AF174" s="133"/>
      <c r="AG174" s="133"/>
    </row>
    <row r="175" spans="1:33" ht="30" hidden="1" customHeight="1" outlineLevel="1">
      <c r="A175" s="464"/>
      <c r="B175" s="464"/>
      <c r="C175" s="377">
        <v>4</v>
      </c>
      <c r="D175" s="466" t="s">
        <v>116</v>
      </c>
      <c r="E175" s="137" t="s">
        <v>123</v>
      </c>
      <c r="F175" s="126">
        <f t="shared" si="38"/>
        <v>0</v>
      </c>
      <c r="G175" s="126">
        <f t="shared" si="39"/>
        <v>0</v>
      </c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133"/>
      <c r="AF175" s="133"/>
      <c r="AG175" s="133"/>
    </row>
    <row r="176" spans="1:33" ht="29.25" hidden="1" customHeight="1" outlineLevel="1">
      <c r="A176" s="465"/>
      <c r="B176" s="465"/>
      <c r="C176" s="377"/>
      <c r="D176" s="466"/>
      <c r="E176" s="137" t="s">
        <v>326</v>
      </c>
      <c r="F176" s="126">
        <f t="shared" si="38"/>
        <v>0</v>
      </c>
      <c r="G176" s="126">
        <f t="shared" si="39"/>
        <v>0</v>
      </c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133"/>
      <c r="AF176" s="133"/>
      <c r="AG176" s="133"/>
    </row>
    <row r="177" spans="1:33" ht="47.25" hidden="1" outlineLevel="1">
      <c r="A177" s="133"/>
      <c r="B177" s="133"/>
      <c r="C177" s="182">
        <v>5</v>
      </c>
      <c r="D177" s="25" t="s">
        <v>117</v>
      </c>
      <c r="E177" s="137" t="s">
        <v>123</v>
      </c>
      <c r="F177" s="126">
        <f t="shared" si="38"/>
        <v>0</v>
      </c>
      <c r="G177" s="126">
        <f t="shared" si="39"/>
        <v>0</v>
      </c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</row>
    <row r="178" spans="1:33" ht="35.25" hidden="1" customHeight="1" outlineLevel="1">
      <c r="A178" s="464"/>
      <c r="B178" s="464"/>
      <c r="C178" s="377">
        <v>6</v>
      </c>
      <c r="D178" s="466" t="s">
        <v>118</v>
      </c>
      <c r="E178" s="137" t="s">
        <v>123</v>
      </c>
      <c r="F178" s="126">
        <f t="shared" si="38"/>
        <v>0</v>
      </c>
      <c r="G178" s="126">
        <f t="shared" si="39"/>
        <v>0</v>
      </c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133"/>
      <c r="AF178" s="133"/>
      <c r="AG178" s="133"/>
    </row>
    <row r="179" spans="1:33" ht="30" hidden="1" customHeight="1" outlineLevel="1">
      <c r="A179" s="465"/>
      <c r="B179" s="465"/>
      <c r="C179" s="377"/>
      <c r="D179" s="466"/>
      <c r="E179" s="137" t="s">
        <v>326</v>
      </c>
      <c r="F179" s="126">
        <f t="shared" si="38"/>
        <v>0</v>
      </c>
      <c r="G179" s="126">
        <f t="shared" si="39"/>
        <v>0</v>
      </c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133"/>
      <c r="AF179" s="133"/>
      <c r="AG179" s="133"/>
    </row>
    <row r="180" spans="1:33" ht="17.25" hidden="1" customHeight="1" outlineLevel="1">
      <c r="A180" s="464"/>
      <c r="B180" s="464"/>
      <c r="C180" s="377">
        <v>7</v>
      </c>
      <c r="D180" s="466" t="s">
        <v>119</v>
      </c>
      <c r="E180" s="137" t="s">
        <v>123</v>
      </c>
      <c r="F180" s="126">
        <f t="shared" si="38"/>
        <v>0</v>
      </c>
      <c r="G180" s="126">
        <f t="shared" si="39"/>
        <v>0</v>
      </c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133"/>
      <c r="AF180" s="133"/>
      <c r="AG180" s="133"/>
    </row>
    <row r="181" spans="1:33" hidden="1" outlineLevel="1">
      <c r="A181" s="465"/>
      <c r="B181" s="465"/>
      <c r="C181" s="377"/>
      <c r="D181" s="466"/>
      <c r="E181" s="137" t="s">
        <v>326</v>
      </c>
      <c r="F181" s="126">
        <f t="shared" si="38"/>
        <v>0</v>
      </c>
      <c r="G181" s="126">
        <f t="shared" si="39"/>
        <v>0</v>
      </c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133"/>
      <c r="AF181" s="133"/>
      <c r="AG181" s="133"/>
    </row>
    <row r="182" spans="1:33" s="132" customFormat="1" ht="63" hidden="1" outlineLevel="1">
      <c r="A182" s="248"/>
      <c r="B182" s="248"/>
      <c r="C182" s="249">
        <v>8</v>
      </c>
      <c r="D182" s="250" t="s">
        <v>343</v>
      </c>
      <c r="E182" s="251" t="s">
        <v>326</v>
      </c>
      <c r="F182" s="126">
        <f>G182+V182+Y182+AB182+AE182</f>
        <v>0</v>
      </c>
      <c r="G182" s="126">
        <f>J182+M182+P182+S182</f>
        <v>0</v>
      </c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133"/>
      <c r="AF182" s="133"/>
      <c r="AG182" s="133"/>
    </row>
    <row r="183" spans="1:33" ht="16.5" hidden="1" outlineLevel="1" thickBot="1">
      <c r="A183" s="135"/>
      <c r="B183" s="135"/>
      <c r="C183" s="135"/>
      <c r="D183" s="26" t="s">
        <v>15</v>
      </c>
      <c r="E183" s="135"/>
      <c r="F183" s="135"/>
      <c r="G183" s="135"/>
      <c r="H183" s="105">
        <f>SUM(H169:H181)</f>
        <v>0</v>
      </c>
      <c r="I183" s="105">
        <f>SUM(I169:I181)</f>
        <v>0</v>
      </c>
      <c r="J183" s="135"/>
      <c r="K183" s="105">
        <f>SUM(K169:K181)</f>
        <v>0</v>
      </c>
      <c r="L183" s="105">
        <f>SUM(L169:L181)</f>
        <v>0</v>
      </c>
      <c r="M183" s="135"/>
      <c r="N183" s="105">
        <f>SUM(N169:N181)</f>
        <v>0</v>
      </c>
      <c r="O183" s="105">
        <f>SUM(O169:O181)</f>
        <v>0</v>
      </c>
      <c r="P183" s="135"/>
      <c r="Q183" s="105">
        <f>SUM(Q169:Q181)</f>
        <v>0</v>
      </c>
      <c r="R183" s="105">
        <f>SUM(R169:R181)</f>
        <v>0</v>
      </c>
      <c r="S183" s="135"/>
      <c r="T183" s="105">
        <f>SUM(T169:T181)</f>
        <v>0</v>
      </c>
      <c r="U183" s="105">
        <f>SUM(U169:U181)</f>
        <v>0</v>
      </c>
      <c r="V183" s="135"/>
      <c r="W183" s="105">
        <f>SUM(W169:W181)</f>
        <v>0</v>
      </c>
      <c r="X183" s="105">
        <f>SUM(X169:X181)</f>
        <v>0</v>
      </c>
      <c r="Y183" s="135"/>
      <c r="Z183" s="105">
        <f>SUM(Z169:Z181)</f>
        <v>0</v>
      </c>
      <c r="AA183" s="105">
        <f>SUM(AA169:AA181)</f>
        <v>0</v>
      </c>
      <c r="AB183" s="135"/>
      <c r="AC183" s="105">
        <f>SUM(AC169:AC181)</f>
        <v>0</v>
      </c>
      <c r="AD183" s="105">
        <f>SUM(AD169:AD181)</f>
        <v>0</v>
      </c>
      <c r="AE183" s="135"/>
      <c r="AF183" s="105">
        <f>SUM(AF169:AF181)</f>
        <v>0</v>
      </c>
      <c r="AG183" s="105">
        <f>SUM(AG169:AG181)</f>
        <v>0</v>
      </c>
    </row>
    <row r="184" spans="1:33" ht="15.75" collapsed="1" thickBot="1">
      <c r="A184" s="468" t="s">
        <v>337</v>
      </c>
      <c r="B184" s="469"/>
      <c r="C184" s="469"/>
      <c r="D184" s="469"/>
      <c r="E184" s="469"/>
      <c r="F184" s="469"/>
      <c r="G184" s="469"/>
      <c r="H184" s="469"/>
      <c r="I184" s="469"/>
      <c r="J184" s="469"/>
      <c r="K184" s="469"/>
      <c r="L184" s="469"/>
      <c r="M184" s="469"/>
      <c r="N184" s="469"/>
      <c r="O184" s="469"/>
      <c r="P184" s="469"/>
      <c r="Q184" s="469"/>
      <c r="R184" s="469"/>
      <c r="S184" s="469"/>
      <c r="T184" s="469"/>
      <c r="U184" s="469"/>
      <c r="V184" s="469"/>
      <c r="W184" s="469"/>
      <c r="X184" s="469"/>
      <c r="Y184" s="469"/>
      <c r="Z184" s="469"/>
      <c r="AA184" s="469"/>
      <c r="AB184" s="469"/>
      <c r="AC184" s="469"/>
      <c r="AD184" s="469"/>
      <c r="AE184" s="469"/>
      <c r="AF184" s="469"/>
      <c r="AG184" s="470"/>
    </row>
    <row r="185" spans="1:33" ht="35.25" hidden="1" customHeight="1" outlineLevel="1">
      <c r="A185" s="471"/>
      <c r="B185" s="471"/>
      <c r="C185" s="395">
        <v>1</v>
      </c>
      <c r="D185" s="472" t="s">
        <v>113</v>
      </c>
      <c r="E185" s="92" t="s">
        <v>123</v>
      </c>
      <c r="F185" s="252">
        <f>G185+V185+Y185+AB185+AE185</f>
        <v>0</v>
      </c>
      <c r="G185" s="252">
        <f>J185+M185+P185+S185</f>
        <v>0</v>
      </c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</row>
    <row r="186" spans="1:33" ht="30.75" hidden="1" customHeight="1" outlineLevel="1">
      <c r="A186" s="465"/>
      <c r="B186" s="465"/>
      <c r="C186" s="377"/>
      <c r="D186" s="473"/>
      <c r="E186" s="137" t="s">
        <v>326</v>
      </c>
      <c r="F186" s="126">
        <f t="shared" ref="F186:F197" si="40">G186+V186+Y186+AB186+AE186</f>
        <v>0</v>
      </c>
      <c r="G186" s="126">
        <f t="shared" ref="G186:G197" si="41">J186+M186+P186+S186</f>
        <v>0</v>
      </c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</row>
    <row r="187" spans="1:33" hidden="1" outlineLevel="1">
      <c r="A187" s="464"/>
      <c r="B187" s="464"/>
      <c r="C187" s="377">
        <v>2</v>
      </c>
      <c r="D187" s="466" t="s">
        <v>114</v>
      </c>
      <c r="E187" s="137" t="s">
        <v>123</v>
      </c>
      <c r="F187" s="126">
        <f t="shared" si="40"/>
        <v>0</v>
      </c>
      <c r="G187" s="126">
        <f t="shared" si="41"/>
        <v>0</v>
      </c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</row>
    <row r="188" spans="1:33" hidden="1" outlineLevel="1">
      <c r="A188" s="465"/>
      <c r="B188" s="465"/>
      <c r="C188" s="377"/>
      <c r="D188" s="466"/>
      <c r="E188" s="137" t="s">
        <v>326</v>
      </c>
      <c r="F188" s="126">
        <f t="shared" si="40"/>
        <v>0</v>
      </c>
      <c r="G188" s="126">
        <f t="shared" si="41"/>
        <v>0</v>
      </c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  <c r="AA188" s="133"/>
      <c r="AB188" s="133"/>
      <c r="AC188" s="133"/>
      <c r="AD188" s="133"/>
      <c r="AE188" s="133"/>
      <c r="AF188" s="133"/>
      <c r="AG188" s="133"/>
    </row>
    <row r="189" spans="1:33" hidden="1" outlineLevel="1">
      <c r="A189" s="464"/>
      <c r="B189" s="464"/>
      <c r="C189" s="377">
        <v>3</v>
      </c>
      <c r="D189" s="467" t="s">
        <v>115</v>
      </c>
      <c r="E189" s="137" t="s">
        <v>123</v>
      </c>
      <c r="F189" s="126">
        <f t="shared" si="40"/>
        <v>0</v>
      </c>
      <c r="G189" s="126">
        <f t="shared" si="41"/>
        <v>0</v>
      </c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  <c r="AA189" s="133"/>
      <c r="AB189" s="133"/>
      <c r="AC189" s="133"/>
      <c r="AD189" s="133"/>
      <c r="AE189" s="133"/>
      <c r="AF189" s="133"/>
      <c r="AG189" s="133"/>
    </row>
    <row r="190" spans="1:33" hidden="1" outlineLevel="1">
      <c r="A190" s="465"/>
      <c r="B190" s="465"/>
      <c r="C190" s="377"/>
      <c r="D190" s="467"/>
      <c r="E190" s="137" t="s">
        <v>326</v>
      </c>
      <c r="F190" s="126">
        <f t="shared" si="40"/>
        <v>0</v>
      </c>
      <c r="G190" s="126">
        <f t="shared" si="41"/>
        <v>0</v>
      </c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  <c r="AA190" s="133"/>
      <c r="AB190" s="133"/>
      <c r="AC190" s="133"/>
      <c r="AD190" s="133"/>
      <c r="AE190" s="133"/>
      <c r="AF190" s="133"/>
      <c r="AG190" s="133"/>
    </row>
    <row r="191" spans="1:33" ht="25.5" hidden="1" customHeight="1" outlineLevel="1">
      <c r="A191" s="464"/>
      <c r="B191" s="464"/>
      <c r="C191" s="377">
        <v>4</v>
      </c>
      <c r="D191" s="466" t="s">
        <v>116</v>
      </c>
      <c r="E191" s="137" t="s">
        <v>123</v>
      </c>
      <c r="F191" s="126">
        <f t="shared" si="40"/>
        <v>0</v>
      </c>
      <c r="G191" s="126">
        <f t="shared" si="41"/>
        <v>0</v>
      </c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  <c r="AA191" s="133"/>
      <c r="AB191" s="133"/>
      <c r="AC191" s="133"/>
      <c r="AD191" s="133"/>
      <c r="AE191" s="133"/>
      <c r="AF191" s="133"/>
      <c r="AG191" s="133"/>
    </row>
    <row r="192" spans="1:33" ht="25.5" hidden="1" customHeight="1" outlineLevel="1">
      <c r="A192" s="465"/>
      <c r="B192" s="465"/>
      <c r="C192" s="377"/>
      <c r="D192" s="466"/>
      <c r="E192" s="137" t="s">
        <v>326</v>
      </c>
      <c r="F192" s="126">
        <f t="shared" si="40"/>
        <v>0</v>
      </c>
      <c r="G192" s="126">
        <f t="shared" si="41"/>
        <v>0</v>
      </c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  <c r="AA192" s="133"/>
      <c r="AB192" s="133"/>
      <c r="AC192" s="133"/>
      <c r="AD192" s="133"/>
      <c r="AE192" s="133"/>
      <c r="AF192" s="133"/>
      <c r="AG192" s="133"/>
    </row>
    <row r="193" spans="1:33" ht="47.25" hidden="1" outlineLevel="1">
      <c r="A193" s="133"/>
      <c r="B193" s="133"/>
      <c r="C193" s="182">
        <v>5</v>
      </c>
      <c r="D193" s="25" t="s">
        <v>117</v>
      </c>
      <c r="E193" s="137" t="s">
        <v>123</v>
      </c>
      <c r="F193" s="126">
        <f t="shared" si="40"/>
        <v>0</v>
      </c>
      <c r="G193" s="126">
        <f t="shared" si="41"/>
        <v>0</v>
      </c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</row>
    <row r="194" spans="1:33" ht="30" hidden="1" customHeight="1" outlineLevel="1">
      <c r="A194" s="464"/>
      <c r="B194" s="464"/>
      <c r="C194" s="377">
        <v>6</v>
      </c>
      <c r="D194" s="466" t="s">
        <v>118</v>
      </c>
      <c r="E194" s="137" t="s">
        <v>123</v>
      </c>
      <c r="F194" s="126">
        <f t="shared" si="40"/>
        <v>0</v>
      </c>
      <c r="G194" s="126">
        <f t="shared" si="41"/>
        <v>0</v>
      </c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  <c r="AA194" s="133"/>
      <c r="AB194" s="133"/>
      <c r="AC194" s="133"/>
      <c r="AD194" s="133"/>
      <c r="AE194" s="133"/>
      <c r="AF194" s="133"/>
      <c r="AG194" s="133"/>
    </row>
    <row r="195" spans="1:33" ht="34.5" hidden="1" customHeight="1" outlineLevel="1">
      <c r="A195" s="465"/>
      <c r="B195" s="465"/>
      <c r="C195" s="377"/>
      <c r="D195" s="466"/>
      <c r="E195" s="137" t="s">
        <v>326</v>
      </c>
      <c r="F195" s="126">
        <f t="shared" si="40"/>
        <v>0</v>
      </c>
      <c r="G195" s="126">
        <f t="shared" si="41"/>
        <v>0</v>
      </c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  <c r="AA195" s="133"/>
      <c r="AB195" s="133"/>
      <c r="AC195" s="133"/>
      <c r="AD195" s="133"/>
      <c r="AE195" s="133"/>
      <c r="AF195" s="133"/>
      <c r="AG195" s="133"/>
    </row>
    <row r="196" spans="1:33" hidden="1" outlineLevel="1">
      <c r="A196" s="464"/>
      <c r="B196" s="464"/>
      <c r="C196" s="377">
        <v>7</v>
      </c>
      <c r="D196" s="466" t="s">
        <v>119</v>
      </c>
      <c r="E196" s="137" t="s">
        <v>123</v>
      </c>
      <c r="F196" s="126">
        <f t="shared" si="40"/>
        <v>0</v>
      </c>
      <c r="G196" s="126">
        <f t="shared" si="41"/>
        <v>0</v>
      </c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  <c r="AA196" s="133"/>
      <c r="AB196" s="133"/>
      <c r="AC196" s="133"/>
      <c r="AD196" s="133"/>
      <c r="AE196" s="133"/>
      <c r="AF196" s="133"/>
      <c r="AG196" s="133"/>
    </row>
    <row r="197" spans="1:33" hidden="1" outlineLevel="1">
      <c r="A197" s="465"/>
      <c r="B197" s="465"/>
      <c r="C197" s="377"/>
      <c r="D197" s="466"/>
      <c r="E197" s="137" t="s">
        <v>326</v>
      </c>
      <c r="F197" s="126">
        <f t="shared" si="40"/>
        <v>0</v>
      </c>
      <c r="G197" s="126">
        <f t="shared" si="41"/>
        <v>0</v>
      </c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  <c r="AA197" s="133"/>
      <c r="AB197" s="133"/>
      <c r="AC197" s="133"/>
      <c r="AD197" s="133"/>
      <c r="AE197" s="133"/>
      <c r="AF197" s="133"/>
      <c r="AG197" s="133"/>
    </row>
    <row r="198" spans="1:33" s="132" customFormat="1" ht="63" hidden="1" outlineLevel="1">
      <c r="A198" s="248"/>
      <c r="B198" s="248"/>
      <c r="C198" s="249">
        <v>8</v>
      </c>
      <c r="D198" s="250" t="s">
        <v>343</v>
      </c>
      <c r="E198" s="251" t="s">
        <v>326</v>
      </c>
      <c r="F198" s="126">
        <f>G198+V198+Y198+AB198+AE198</f>
        <v>0</v>
      </c>
      <c r="G198" s="126">
        <f>J198+M198+P198+S198</f>
        <v>0</v>
      </c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  <c r="AA198" s="133"/>
      <c r="AB198" s="133"/>
      <c r="AC198" s="133"/>
      <c r="AD198" s="133"/>
      <c r="AE198" s="133"/>
      <c r="AF198" s="133"/>
      <c r="AG198" s="133"/>
    </row>
    <row r="199" spans="1:33" ht="16.5" hidden="1" outlineLevel="1" thickBot="1">
      <c r="A199" s="135"/>
      <c r="B199" s="135"/>
      <c r="C199" s="135"/>
      <c r="D199" s="26" t="s">
        <v>15</v>
      </c>
      <c r="E199" s="135"/>
      <c r="F199" s="135"/>
      <c r="G199" s="135"/>
      <c r="H199" s="105">
        <f>SUM(H185:H197)</f>
        <v>0</v>
      </c>
      <c r="I199" s="105">
        <f>SUM(I185:I197)</f>
        <v>0</v>
      </c>
      <c r="J199" s="135"/>
      <c r="K199" s="105">
        <f>SUM(K185:K197)</f>
        <v>0</v>
      </c>
      <c r="L199" s="105">
        <f>SUM(L185:L197)</f>
        <v>0</v>
      </c>
      <c r="M199" s="135"/>
      <c r="N199" s="105">
        <f>SUM(N185:N197)</f>
        <v>0</v>
      </c>
      <c r="O199" s="105">
        <f>SUM(O185:O197)</f>
        <v>0</v>
      </c>
      <c r="P199" s="135"/>
      <c r="Q199" s="105">
        <f>SUM(Q185:Q197)</f>
        <v>0</v>
      </c>
      <c r="R199" s="105">
        <f>SUM(R185:R197)</f>
        <v>0</v>
      </c>
      <c r="S199" s="135"/>
      <c r="T199" s="105">
        <f>SUM(T185:T197)</f>
        <v>0</v>
      </c>
      <c r="U199" s="105">
        <f>SUM(U185:U197)</f>
        <v>0</v>
      </c>
      <c r="V199" s="135"/>
      <c r="W199" s="105">
        <f>SUM(W185:W197)</f>
        <v>0</v>
      </c>
      <c r="X199" s="105">
        <f>SUM(X185:X197)</f>
        <v>0</v>
      </c>
      <c r="Y199" s="135"/>
      <c r="Z199" s="105">
        <f>SUM(Z185:Z197)</f>
        <v>0</v>
      </c>
      <c r="AA199" s="105">
        <f>SUM(AA185:AA197)</f>
        <v>0</v>
      </c>
      <c r="AB199" s="135"/>
      <c r="AC199" s="105">
        <f>SUM(AC185:AC197)</f>
        <v>0</v>
      </c>
      <c r="AD199" s="105">
        <f>SUM(AD185:AD197)</f>
        <v>0</v>
      </c>
      <c r="AE199" s="135"/>
      <c r="AF199" s="105">
        <f>SUM(AF185:AF197)</f>
        <v>0</v>
      </c>
      <c r="AG199" s="105">
        <f>SUM(AG185:AG197)</f>
        <v>0</v>
      </c>
    </row>
    <row r="200" spans="1:33" ht="15.75" collapsed="1" thickBot="1">
      <c r="A200" s="468" t="s">
        <v>338</v>
      </c>
      <c r="B200" s="469"/>
      <c r="C200" s="469"/>
      <c r="D200" s="469"/>
      <c r="E200" s="469"/>
      <c r="F200" s="469"/>
      <c r="G200" s="469"/>
      <c r="H200" s="469"/>
      <c r="I200" s="469"/>
      <c r="J200" s="469"/>
      <c r="K200" s="469"/>
      <c r="L200" s="469"/>
      <c r="M200" s="469"/>
      <c r="N200" s="469"/>
      <c r="O200" s="469"/>
      <c r="P200" s="469"/>
      <c r="Q200" s="469"/>
      <c r="R200" s="469"/>
      <c r="S200" s="469"/>
      <c r="T200" s="469"/>
      <c r="U200" s="469"/>
      <c r="V200" s="469"/>
      <c r="W200" s="469"/>
      <c r="X200" s="469"/>
      <c r="Y200" s="469"/>
      <c r="Z200" s="469"/>
      <c r="AA200" s="469"/>
      <c r="AB200" s="469"/>
      <c r="AC200" s="469"/>
      <c r="AD200" s="469"/>
      <c r="AE200" s="469"/>
      <c r="AF200" s="469"/>
      <c r="AG200" s="470"/>
    </row>
    <row r="201" spans="1:33" ht="35.25" hidden="1" customHeight="1" outlineLevel="1">
      <c r="A201" s="471"/>
      <c r="B201" s="471"/>
      <c r="C201" s="395">
        <v>1</v>
      </c>
      <c r="D201" s="472" t="s">
        <v>113</v>
      </c>
      <c r="E201" s="92" t="s">
        <v>123</v>
      </c>
      <c r="F201" s="252">
        <f>G201+V201+Y201+AB201+AE201</f>
        <v>0</v>
      </c>
      <c r="G201" s="252">
        <f>J201+M201+P201+S201</f>
        <v>0</v>
      </c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</row>
    <row r="202" spans="1:33" ht="30" hidden="1" customHeight="1" outlineLevel="1">
      <c r="A202" s="465"/>
      <c r="B202" s="465"/>
      <c r="C202" s="377"/>
      <c r="D202" s="473"/>
      <c r="E202" s="137" t="s">
        <v>326</v>
      </c>
      <c r="F202" s="126">
        <f t="shared" ref="F202:F213" si="42">G202+V202+Y202+AB202+AE202</f>
        <v>0</v>
      </c>
      <c r="G202" s="126">
        <f t="shared" ref="G202:G213" si="43">J202+M202+P202+S202</f>
        <v>0</v>
      </c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</row>
    <row r="203" spans="1:33" hidden="1" outlineLevel="1">
      <c r="A203" s="464"/>
      <c r="B203" s="464"/>
      <c r="C203" s="377">
        <v>2</v>
      </c>
      <c r="D203" s="466" t="s">
        <v>114</v>
      </c>
      <c r="E203" s="137" t="s">
        <v>123</v>
      </c>
      <c r="F203" s="126">
        <f t="shared" si="42"/>
        <v>0</v>
      </c>
      <c r="G203" s="126">
        <f t="shared" si="43"/>
        <v>0</v>
      </c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</row>
    <row r="204" spans="1:33" hidden="1" outlineLevel="1">
      <c r="A204" s="465"/>
      <c r="B204" s="465"/>
      <c r="C204" s="377"/>
      <c r="D204" s="466"/>
      <c r="E204" s="137" t="s">
        <v>326</v>
      </c>
      <c r="F204" s="126">
        <f t="shared" si="42"/>
        <v>0</v>
      </c>
      <c r="G204" s="126">
        <f t="shared" si="43"/>
        <v>0</v>
      </c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133"/>
      <c r="AF204" s="133"/>
      <c r="AG204" s="133"/>
    </row>
    <row r="205" spans="1:33" hidden="1" outlineLevel="1">
      <c r="A205" s="464"/>
      <c r="B205" s="464"/>
      <c r="C205" s="377">
        <v>3</v>
      </c>
      <c r="D205" s="467" t="s">
        <v>115</v>
      </c>
      <c r="E205" s="137" t="s">
        <v>123</v>
      </c>
      <c r="F205" s="126">
        <f t="shared" si="42"/>
        <v>0</v>
      </c>
      <c r="G205" s="126">
        <f t="shared" si="43"/>
        <v>0</v>
      </c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133"/>
      <c r="AF205" s="133"/>
      <c r="AG205" s="133"/>
    </row>
    <row r="206" spans="1:33" hidden="1" outlineLevel="1">
      <c r="A206" s="465"/>
      <c r="B206" s="465"/>
      <c r="C206" s="377"/>
      <c r="D206" s="467"/>
      <c r="E206" s="137" t="s">
        <v>326</v>
      </c>
      <c r="F206" s="126">
        <f t="shared" si="42"/>
        <v>0</v>
      </c>
      <c r="G206" s="126">
        <f t="shared" si="43"/>
        <v>0</v>
      </c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133"/>
      <c r="AF206" s="133"/>
      <c r="AG206" s="133"/>
    </row>
    <row r="207" spans="1:33" ht="39.75" hidden="1" customHeight="1" outlineLevel="1">
      <c r="A207" s="464"/>
      <c r="B207" s="464"/>
      <c r="C207" s="377">
        <v>4</v>
      </c>
      <c r="D207" s="466" t="s">
        <v>116</v>
      </c>
      <c r="E207" s="137" t="s">
        <v>123</v>
      </c>
      <c r="F207" s="126">
        <f t="shared" si="42"/>
        <v>0</v>
      </c>
      <c r="G207" s="126">
        <f t="shared" si="43"/>
        <v>0</v>
      </c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133"/>
      <c r="AF207" s="133"/>
      <c r="AG207" s="133"/>
    </row>
    <row r="208" spans="1:33" ht="30" hidden="1" customHeight="1" outlineLevel="1">
      <c r="A208" s="465"/>
      <c r="B208" s="465"/>
      <c r="C208" s="377"/>
      <c r="D208" s="466"/>
      <c r="E208" s="137" t="s">
        <v>326</v>
      </c>
      <c r="F208" s="126">
        <f t="shared" si="42"/>
        <v>0</v>
      </c>
      <c r="G208" s="126">
        <f t="shared" si="43"/>
        <v>0</v>
      </c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133"/>
      <c r="AF208" s="133"/>
      <c r="AG208" s="133"/>
    </row>
    <row r="209" spans="1:33" ht="47.25" hidden="1" outlineLevel="1">
      <c r="A209" s="133"/>
      <c r="B209" s="133"/>
      <c r="C209" s="182">
        <v>5</v>
      </c>
      <c r="D209" s="25" t="s">
        <v>117</v>
      </c>
      <c r="E209" s="137" t="s">
        <v>123</v>
      </c>
      <c r="F209" s="126">
        <f t="shared" si="42"/>
        <v>0</v>
      </c>
      <c r="G209" s="126">
        <f t="shared" si="43"/>
        <v>0</v>
      </c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</row>
    <row r="210" spans="1:33" ht="31.5" hidden="1" customHeight="1" outlineLevel="1">
      <c r="A210" s="464"/>
      <c r="B210" s="464"/>
      <c r="C210" s="377">
        <v>6</v>
      </c>
      <c r="D210" s="466" t="s">
        <v>118</v>
      </c>
      <c r="E210" s="137" t="s">
        <v>123</v>
      </c>
      <c r="F210" s="126">
        <f t="shared" si="42"/>
        <v>0</v>
      </c>
      <c r="G210" s="126">
        <f t="shared" si="43"/>
        <v>0</v>
      </c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133"/>
      <c r="AF210" s="133"/>
      <c r="AG210" s="133"/>
    </row>
    <row r="211" spans="1:33" ht="32.25" hidden="1" customHeight="1" outlineLevel="1">
      <c r="A211" s="465"/>
      <c r="B211" s="465"/>
      <c r="C211" s="377"/>
      <c r="D211" s="466"/>
      <c r="E211" s="137" t="s">
        <v>326</v>
      </c>
      <c r="F211" s="126">
        <f t="shared" si="42"/>
        <v>0</v>
      </c>
      <c r="G211" s="126">
        <f t="shared" si="43"/>
        <v>0</v>
      </c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133"/>
      <c r="AF211" s="133"/>
      <c r="AG211" s="133"/>
    </row>
    <row r="212" spans="1:33" hidden="1" outlineLevel="1">
      <c r="A212" s="464"/>
      <c r="B212" s="464"/>
      <c r="C212" s="377">
        <v>7</v>
      </c>
      <c r="D212" s="466" t="s">
        <v>119</v>
      </c>
      <c r="E212" s="137" t="s">
        <v>123</v>
      </c>
      <c r="F212" s="126">
        <f t="shared" si="42"/>
        <v>0</v>
      </c>
      <c r="G212" s="126">
        <f t="shared" si="43"/>
        <v>0</v>
      </c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133"/>
      <c r="AF212" s="133"/>
      <c r="AG212" s="133"/>
    </row>
    <row r="213" spans="1:33" hidden="1" outlineLevel="1">
      <c r="A213" s="465"/>
      <c r="B213" s="465"/>
      <c r="C213" s="377"/>
      <c r="D213" s="466"/>
      <c r="E213" s="137" t="s">
        <v>326</v>
      </c>
      <c r="F213" s="126">
        <f t="shared" si="42"/>
        <v>0</v>
      </c>
      <c r="G213" s="126">
        <f t="shared" si="43"/>
        <v>0</v>
      </c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133"/>
      <c r="AF213" s="133"/>
      <c r="AG213" s="133"/>
    </row>
    <row r="214" spans="1:33" s="132" customFormat="1" ht="63" hidden="1" outlineLevel="1">
      <c r="A214" s="248"/>
      <c r="B214" s="248"/>
      <c r="C214" s="249">
        <v>8</v>
      </c>
      <c r="D214" s="250" t="s">
        <v>343</v>
      </c>
      <c r="E214" s="251" t="s">
        <v>326</v>
      </c>
      <c r="F214" s="126">
        <f>G214+V214+Y214+AB214+AE214</f>
        <v>0</v>
      </c>
      <c r="G214" s="126">
        <f>J214+M214+P214+S214</f>
        <v>0</v>
      </c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133"/>
      <c r="AF214" s="133"/>
      <c r="AG214" s="133"/>
    </row>
    <row r="215" spans="1:33" ht="16.5" hidden="1" outlineLevel="1" thickBot="1">
      <c r="A215" s="135"/>
      <c r="B215" s="135"/>
      <c r="C215" s="135"/>
      <c r="D215" s="26" t="s">
        <v>15</v>
      </c>
      <c r="E215" s="135"/>
      <c r="F215" s="135"/>
      <c r="G215" s="135"/>
      <c r="H215" s="105">
        <f>SUM(H201:H213)</f>
        <v>0</v>
      </c>
      <c r="I215" s="105">
        <f>SUM(I201:I213)</f>
        <v>0</v>
      </c>
      <c r="J215" s="135"/>
      <c r="K215" s="105">
        <f>SUM(K201:K213)</f>
        <v>0</v>
      </c>
      <c r="L215" s="105">
        <f>SUM(L201:L213)</f>
        <v>0</v>
      </c>
      <c r="M215" s="135"/>
      <c r="N215" s="105">
        <f>SUM(N201:N213)</f>
        <v>0</v>
      </c>
      <c r="O215" s="105">
        <f>SUM(O201:O213)</f>
        <v>0</v>
      </c>
      <c r="P215" s="135"/>
      <c r="Q215" s="105">
        <f>SUM(Q201:Q213)</f>
        <v>0</v>
      </c>
      <c r="R215" s="105">
        <f>SUM(R201:R213)</f>
        <v>0</v>
      </c>
      <c r="S215" s="135"/>
      <c r="T215" s="105">
        <f>SUM(T201:T213)</f>
        <v>0</v>
      </c>
      <c r="U215" s="105">
        <f>SUM(U201:U213)</f>
        <v>0</v>
      </c>
      <c r="V215" s="135"/>
      <c r="W215" s="105">
        <f>SUM(W201:W213)</f>
        <v>0</v>
      </c>
      <c r="X215" s="105">
        <f>SUM(X201:X213)</f>
        <v>0</v>
      </c>
      <c r="Y215" s="135"/>
      <c r="Z215" s="105">
        <f>SUM(Z201:Z213)</f>
        <v>0</v>
      </c>
      <c r="AA215" s="105">
        <f>SUM(AA201:AA213)</f>
        <v>0</v>
      </c>
      <c r="AB215" s="135"/>
      <c r="AC215" s="105">
        <f>SUM(AC201:AC213)</f>
        <v>0</v>
      </c>
      <c r="AD215" s="105">
        <f>SUM(AD201:AD213)</f>
        <v>0</v>
      </c>
      <c r="AE215" s="135"/>
      <c r="AF215" s="105">
        <f>SUM(AF201:AF213)</f>
        <v>0</v>
      </c>
      <c r="AG215" s="105">
        <f>SUM(AG201:AG213)</f>
        <v>0</v>
      </c>
    </row>
    <row r="216" spans="1:33" ht="15.75" collapsed="1" thickBot="1">
      <c r="A216" s="468" t="s">
        <v>339</v>
      </c>
      <c r="B216" s="469"/>
      <c r="C216" s="469"/>
      <c r="D216" s="469"/>
      <c r="E216" s="469"/>
      <c r="F216" s="469"/>
      <c r="G216" s="469"/>
      <c r="H216" s="469"/>
      <c r="I216" s="469"/>
      <c r="J216" s="469"/>
      <c r="K216" s="469"/>
      <c r="L216" s="469"/>
      <c r="M216" s="469"/>
      <c r="N216" s="469"/>
      <c r="O216" s="469"/>
      <c r="P216" s="469"/>
      <c r="Q216" s="469"/>
      <c r="R216" s="469"/>
      <c r="S216" s="469"/>
      <c r="T216" s="469"/>
      <c r="U216" s="469"/>
      <c r="V216" s="469"/>
      <c r="W216" s="469"/>
      <c r="X216" s="469"/>
      <c r="Y216" s="469"/>
      <c r="Z216" s="469"/>
      <c r="AA216" s="469"/>
      <c r="AB216" s="469"/>
      <c r="AC216" s="469"/>
      <c r="AD216" s="469"/>
      <c r="AE216" s="469"/>
      <c r="AF216" s="469"/>
      <c r="AG216" s="470"/>
    </row>
    <row r="217" spans="1:33" ht="30.75" hidden="1" customHeight="1" outlineLevel="1">
      <c r="A217" s="471"/>
      <c r="B217" s="471"/>
      <c r="C217" s="395">
        <v>1</v>
      </c>
      <c r="D217" s="472" t="s">
        <v>113</v>
      </c>
      <c r="E217" s="92" t="s">
        <v>123</v>
      </c>
      <c r="F217" s="252">
        <f>G217+V217+Y217+AB217+AE217</f>
        <v>0</v>
      </c>
      <c r="G217" s="252">
        <f>J217+M217+P217+S217</f>
        <v>0</v>
      </c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</row>
    <row r="218" spans="1:33" ht="39.75" hidden="1" customHeight="1" outlineLevel="1">
      <c r="A218" s="465"/>
      <c r="B218" s="465"/>
      <c r="C218" s="377"/>
      <c r="D218" s="473"/>
      <c r="E218" s="137" t="s">
        <v>326</v>
      </c>
      <c r="F218" s="126">
        <f t="shared" ref="F218:F229" si="44">G218+V218+Y218+AB218+AE218</f>
        <v>0</v>
      </c>
      <c r="G218" s="126">
        <f t="shared" ref="G218:G229" si="45">J218+M218+P218+S218</f>
        <v>0</v>
      </c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</row>
    <row r="219" spans="1:33" hidden="1" outlineLevel="1">
      <c r="A219" s="464"/>
      <c r="B219" s="464"/>
      <c r="C219" s="377">
        <v>2</v>
      </c>
      <c r="D219" s="466" t="s">
        <v>114</v>
      </c>
      <c r="E219" s="137" t="s">
        <v>123</v>
      </c>
      <c r="F219" s="126">
        <f t="shared" si="44"/>
        <v>0</v>
      </c>
      <c r="G219" s="126">
        <f t="shared" si="45"/>
        <v>0</v>
      </c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</row>
    <row r="220" spans="1:33" hidden="1" outlineLevel="1">
      <c r="A220" s="465"/>
      <c r="B220" s="465"/>
      <c r="C220" s="377"/>
      <c r="D220" s="466"/>
      <c r="E220" s="137" t="s">
        <v>326</v>
      </c>
      <c r="F220" s="126">
        <f t="shared" si="44"/>
        <v>0</v>
      </c>
      <c r="G220" s="126">
        <f t="shared" si="45"/>
        <v>0</v>
      </c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133"/>
      <c r="AF220" s="133"/>
      <c r="AG220" s="133"/>
    </row>
    <row r="221" spans="1:33" hidden="1" outlineLevel="1">
      <c r="A221" s="464"/>
      <c r="B221" s="464"/>
      <c r="C221" s="377">
        <v>3</v>
      </c>
      <c r="D221" s="467" t="s">
        <v>115</v>
      </c>
      <c r="E221" s="137" t="s">
        <v>123</v>
      </c>
      <c r="F221" s="126">
        <f t="shared" si="44"/>
        <v>0</v>
      </c>
      <c r="G221" s="126">
        <f t="shared" si="45"/>
        <v>0</v>
      </c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133"/>
      <c r="AF221" s="133"/>
      <c r="AG221" s="133"/>
    </row>
    <row r="222" spans="1:33" hidden="1" outlineLevel="1">
      <c r="A222" s="465"/>
      <c r="B222" s="465"/>
      <c r="C222" s="377"/>
      <c r="D222" s="467"/>
      <c r="E222" s="137" t="s">
        <v>326</v>
      </c>
      <c r="F222" s="126">
        <f t="shared" si="44"/>
        <v>0</v>
      </c>
      <c r="G222" s="126">
        <f t="shared" si="45"/>
        <v>0</v>
      </c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133"/>
      <c r="AF222" s="133"/>
      <c r="AG222" s="133"/>
    </row>
    <row r="223" spans="1:33" ht="33" hidden="1" customHeight="1" outlineLevel="1">
      <c r="A223" s="464"/>
      <c r="B223" s="464"/>
      <c r="C223" s="377">
        <v>4</v>
      </c>
      <c r="D223" s="466" t="s">
        <v>116</v>
      </c>
      <c r="E223" s="137" t="s">
        <v>123</v>
      </c>
      <c r="F223" s="126">
        <f t="shared" si="44"/>
        <v>0</v>
      </c>
      <c r="G223" s="126">
        <f t="shared" si="45"/>
        <v>0</v>
      </c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133"/>
      <c r="AF223" s="133"/>
      <c r="AG223" s="133"/>
    </row>
    <row r="224" spans="1:33" ht="27.75" hidden="1" customHeight="1" outlineLevel="1">
      <c r="A224" s="465"/>
      <c r="B224" s="465"/>
      <c r="C224" s="377"/>
      <c r="D224" s="466"/>
      <c r="E224" s="137" t="s">
        <v>326</v>
      </c>
      <c r="F224" s="126">
        <f t="shared" si="44"/>
        <v>0</v>
      </c>
      <c r="G224" s="126">
        <f t="shared" si="45"/>
        <v>0</v>
      </c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133"/>
      <c r="AF224" s="133"/>
      <c r="AG224" s="133"/>
    </row>
    <row r="225" spans="1:33" ht="47.25" hidden="1" outlineLevel="1">
      <c r="A225" s="133"/>
      <c r="B225" s="133"/>
      <c r="C225" s="182">
        <v>5</v>
      </c>
      <c r="D225" s="25" t="s">
        <v>117</v>
      </c>
      <c r="E225" s="137" t="s">
        <v>123</v>
      </c>
      <c r="F225" s="126">
        <f t="shared" si="44"/>
        <v>0</v>
      </c>
      <c r="G225" s="126">
        <f t="shared" si="45"/>
        <v>0</v>
      </c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</row>
    <row r="226" spans="1:33" ht="41.25" hidden="1" customHeight="1" outlineLevel="1">
      <c r="A226" s="464"/>
      <c r="B226" s="464"/>
      <c r="C226" s="377">
        <v>6</v>
      </c>
      <c r="D226" s="466" t="s">
        <v>118</v>
      </c>
      <c r="E226" s="137" t="s">
        <v>123</v>
      </c>
      <c r="F226" s="126">
        <f t="shared" si="44"/>
        <v>0</v>
      </c>
      <c r="G226" s="126">
        <f t="shared" si="45"/>
        <v>0</v>
      </c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133"/>
      <c r="AF226" s="133"/>
      <c r="AG226" s="133"/>
    </row>
    <row r="227" spans="1:33" ht="32.25" hidden="1" customHeight="1" outlineLevel="1">
      <c r="A227" s="465"/>
      <c r="B227" s="465"/>
      <c r="C227" s="377"/>
      <c r="D227" s="466"/>
      <c r="E227" s="137" t="s">
        <v>326</v>
      </c>
      <c r="F227" s="126">
        <f t="shared" si="44"/>
        <v>0</v>
      </c>
      <c r="G227" s="126">
        <f t="shared" si="45"/>
        <v>0</v>
      </c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133"/>
      <c r="AF227" s="133"/>
      <c r="AG227" s="133"/>
    </row>
    <row r="228" spans="1:33" hidden="1" outlineLevel="1">
      <c r="A228" s="464"/>
      <c r="B228" s="464"/>
      <c r="C228" s="377">
        <v>7</v>
      </c>
      <c r="D228" s="466" t="s">
        <v>119</v>
      </c>
      <c r="E228" s="137" t="s">
        <v>123</v>
      </c>
      <c r="F228" s="126">
        <f t="shared" si="44"/>
        <v>0</v>
      </c>
      <c r="G228" s="126">
        <f t="shared" si="45"/>
        <v>0</v>
      </c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133"/>
      <c r="AF228" s="133"/>
      <c r="AG228" s="133"/>
    </row>
    <row r="229" spans="1:33" hidden="1" outlineLevel="1">
      <c r="A229" s="465"/>
      <c r="B229" s="465"/>
      <c r="C229" s="377"/>
      <c r="D229" s="466"/>
      <c r="E229" s="137" t="s">
        <v>326</v>
      </c>
      <c r="F229" s="126">
        <f t="shared" si="44"/>
        <v>0</v>
      </c>
      <c r="G229" s="126">
        <f t="shared" si="45"/>
        <v>0</v>
      </c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133"/>
      <c r="AF229" s="133"/>
      <c r="AG229" s="133"/>
    </row>
    <row r="230" spans="1:33" s="132" customFormat="1" ht="63" hidden="1" outlineLevel="1">
      <c r="A230" s="248"/>
      <c r="B230" s="248"/>
      <c r="C230" s="249">
        <v>8</v>
      </c>
      <c r="D230" s="250" t="s">
        <v>343</v>
      </c>
      <c r="E230" s="251" t="s">
        <v>326</v>
      </c>
      <c r="F230" s="126">
        <f>G230+V230+Y230+AB230+AE230</f>
        <v>0</v>
      </c>
      <c r="G230" s="126">
        <f>J230+M230+P230+S230</f>
        <v>0</v>
      </c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133"/>
      <c r="AF230" s="133"/>
      <c r="AG230" s="133"/>
    </row>
    <row r="231" spans="1:33" ht="16.5" hidden="1" outlineLevel="1" thickBot="1">
      <c r="A231" s="135"/>
      <c r="B231" s="135"/>
      <c r="C231" s="135"/>
      <c r="D231" s="26" t="s">
        <v>15</v>
      </c>
      <c r="E231" s="135"/>
      <c r="F231" s="135"/>
      <c r="G231" s="135"/>
      <c r="H231" s="105">
        <f>SUM(H217:H229)</f>
        <v>0</v>
      </c>
      <c r="I231" s="105">
        <f>SUM(I217:I229)</f>
        <v>0</v>
      </c>
      <c r="J231" s="135"/>
      <c r="K231" s="105">
        <f>SUM(K217:K229)</f>
        <v>0</v>
      </c>
      <c r="L231" s="105">
        <f>SUM(L217:L229)</f>
        <v>0</v>
      </c>
      <c r="M231" s="135"/>
      <c r="N231" s="105">
        <f>SUM(N217:N229)</f>
        <v>0</v>
      </c>
      <c r="O231" s="105">
        <f>SUM(O217:O229)</f>
        <v>0</v>
      </c>
      <c r="P231" s="135"/>
      <c r="Q231" s="105">
        <f>SUM(Q217:Q229)</f>
        <v>0</v>
      </c>
      <c r="R231" s="105">
        <f>SUM(R217:R229)</f>
        <v>0</v>
      </c>
      <c r="S231" s="135"/>
      <c r="T231" s="105">
        <f>SUM(T217:T229)</f>
        <v>0</v>
      </c>
      <c r="U231" s="105">
        <f>SUM(U217:U229)</f>
        <v>0</v>
      </c>
      <c r="V231" s="135"/>
      <c r="W231" s="105">
        <f>SUM(W217:W229)</f>
        <v>0</v>
      </c>
      <c r="X231" s="105">
        <f>SUM(X217:X229)</f>
        <v>0</v>
      </c>
      <c r="Y231" s="135"/>
      <c r="Z231" s="105">
        <f>SUM(Z217:Z229)</f>
        <v>0</v>
      </c>
      <c r="AA231" s="105">
        <f>SUM(AA217:AA229)</f>
        <v>0</v>
      </c>
      <c r="AB231" s="135"/>
      <c r="AC231" s="105">
        <f>SUM(AC217:AC229)</f>
        <v>0</v>
      </c>
      <c r="AD231" s="105">
        <f>SUM(AD217:AD229)</f>
        <v>0</v>
      </c>
      <c r="AE231" s="135"/>
      <c r="AF231" s="105">
        <f>SUM(AF217:AF229)</f>
        <v>0</v>
      </c>
      <c r="AG231" s="105">
        <f>SUM(AG217:AG229)</f>
        <v>0</v>
      </c>
    </row>
    <row r="232" spans="1:33" ht="15.75" collapsed="1" thickBot="1">
      <c r="A232" s="468" t="s">
        <v>340</v>
      </c>
      <c r="B232" s="469"/>
      <c r="C232" s="469"/>
      <c r="D232" s="469"/>
      <c r="E232" s="469"/>
      <c r="F232" s="469"/>
      <c r="G232" s="469"/>
      <c r="H232" s="469"/>
      <c r="I232" s="469"/>
      <c r="J232" s="469"/>
      <c r="K232" s="469"/>
      <c r="L232" s="469"/>
      <c r="M232" s="469"/>
      <c r="N232" s="469"/>
      <c r="O232" s="469"/>
      <c r="P232" s="469"/>
      <c r="Q232" s="469"/>
      <c r="R232" s="469"/>
      <c r="S232" s="469"/>
      <c r="T232" s="469"/>
      <c r="U232" s="469"/>
      <c r="V232" s="469"/>
      <c r="W232" s="469"/>
      <c r="X232" s="469"/>
      <c r="Y232" s="469"/>
      <c r="Z232" s="469"/>
      <c r="AA232" s="469"/>
      <c r="AB232" s="469"/>
      <c r="AC232" s="469"/>
      <c r="AD232" s="469"/>
      <c r="AE232" s="469"/>
      <c r="AF232" s="469"/>
      <c r="AG232" s="470"/>
    </row>
    <row r="233" spans="1:33" ht="30.75" hidden="1" customHeight="1" outlineLevel="1">
      <c r="A233" s="471"/>
      <c r="B233" s="471"/>
      <c r="C233" s="395">
        <v>1</v>
      </c>
      <c r="D233" s="472" t="s">
        <v>113</v>
      </c>
      <c r="E233" s="92" t="s">
        <v>123</v>
      </c>
      <c r="F233" s="252">
        <f>G233+V233+Y233+AB233+AE233</f>
        <v>0</v>
      </c>
      <c r="G233" s="252">
        <f>J233+M233+P233+S233</f>
        <v>0</v>
      </c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</row>
    <row r="234" spans="1:33" ht="34.5" hidden="1" customHeight="1" outlineLevel="1">
      <c r="A234" s="465"/>
      <c r="B234" s="465"/>
      <c r="C234" s="377"/>
      <c r="D234" s="473"/>
      <c r="E234" s="137" t="s">
        <v>326</v>
      </c>
      <c r="F234" s="126">
        <f t="shared" ref="F234:F245" si="46">G234+V234+Y234+AB234+AE234</f>
        <v>0</v>
      </c>
      <c r="G234" s="126">
        <f t="shared" ref="G234:G245" si="47">J234+M234+P234+S234</f>
        <v>0</v>
      </c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</row>
    <row r="235" spans="1:33" hidden="1" outlineLevel="1">
      <c r="A235" s="464"/>
      <c r="B235" s="464"/>
      <c r="C235" s="377">
        <v>2</v>
      </c>
      <c r="D235" s="466" t="s">
        <v>114</v>
      </c>
      <c r="E235" s="137" t="s">
        <v>123</v>
      </c>
      <c r="F235" s="126">
        <f t="shared" si="46"/>
        <v>0</v>
      </c>
      <c r="G235" s="126">
        <f t="shared" si="47"/>
        <v>0</v>
      </c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</row>
    <row r="236" spans="1:33" hidden="1" outlineLevel="1">
      <c r="A236" s="465"/>
      <c r="B236" s="465"/>
      <c r="C236" s="377"/>
      <c r="D236" s="466"/>
      <c r="E236" s="137" t="s">
        <v>326</v>
      </c>
      <c r="F236" s="126">
        <f t="shared" si="46"/>
        <v>0</v>
      </c>
      <c r="G236" s="126">
        <f t="shared" si="47"/>
        <v>0</v>
      </c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133"/>
      <c r="AF236" s="133"/>
      <c r="AG236" s="133"/>
    </row>
    <row r="237" spans="1:33" hidden="1" outlineLevel="1">
      <c r="A237" s="464"/>
      <c r="B237" s="464"/>
      <c r="C237" s="377">
        <v>3</v>
      </c>
      <c r="D237" s="467" t="s">
        <v>115</v>
      </c>
      <c r="E237" s="137" t="s">
        <v>123</v>
      </c>
      <c r="F237" s="126">
        <f t="shared" si="46"/>
        <v>0</v>
      </c>
      <c r="G237" s="126">
        <f t="shared" si="47"/>
        <v>0</v>
      </c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133"/>
      <c r="AF237" s="133"/>
      <c r="AG237" s="133"/>
    </row>
    <row r="238" spans="1:33" hidden="1" outlineLevel="1">
      <c r="A238" s="465"/>
      <c r="B238" s="465"/>
      <c r="C238" s="377"/>
      <c r="D238" s="467"/>
      <c r="E238" s="137" t="s">
        <v>326</v>
      </c>
      <c r="F238" s="126">
        <f t="shared" si="46"/>
        <v>0</v>
      </c>
      <c r="G238" s="126">
        <f t="shared" si="47"/>
        <v>0</v>
      </c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133"/>
      <c r="AF238" s="133"/>
      <c r="AG238" s="133"/>
    </row>
    <row r="239" spans="1:33" ht="30.75" hidden="1" customHeight="1" outlineLevel="1">
      <c r="A239" s="464"/>
      <c r="B239" s="464"/>
      <c r="C239" s="377">
        <v>4</v>
      </c>
      <c r="D239" s="466" t="s">
        <v>116</v>
      </c>
      <c r="E239" s="137" t="s">
        <v>123</v>
      </c>
      <c r="F239" s="126">
        <f t="shared" si="46"/>
        <v>0</v>
      </c>
      <c r="G239" s="126">
        <f t="shared" si="47"/>
        <v>0</v>
      </c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133"/>
      <c r="AF239" s="133"/>
      <c r="AG239" s="133"/>
    </row>
    <row r="240" spans="1:33" ht="30" hidden="1" customHeight="1" outlineLevel="1">
      <c r="A240" s="465"/>
      <c r="B240" s="465"/>
      <c r="C240" s="377"/>
      <c r="D240" s="466"/>
      <c r="E240" s="137" t="s">
        <v>326</v>
      </c>
      <c r="F240" s="126">
        <f t="shared" si="46"/>
        <v>0</v>
      </c>
      <c r="G240" s="126">
        <f t="shared" si="47"/>
        <v>0</v>
      </c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133"/>
      <c r="AF240" s="133"/>
      <c r="AG240" s="133"/>
    </row>
    <row r="241" spans="1:33" ht="47.25" hidden="1" outlineLevel="1">
      <c r="A241" s="133"/>
      <c r="B241" s="133"/>
      <c r="C241" s="182">
        <v>5</v>
      </c>
      <c r="D241" s="25" t="s">
        <v>117</v>
      </c>
      <c r="E241" s="137" t="s">
        <v>123</v>
      </c>
      <c r="F241" s="126">
        <f t="shared" si="46"/>
        <v>0</v>
      </c>
      <c r="G241" s="126">
        <f t="shared" si="47"/>
        <v>0</v>
      </c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</row>
    <row r="242" spans="1:33" ht="33" hidden="1" customHeight="1" outlineLevel="1">
      <c r="A242" s="464"/>
      <c r="B242" s="464"/>
      <c r="C242" s="377">
        <v>6</v>
      </c>
      <c r="D242" s="466" t="s">
        <v>118</v>
      </c>
      <c r="E242" s="137" t="s">
        <v>123</v>
      </c>
      <c r="F242" s="126">
        <f t="shared" si="46"/>
        <v>0</v>
      </c>
      <c r="G242" s="126">
        <f t="shared" si="47"/>
        <v>0</v>
      </c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133"/>
      <c r="AF242" s="133"/>
      <c r="AG242" s="133"/>
    </row>
    <row r="243" spans="1:33" ht="27" hidden="1" customHeight="1" outlineLevel="1">
      <c r="A243" s="465"/>
      <c r="B243" s="465"/>
      <c r="C243" s="377"/>
      <c r="D243" s="466"/>
      <c r="E243" s="137" t="s">
        <v>326</v>
      </c>
      <c r="F243" s="126">
        <f t="shared" si="46"/>
        <v>0</v>
      </c>
      <c r="G243" s="126">
        <f t="shared" si="47"/>
        <v>0</v>
      </c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133"/>
      <c r="AF243" s="133"/>
      <c r="AG243" s="133"/>
    </row>
    <row r="244" spans="1:33" hidden="1" outlineLevel="1">
      <c r="A244" s="464"/>
      <c r="B244" s="464"/>
      <c r="C244" s="377">
        <v>7</v>
      </c>
      <c r="D244" s="466" t="s">
        <v>119</v>
      </c>
      <c r="E244" s="137" t="s">
        <v>123</v>
      </c>
      <c r="F244" s="126">
        <f t="shared" si="46"/>
        <v>0</v>
      </c>
      <c r="G244" s="126">
        <f t="shared" si="47"/>
        <v>0</v>
      </c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133"/>
      <c r="AF244" s="133"/>
      <c r="AG244" s="133"/>
    </row>
    <row r="245" spans="1:33" hidden="1" outlineLevel="1">
      <c r="A245" s="465"/>
      <c r="B245" s="465"/>
      <c r="C245" s="377"/>
      <c r="D245" s="466"/>
      <c r="E245" s="137" t="s">
        <v>326</v>
      </c>
      <c r="F245" s="126">
        <f t="shared" si="46"/>
        <v>0</v>
      </c>
      <c r="G245" s="126">
        <f t="shared" si="47"/>
        <v>0</v>
      </c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133"/>
      <c r="AF245" s="133"/>
      <c r="AG245" s="133"/>
    </row>
    <row r="246" spans="1:33" s="132" customFormat="1" ht="63" hidden="1" outlineLevel="1">
      <c r="A246" s="248"/>
      <c r="B246" s="248"/>
      <c r="C246" s="249">
        <v>8</v>
      </c>
      <c r="D246" s="250" t="s">
        <v>343</v>
      </c>
      <c r="E246" s="251" t="s">
        <v>326</v>
      </c>
      <c r="F246" s="126">
        <f>G246+V246+Y246+AB246+AE246</f>
        <v>0</v>
      </c>
      <c r="G246" s="126">
        <f>J246+M246+P246+S246</f>
        <v>0</v>
      </c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133"/>
      <c r="AF246" s="133"/>
      <c r="AG246" s="133"/>
    </row>
    <row r="247" spans="1:33" ht="15.75" hidden="1" outlineLevel="1">
      <c r="A247" s="135"/>
      <c r="B247" s="135"/>
      <c r="C247" s="135"/>
      <c r="D247" s="26" t="s">
        <v>15</v>
      </c>
      <c r="E247" s="135"/>
      <c r="F247" s="135"/>
      <c r="G247" s="135"/>
      <c r="H247" s="105">
        <f>SUM(H233:H245)</f>
        <v>0</v>
      </c>
      <c r="I247" s="105">
        <f>SUM(I233:I245)</f>
        <v>0</v>
      </c>
      <c r="J247" s="135"/>
      <c r="K247" s="105">
        <f>SUM(K233:K245)</f>
        <v>0</v>
      </c>
      <c r="L247" s="105">
        <f>SUM(L233:L245)</f>
        <v>0</v>
      </c>
      <c r="M247" s="135"/>
      <c r="N247" s="105">
        <f>SUM(N233:N245)</f>
        <v>0</v>
      </c>
      <c r="O247" s="105">
        <f>SUM(O233:O245)</f>
        <v>0</v>
      </c>
      <c r="P247" s="135"/>
      <c r="Q247" s="105">
        <f>SUM(Q233:Q245)</f>
        <v>0</v>
      </c>
      <c r="R247" s="105">
        <f>SUM(R233:R245)</f>
        <v>0</v>
      </c>
      <c r="S247" s="135"/>
      <c r="T247" s="105">
        <f>SUM(T233:T245)</f>
        <v>0</v>
      </c>
      <c r="U247" s="105">
        <f>SUM(U233:U245)</f>
        <v>0</v>
      </c>
      <c r="V247" s="135"/>
      <c r="W247" s="105">
        <f>SUM(W233:W245)</f>
        <v>0</v>
      </c>
      <c r="X247" s="105">
        <f>SUM(X233:X245)</f>
        <v>0</v>
      </c>
      <c r="Y247" s="135"/>
      <c r="Z247" s="105">
        <f>SUM(Z233:Z245)</f>
        <v>0</v>
      </c>
      <c r="AA247" s="105">
        <f>SUM(AA233:AA245)</f>
        <v>0</v>
      </c>
      <c r="AB247" s="135"/>
      <c r="AC247" s="105">
        <f>SUM(AC233:AC245)</f>
        <v>0</v>
      </c>
      <c r="AD247" s="105">
        <f>SUM(AD233:AD245)</f>
        <v>0</v>
      </c>
      <c r="AE247" s="135"/>
      <c r="AF247" s="105">
        <f>SUM(AF233:AF245)</f>
        <v>0</v>
      </c>
      <c r="AG247" s="105">
        <f>SUM(AG233:AG245)</f>
        <v>0</v>
      </c>
    </row>
    <row r="248" spans="1:33" collapsed="1"/>
  </sheetData>
  <mergeCells count="391">
    <mergeCell ref="P5:R5"/>
    <mergeCell ref="A13:A14"/>
    <mergeCell ref="B13:B14"/>
    <mergeCell ref="A15:A16"/>
    <mergeCell ref="B15:B16"/>
    <mergeCell ref="A18:A19"/>
    <mergeCell ref="B18:B19"/>
    <mergeCell ref="A4:A6"/>
    <mergeCell ref="B4:B6"/>
    <mergeCell ref="B9:B10"/>
    <mergeCell ref="A9:A10"/>
    <mergeCell ref="F4:AG4"/>
    <mergeCell ref="AE5:AG5"/>
    <mergeCell ref="G5:I5"/>
    <mergeCell ref="V5:X5"/>
    <mergeCell ref="Y5:AA5"/>
    <mergeCell ref="AB5:AD5"/>
    <mergeCell ref="F5:F6"/>
    <mergeCell ref="S5:U5"/>
    <mergeCell ref="C4:C6"/>
    <mergeCell ref="D4:D6"/>
    <mergeCell ref="E4:E6"/>
    <mergeCell ref="A8:AG8"/>
    <mergeCell ref="D9:D10"/>
    <mergeCell ref="A11:A12"/>
    <mergeCell ref="B11:B12"/>
    <mergeCell ref="D15:D16"/>
    <mergeCell ref="C15:C16"/>
    <mergeCell ref="D18:D19"/>
    <mergeCell ref="C18:C19"/>
    <mergeCell ref="A20:A21"/>
    <mergeCell ref="B20:B21"/>
    <mergeCell ref="M5:O5"/>
    <mergeCell ref="D20:D21"/>
    <mergeCell ref="C20:C21"/>
    <mergeCell ref="C9:C10"/>
    <mergeCell ref="D11:D12"/>
    <mergeCell ref="C11:C12"/>
    <mergeCell ref="D13:D14"/>
    <mergeCell ref="C13:C14"/>
    <mergeCell ref="J5:L5"/>
    <mergeCell ref="A29:A30"/>
    <mergeCell ref="B29:B30"/>
    <mergeCell ref="C29:C30"/>
    <mergeCell ref="D29:D30"/>
    <mergeCell ref="A24:AG24"/>
    <mergeCell ref="A25:A26"/>
    <mergeCell ref="B25:B26"/>
    <mergeCell ref="C25:C26"/>
    <mergeCell ref="D25:D26"/>
    <mergeCell ref="A27:A28"/>
    <mergeCell ref="B27:B28"/>
    <mergeCell ref="C27:C28"/>
    <mergeCell ref="D27:D28"/>
    <mergeCell ref="A36:A37"/>
    <mergeCell ref="B36:B37"/>
    <mergeCell ref="C36:C37"/>
    <mergeCell ref="D36:D37"/>
    <mergeCell ref="A40:AG40"/>
    <mergeCell ref="A31:A32"/>
    <mergeCell ref="B31:B32"/>
    <mergeCell ref="C31:C32"/>
    <mergeCell ref="D31:D32"/>
    <mergeCell ref="A34:A35"/>
    <mergeCell ref="B34:B35"/>
    <mergeCell ref="C34:C35"/>
    <mergeCell ref="D34:D35"/>
    <mergeCell ref="A45:A46"/>
    <mergeCell ref="B45:B46"/>
    <mergeCell ref="C45:C46"/>
    <mergeCell ref="D45:D46"/>
    <mergeCell ref="A47:A48"/>
    <mergeCell ref="B47:B48"/>
    <mergeCell ref="C47:C48"/>
    <mergeCell ref="D47:D48"/>
    <mergeCell ref="A41:A42"/>
    <mergeCell ref="B41:B42"/>
    <mergeCell ref="C41:C42"/>
    <mergeCell ref="D41:D42"/>
    <mergeCell ref="A43:A44"/>
    <mergeCell ref="B43:B44"/>
    <mergeCell ref="C43:C44"/>
    <mergeCell ref="D43:D44"/>
    <mergeCell ref="A56:AG56"/>
    <mergeCell ref="A57:A58"/>
    <mergeCell ref="B57:B58"/>
    <mergeCell ref="C57:C58"/>
    <mergeCell ref="D57:D58"/>
    <mergeCell ref="A50:A51"/>
    <mergeCell ref="B50:B51"/>
    <mergeCell ref="C50:C51"/>
    <mergeCell ref="D50:D51"/>
    <mergeCell ref="A52:A53"/>
    <mergeCell ref="B52:B53"/>
    <mergeCell ref="C52:C53"/>
    <mergeCell ref="D52:D53"/>
    <mergeCell ref="A63:A64"/>
    <mergeCell ref="B63:B64"/>
    <mergeCell ref="C63:C64"/>
    <mergeCell ref="D63:D64"/>
    <mergeCell ref="A66:A67"/>
    <mergeCell ref="B66:B67"/>
    <mergeCell ref="C66:C67"/>
    <mergeCell ref="D66:D67"/>
    <mergeCell ref="A59:A60"/>
    <mergeCell ref="B59:B60"/>
    <mergeCell ref="C59:C60"/>
    <mergeCell ref="D59:D60"/>
    <mergeCell ref="A61:A62"/>
    <mergeCell ref="B61:B62"/>
    <mergeCell ref="C61:C62"/>
    <mergeCell ref="D61:D62"/>
    <mergeCell ref="A73:A74"/>
    <mergeCell ref="B73:B74"/>
    <mergeCell ref="C73:C74"/>
    <mergeCell ref="D73:D74"/>
    <mergeCell ref="A75:A76"/>
    <mergeCell ref="B75:B76"/>
    <mergeCell ref="C75:C76"/>
    <mergeCell ref="D75:D76"/>
    <mergeCell ref="A68:A69"/>
    <mergeCell ref="B68:B69"/>
    <mergeCell ref="C68:C69"/>
    <mergeCell ref="D68:D69"/>
    <mergeCell ref="A72:AG72"/>
    <mergeCell ref="A82:A83"/>
    <mergeCell ref="B82:B83"/>
    <mergeCell ref="C82:C83"/>
    <mergeCell ref="D82:D83"/>
    <mergeCell ref="A84:A85"/>
    <mergeCell ref="B84:B85"/>
    <mergeCell ref="C84:C85"/>
    <mergeCell ref="D84:D85"/>
    <mergeCell ref="A77:A78"/>
    <mergeCell ref="B77:B78"/>
    <mergeCell ref="C77:C78"/>
    <mergeCell ref="D77:D78"/>
    <mergeCell ref="A79:A80"/>
    <mergeCell ref="B79:B80"/>
    <mergeCell ref="C79:C80"/>
    <mergeCell ref="D79:D80"/>
    <mergeCell ref="C93:C94"/>
    <mergeCell ref="D93:D94"/>
    <mergeCell ref="A95:A96"/>
    <mergeCell ref="B95:B96"/>
    <mergeCell ref="C95:C96"/>
    <mergeCell ref="D95:D96"/>
    <mergeCell ref="A89:A90"/>
    <mergeCell ref="B89:B90"/>
    <mergeCell ref="C89:C90"/>
    <mergeCell ref="D89:D90"/>
    <mergeCell ref="A91:A92"/>
    <mergeCell ref="B91:B92"/>
    <mergeCell ref="C91:C92"/>
    <mergeCell ref="D91:D92"/>
    <mergeCell ref="A107:A108"/>
    <mergeCell ref="B107:B108"/>
    <mergeCell ref="C107:C108"/>
    <mergeCell ref="D107:D108"/>
    <mergeCell ref="A109:A110"/>
    <mergeCell ref="B109:B110"/>
    <mergeCell ref="C109:C110"/>
    <mergeCell ref="D109:D110"/>
    <mergeCell ref="A88:AG88"/>
    <mergeCell ref="A104:AG104"/>
    <mergeCell ref="A105:A106"/>
    <mergeCell ref="B105:B106"/>
    <mergeCell ref="C105:C106"/>
    <mergeCell ref="D105:D106"/>
    <mergeCell ref="A98:A99"/>
    <mergeCell ref="B98:B99"/>
    <mergeCell ref="C98:C99"/>
    <mergeCell ref="D98:D99"/>
    <mergeCell ref="A100:A101"/>
    <mergeCell ref="B100:B101"/>
    <mergeCell ref="C100:C101"/>
    <mergeCell ref="D100:D101"/>
    <mergeCell ref="A93:A94"/>
    <mergeCell ref="B93:B94"/>
    <mergeCell ref="A116:A117"/>
    <mergeCell ref="B116:B117"/>
    <mergeCell ref="C116:C117"/>
    <mergeCell ref="D116:D117"/>
    <mergeCell ref="A120:AG120"/>
    <mergeCell ref="A111:A112"/>
    <mergeCell ref="B111:B112"/>
    <mergeCell ref="C111:C112"/>
    <mergeCell ref="D111:D112"/>
    <mergeCell ref="A114:A115"/>
    <mergeCell ref="B114:B115"/>
    <mergeCell ref="C114:C115"/>
    <mergeCell ref="D114:D115"/>
    <mergeCell ref="A125:A126"/>
    <mergeCell ref="B125:B126"/>
    <mergeCell ref="C125:C126"/>
    <mergeCell ref="D125:D126"/>
    <mergeCell ref="A127:A128"/>
    <mergeCell ref="B127:B128"/>
    <mergeCell ref="C127:C128"/>
    <mergeCell ref="D127:D128"/>
    <mergeCell ref="A121:A122"/>
    <mergeCell ref="B121:B122"/>
    <mergeCell ref="C121:C122"/>
    <mergeCell ref="D121:D122"/>
    <mergeCell ref="A123:A124"/>
    <mergeCell ref="B123:B124"/>
    <mergeCell ref="C123:C124"/>
    <mergeCell ref="D123:D124"/>
    <mergeCell ref="A136:AG136"/>
    <mergeCell ref="A137:A138"/>
    <mergeCell ref="B137:B138"/>
    <mergeCell ref="C137:C138"/>
    <mergeCell ref="D137:D138"/>
    <mergeCell ref="A130:A131"/>
    <mergeCell ref="B130:B131"/>
    <mergeCell ref="C130:C131"/>
    <mergeCell ref="D130:D131"/>
    <mergeCell ref="A132:A133"/>
    <mergeCell ref="B132:B133"/>
    <mergeCell ref="C132:C133"/>
    <mergeCell ref="D132:D133"/>
    <mergeCell ref="A143:A144"/>
    <mergeCell ref="B143:B144"/>
    <mergeCell ref="C143:C144"/>
    <mergeCell ref="D143:D144"/>
    <mergeCell ref="A146:A147"/>
    <mergeCell ref="B146:B147"/>
    <mergeCell ref="C146:C147"/>
    <mergeCell ref="D146:D147"/>
    <mergeCell ref="A139:A140"/>
    <mergeCell ref="B139:B140"/>
    <mergeCell ref="C139:C140"/>
    <mergeCell ref="D139:D140"/>
    <mergeCell ref="A141:A142"/>
    <mergeCell ref="B141:B142"/>
    <mergeCell ref="C141:C142"/>
    <mergeCell ref="D141:D142"/>
    <mergeCell ref="A153:A154"/>
    <mergeCell ref="B153:B154"/>
    <mergeCell ref="C153:C154"/>
    <mergeCell ref="D153:D154"/>
    <mergeCell ref="A155:A156"/>
    <mergeCell ref="B155:B156"/>
    <mergeCell ref="C155:C156"/>
    <mergeCell ref="D155:D156"/>
    <mergeCell ref="A148:A149"/>
    <mergeCell ref="B148:B149"/>
    <mergeCell ref="C148:C149"/>
    <mergeCell ref="D148:D149"/>
    <mergeCell ref="A152:AG152"/>
    <mergeCell ref="A162:A163"/>
    <mergeCell ref="B162:B163"/>
    <mergeCell ref="C162:C163"/>
    <mergeCell ref="D162:D163"/>
    <mergeCell ref="A164:A165"/>
    <mergeCell ref="B164:B165"/>
    <mergeCell ref="C164:C165"/>
    <mergeCell ref="D164:D165"/>
    <mergeCell ref="A157:A158"/>
    <mergeCell ref="B157:B158"/>
    <mergeCell ref="C157:C158"/>
    <mergeCell ref="D157:D158"/>
    <mergeCell ref="A159:A160"/>
    <mergeCell ref="B159:B160"/>
    <mergeCell ref="C159:C160"/>
    <mergeCell ref="D159:D160"/>
    <mergeCell ref="A171:A172"/>
    <mergeCell ref="B171:B172"/>
    <mergeCell ref="C171:C172"/>
    <mergeCell ref="D171:D172"/>
    <mergeCell ref="A173:A174"/>
    <mergeCell ref="B173:B174"/>
    <mergeCell ref="C173:C174"/>
    <mergeCell ref="D173:D174"/>
    <mergeCell ref="A168:AG168"/>
    <mergeCell ref="A169:A170"/>
    <mergeCell ref="B169:B170"/>
    <mergeCell ref="C169:C170"/>
    <mergeCell ref="D169:D170"/>
    <mergeCell ref="A180:A181"/>
    <mergeCell ref="B180:B181"/>
    <mergeCell ref="C180:C181"/>
    <mergeCell ref="D180:D181"/>
    <mergeCell ref="A184:AG184"/>
    <mergeCell ref="A175:A176"/>
    <mergeCell ref="B175:B176"/>
    <mergeCell ref="C175:C176"/>
    <mergeCell ref="D175:D176"/>
    <mergeCell ref="A178:A179"/>
    <mergeCell ref="B178:B179"/>
    <mergeCell ref="C178:C179"/>
    <mergeCell ref="D178:D179"/>
    <mergeCell ref="A189:A190"/>
    <mergeCell ref="B189:B190"/>
    <mergeCell ref="C189:C190"/>
    <mergeCell ref="D189:D190"/>
    <mergeCell ref="A191:A192"/>
    <mergeCell ref="B191:B192"/>
    <mergeCell ref="C191:C192"/>
    <mergeCell ref="D191:D192"/>
    <mergeCell ref="A185:A186"/>
    <mergeCell ref="B185:B186"/>
    <mergeCell ref="C185:C186"/>
    <mergeCell ref="D185:D186"/>
    <mergeCell ref="A187:A188"/>
    <mergeCell ref="B187:B188"/>
    <mergeCell ref="C187:C188"/>
    <mergeCell ref="D187:D188"/>
    <mergeCell ref="A200:AG200"/>
    <mergeCell ref="A201:A202"/>
    <mergeCell ref="B201:B202"/>
    <mergeCell ref="C201:C202"/>
    <mergeCell ref="D201:D202"/>
    <mergeCell ref="A194:A195"/>
    <mergeCell ref="B194:B195"/>
    <mergeCell ref="C194:C195"/>
    <mergeCell ref="D194:D195"/>
    <mergeCell ref="A196:A197"/>
    <mergeCell ref="B196:B197"/>
    <mergeCell ref="C196:C197"/>
    <mergeCell ref="D196:D197"/>
    <mergeCell ref="A207:A208"/>
    <mergeCell ref="B207:B208"/>
    <mergeCell ref="C207:C208"/>
    <mergeCell ref="D207:D208"/>
    <mergeCell ref="A210:A211"/>
    <mergeCell ref="B210:B211"/>
    <mergeCell ref="C210:C211"/>
    <mergeCell ref="D210:D211"/>
    <mergeCell ref="A203:A204"/>
    <mergeCell ref="B203:B204"/>
    <mergeCell ref="C203:C204"/>
    <mergeCell ref="D203:D204"/>
    <mergeCell ref="A205:A206"/>
    <mergeCell ref="B205:B206"/>
    <mergeCell ref="C205:C206"/>
    <mergeCell ref="D205:D206"/>
    <mergeCell ref="A217:A218"/>
    <mergeCell ref="B217:B218"/>
    <mergeCell ref="C217:C218"/>
    <mergeCell ref="D217:D218"/>
    <mergeCell ref="A219:A220"/>
    <mergeCell ref="B219:B220"/>
    <mergeCell ref="C219:C220"/>
    <mergeCell ref="D219:D220"/>
    <mergeCell ref="A212:A213"/>
    <mergeCell ref="B212:B213"/>
    <mergeCell ref="C212:C213"/>
    <mergeCell ref="D212:D213"/>
    <mergeCell ref="A216:AG216"/>
    <mergeCell ref="A226:A227"/>
    <mergeCell ref="B226:B227"/>
    <mergeCell ref="C226:C227"/>
    <mergeCell ref="D226:D227"/>
    <mergeCell ref="A228:A229"/>
    <mergeCell ref="B228:B229"/>
    <mergeCell ref="C228:C229"/>
    <mergeCell ref="D228:D229"/>
    <mergeCell ref="A221:A222"/>
    <mergeCell ref="B221:B222"/>
    <mergeCell ref="C221:C222"/>
    <mergeCell ref="D221:D222"/>
    <mergeCell ref="A223:A224"/>
    <mergeCell ref="B223:B224"/>
    <mergeCell ref="C223:C224"/>
    <mergeCell ref="D223:D224"/>
    <mergeCell ref="A235:A236"/>
    <mergeCell ref="B235:B236"/>
    <mergeCell ref="C235:C236"/>
    <mergeCell ref="D235:D236"/>
    <mergeCell ref="A237:A238"/>
    <mergeCell ref="B237:B238"/>
    <mergeCell ref="C237:C238"/>
    <mergeCell ref="D237:D238"/>
    <mergeCell ref="A232:AG232"/>
    <mergeCell ref="A233:A234"/>
    <mergeCell ref="B233:B234"/>
    <mergeCell ref="C233:C234"/>
    <mergeCell ref="D233:D234"/>
    <mergeCell ref="A244:A245"/>
    <mergeCell ref="B244:B245"/>
    <mergeCell ref="C244:C245"/>
    <mergeCell ref="D244:D245"/>
    <mergeCell ref="A239:A240"/>
    <mergeCell ref="B239:B240"/>
    <mergeCell ref="C239:C240"/>
    <mergeCell ref="D239:D240"/>
    <mergeCell ref="A242:A243"/>
    <mergeCell ref="B242:B243"/>
    <mergeCell ref="C242:C243"/>
    <mergeCell ref="D242:D243"/>
  </mergeCells>
  <pageMargins left="0.70866141732283472" right="0.70866141732283472" top="0.74803149606299213" bottom="0.74803149606299213" header="0.31496062992125984" footer="0.31496062992125984"/>
  <pageSetup paperSize="9" scale="4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2:K77"/>
  <sheetViews>
    <sheetView view="pageBreakPreview" zoomScale="70" zoomScaleNormal="100" zoomScaleSheetLayoutView="70" workbookViewId="0">
      <selection activeCell="H36" sqref="H36"/>
    </sheetView>
  </sheetViews>
  <sheetFormatPr defaultRowHeight="15"/>
  <cols>
    <col min="1" max="1" width="7.42578125" style="5" customWidth="1"/>
    <col min="2" max="2" width="40" style="5" customWidth="1"/>
    <col min="3" max="3" width="16.7109375" style="5" customWidth="1"/>
    <col min="4" max="4" width="14.5703125" style="5" customWidth="1"/>
    <col min="5" max="5" width="14.5703125" style="132" customWidth="1"/>
    <col min="6" max="6" width="18.28515625" style="5" bestFit="1" customWidth="1"/>
    <col min="7" max="11" width="12.42578125" style="5" bestFit="1" customWidth="1"/>
    <col min="12" max="16384" width="9.140625" style="5"/>
  </cols>
  <sheetData>
    <row r="2" spans="1:11" ht="15.75">
      <c r="A2" s="7" t="s">
        <v>238</v>
      </c>
      <c r="B2" s="7"/>
      <c r="C2" s="7"/>
      <c r="D2" s="7"/>
      <c r="E2" s="7"/>
    </row>
    <row r="3" spans="1:11" ht="16.5" thickBot="1">
      <c r="A3" s="7"/>
      <c r="B3" s="7"/>
      <c r="C3" s="7"/>
      <c r="D3" s="7"/>
      <c r="E3" s="7"/>
    </row>
    <row r="4" spans="1:11" ht="15" customHeight="1">
      <c r="A4" s="486" t="s">
        <v>28</v>
      </c>
      <c r="B4" s="488" t="s">
        <v>30</v>
      </c>
      <c r="C4" s="488" t="s">
        <v>29</v>
      </c>
      <c r="D4" s="490">
        <v>2012</v>
      </c>
      <c r="E4" s="484" t="s">
        <v>127</v>
      </c>
      <c r="F4" s="482">
        <v>2014</v>
      </c>
      <c r="G4" s="151">
        <v>2015</v>
      </c>
      <c r="H4" s="151">
        <v>2016</v>
      </c>
      <c r="I4" s="151">
        <v>2017</v>
      </c>
      <c r="J4" s="151">
        <v>2018</v>
      </c>
      <c r="K4" s="86">
        <v>2019</v>
      </c>
    </row>
    <row r="5" spans="1:11" ht="15" customHeight="1" thickBot="1">
      <c r="A5" s="487"/>
      <c r="B5" s="489"/>
      <c r="C5" s="489"/>
      <c r="D5" s="489"/>
      <c r="E5" s="485"/>
      <c r="F5" s="483"/>
      <c r="G5" s="90" t="s">
        <v>129</v>
      </c>
      <c r="H5" s="90" t="s">
        <v>129</v>
      </c>
      <c r="I5" s="90" t="s">
        <v>129</v>
      </c>
      <c r="J5" s="90" t="s">
        <v>129</v>
      </c>
      <c r="K5" s="91" t="s">
        <v>129</v>
      </c>
    </row>
    <row r="6" spans="1:11" ht="14.25" customHeight="1" thickBot="1">
      <c r="A6" s="75">
        <v>1</v>
      </c>
      <c r="B6" s="76">
        <v>2</v>
      </c>
      <c r="C6" s="76">
        <v>3</v>
      </c>
      <c r="D6" s="76">
        <v>4</v>
      </c>
      <c r="E6" s="76">
        <v>5</v>
      </c>
      <c r="F6" s="76">
        <v>6</v>
      </c>
      <c r="G6" s="76">
        <v>7</v>
      </c>
      <c r="H6" s="76">
        <v>8</v>
      </c>
      <c r="I6" s="76">
        <v>9</v>
      </c>
      <c r="J6" s="76">
        <v>10</v>
      </c>
      <c r="K6" s="77">
        <v>11</v>
      </c>
    </row>
    <row r="7" spans="1:11" ht="30" customHeight="1">
      <c r="A7" s="69" t="s">
        <v>163</v>
      </c>
      <c r="B7" s="84" t="s">
        <v>51</v>
      </c>
      <c r="C7" s="85" t="s">
        <v>52</v>
      </c>
      <c r="D7" s="279">
        <v>34513.042562591989</v>
      </c>
      <c r="E7" s="122">
        <f>'Ф1-Целевые показатели программ'!E8</f>
        <v>33944.608346829351</v>
      </c>
      <c r="F7" s="122">
        <f>'Ф1-Целевые показатели программ'!F8</f>
        <v>33269.764074210179</v>
      </c>
      <c r="G7" s="122">
        <f>'Ф1-Целевые показатели программ'!G8</f>
        <v>33716.853965566639</v>
      </c>
      <c r="H7" s="122">
        <f>'Ф1-Целевые показатели программ'!L8</f>
        <v>34205.330800603399</v>
      </c>
      <c r="I7" s="122">
        <f>'Ф1-Целевые показатели программ'!M8</f>
        <v>34734.922179937239</v>
      </c>
      <c r="J7" s="122">
        <f>'Ф1-Целевые показатели программ'!N8</f>
        <v>35241.254754167632</v>
      </c>
      <c r="K7" s="122">
        <f>'Ф1-Целевые показатели программ'!O8</f>
        <v>35724.425555735928</v>
      </c>
    </row>
    <row r="8" spans="1:11" ht="18" customHeight="1">
      <c r="A8" s="70" t="s">
        <v>46</v>
      </c>
      <c r="B8" s="66" t="s">
        <v>76</v>
      </c>
      <c r="C8" s="11" t="s">
        <v>52</v>
      </c>
      <c r="D8" s="280">
        <v>31322.749862904013</v>
      </c>
      <c r="E8" s="122">
        <f>'Ф1-Целевые показатели программ'!E9</f>
        <v>31172.287028881303</v>
      </c>
      <c r="F8" s="122">
        <f>'Ф1-Целевые показатели программ'!F9</f>
        <v>30290.138068843618</v>
      </c>
      <c r="G8" s="122">
        <f>'Ф1-Целевые показатели программ'!G9</f>
        <v>30203.711895441564</v>
      </c>
      <c r="H8" s="122">
        <f>'Ф1-Целевые показатели программ'!L9</f>
        <v>31283.257899651981</v>
      </c>
      <c r="I8" s="122">
        <f>'Ф1-Целевые показатели программ'!M9</f>
        <v>31767.098435840169</v>
      </c>
      <c r="J8" s="122">
        <f>'Ф1-Целевые показатели программ'!N9</f>
        <v>32229.239844725926</v>
      </c>
      <c r="K8" s="122">
        <f>'Ф1-Целевые показатели программ'!O9</f>
        <v>32670.387693890269</v>
      </c>
    </row>
    <row r="9" spans="1:11" ht="12.75" customHeight="1">
      <c r="A9" s="70" t="s">
        <v>47</v>
      </c>
      <c r="B9" s="66" t="s">
        <v>77</v>
      </c>
      <c r="C9" s="11" t="s">
        <v>52</v>
      </c>
      <c r="D9" s="280">
        <v>5524.775718529092</v>
      </c>
      <c r="E9" s="122">
        <f>'Ф1-Целевые показатели программ'!E10</f>
        <v>5422.7203038205762</v>
      </c>
      <c r="F9" s="122">
        <f>'Ф1-Целевые показатели программ'!F10</f>
        <v>5581.8881617721836</v>
      </c>
      <c r="G9" s="122">
        <f>'Ф1-Целевые показатели программ'!G10</f>
        <v>5654.1148555883638</v>
      </c>
      <c r="H9" s="122">
        <f>'Ф1-Целевые показатели программ'!L10</f>
        <v>5807.6764207365468</v>
      </c>
      <c r="I9" s="122">
        <f>'Ф1-Целевые показатели программ'!M10</f>
        <v>5898.3898819894303</v>
      </c>
      <c r="J9" s="122">
        <f>'Ф1-Целевые показатели программ'!N10</f>
        <v>5985.8211915580059</v>
      </c>
      <c r="K9" s="122">
        <f>'Ф1-Целевые показатели программ'!O10</f>
        <v>6069.0239998431016</v>
      </c>
    </row>
    <row r="10" spans="1:11" ht="15" customHeight="1">
      <c r="A10" s="70" t="s">
        <v>48</v>
      </c>
      <c r="B10" s="66" t="s">
        <v>78</v>
      </c>
      <c r="C10" s="11" t="s">
        <v>52</v>
      </c>
      <c r="D10" s="280">
        <v>24788.366550653307</v>
      </c>
      <c r="E10" s="122">
        <f>'Ф1-Целевые показатели программ'!E11</f>
        <v>24260.872448705384</v>
      </c>
      <c r="F10" s="122">
        <f>'Ф1-Целевые показатели программ'!F11</f>
        <v>23843.893092982587</v>
      </c>
      <c r="G10" s="122">
        <f>'Ф1-Целевые показатели программ'!G11</f>
        <v>23945.830553671556</v>
      </c>
      <c r="H10" s="122">
        <f>'Ф1-Целевые показатели программ'!L11</f>
        <v>24475.206875919663</v>
      </c>
      <c r="I10" s="122">
        <f>'Ф1-Целевые показатели программ'!M11</f>
        <v>24860.496629561392</v>
      </c>
      <c r="J10" s="122">
        <f>'Ф1-Целевые показатели программ'!N11</f>
        <v>25234.469357626469</v>
      </c>
      <c r="K10" s="122">
        <f>'Ф1-Целевые показатели программ'!O11</f>
        <v>25589.506192015895</v>
      </c>
    </row>
    <row r="11" spans="1:11" ht="12.75" customHeight="1">
      <c r="A11" s="70" t="s">
        <v>49</v>
      </c>
      <c r="B11" s="66" t="s">
        <v>79</v>
      </c>
      <c r="C11" s="11" t="s">
        <v>52</v>
      </c>
      <c r="D11" s="99">
        <v>11462.406858722183</v>
      </c>
      <c r="E11" s="122">
        <f>'Ф1-Целевые показатели программ'!E12</f>
        <v>10978.637876181672</v>
      </c>
      <c r="F11" s="122">
        <f>'Ф1-Целевые показатели программ'!F12</f>
        <v>10942.075116376283</v>
      </c>
      <c r="G11" s="122">
        <f>'Ф1-Целевые показатели программ'!G12</f>
        <v>10790.234958843845</v>
      </c>
      <c r="H11" s="122">
        <f>'Ф1-Целевые показатели программ'!L12</f>
        <v>11017.24455211749</v>
      </c>
      <c r="I11" s="122">
        <f>'Ф1-Целевые показатели программ'!M12</f>
        <v>11189.513760535758</v>
      </c>
      <c r="J11" s="122">
        <f>'Ф1-Целевые показатели программ'!N12</f>
        <v>11355.711472987146</v>
      </c>
      <c r="K11" s="122">
        <f>'Ф1-Целевые показатели программ'!O12</f>
        <v>11513.818982016466</v>
      </c>
    </row>
    <row r="12" spans="1:11" ht="18.75" customHeight="1">
      <c r="A12" s="70" t="s">
        <v>164</v>
      </c>
      <c r="B12" s="40" t="s">
        <v>162</v>
      </c>
      <c r="C12" s="11" t="s">
        <v>52</v>
      </c>
      <c r="D12" s="122">
        <f>SUM(D13:D16)</f>
        <v>30006.600512270008</v>
      </c>
      <c r="E12" s="122">
        <f t="shared" ref="E12:K12" si="0">SUM(E13:E16)</f>
        <v>29612.952500951618</v>
      </c>
      <c r="F12" s="122">
        <f t="shared" si="0"/>
        <v>28768.933646545483</v>
      </c>
      <c r="G12" s="122">
        <f t="shared" si="0"/>
        <v>29175.510531899377</v>
      </c>
      <c r="H12" s="122">
        <f t="shared" si="0"/>
        <v>29707.908538895117</v>
      </c>
      <c r="I12" s="122">
        <f t="shared" si="0"/>
        <v>30251.206811308097</v>
      </c>
      <c r="J12" s="122">
        <f t="shared" si="0"/>
        <v>30805.640825958926</v>
      </c>
      <c r="K12" s="122">
        <f t="shared" si="0"/>
        <v>31371.451352601769</v>
      </c>
    </row>
    <row r="13" spans="1:11" ht="15" customHeight="1">
      <c r="A13" s="70" t="s">
        <v>53</v>
      </c>
      <c r="B13" s="66" t="s">
        <v>76</v>
      </c>
      <c r="C13" s="11" t="s">
        <v>52</v>
      </c>
      <c r="D13" s="99">
        <v>7930.2613060000022</v>
      </c>
      <c r="E13" s="99">
        <v>8045.9987380000002</v>
      </c>
      <c r="F13" s="96">
        <v>7493.0750625598594</v>
      </c>
      <c r="G13" s="96">
        <v>7638.8558872618087</v>
      </c>
      <c r="H13" s="96">
        <v>7762.1479524834322</v>
      </c>
      <c r="I13" s="96">
        <v>7887.9279105031383</v>
      </c>
      <c r="J13" s="96">
        <v>8016.2467425666318</v>
      </c>
      <c r="K13" s="96">
        <v>8147.1564379293568</v>
      </c>
    </row>
    <row r="14" spans="1:11" ht="14.25" customHeight="1">
      <c r="A14" s="70" t="s">
        <v>54</v>
      </c>
      <c r="B14" s="66" t="s">
        <v>77</v>
      </c>
      <c r="C14" s="11" t="s">
        <v>52</v>
      </c>
      <c r="D14" s="99">
        <v>889.40507500000012</v>
      </c>
      <c r="E14" s="99">
        <v>755.79606199999989</v>
      </c>
      <c r="F14" s="96">
        <v>776.75299361522809</v>
      </c>
      <c r="G14" s="96">
        <v>812.91885371253625</v>
      </c>
      <c r="H14" s="96">
        <v>822.61869300099488</v>
      </c>
      <c r="I14" s="96">
        <v>832.49285346186548</v>
      </c>
      <c r="J14" s="96">
        <v>842.54476249175582</v>
      </c>
      <c r="K14" s="96">
        <v>852.77791585812622</v>
      </c>
    </row>
    <row r="15" spans="1:11" ht="13.5" customHeight="1">
      <c r="A15" s="70" t="s">
        <v>55</v>
      </c>
      <c r="B15" s="66" t="s">
        <v>78</v>
      </c>
      <c r="C15" s="11" t="s">
        <v>52</v>
      </c>
      <c r="D15" s="99">
        <v>11065.839764480002</v>
      </c>
      <c r="E15" s="99">
        <v>11098.931784951619</v>
      </c>
      <c r="F15" s="96">
        <v>10891.123141395339</v>
      </c>
      <c r="G15" s="96">
        <v>11077.544708654719</v>
      </c>
      <c r="H15" s="96">
        <v>11280.435665939829</v>
      </c>
      <c r="I15" s="96">
        <v>11487.438483005601</v>
      </c>
      <c r="J15" s="96">
        <v>11698.64622584782</v>
      </c>
      <c r="K15" s="96">
        <v>11914.154284759912</v>
      </c>
    </row>
    <row r="16" spans="1:11" ht="12.75" customHeight="1">
      <c r="A16" s="70" t="s">
        <v>56</v>
      </c>
      <c r="B16" s="66" t="s">
        <v>79</v>
      </c>
      <c r="C16" s="11" t="s">
        <v>52</v>
      </c>
      <c r="D16" s="99">
        <v>10121.094366790003</v>
      </c>
      <c r="E16" s="99">
        <v>9712.2259159999994</v>
      </c>
      <c r="F16" s="96">
        <v>9607.9824489750554</v>
      </c>
      <c r="G16" s="96">
        <v>9646.1910822703139</v>
      </c>
      <c r="H16" s="96">
        <v>9842.7062274708624</v>
      </c>
      <c r="I16" s="96">
        <v>10043.34756433749</v>
      </c>
      <c r="J16" s="96">
        <v>10248.203095052719</v>
      </c>
      <c r="K16" s="96">
        <v>10457.362714054378</v>
      </c>
    </row>
    <row r="17" spans="1:11" ht="60" customHeight="1">
      <c r="A17" s="70" t="s">
        <v>165</v>
      </c>
      <c r="B17" s="148" t="s">
        <v>315</v>
      </c>
      <c r="C17" s="11" t="s">
        <v>52</v>
      </c>
      <c r="D17" s="106">
        <v>32686.736266591994</v>
      </c>
      <c r="E17" s="122">
        <f>'Ф1-Целевые показатели программ'!E13</f>
        <v>32446.932273829352</v>
      </c>
      <c r="F17" s="122">
        <f>'Ф1-Целевые показатели программ'!F13</f>
        <v>33218.275042210182</v>
      </c>
      <c r="G17" s="122">
        <f>'Ф1-Целевые показатели программ'!G13</f>
        <v>33665.364933566649</v>
      </c>
      <c r="H17" s="122">
        <f>'Ф1-Целевые показатели программ'!L13</f>
        <v>34002.466921931213</v>
      </c>
      <c r="I17" s="122">
        <f>'Ф1-Целевые показатели программ'!M13</f>
        <v>34529.242534311852</v>
      </c>
      <c r="J17" s="122">
        <f>'Ф1-Целевые показатели программ'!N13</f>
        <v>35033.170072642206</v>
      </c>
      <c r="K17" s="122">
        <f>'Ф1-Целевые показатели программ'!O13</f>
        <v>35513.952177714134</v>
      </c>
    </row>
    <row r="18" spans="1:11" ht="59.25" customHeight="1">
      <c r="A18" s="70" t="s">
        <v>166</v>
      </c>
      <c r="B18" s="21" t="s">
        <v>298</v>
      </c>
      <c r="C18" s="11" t="s">
        <v>52</v>
      </c>
      <c r="D18" s="282">
        <v>34513.042562591989</v>
      </c>
      <c r="E18" s="122">
        <f>'Ф1-Целевые показатели программ'!E14</f>
        <v>33944.608346829351</v>
      </c>
      <c r="F18" s="122">
        <f>'Ф1-Целевые показатели программ'!F14</f>
        <v>33269.764074210179</v>
      </c>
      <c r="G18" s="122">
        <f>'Ф1-Целевые показатели программ'!G14</f>
        <v>33716.853965566639</v>
      </c>
      <c r="H18" s="122">
        <f>'Ф1-Целевые показатели программ'!L14</f>
        <v>34205.330800603399</v>
      </c>
      <c r="I18" s="122">
        <f>'Ф1-Целевые показатели программ'!M14</f>
        <v>34734.922179937239</v>
      </c>
      <c r="J18" s="122">
        <f>'Ф1-Целевые показатели программ'!N14</f>
        <v>35241.254754167632</v>
      </c>
      <c r="K18" s="122">
        <f>'Ф1-Целевые показатели программ'!O14</f>
        <v>35724.425555735928</v>
      </c>
    </row>
    <row r="19" spans="1:11" ht="18.75" customHeight="1">
      <c r="A19" s="70" t="s">
        <v>66</v>
      </c>
      <c r="B19" s="66" t="s">
        <v>76</v>
      </c>
      <c r="C19" s="11" t="s">
        <v>52</v>
      </c>
      <c r="D19" s="281">
        <v>31322.749862904013</v>
      </c>
      <c r="E19" s="122">
        <f>'Ф1-Целевые показатели программ'!E15</f>
        <v>31172.287028881303</v>
      </c>
      <c r="F19" s="122">
        <f>'Ф1-Целевые показатели программ'!F15</f>
        <v>30290.138068843618</v>
      </c>
      <c r="G19" s="122">
        <f>'Ф1-Целевые показатели программ'!G15</f>
        <v>30203.711895441564</v>
      </c>
      <c r="H19" s="122">
        <f>'Ф1-Целевые показатели программ'!L15</f>
        <v>31247.969672799954</v>
      </c>
      <c r="I19" s="122">
        <f>'Ф1-Целевые показатели программ'!M15</f>
        <v>31724.405749090896</v>
      </c>
      <c r="J19" s="122">
        <f>'Ф1-Целевые показатели программ'!N15</f>
        <v>32186.323993783531</v>
      </c>
      <c r="K19" s="122">
        <f>'Ф1-Целевые показатели программ'!O15</f>
        <v>32627.240459382439</v>
      </c>
    </row>
    <row r="20" spans="1:11" ht="18.75" customHeight="1">
      <c r="A20" s="70" t="s">
        <v>68</v>
      </c>
      <c r="B20" s="66" t="s">
        <v>77</v>
      </c>
      <c r="C20" s="11" t="s">
        <v>52</v>
      </c>
      <c r="D20" s="281">
        <v>5135.0739534976456</v>
      </c>
      <c r="E20" s="122">
        <f>'Ф1-Целевые показатели программ'!E16</f>
        <v>5040.21723377136</v>
      </c>
      <c r="F20" s="122">
        <f>'Ф1-Целевые показатели программ'!F16</f>
        <v>5187.6172812604273</v>
      </c>
      <c r="G20" s="122">
        <f>'Ф1-Целевые показатели программ'!G16</f>
        <v>5255.838097876227</v>
      </c>
      <c r="H20" s="122">
        <f>'Ф1-Целевые показатели программ'!L16</f>
        <v>5392.5679947605777</v>
      </c>
      <c r="I20" s="122">
        <f>'Ф1-Целевые показатели программ'!M16</f>
        <v>5475.6483102691855</v>
      </c>
      <c r="J20" s="122">
        <f>'Ф1-Целевые показатели программ'!N16</f>
        <v>5556.7180071012681</v>
      </c>
      <c r="K20" s="122">
        <f>'Ф1-Целевые показатели программ'!O16</f>
        <v>5633.8885974213654</v>
      </c>
    </row>
    <row r="21" spans="1:11" ht="18.75" customHeight="1">
      <c r="A21" s="70" t="s">
        <v>94</v>
      </c>
      <c r="B21" s="66" t="s">
        <v>78</v>
      </c>
      <c r="C21" s="11" t="s">
        <v>52</v>
      </c>
      <c r="D21" s="281">
        <v>22653.162744413276</v>
      </c>
      <c r="E21" s="122">
        <f>'Ф1-Целевые показатели программ'!E17</f>
        <v>22171.10557805152</v>
      </c>
      <c r="F21" s="122">
        <f>'Ф1-Целевые показатели программ'!F17</f>
        <v>21789.545547825972</v>
      </c>
      <c r="G21" s="122">
        <f>'Ф1-Целевые показатели программ'!G17</f>
        <v>21882.516231673595</v>
      </c>
      <c r="H21" s="122">
        <f>'Ф1-Целевые показатели программ'!L17</f>
        <v>22345.427462915319</v>
      </c>
      <c r="I21" s="122">
        <f>'Ф1-Целевые показатели программ'!M17</f>
        <v>22693.108576556355</v>
      </c>
      <c r="J21" s="122">
        <f>'Ф1-Целевые показатели программ'!N17</f>
        <v>23034.424029837515</v>
      </c>
      <c r="K21" s="122">
        <f>'Ф1-Целевые показатели программ'!O17</f>
        <v>23358.490909539058</v>
      </c>
    </row>
    <row r="22" spans="1:11" ht="18.75" customHeight="1">
      <c r="A22" s="70" t="s">
        <v>95</v>
      </c>
      <c r="B22" s="66" t="s">
        <v>79</v>
      </c>
      <c r="C22" s="11" t="s">
        <v>52</v>
      </c>
      <c r="D22" s="281">
        <v>10960.402265278974</v>
      </c>
      <c r="E22" s="122">
        <f>'Ф1-Целевые показатели программ'!E18</f>
        <v>10497.820303439608</v>
      </c>
      <c r="F22" s="122">
        <f>'Ф1-Целевые показатели программ'!F18</f>
        <v>10462.895511229906</v>
      </c>
      <c r="G22" s="122">
        <f>'Ф1-Целевые показатели программ'!G18</f>
        <v>10317.147834055388</v>
      </c>
      <c r="H22" s="122">
        <f>'Ф1-Целевые показатели программ'!L18</f>
        <v>10523.666800924779</v>
      </c>
      <c r="I22" s="122">
        <f>'Ф1-Целевые показатели программ'!M18</f>
        <v>10686.16315757962</v>
      </c>
      <c r="J22" s="122">
        <f>'Ф1-Целевые показатели программ'!N18</f>
        <v>10844.945171257212</v>
      </c>
      <c r="K22" s="122">
        <f>'Ф1-Целевые показатели программ'!O18</f>
        <v>10996.001740093179</v>
      </c>
    </row>
    <row r="23" spans="1:11" ht="18.75" customHeight="1">
      <c r="A23" s="478">
        <v>5</v>
      </c>
      <c r="B23" s="479" t="s">
        <v>316</v>
      </c>
      <c r="C23" s="63" t="s">
        <v>75</v>
      </c>
      <c r="D23" s="283"/>
      <c r="E23" s="122">
        <f>'Ф1-Целевые показатели программ'!E19</f>
        <v>3431.5332788433125</v>
      </c>
      <c r="F23" s="122">
        <f>'Ф1-Целевые показатели программ'!F19</f>
        <v>3567.9060798999963</v>
      </c>
      <c r="G23" s="122">
        <f>'Ф1-Целевые показатели программ'!G19</f>
        <v>3682.2459442236432</v>
      </c>
      <c r="H23" s="122">
        <f>'Ф1-Целевые показатели программ'!L19</f>
        <v>3638.3247732897653</v>
      </c>
      <c r="I23" s="122">
        <f>'Ф1-Целевые показатели программ'!M19</f>
        <v>3597.4578802106275</v>
      </c>
      <c r="J23" s="122">
        <f>'Ф1-Целевые показатели программ'!N19</f>
        <v>3549.3564397901864</v>
      </c>
      <c r="K23" s="122">
        <f>'Ф1-Целевые показатели программ'!O19</f>
        <v>3466.7167147156306</v>
      </c>
    </row>
    <row r="24" spans="1:11" s="136" customFormat="1" ht="18.75" customHeight="1">
      <c r="A24" s="478"/>
      <c r="B24" s="479"/>
      <c r="C24" s="134" t="s">
        <v>87</v>
      </c>
      <c r="D24" s="284">
        <f>IF(D7&gt;0,D23/D$7*100,"")</f>
        <v>0</v>
      </c>
      <c r="E24" s="125">
        <f>IF(E7&gt;0,E23/E$7*100,"")</f>
        <v>10.10921452909867</v>
      </c>
      <c r="F24" s="125">
        <f t="shared" ref="F24:K24" si="1">IF(F7&gt;0,F23/F$7*100,"")</f>
        <v>10.72417006607432</v>
      </c>
      <c r="G24" s="125">
        <f t="shared" si="1"/>
        <v>10.921084001443727</v>
      </c>
      <c r="H24" s="125">
        <f t="shared" si="1"/>
        <v>10.636718570269121</v>
      </c>
      <c r="I24" s="125">
        <f t="shared" si="1"/>
        <v>10.356890571323939</v>
      </c>
      <c r="J24" s="125">
        <f t="shared" si="1"/>
        <v>10.071594966040303</v>
      </c>
      <c r="K24" s="125">
        <f t="shared" si="1"/>
        <v>9.7040516699337473</v>
      </c>
    </row>
    <row r="25" spans="1:11" s="136" customFormat="1" ht="18.75" customHeight="1">
      <c r="A25" s="478"/>
      <c r="B25" s="479"/>
      <c r="C25" s="134" t="s">
        <v>167</v>
      </c>
      <c r="D25" s="125">
        <f>IF(D17&gt;0,D23/D17*100,"")</f>
        <v>0</v>
      </c>
      <c r="E25" s="125">
        <f>IF(E17&gt;0,E23/E17*100,"")</f>
        <v>10.575832716275233</v>
      </c>
      <c r="F25" s="125">
        <f t="shared" ref="F25:K25" si="2">IF(F17&gt;0,F23/F17*100,"")</f>
        <v>10.740792757499564</v>
      </c>
      <c r="G25" s="125">
        <f t="shared" si="2"/>
        <v>10.937787104016195</v>
      </c>
      <c r="H25" s="125">
        <f t="shared" si="2"/>
        <v>10.700178847738504</v>
      </c>
      <c r="I25" s="125">
        <f t="shared" si="2"/>
        <v>10.418583253414315</v>
      </c>
      <c r="J25" s="125">
        <f t="shared" si="2"/>
        <v>10.131416690041187</v>
      </c>
      <c r="K25" s="125">
        <f t="shared" si="2"/>
        <v>9.7615627158812224</v>
      </c>
    </row>
    <row r="26" spans="1:11" ht="18.75" customHeight="1">
      <c r="A26" s="478" t="s">
        <v>96</v>
      </c>
      <c r="B26" s="481" t="s">
        <v>76</v>
      </c>
      <c r="C26" s="63" t="s">
        <v>75</v>
      </c>
      <c r="D26" s="98">
        <v>679.40895260091827</v>
      </c>
      <c r="E26" s="122">
        <f>'Ф1-Целевые показатели программ'!E23</f>
        <v>663.01787353843031</v>
      </c>
      <c r="F26" s="122">
        <f>'Ф1-Целевые показатели программ'!F23</f>
        <v>848.82028994479231</v>
      </c>
      <c r="G26" s="122">
        <f>'Ф1-Целевые показатели программ'!G23</f>
        <v>1078.316285641095</v>
      </c>
      <c r="H26" s="122">
        <f>'Ф1-Целевые показатели программ'!L23</f>
        <v>1105.3808911486014</v>
      </c>
      <c r="I26" s="122">
        <f>'Ф1-Целевые показатели программ'!M23</f>
        <v>1113.4661578450041</v>
      </c>
      <c r="J26" s="122">
        <f>'Ф1-Целевые показатели программ'!N23</f>
        <v>1120.8494213263621</v>
      </c>
      <c r="K26" s="122">
        <f>'Ф1-Целевые показатели программ'!O23</f>
        <v>1133.9151432178469</v>
      </c>
    </row>
    <row r="27" spans="1:11" s="136" customFormat="1" ht="18.75" customHeight="1">
      <c r="A27" s="478"/>
      <c r="B27" s="481"/>
      <c r="C27" s="134" t="s">
        <v>168</v>
      </c>
      <c r="D27" s="125">
        <f>IF(D8&gt;0,D26/D8*100,"")</f>
        <v>2.1690590882812373</v>
      </c>
      <c r="E27" s="125">
        <f>IF(E8&gt;0,E26/E8*100,"")</f>
        <v>2.1269465179893294</v>
      </c>
      <c r="F27" s="125">
        <f t="shared" ref="F27:K27" si="3">IF(F8&gt;0,F26/F8*100,"")</f>
        <v>2.8022991774272805</v>
      </c>
      <c r="G27" s="125">
        <f t="shared" si="3"/>
        <v>3.5701449191873591</v>
      </c>
      <c r="H27" s="125">
        <f t="shared" si="3"/>
        <v>3.5334583587628789</v>
      </c>
      <c r="I27" s="125">
        <f t="shared" si="3"/>
        <v>3.5050924153298593</v>
      </c>
      <c r="J27" s="125">
        <f t="shared" si="3"/>
        <v>3.4777407929147319</v>
      </c>
      <c r="K27" s="125">
        <f t="shared" si="3"/>
        <v>3.4707734534472694</v>
      </c>
    </row>
    <row r="28" spans="1:11" s="136" customFormat="1" ht="18.75" customHeight="1">
      <c r="A28" s="478"/>
      <c r="B28" s="481"/>
      <c r="C28" s="134" t="s">
        <v>169</v>
      </c>
      <c r="D28" s="125">
        <f>IF(D19&gt;0,D26/D19*100,"")</f>
        <v>2.1690590882812373</v>
      </c>
      <c r="E28" s="125">
        <f>IF(E19&gt;0,E26/E19*100,"")</f>
        <v>2.1269465179893294</v>
      </c>
      <c r="F28" s="125">
        <f t="shared" ref="F28:K28" si="4">IF(F19&gt;0,F26/F19*100,"")</f>
        <v>2.8022991774272805</v>
      </c>
      <c r="G28" s="125">
        <f t="shared" si="4"/>
        <v>3.5701449191873591</v>
      </c>
      <c r="H28" s="125">
        <f t="shared" si="4"/>
        <v>3.5374486813803752</v>
      </c>
      <c r="I28" s="125">
        <f t="shared" si="4"/>
        <v>3.5098093456862052</v>
      </c>
      <c r="J28" s="125">
        <f t="shared" si="4"/>
        <v>3.4823778619231041</v>
      </c>
      <c r="K28" s="125">
        <f t="shared" si="4"/>
        <v>3.4753633076307957</v>
      </c>
    </row>
    <row r="29" spans="1:11" ht="18" customHeight="1">
      <c r="A29" s="478" t="s">
        <v>97</v>
      </c>
      <c r="B29" s="481" t="s">
        <v>77</v>
      </c>
      <c r="C29" s="63" t="s">
        <v>75</v>
      </c>
      <c r="D29" s="98">
        <v>176.86873906978335</v>
      </c>
      <c r="E29" s="122">
        <f>'Ф1-Целевые показатели программ'!E27</f>
        <v>170.41702256289906</v>
      </c>
      <c r="F29" s="122">
        <f>'Ф1-Целевые показатели программ'!F27</f>
        <v>159.25387994899538</v>
      </c>
      <c r="G29" s="122">
        <f>'Ф1-Целевые показатели программ'!G27</f>
        <v>159.63706048086809</v>
      </c>
      <c r="H29" s="122">
        <f>'Ф1-Целевые показатели программ'!L27</f>
        <v>162.39362863376877</v>
      </c>
      <c r="I29" s="122">
        <f>'Ф1-Целевые показатели программ'!M27</f>
        <v>163.27758497908539</v>
      </c>
      <c r="J29" s="122">
        <f>'Ф1-Целевые показатели программ'!N27</f>
        <v>165.2815974062932</v>
      </c>
      <c r="K29" s="122">
        <f>'Ф1-Целевые показатели программ'!O27</f>
        <v>167.17977109151229</v>
      </c>
    </row>
    <row r="30" spans="1:11" s="136" customFormat="1" ht="18" customHeight="1">
      <c r="A30" s="478"/>
      <c r="B30" s="481"/>
      <c r="C30" s="134" t="s">
        <v>170</v>
      </c>
      <c r="D30" s="125">
        <f>IF(D9&gt;0,D29/D9*100,"")</f>
        <v>3.2013741024200821</v>
      </c>
      <c r="E30" s="125">
        <f>IF(E9&gt;0,E29/E9*100,"")</f>
        <v>3.1426482100290478</v>
      </c>
      <c r="F30" s="125">
        <f t="shared" ref="F30:K30" si="5">IF(F9&gt;0,F29/F9*100,"")</f>
        <v>2.8530467707979685</v>
      </c>
      <c r="G30" s="125">
        <f t="shared" si="5"/>
        <v>2.8233784519443823</v>
      </c>
      <c r="H30" s="125">
        <f t="shared" si="5"/>
        <v>2.7961893340671606</v>
      </c>
      <c r="I30" s="125">
        <f t="shared" si="5"/>
        <v>2.76817213249414</v>
      </c>
      <c r="J30" s="125">
        <f t="shared" si="5"/>
        <v>2.7612184212818636</v>
      </c>
      <c r="K30" s="125">
        <f t="shared" si="5"/>
        <v>2.7546401381150294</v>
      </c>
    </row>
    <row r="31" spans="1:11" s="136" customFormat="1" ht="18" customHeight="1">
      <c r="A31" s="478"/>
      <c r="B31" s="481"/>
      <c r="C31" s="134" t="s">
        <v>171</v>
      </c>
      <c r="D31" s="125">
        <f>IF(D20&gt;0,D29/D20*100,"")</f>
        <v>3.4443270081692394</v>
      </c>
      <c r="E31" s="125">
        <f>IF(E20&gt;0,E29/E20*100,"")</f>
        <v>3.3811443963375347</v>
      </c>
      <c r="F31" s="125">
        <f t="shared" ref="F31:K31" si="6">IF(F20&gt;0,F29/F20*100,"")</f>
        <v>3.0698849069741265</v>
      </c>
      <c r="G31" s="125">
        <f t="shared" si="6"/>
        <v>3.0373283481729398</v>
      </c>
      <c r="H31" s="125">
        <f t="shared" si="6"/>
        <v>3.0114340475919916</v>
      </c>
      <c r="I31" s="125">
        <f t="shared" si="6"/>
        <v>2.9818859014898744</v>
      </c>
      <c r="J31" s="125">
        <f t="shared" si="6"/>
        <v>2.9744463763514686</v>
      </c>
      <c r="K31" s="125">
        <f t="shared" si="6"/>
        <v>2.967395755181077</v>
      </c>
    </row>
    <row r="32" spans="1:11" ht="18" customHeight="1">
      <c r="A32" s="478" t="s">
        <v>98</v>
      </c>
      <c r="B32" s="481" t="s">
        <v>78</v>
      </c>
      <c r="C32" s="63" t="s">
        <v>75</v>
      </c>
      <c r="D32" s="285">
        <v>1783.0638212191132</v>
      </c>
      <c r="E32" s="122">
        <f>'Ф1-Целевые показатели программ'!E31</f>
        <v>1721.8354808562442</v>
      </c>
      <c r="F32" s="122">
        <f>'Ф1-Целевые показатели программ'!F31</f>
        <v>1685.451615578693</v>
      </c>
      <c r="G32" s="122">
        <f>'Ф1-Целевые показатели программ'!G31</f>
        <v>1705.4840457361283</v>
      </c>
      <c r="H32" s="122">
        <f>'Ф1-Целевые показатели программ'!L31</f>
        <v>1673.5573663810812</v>
      </c>
      <c r="I32" s="122">
        <f>'Ф1-Целевые показатели программ'!M31</f>
        <v>1650.076522522802</v>
      </c>
      <c r="J32" s="122">
        <f>'Ф1-Целевые показатели программ'!N31</f>
        <v>1599.884880804165</v>
      </c>
      <c r="K32" s="122">
        <f>'Ф1-Целевые показатели программ'!O31</f>
        <v>1535.188453656049</v>
      </c>
    </row>
    <row r="33" spans="1:11" s="136" customFormat="1" ht="18" customHeight="1">
      <c r="A33" s="478"/>
      <c r="B33" s="481"/>
      <c r="C33" s="134" t="s">
        <v>172</v>
      </c>
      <c r="D33" s="125">
        <f>IF(D10&gt;0,D32/D10*100,"")</f>
        <v>7.193147711348975</v>
      </c>
      <c r="E33" s="125">
        <f>IF(E10&gt;0,E32/E10*100,"")</f>
        <v>7.0971704933394735</v>
      </c>
      <c r="F33" s="125">
        <f t="shared" ref="F33:K33" si="7">IF(F10&gt;0,F32/F10*100,"")</f>
        <v>7.068693056985448</v>
      </c>
      <c r="G33" s="125">
        <f t="shared" si="7"/>
        <v>7.1222588914320646</v>
      </c>
      <c r="H33" s="125">
        <f t="shared" si="7"/>
        <v>6.8377659680892764</v>
      </c>
      <c r="I33" s="125">
        <f t="shared" si="7"/>
        <v>6.6373433608752235</v>
      </c>
      <c r="J33" s="125">
        <f t="shared" si="7"/>
        <v>6.3400773685008796</v>
      </c>
      <c r="K33" s="125">
        <f t="shared" si="7"/>
        <v>5.9992890919287785</v>
      </c>
    </row>
    <row r="34" spans="1:11" s="136" customFormat="1" ht="18" customHeight="1">
      <c r="A34" s="478"/>
      <c r="B34" s="481"/>
      <c r="C34" s="134" t="s">
        <v>173</v>
      </c>
      <c r="D34" s="125">
        <f>IF(D21&gt;0,D32/D21*100,"")</f>
        <v>7.8711473595838282</v>
      </c>
      <c r="E34" s="125">
        <f>IF(E21&gt;0,E32/E21*100,"")</f>
        <v>7.7661236819908082</v>
      </c>
      <c r="F34" s="125">
        <f t="shared" ref="F34:K34" si="8">IF(F21&gt;0,F32/F21*100,"")</f>
        <v>7.7351389081488069</v>
      </c>
      <c r="G34" s="125">
        <f t="shared" si="8"/>
        <v>7.7938205445841051</v>
      </c>
      <c r="H34" s="125">
        <f t="shared" si="8"/>
        <v>7.4894846793982017</v>
      </c>
      <c r="I34" s="125">
        <f t="shared" si="8"/>
        <v>7.2712670322630544</v>
      </c>
      <c r="J34" s="125">
        <f t="shared" si="8"/>
        <v>6.9456257240544108</v>
      </c>
      <c r="K34" s="125">
        <f t="shared" si="8"/>
        <v>6.5722929601976734</v>
      </c>
    </row>
    <row r="35" spans="1:11" ht="18" customHeight="1">
      <c r="A35" s="478" t="s">
        <v>99</v>
      </c>
      <c r="B35" s="481" t="s">
        <v>79</v>
      </c>
      <c r="C35" s="63" t="s">
        <v>75</v>
      </c>
      <c r="D35" s="288">
        <v>939.06471393217976</v>
      </c>
      <c r="E35" s="122">
        <f>'Ф1-Целевые показатели программ'!E35</f>
        <v>876.26290188573876</v>
      </c>
      <c r="F35" s="122">
        <f>'Ф1-Целевые показатели программ'!F35</f>
        <v>874.38029442751542</v>
      </c>
      <c r="G35" s="122">
        <f>'Ф1-Целевые показатели программ'!G35</f>
        <v>738.80855236555203</v>
      </c>
      <c r="H35" s="122">
        <f>'Ф1-Целевые показатели программ'!L35</f>
        <v>696.984961674126</v>
      </c>
      <c r="I35" s="122">
        <f>'Ф1-Целевые показатели программ'!M35</f>
        <v>670.64120206106099</v>
      </c>
      <c r="J35" s="122">
        <f>'Ф1-Целевые показатели программ'!N35</f>
        <v>663.33277472223995</v>
      </c>
      <c r="K35" s="122">
        <f>'Ф1-Целевые показатели программ'!O35</f>
        <v>630.43240714394904</v>
      </c>
    </row>
    <row r="36" spans="1:11" s="136" customFormat="1" ht="18" customHeight="1">
      <c r="A36" s="478"/>
      <c r="B36" s="481"/>
      <c r="C36" s="134" t="s">
        <v>174</v>
      </c>
      <c r="D36" s="125">
        <f>IF(D11&gt;0,D35/D11*100,"")</f>
        <v>8.1925613486456346</v>
      </c>
      <c r="E36" s="125">
        <f>IF(E11&gt;0,E35/E11*100,"")</f>
        <v>7.9815265952692087</v>
      </c>
      <c r="F36" s="125">
        <f t="shared" ref="F36:K36" si="9">IF(F11&gt;0,F35/F11*100,"")</f>
        <v>7.9909915178601549</v>
      </c>
      <c r="G36" s="125">
        <f t="shared" si="9"/>
        <v>6.8470107943294876</v>
      </c>
      <c r="H36" s="125">
        <f t="shared" si="9"/>
        <v>6.3263092543422479</v>
      </c>
      <c r="I36" s="125">
        <f t="shared" si="9"/>
        <v>5.9934793987772936</v>
      </c>
      <c r="J36" s="125">
        <f t="shared" si="9"/>
        <v>5.8414021552077058</v>
      </c>
      <c r="K36" s="125">
        <f t="shared" si="9"/>
        <v>5.475441364230468</v>
      </c>
    </row>
    <row r="37" spans="1:11" s="136" customFormat="1" ht="18" customHeight="1">
      <c r="A37" s="478"/>
      <c r="B37" s="481"/>
      <c r="C37" s="134" t="s">
        <v>175</v>
      </c>
      <c r="D37" s="125">
        <f>IF(D22&gt;0,D35/D22*100,"")</f>
        <v>8.5677942396968945</v>
      </c>
      <c r="E37" s="125">
        <f>IF(E22&gt;0,E35/E22*100,"")</f>
        <v>8.3470937447712981</v>
      </c>
      <c r="F37" s="125">
        <f t="shared" ref="F37:K37" si="10">IF(F22&gt;0,F35/F22*100,"")</f>
        <v>8.3569628836399659</v>
      </c>
      <c r="G37" s="125">
        <f t="shared" si="10"/>
        <v>7.1609766986846273</v>
      </c>
      <c r="H37" s="125">
        <f t="shared" si="10"/>
        <v>6.6230238457652204</v>
      </c>
      <c r="I37" s="125">
        <f t="shared" si="10"/>
        <v>6.2757904045792152</v>
      </c>
      <c r="J37" s="125">
        <f t="shared" si="10"/>
        <v>6.116515706140194</v>
      </c>
      <c r="K37" s="125">
        <f t="shared" si="10"/>
        <v>5.7332876262222818</v>
      </c>
    </row>
    <row r="38" spans="1:11" ht="18.75" customHeight="1">
      <c r="A38" s="480" t="s">
        <v>177</v>
      </c>
      <c r="B38" s="479" t="s">
        <v>178</v>
      </c>
      <c r="C38" s="63" t="s">
        <v>75</v>
      </c>
      <c r="D38" s="299"/>
      <c r="E38" s="274">
        <v>3387.0526870000003</v>
      </c>
      <c r="F38" s="274">
        <v>3471.9621842603356</v>
      </c>
      <c r="G38" s="274">
        <v>3550.838559448383</v>
      </c>
      <c r="H38" s="274">
        <v>3296.6829982858362</v>
      </c>
      <c r="I38" s="274">
        <v>3195.9261071902934</v>
      </c>
      <c r="J38" s="274">
        <v>3118.2139524073923</v>
      </c>
      <c r="K38" s="274">
        <v>3038.7722681980849</v>
      </c>
    </row>
    <row r="39" spans="1:11" s="136" customFormat="1">
      <c r="A39" s="478"/>
      <c r="B39" s="479"/>
      <c r="C39" s="134" t="s">
        <v>87</v>
      </c>
      <c r="D39" s="125">
        <f>IF(D7&gt;0,D38/D7*100,"")</f>
        <v>0</v>
      </c>
      <c r="E39" s="125">
        <f>IF(E7&gt;0,E38/E7*100,"")</f>
        <v>9.9781757750531632</v>
      </c>
      <c r="F39" s="125">
        <f t="shared" ref="F39:K39" si="11">IF(F7&gt;0,F38/F7*100,"")</f>
        <v>10.435788412914256</v>
      </c>
      <c r="G39" s="125">
        <f t="shared" si="11"/>
        <v>10.531346023785847</v>
      </c>
      <c r="H39" s="125">
        <f t="shared" si="11"/>
        <v>9.6379216956079876</v>
      </c>
      <c r="I39" s="125">
        <f t="shared" si="11"/>
        <v>9.2009018780420604</v>
      </c>
      <c r="J39" s="125">
        <f t="shared" si="11"/>
        <v>8.848192194514958</v>
      </c>
      <c r="K39" s="125">
        <f t="shared" si="11"/>
        <v>8.5061473233687259</v>
      </c>
    </row>
    <row r="40" spans="1:11" s="136" customFormat="1">
      <c r="A40" s="478"/>
      <c r="B40" s="479"/>
      <c r="C40" s="134" t="s">
        <v>167</v>
      </c>
      <c r="D40" s="125">
        <f>IF(D17&gt;0,D38/D17*100,"")</f>
        <v>0</v>
      </c>
      <c r="E40" s="125">
        <f>IF(E17&gt;0,E38/E17*100,"")</f>
        <v>10.438745513491542</v>
      </c>
      <c r="F40" s="125">
        <f t="shared" ref="F40:K40" si="12">IF(F17&gt;0,F38/F17*100,"")</f>
        <v>10.45196410665076</v>
      </c>
      <c r="G40" s="125">
        <f t="shared" si="12"/>
        <v>10.547453046938328</v>
      </c>
      <c r="H40" s="125">
        <f t="shared" si="12"/>
        <v>9.695422999322183</v>
      </c>
      <c r="I40" s="125">
        <f t="shared" si="12"/>
        <v>9.255708705496474</v>
      </c>
      <c r="J40" s="125">
        <f t="shared" si="12"/>
        <v>8.9007473372854715</v>
      </c>
      <c r="K40" s="125">
        <f t="shared" si="12"/>
        <v>8.5565589912152564</v>
      </c>
    </row>
    <row r="41" spans="1:11" s="136" customFormat="1">
      <c r="A41" s="478"/>
      <c r="B41" s="479"/>
      <c r="C41" s="130" t="s">
        <v>176</v>
      </c>
      <c r="D41" s="125" t="str">
        <f>IF(D23&gt;0,D38/D23*100,"")</f>
        <v/>
      </c>
      <c r="E41" s="125">
        <f>IF(E23&gt;0,E38/E23*100,"")</f>
        <v>98.70376918336909</v>
      </c>
      <c r="F41" s="125">
        <f t="shared" ref="F41:K41" si="13">IF(F23&gt;0,F38/F23*100,"")</f>
        <v>97.310918687569554</v>
      </c>
      <c r="G41" s="125">
        <f t="shared" si="13"/>
        <v>96.431325154111462</v>
      </c>
      <c r="H41" s="125">
        <f t="shared" si="13"/>
        <v>90.609915378856698</v>
      </c>
      <c r="I41" s="125">
        <f t="shared" si="13"/>
        <v>88.838457978086879</v>
      </c>
      <c r="J41" s="125">
        <f t="shared" si="13"/>
        <v>87.852939125824165</v>
      </c>
      <c r="K41" s="125">
        <f t="shared" si="13"/>
        <v>87.655626873087343</v>
      </c>
    </row>
    <row r="42" spans="1:11">
      <c r="A42" s="478" t="s">
        <v>155</v>
      </c>
      <c r="B42" s="477" t="s">
        <v>76</v>
      </c>
      <c r="C42" s="63" t="s">
        <v>75</v>
      </c>
      <c r="D42" s="98">
        <v>0</v>
      </c>
      <c r="E42" s="98">
        <v>659.81293000000005</v>
      </c>
      <c r="F42" s="96">
        <v>676.44586950042356</v>
      </c>
      <c r="G42" s="100">
        <v>700.76781522942269</v>
      </c>
      <c r="H42" s="100">
        <v>650.60076685582317</v>
      </c>
      <c r="I42" s="100">
        <v>630.70104958379659</v>
      </c>
      <c r="J42" s="100">
        <v>615.34526447561825</v>
      </c>
      <c r="K42" s="100">
        <v>599.65290656733555</v>
      </c>
    </row>
    <row r="43" spans="1:11" s="136" customFormat="1">
      <c r="A43" s="478"/>
      <c r="B43" s="477"/>
      <c r="C43" s="134" t="s">
        <v>168</v>
      </c>
      <c r="D43" s="125">
        <f>IF(D8&gt;0,D42/D8*100,"")</f>
        <v>0</v>
      </c>
      <c r="E43" s="125">
        <f>IF(E8&gt;0,E42/E8*100,"")</f>
        <v>2.116665130757585</v>
      </c>
      <c r="F43" s="125">
        <f t="shared" ref="F43:K43" si="14">IF(F8&gt;0,F42/F8*100,"")</f>
        <v>2.233221479423412</v>
      </c>
      <c r="G43" s="125">
        <f t="shared" si="14"/>
        <v>2.3201380600348815</v>
      </c>
      <c r="H43" s="125">
        <f t="shared" si="14"/>
        <v>2.0797091177100864</v>
      </c>
      <c r="I43" s="125">
        <f t="shared" si="14"/>
        <v>1.9853907994071915</v>
      </c>
      <c r="J43" s="125">
        <f t="shared" si="14"/>
        <v>1.9092763820686725</v>
      </c>
      <c r="K43" s="125">
        <f t="shared" si="14"/>
        <v>1.8354630872025965</v>
      </c>
    </row>
    <row r="44" spans="1:11" s="136" customFormat="1">
      <c r="A44" s="478"/>
      <c r="B44" s="477"/>
      <c r="C44" s="134" t="s">
        <v>169</v>
      </c>
      <c r="D44" s="125">
        <f>IF(D19&gt;0,D42/D19*100,"")</f>
        <v>0</v>
      </c>
      <c r="E44" s="125">
        <f>IF(E19&gt;0,E42/E19*100,"")</f>
        <v>2.116665130757585</v>
      </c>
      <c r="F44" s="125">
        <f t="shared" ref="F44:K44" si="15">IF(F19&gt;0,F42/F19*100,"")</f>
        <v>2.233221479423412</v>
      </c>
      <c r="G44" s="125">
        <f t="shared" si="15"/>
        <v>2.3201380600348815</v>
      </c>
      <c r="H44" s="125">
        <f t="shared" si="15"/>
        <v>2.0820577262085092</v>
      </c>
      <c r="I44" s="125">
        <f t="shared" si="15"/>
        <v>1.9880626120218818</v>
      </c>
      <c r="J44" s="125">
        <f t="shared" si="15"/>
        <v>1.9118221285365364</v>
      </c>
      <c r="K44" s="125">
        <f t="shared" si="15"/>
        <v>1.8378903582539927</v>
      </c>
    </row>
    <row r="45" spans="1:11" s="136" customFormat="1">
      <c r="A45" s="478"/>
      <c r="B45" s="477"/>
      <c r="C45" s="130" t="s">
        <v>179</v>
      </c>
      <c r="D45" s="125">
        <f>IF(D26&gt;0,D42/D26*100,"")</f>
        <v>0</v>
      </c>
      <c r="E45" s="125">
        <f>IF(E26&gt;0,E42/E26*100,"")</f>
        <v>99.51661279939168</v>
      </c>
      <c r="F45" s="125">
        <f t="shared" ref="F45:K45" si="16">IF(F26&gt;0,F42/F26*100,"")</f>
        <v>79.69247171794396</v>
      </c>
      <c r="G45" s="125">
        <f t="shared" si="16"/>
        <v>64.987223559624979</v>
      </c>
      <c r="H45" s="125">
        <f t="shared" si="16"/>
        <v>58.857609360315955</v>
      </c>
      <c r="I45" s="125">
        <f t="shared" si="16"/>
        <v>56.643037162840379</v>
      </c>
      <c r="J45" s="125">
        <f t="shared" si="16"/>
        <v>54.899904730061486</v>
      </c>
      <c r="K45" s="125">
        <f t="shared" si="16"/>
        <v>52.883402268147563</v>
      </c>
    </row>
    <row r="46" spans="1:11">
      <c r="A46" s="478" t="s">
        <v>156</v>
      </c>
      <c r="B46" s="377" t="s">
        <v>77</v>
      </c>
      <c r="C46" s="63" t="s">
        <v>75</v>
      </c>
      <c r="D46" s="98">
        <v>0</v>
      </c>
      <c r="E46" s="98">
        <v>156.382318</v>
      </c>
      <c r="F46" s="96">
        <v>160.42758497315018</v>
      </c>
      <c r="G46" s="100">
        <v>166.03126816505383</v>
      </c>
      <c r="H46" s="100">
        <v>154.1203733678654</v>
      </c>
      <c r="I46" s="100">
        <v>149.36262379229143</v>
      </c>
      <c r="J46" s="100">
        <v>145.67002309659628</v>
      </c>
      <c r="K46" s="100">
        <v>141.91123543559308</v>
      </c>
    </row>
    <row r="47" spans="1:11" s="136" customFormat="1">
      <c r="A47" s="478"/>
      <c r="B47" s="377"/>
      <c r="C47" s="134" t="s">
        <v>170</v>
      </c>
      <c r="D47" s="125">
        <f>IF(D9&gt;0,D46/D9*100,"")</f>
        <v>0</v>
      </c>
      <c r="E47" s="125">
        <f>IF(E9&gt;0,E46/E9*100,"")</f>
        <v>2.8838352199323443</v>
      </c>
      <c r="F47" s="125">
        <f t="shared" ref="F47:K47" si="17">IF(F9&gt;0,F46/F9*100,"")</f>
        <v>2.8740737958858764</v>
      </c>
      <c r="G47" s="125">
        <f t="shared" si="17"/>
        <v>2.9364679071022639</v>
      </c>
      <c r="H47" s="125">
        <f t="shared" si="17"/>
        <v>2.653735542455022</v>
      </c>
      <c r="I47" s="125">
        <f t="shared" si="17"/>
        <v>2.5322609522365767</v>
      </c>
      <c r="J47" s="125">
        <f t="shared" si="17"/>
        <v>2.433584606604009</v>
      </c>
      <c r="K47" s="125">
        <f t="shared" si="17"/>
        <v>2.3382875968073584</v>
      </c>
    </row>
    <row r="48" spans="1:11" s="136" customFormat="1">
      <c r="A48" s="478"/>
      <c r="B48" s="377"/>
      <c r="C48" s="134" t="s">
        <v>171</v>
      </c>
      <c r="D48" s="125">
        <f>IF(D20&gt;0,D46/D20*100,"")</f>
        <v>0</v>
      </c>
      <c r="E48" s="125">
        <f>IF(E20&gt;0,E46/E20*100,"")</f>
        <v>3.1026900378852598</v>
      </c>
      <c r="F48" s="125">
        <f t="shared" ref="F48:K48" si="18">IF(F20&gt;0,F46/F20*100,"")</f>
        <v>3.0925100344752368</v>
      </c>
      <c r="G48" s="125">
        <f t="shared" si="18"/>
        <v>3.1589874930155011</v>
      </c>
      <c r="H48" s="125">
        <f t="shared" si="18"/>
        <v>2.8580144657908599</v>
      </c>
      <c r="I48" s="125">
        <f t="shared" si="18"/>
        <v>2.727761450861856</v>
      </c>
      <c r="J48" s="125">
        <f t="shared" si="18"/>
        <v>2.6215118872405565</v>
      </c>
      <c r="K48" s="125">
        <f t="shared" si="18"/>
        <v>2.5188860763158494</v>
      </c>
    </row>
    <row r="49" spans="1:11" s="136" customFormat="1">
      <c r="A49" s="478"/>
      <c r="B49" s="377"/>
      <c r="C49" s="130" t="s">
        <v>180</v>
      </c>
      <c r="D49" s="125">
        <f>IF(D29&gt;0,D46/D29*100,"")</f>
        <v>0</v>
      </c>
      <c r="E49" s="125">
        <f>IF(E29&gt;0,E46/E29*100,"")</f>
        <v>91.764493739045932</v>
      </c>
      <c r="F49" s="125">
        <f t="shared" ref="F49:K49" si="19">IF(F29&gt;0,F46/F29*100,"")</f>
        <v>100.73700246708633</v>
      </c>
      <c r="G49" s="125">
        <f t="shared" si="19"/>
        <v>104.00546568880982</v>
      </c>
      <c r="H49" s="125">
        <f t="shared" si="19"/>
        <v>94.905431120970093</v>
      </c>
      <c r="I49" s="125">
        <f t="shared" si="19"/>
        <v>91.477727216153795</v>
      </c>
      <c r="J49" s="125">
        <f t="shared" si="19"/>
        <v>88.1344477440595</v>
      </c>
      <c r="K49" s="125">
        <f t="shared" si="19"/>
        <v>84.885410782093061</v>
      </c>
    </row>
    <row r="50" spans="1:11">
      <c r="A50" s="478" t="s">
        <v>157</v>
      </c>
      <c r="B50" s="377" t="s">
        <v>78</v>
      </c>
      <c r="C50" s="63" t="s">
        <v>75</v>
      </c>
      <c r="D50" s="98"/>
      <c r="E50" s="327">
        <v>1715.2267770000001</v>
      </c>
      <c r="F50" s="328">
        <v>1754.2452323727148</v>
      </c>
      <c r="G50" s="328">
        <v>1824.0564372223844</v>
      </c>
      <c r="H50" s="328">
        <v>1694.4952770407783</v>
      </c>
      <c r="I50" s="328">
        <v>1644.4558745351001</v>
      </c>
      <c r="J50" s="328">
        <v>1606.7121002657641</v>
      </c>
      <c r="K50" s="328">
        <v>1567.5373327741397</v>
      </c>
    </row>
    <row r="51" spans="1:11" s="136" customFormat="1">
      <c r="A51" s="478"/>
      <c r="B51" s="377"/>
      <c r="C51" s="134" t="s">
        <v>172</v>
      </c>
      <c r="D51" s="125">
        <f>IF(D10&gt;0,D50/D10*100,"")</f>
        <v>0</v>
      </c>
      <c r="E51" s="125">
        <f>IF(E10&gt;0,E50/E10*100,"")</f>
        <v>7.0699303193918261</v>
      </c>
      <c r="F51" s="125">
        <f t="shared" ref="F51:K51" si="20">IF(F10&gt;0,F50/F10*100,"")</f>
        <v>7.3572097707861328</v>
      </c>
      <c r="G51" s="125">
        <f t="shared" si="20"/>
        <v>7.6174281494809382</v>
      </c>
      <c r="H51" s="125">
        <f t="shared" si="20"/>
        <v>6.9233133988662443</v>
      </c>
      <c r="I51" s="125">
        <f t="shared" si="20"/>
        <v>6.6147346090411254</v>
      </c>
      <c r="J51" s="125">
        <f t="shared" si="20"/>
        <v>6.3671325023530834</v>
      </c>
      <c r="K51" s="125">
        <f t="shared" si="20"/>
        <v>6.1257037201570625</v>
      </c>
    </row>
    <row r="52" spans="1:11" s="136" customFormat="1">
      <c r="A52" s="478"/>
      <c r="B52" s="377"/>
      <c r="C52" s="134" t="s">
        <v>173</v>
      </c>
      <c r="D52" s="125">
        <f>IF(D21&gt;0,D50/D21*100,"")</f>
        <v>0</v>
      </c>
      <c r="E52" s="125">
        <f>IF(E21&gt;0,E50/E21*100,"")</f>
        <v>7.7363159494310647</v>
      </c>
      <c r="F52" s="125">
        <f t="shared" ref="F52:K52" si="21">IF(F21&gt;0,F50/F21*100,"")</f>
        <v>8.0508573642452248</v>
      </c>
      <c r="G52" s="125">
        <f t="shared" si="21"/>
        <v>8.3356795804962101</v>
      </c>
      <c r="H52" s="125">
        <f t="shared" si="21"/>
        <v>7.5831857763874897</v>
      </c>
      <c r="I52" s="125">
        <f t="shared" si="21"/>
        <v>7.2464989491741276</v>
      </c>
      <c r="J52" s="125">
        <f t="shared" si="21"/>
        <v>6.9752649260277506</v>
      </c>
      <c r="K52" s="125">
        <f t="shared" si="21"/>
        <v>6.7107816975196561</v>
      </c>
    </row>
    <row r="53" spans="1:11" s="136" customFormat="1">
      <c r="A53" s="478"/>
      <c r="B53" s="377"/>
      <c r="C53" s="130" t="s">
        <v>181</v>
      </c>
      <c r="D53" s="125">
        <f>IF(D32&gt;0,D50/D32*100,"")</f>
        <v>0</v>
      </c>
      <c r="E53" s="125">
        <f>IF(E32&gt;0,E50/E32*100,"")</f>
        <v>99.616182618506755</v>
      </c>
      <c r="F53" s="125">
        <f t="shared" ref="F53:K53" si="22">IF(F32&gt;0,F50/F32*100,"")</f>
        <v>104.08161326959254</v>
      </c>
      <c r="G53" s="125">
        <f t="shared" si="22"/>
        <v>106.9524186862198</v>
      </c>
      <c r="H53" s="125">
        <f t="shared" si="22"/>
        <v>101.25110205842383</v>
      </c>
      <c r="I53" s="125">
        <f t="shared" si="22"/>
        <v>99.659370464885569</v>
      </c>
      <c r="J53" s="125">
        <f t="shared" si="22"/>
        <v>100.42673191949707</v>
      </c>
      <c r="K53" s="125">
        <f t="shared" si="22"/>
        <v>102.10716013666283</v>
      </c>
    </row>
    <row r="54" spans="1:11">
      <c r="A54" s="478" t="s">
        <v>158</v>
      </c>
      <c r="B54" s="377" t="s">
        <v>79</v>
      </c>
      <c r="C54" s="63" t="s">
        <v>75</v>
      </c>
      <c r="D54" s="98"/>
      <c r="E54" s="98">
        <v>855.63066200000003</v>
      </c>
      <c r="F54" s="96">
        <v>880.84349741404708</v>
      </c>
      <c r="G54" s="100">
        <v>906.69824907934844</v>
      </c>
      <c r="H54" s="275">
        <v>840.90766042187886</v>
      </c>
      <c r="I54" s="275">
        <v>813.64191949675933</v>
      </c>
      <c r="J54" s="275">
        <v>791.85128642108543</v>
      </c>
      <c r="K54" s="275">
        <v>770.10430033228738</v>
      </c>
    </row>
    <row r="55" spans="1:11" s="136" customFormat="1">
      <c r="A55" s="478"/>
      <c r="B55" s="377"/>
      <c r="C55" s="134" t="s">
        <v>174</v>
      </c>
      <c r="D55" s="125">
        <f>IF(D11&gt;0,D54/D11*100,"")</f>
        <v>0</v>
      </c>
      <c r="E55" s="125">
        <f>IF(E11&gt;0,E54/E11*100,"")</f>
        <v>7.7935958144343589</v>
      </c>
      <c r="F55" s="125">
        <f t="shared" ref="F55:K55" si="23">IF(F11&gt;0,F54/F11*100,"")</f>
        <v>8.0500589517590377</v>
      </c>
      <c r="G55" s="125">
        <f t="shared" si="23"/>
        <v>8.4029518591363423</v>
      </c>
      <c r="H55" s="125">
        <f t="shared" si="23"/>
        <v>7.6326494927468786</v>
      </c>
      <c r="I55" s="125">
        <f t="shared" si="23"/>
        <v>7.2714680629500554</v>
      </c>
      <c r="J55" s="125">
        <f t="shared" si="23"/>
        <v>6.9731543312344044</v>
      </c>
      <c r="K55" s="125">
        <f t="shared" si="23"/>
        <v>6.6885218669419766</v>
      </c>
    </row>
    <row r="56" spans="1:11" s="136" customFormat="1">
      <c r="A56" s="478"/>
      <c r="B56" s="377"/>
      <c r="C56" s="134" t="s">
        <v>175</v>
      </c>
      <c r="D56" s="125">
        <f>IF(D22&gt;0,D54/D22*100,"")</f>
        <v>0</v>
      </c>
      <c r="E56" s="125">
        <f>IF(E22&gt;0,E54/E22*100,"")</f>
        <v>8.1505554226304753</v>
      </c>
      <c r="F56" s="125">
        <f t="shared" ref="F56:K56" si="24">IF(F22&gt;0,F54/F22*100,"")</f>
        <v>8.4187354874052875</v>
      </c>
      <c r="G56" s="125">
        <f t="shared" si="24"/>
        <v>8.7882645830320563</v>
      </c>
      <c r="H56" s="125">
        <f t="shared" si="24"/>
        <v>7.9906336482259501</v>
      </c>
      <c r="I56" s="125">
        <f t="shared" si="24"/>
        <v>7.6139761998641102</v>
      </c>
      <c r="J56" s="125">
        <f t="shared" si="24"/>
        <v>7.3015702146633279</v>
      </c>
      <c r="K56" s="125">
        <f t="shared" si="24"/>
        <v>7.0034938019731667</v>
      </c>
    </row>
    <row r="57" spans="1:11" s="136" customFormat="1">
      <c r="A57" s="478"/>
      <c r="B57" s="377"/>
      <c r="C57" s="130" t="s">
        <v>314</v>
      </c>
      <c r="D57" s="125">
        <f>IF(D35&gt;0,D54/D35*100,"")</f>
        <v>0</v>
      </c>
      <c r="E57" s="125">
        <f>IF(E35&gt;0,E54/E35*100,"")</f>
        <v>97.645428119650205</v>
      </c>
      <c r="F57" s="125">
        <f t="shared" ref="F57:K57" si="25">IF(F35&gt;0,F54/F35*100,"")</f>
        <v>100.73917527964915</v>
      </c>
      <c r="G57" s="125">
        <f t="shared" si="25"/>
        <v>122.72438457517029</v>
      </c>
      <c r="H57" s="125">
        <f t="shared" si="25"/>
        <v>120.64932626409286</v>
      </c>
      <c r="I57" s="125">
        <f t="shared" si="25"/>
        <v>121.32298418233457</v>
      </c>
      <c r="J57" s="125">
        <f t="shared" si="25"/>
        <v>119.37466632078606</v>
      </c>
      <c r="K57" s="125">
        <f t="shared" si="25"/>
        <v>122.15493550229985</v>
      </c>
    </row>
    <row r="58" spans="1:11" ht="18" customHeight="1">
      <c r="A58" s="478">
        <v>7</v>
      </c>
      <c r="B58" s="479" t="s">
        <v>182</v>
      </c>
      <c r="C58" s="63" t="s">
        <v>75</v>
      </c>
      <c r="D58" s="131">
        <f>D23-D38</f>
        <v>0</v>
      </c>
      <c r="E58" s="131">
        <f>E23-E38</f>
        <v>44.480591843312141</v>
      </c>
      <c r="F58" s="131">
        <f t="shared" ref="F58:K58" si="26">F23-F38</f>
        <v>95.943895639660695</v>
      </c>
      <c r="G58" s="131">
        <f t="shared" si="26"/>
        <v>131.4073847752602</v>
      </c>
      <c r="H58" s="131">
        <f t="shared" si="26"/>
        <v>341.64177500392907</v>
      </c>
      <c r="I58" s="131">
        <f t="shared" si="26"/>
        <v>401.53177302033419</v>
      </c>
      <c r="J58" s="131">
        <f t="shared" si="26"/>
        <v>431.14248738279412</v>
      </c>
      <c r="K58" s="131">
        <f t="shared" si="26"/>
        <v>427.94444651754566</v>
      </c>
    </row>
    <row r="59" spans="1:11" s="136" customFormat="1">
      <c r="A59" s="478"/>
      <c r="B59" s="479"/>
      <c r="C59" s="134" t="s">
        <v>87</v>
      </c>
      <c r="D59" s="125">
        <f>IF(D7&gt;0,D58/D7*100,"")</f>
        <v>0</v>
      </c>
      <c r="E59" s="125">
        <f>IF(E7&gt;0,E58/E7*100,"")</f>
        <v>0.13103875404550638</v>
      </c>
      <c r="F59" s="125">
        <f t="shared" ref="F59:K59" si="27">IF(F7&gt;0,F58/F7*100,"")</f>
        <v>0.28838165316006498</v>
      </c>
      <c r="G59" s="125">
        <f t="shared" si="27"/>
        <v>0.38973797765788021</v>
      </c>
      <c r="H59" s="125">
        <f t="shared" si="27"/>
        <v>0.9987968746611342</v>
      </c>
      <c r="I59" s="125">
        <f t="shared" si="27"/>
        <v>1.1559886932818795</v>
      </c>
      <c r="J59" s="125">
        <f t="shared" si="27"/>
        <v>1.2234027715253446</v>
      </c>
      <c r="K59" s="125">
        <f t="shared" si="27"/>
        <v>1.1979043465650203</v>
      </c>
    </row>
    <row r="60" spans="1:11" s="136" customFormat="1">
      <c r="A60" s="478"/>
      <c r="B60" s="479"/>
      <c r="C60" s="134" t="s">
        <v>167</v>
      </c>
      <c r="D60" s="125">
        <f>IF(D17&gt;0,D58/D17*100,"")</f>
        <v>0</v>
      </c>
      <c r="E60" s="125">
        <f>IF(E17&gt;0,E58/E17*100,"")</f>
        <v>0.13708720278369352</v>
      </c>
      <c r="F60" s="125">
        <f t="shared" ref="F60:K60" si="28">IF(F17&gt;0,F58/F17*100,"")</f>
        <v>0.28882865084880416</v>
      </c>
      <c r="G60" s="125">
        <f t="shared" si="28"/>
        <v>0.39033405707786684</v>
      </c>
      <c r="H60" s="125">
        <f t="shared" si="28"/>
        <v>1.0047558484163217</v>
      </c>
      <c r="I60" s="125">
        <f t="shared" si="28"/>
        <v>1.1628745479178419</v>
      </c>
      <c r="J60" s="125">
        <f t="shared" si="28"/>
        <v>1.2306693527557133</v>
      </c>
      <c r="K60" s="125">
        <f t="shared" si="28"/>
        <v>1.2050037246659671</v>
      </c>
    </row>
    <row r="61" spans="1:11" s="136" customFormat="1">
      <c r="A61" s="478"/>
      <c r="B61" s="479"/>
      <c r="C61" s="130" t="s">
        <v>176</v>
      </c>
      <c r="D61" s="125" t="str">
        <f>IF(D23&gt;0,D58/D23*100,"")</f>
        <v/>
      </c>
      <c r="E61" s="125">
        <f>IF(E23&gt;0,E58/E23*100,"")</f>
        <v>1.2962308166309109</v>
      </c>
      <c r="F61" s="125">
        <f t="shared" ref="F61:K61" si="29">IF(F23&gt;0,F58/F23*100,"")</f>
        <v>2.6890813124304516</v>
      </c>
      <c r="G61" s="125">
        <f t="shared" si="29"/>
        <v>3.568674845888542</v>
      </c>
      <c r="H61" s="125">
        <f t="shared" si="29"/>
        <v>9.3900846211432984</v>
      </c>
      <c r="I61" s="125">
        <f t="shared" si="29"/>
        <v>11.161542021913121</v>
      </c>
      <c r="J61" s="125">
        <f t="shared" si="29"/>
        <v>12.147060874175835</v>
      </c>
      <c r="K61" s="125">
        <f t="shared" si="29"/>
        <v>12.344373126912659</v>
      </c>
    </row>
    <row r="62" spans="1:11">
      <c r="A62" s="376" t="s">
        <v>183</v>
      </c>
      <c r="B62" s="477" t="s">
        <v>76</v>
      </c>
      <c r="C62" s="63" t="s">
        <v>75</v>
      </c>
      <c r="D62" s="123">
        <f>D26-D42</f>
        <v>679.40895260091827</v>
      </c>
      <c r="E62" s="123">
        <f>E26-E42</f>
        <v>3.2049435384302569</v>
      </c>
      <c r="F62" s="123">
        <f t="shared" ref="F62:K62" si="30">F26-F42</f>
        <v>172.37442044436875</v>
      </c>
      <c r="G62" s="123">
        <f t="shared" si="30"/>
        <v>377.54847041167227</v>
      </c>
      <c r="H62" s="123">
        <f t="shared" si="30"/>
        <v>454.78012429277828</v>
      </c>
      <c r="I62" s="123">
        <f t="shared" si="30"/>
        <v>482.7651082612075</v>
      </c>
      <c r="J62" s="123">
        <f t="shared" si="30"/>
        <v>505.50415685074381</v>
      </c>
      <c r="K62" s="123">
        <f t="shared" si="30"/>
        <v>534.26223665051134</v>
      </c>
    </row>
    <row r="63" spans="1:11" s="136" customFormat="1">
      <c r="A63" s="376"/>
      <c r="B63" s="477"/>
      <c r="C63" s="134" t="s">
        <v>168</v>
      </c>
      <c r="D63" s="125">
        <f>IF(D8&gt;0,D62/D8*100,"")</f>
        <v>2.1690590882812373</v>
      </c>
      <c r="E63" s="125">
        <f>IF(E8&gt;0,E62/E8*100,"")</f>
        <v>1.0281387231744845E-2</v>
      </c>
      <c r="F63" s="125">
        <f t="shared" ref="F63:K63" si="31">IF(F8&gt;0,F62/F8*100,"")</f>
        <v>0.56907769800386876</v>
      </c>
      <c r="G63" s="125">
        <f t="shared" si="31"/>
        <v>1.2500068591524773</v>
      </c>
      <c r="H63" s="125">
        <f t="shared" si="31"/>
        <v>1.4537492410527919</v>
      </c>
      <c r="I63" s="125">
        <f t="shared" si="31"/>
        <v>1.5197016159226675</v>
      </c>
      <c r="J63" s="125">
        <f t="shared" si="31"/>
        <v>1.5684644108460593</v>
      </c>
      <c r="K63" s="125">
        <f t="shared" si="31"/>
        <v>1.6353103662446724</v>
      </c>
    </row>
    <row r="64" spans="1:11" s="136" customFormat="1">
      <c r="A64" s="376"/>
      <c r="B64" s="477"/>
      <c r="C64" s="134" t="s">
        <v>169</v>
      </c>
      <c r="D64" s="125">
        <f>IF(D19&gt;0,D62/D19*100,"")</f>
        <v>2.1690590882812373</v>
      </c>
      <c r="E64" s="125">
        <f>IF(E19&gt;0,E62/E19*100,"")</f>
        <v>1.0281387231744845E-2</v>
      </c>
      <c r="F64" s="125">
        <f t="shared" ref="F64:K64" si="32">IF(F19&gt;0,F62/F19*100,"")</f>
        <v>0.56907769800386876</v>
      </c>
      <c r="G64" s="125">
        <f t="shared" si="32"/>
        <v>1.2500068591524773</v>
      </c>
      <c r="H64" s="125">
        <f t="shared" si="32"/>
        <v>1.455390955171866</v>
      </c>
      <c r="I64" s="125">
        <f t="shared" si="32"/>
        <v>1.5217467336643233</v>
      </c>
      <c r="J64" s="125">
        <f t="shared" si="32"/>
        <v>1.5705557333865681</v>
      </c>
      <c r="K64" s="125">
        <f t="shared" si="32"/>
        <v>1.6374729493768034</v>
      </c>
    </row>
    <row r="65" spans="1:11" s="136" customFormat="1">
      <c r="A65" s="376"/>
      <c r="B65" s="477"/>
      <c r="C65" s="130" t="s">
        <v>179</v>
      </c>
      <c r="D65" s="125">
        <f>IF(D26&gt;0,D62/D26*100,"")</f>
        <v>100</v>
      </c>
      <c r="E65" s="125">
        <f>IF(E26&gt;0,E62/E26*100,"")</f>
        <v>0.48338720060832407</v>
      </c>
      <c r="F65" s="125">
        <f t="shared" ref="F65:K65" si="33">IF(F26&gt;0,F62/F26*100,"")</f>
        <v>20.307528282056037</v>
      </c>
      <c r="G65" s="125">
        <f t="shared" si="33"/>
        <v>35.012776440375013</v>
      </c>
      <c r="H65" s="125">
        <f t="shared" si="33"/>
        <v>41.142390639684045</v>
      </c>
      <c r="I65" s="125">
        <f t="shared" si="33"/>
        <v>43.356962837159621</v>
      </c>
      <c r="J65" s="125">
        <f t="shared" si="33"/>
        <v>45.100095269938514</v>
      </c>
      <c r="K65" s="125">
        <f t="shared" si="33"/>
        <v>47.11659773185243</v>
      </c>
    </row>
    <row r="66" spans="1:11">
      <c r="A66" s="376" t="s">
        <v>184</v>
      </c>
      <c r="B66" s="377" t="s">
        <v>77</v>
      </c>
      <c r="C66" s="63" t="s">
        <v>75</v>
      </c>
      <c r="D66" s="123">
        <f>D29-D46</f>
        <v>176.86873906978335</v>
      </c>
      <c r="E66" s="123">
        <f>E29-E46</f>
        <v>14.034704562899066</v>
      </c>
      <c r="F66" s="123">
        <f t="shared" ref="F66:K66" si="34">F29-F46</f>
        <v>-1.173705024154799</v>
      </c>
      <c r="G66" s="123">
        <f t="shared" si="34"/>
        <v>-6.3942076841857443</v>
      </c>
      <c r="H66" s="123">
        <f t="shared" si="34"/>
        <v>8.2732552659033729</v>
      </c>
      <c r="I66" s="123">
        <f t="shared" si="34"/>
        <v>13.91496118679396</v>
      </c>
      <c r="J66" s="123">
        <f t="shared" si="34"/>
        <v>19.61157430969692</v>
      </c>
      <c r="K66" s="123">
        <f t="shared" si="34"/>
        <v>25.268535655919209</v>
      </c>
    </row>
    <row r="67" spans="1:11" s="136" customFormat="1">
      <c r="A67" s="376"/>
      <c r="B67" s="377"/>
      <c r="C67" s="134" t="s">
        <v>170</v>
      </c>
      <c r="D67" s="125">
        <f>IF(D9&gt;0,D66/D9*100,"")</f>
        <v>3.2013741024200821</v>
      </c>
      <c r="E67" s="125">
        <f>IF(E9&gt;0,E66/E9*100,"")</f>
        <v>0.25881299009670328</v>
      </c>
      <c r="F67" s="125">
        <f t="shared" ref="F67:K67" si="35">IF(F9&gt;0,F66/F9*100,"")</f>
        <v>-2.1027025087907915E-2</v>
      </c>
      <c r="G67" s="125">
        <f t="shared" si="35"/>
        <v>-0.11308945515788194</v>
      </c>
      <c r="H67" s="125">
        <f t="shared" si="35"/>
        <v>0.142453791612139</v>
      </c>
      <c r="I67" s="125">
        <f t="shared" si="35"/>
        <v>0.23591118025756327</v>
      </c>
      <c r="J67" s="125">
        <f t="shared" si="35"/>
        <v>0.32763381467785485</v>
      </c>
      <c r="K67" s="125">
        <f t="shared" si="35"/>
        <v>0.41635254130767085</v>
      </c>
    </row>
    <row r="68" spans="1:11" s="136" customFormat="1">
      <c r="A68" s="376"/>
      <c r="B68" s="377"/>
      <c r="C68" s="134" t="s">
        <v>171</v>
      </c>
      <c r="D68" s="125">
        <f>IF(D20&gt;0,D66/D20*100,"")</f>
        <v>3.4443270081692394</v>
      </c>
      <c r="E68" s="125">
        <f>IF(E20&gt;0,E66/E20*100,"")</f>
        <v>0.27845435845227545</v>
      </c>
      <c r="F68" s="125">
        <f t="shared" ref="F68:K68" si="36">IF(F20&gt;0,F66/F20*100,"")</f>
        <v>-2.2625127501110218E-2</v>
      </c>
      <c r="G68" s="125">
        <f t="shared" si="36"/>
        <v>-0.12165914484256105</v>
      </c>
      <c r="H68" s="125">
        <f t="shared" si="36"/>
        <v>0.1534195818011321</v>
      </c>
      <c r="I68" s="125">
        <f t="shared" si="36"/>
        <v>0.25412445062801875</v>
      </c>
      <c r="J68" s="125">
        <f t="shared" si="36"/>
        <v>0.35293448911091219</v>
      </c>
      <c r="K68" s="125">
        <f t="shared" si="36"/>
        <v>0.44850967886522702</v>
      </c>
    </row>
    <row r="69" spans="1:11" s="136" customFormat="1">
      <c r="A69" s="376"/>
      <c r="B69" s="377"/>
      <c r="C69" s="130" t="s">
        <v>180</v>
      </c>
      <c r="D69" s="125">
        <f>IF(D29&gt;0,D66/D29*100,"")</f>
        <v>100</v>
      </c>
      <c r="E69" s="125">
        <f>IF(E29&gt;0,E66/E29*100,"")</f>
        <v>8.2355062609540717</v>
      </c>
      <c r="F69" s="125">
        <f t="shared" ref="F69:K69" si="37">IF(F29&gt;0,F66/F29*100,"")</f>
        <v>-0.73700246708633066</v>
      </c>
      <c r="G69" s="125">
        <f t="shared" si="37"/>
        <v>-4.0054656888098155</v>
      </c>
      <c r="H69" s="125">
        <f t="shared" si="37"/>
        <v>5.0945688790299002</v>
      </c>
      <c r="I69" s="125">
        <f t="shared" si="37"/>
        <v>8.5222727838462085</v>
      </c>
      <c r="J69" s="125">
        <f t="shared" si="37"/>
        <v>11.8655522559405</v>
      </c>
      <c r="K69" s="125">
        <f t="shared" si="37"/>
        <v>15.114589217906932</v>
      </c>
    </row>
    <row r="70" spans="1:11">
      <c r="A70" s="376" t="s">
        <v>185</v>
      </c>
      <c r="B70" s="377" t="s">
        <v>78</v>
      </c>
      <c r="C70" s="63" t="s">
        <v>75</v>
      </c>
      <c r="D70" s="123">
        <f>D32-D50</f>
        <v>1783.0638212191132</v>
      </c>
      <c r="E70" s="123">
        <f>E32-E50</f>
        <v>6.6087038562441194</v>
      </c>
      <c r="F70" s="123">
        <f t="shared" ref="F70:K70" si="38">F32-F50</f>
        <v>-68.793616794021773</v>
      </c>
      <c r="G70" s="123">
        <f t="shared" si="38"/>
        <v>-118.57239148625604</v>
      </c>
      <c r="H70" s="123">
        <f t="shared" si="38"/>
        <v>-20.937910659697081</v>
      </c>
      <c r="I70" s="123">
        <f t="shared" si="38"/>
        <v>5.6206479877018864</v>
      </c>
      <c r="J70" s="123">
        <f t="shared" si="38"/>
        <v>-6.8272194615990429</v>
      </c>
      <c r="K70" s="123">
        <f t="shared" si="38"/>
        <v>-32.348879118090736</v>
      </c>
    </row>
    <row r="71" spans="1:11" s="136" customFormat="1">
      <c r="A71" s="376"/>
      <c r="B71" s="377"/>
      <c r="C71" s="134" t="s">
        <v>172</v>
      </c>
      <c r="D71" s="125">
        <f>IF(D10&gt;0,D70/D10*100,"")</f>
        <v>7.193147711348975</v>
      </c>
      <c r="E71" s="125">
        <f>IF(E10&gt;0,E70/E10*100,"")</f>
        <v>2.7240173947647026E-2</v>
      </c>
      <c r="F71" s="125">
        <f t="shared" ref="F71:K71" si="39">IF(F10&gt;0,F70/F10*100,"")</f>
        <v>-0.28851671380068461</v>
      </c>
      <c r="G71" s="125">
        <f t="shared" si="39"/>
        <v>-0.49516925804887413</v>
      </c>
      <c r="H71" s="125">
        <f t="shared" si="39"/>
        <v>-8.5547430776967984E-2</v>
      </c>
      <c r="I71" s="125">
        <f t="shared" si="39"/>
        <v>2.2608751834098214E-2</v>
      </c>
      <c r="J71" s="125">
        <f t="shared" si="39"/>
        <v>-2.7055133852203202E-2</v>
      </c>
      <c r="K71" s="125">
        <f t="shared" si="39"/>
        <v>-0.1264146282282845</v>
      </c>
    </row>
    <row r="72" spans="1:11" s="136" customFormat="1">
      <c r="A72" s="376"/>
      <c r="B72" s="377"/>
      <c r="C72" s="134" t="s">
        <v>173</v>
      </c>
      <c r="D72" s="125">
        <f>IF(D21&gt;0,D70/D21*100,"")</f>
        <v>7.8711473595838282</v>
      </c>
      <c r="E72" s="125">
        <f>IF(E21&gt;0,E70/E21*100,"")</f>
        <v>2.9807732559744175E-2</v>
      </c>
      <c r="F72" s="125">
        <f t="shared" ref="F72:K72" si="40">IF(F21&gt;0,F70/F21*100,"")</f>
        <v>-0.31571845609641724</v>
      </c>
      <c r="G72" s="125">
        <f t="shared" si="40"/>
        <v>-0.54185903591210327</v>
      </c>
      <c r="H72" s="125">
        <f t="shared" si="40"/>
        <v>-9.3701096989287108E-2</v>
      </c>
      <c r="I72" s="125">
        <f t="shared" si="40"/>
        <v>2.4768083088926952E-2</v>
      </c>
      <c r="J72" s="125">
        <f t="shared" si="40"/>
        <v>-2.9639201973339736E-2</v>
      </c>
      <c r="K72" s="125">
        <f t="shared" si="40"/>
        <v>-0.13848873732198261</v>
      </c>
    </row>
    <row r="73" spans="1:11" s="136" customFormat="1">
      <c r="A73" s="376"/>
      <c r="B73" s="377"/>
      <c r="C73" s="130" t="s">
        <v>181</v>
      </c>
      <c r="D73" s="125">
        <f>IF(D32&gt;0,D70/D32*100,"")</f>
        <v>100</v>
      </c>
      <c r="E73" s="125">
        <f>IF(E32&gt;0,E70/E32*100,"")</f>
        <v>0.3838173814932484</v>
      </c>
      <c r="F73" s="125">
        <f t="shared" ref="F73:K73" si="41">IF(F32&gt;0,F70/F32*100,"")</f>
        <v>-4.0816132695925402</v>
      </c>
      <c r="G73" s="125">
        <f t="shared" si="41"/>
        <v>-6.9524186862198007</v>
      </c>
      <c r="H73" s="125">
        <f t="shared" si="41"/>
        <v>-1.2511020584238142</v>
      </c>
      <c r="I73" s="125">
        <f t="shared" si="41"/>
        <v>0.34062953511443683</v>
      </c>
      <c r="J73" s="125">
        <f t="shared" si="41"/>
        <v>-0.42673191949707118</v>
      </c>
      <c r="K73" s="125">
        <f t="shared" si="41"/>
        <v>-2.1071601366628263</v>
      </c>
    </row>
    <row r="74" spans="1:11">
      <c r="A74" s="376" t="s">
        <v>186</v>
      </c>
      <c r="B74" s="377" t="s">
        <v>79</v>
      </c>
      <c r="C74" s="63" t="s">
        <v>75</v>
      </c>
      <c r="D74" s="123">
        <f>D35-D54</f>
        <v>939.06471393217976</v>
      </c>
      <c r="E74" s="123">
        <f>E35-E54</f>
        <v>20.632239885738727</v>
      </c>
      <c r="F74" s="123">
        <f t="shared" ref="F74:K74" si="42">F35-F54</f>
        <v>-6.4632029865316554</v>
      </c>
      <c r="G74" s="123">
        <f t="shared" si="42"/>
        <v>-167.88969671379641</v>
      </c>
      <c r="H74" s="123">
        <f t="shared" si="42"/>
        <v>-143.92269874775286</v>
      </c>
      <c r="I74" s="123">
        <f t="shared" si="42"/>
        <v>-143.00071743569833</v>
      </c>
      <c r="J74" s="123">
        <f t="shared" si="42"/>
        <v>-128.51851169884549</v>
      </c>
      <c r="K74" s="123">
        <f t="shared" si="42"/>
        <v>-139.67189318833834</v>
      </c>
    </row>
    <row r="75" spans="1:11" s="136" customFormat="1">
      <c r="A75" s="376"/>
      <c r="B75" s="377"/>
      <c r="C75" s="134" t="s">
        <v>174</v>
      </c>
      <c r="D75" s="125">
        <f>IF(D11&gt;0,D74/D11*100,"")</f>
        <v>8.1925613486456346</v>
      </c>
      <c r="E75" s="125">
        <f>IF(E11&gt;0,E74/E11*100,"")</f>
        <v>0.18793078083484926</v>
      </c>
      <c r="F75" s="125">
        <f t="shared" ref="F75:K75" si="43">IF(F11&gt;0,F74/F11*100,"")</f>
        <v>-5.9067433898882714E-2</v>
      </c>
      <c r="G75" s="125">
        <f t="shared" si="43"/>
        <v>-1.5559410648068548</v>
      </c>
      <c r="H75" s="125">
        <f t="shared" si="43"/>
        <v>-1.3063402384046312</v>
      </c>
      <c r="I75" s="125">
        <f t="shared" si="43"/>
        <v>-1.2779886641727622</v>
      </c>
      <c r="J75" s="125">
        <f t="shared" si="43"/>
        <v>-1.1317521760266986</v>
      </c>
      <c r="K75" s="125">
        <f t="shared" si="43"/>
        <v>-1.2130805027115077</v>
      </c>
    </row>
    <row r="76" spans="1:11" s="136" customFormat="1">
      <c r="A76" s="376"/>
      <c r="B76" s="377"/>
      <c r="C76" s="134" t="s">
        <v>175</v>
      </c>
      <c r="D76" s="125">
        <f>IF(D22&gt;0,D74/D22*100,"")</f>
        <v>8.5677942396968945</v>
      </c>
      <c r="E76" s="125">
        <f>IF(E22&gt;0,E74/E22*100,"")</f>
        <v>0.19653832214082176</v>
      </c>
      <c r="F76" s="125">
        <f t="shared" ref="F76:K76" si="44">IF(F22&gt;0,F74/F22*100,"")</f>
        <v>-6.1772603765321461E-2</v>
      </c>
      <c r="G76" s="125">
        <f t="shared" si="44"/>
        <v>-1.6272878843474281</v>
      </c>
      <c r="H76" s="125">
        <f t="shared" si="44"/>
        <v>-1.3676098024607306</v>
      </c>
      <c r="I76" s="125">
        <f t="shared" si="44"/>
        <v>-1.3381857952848955</v>
      </c>
      <c r="J76" s="125">
        <f t="shared" si="44"/>
        <v>-1.1850545085231339</v>
      </c>
      <c r="K76" s="125">
        <f t="shared" si="44"/>
        <v>-1.2702061757508849</v>
      </c>
    </row>
    <row r="77" spans="1:11" s="136" customFormat="1">
      <c r="A77" s="376"/>
      <c r="B77" s="377"/>
      <c r="C77" s="130" t="s">
        <v>314</v>
      </c>
      <c r="D77" s="125">
        <f>IF(D35&gt;0,D74/D35*100,"")</f>
        <v>100</v>
      </c>
      <c r="E77" s="125">
        <f>IF(E35&gt;0,E74/E35*100,"")</f>
        <v>2.3545718803497961</v>
      </c>
      <c r="F77" s="125">
        <f t="shared" ref="F77:K77" si="45">IF(F35&gt;0,F74/F35*100,"")</f>
        <v>-0.73917527964915075</v>
      </c>
      <c r="G77" s="125">
        <f t="shared" si="45"/>
        <v>-22.724384575170291</v>
      </c>
      <c r="H77" s="125">
        <f t="shared" si="45"/>
        <v>-20.64932626409286</v>
      </c>
      <c r="I77" s="125">
        <f t="shared" si="45"/>
        <v>-21.322984182334551</v>
      </c>
      <c r="J77" s="125">
        <f t="shared" si="45"/>
        <v>-19.374666320786062</v>
      </c>
      <c r="K77" s="125">
        <f t="shared" si="45"/>
        <v>-22.154935502299857</v>
      </c>
    </row>
  </sheetData>
  <mergeCells count="36">
    <mergeCell ref="F4:F5"/>
    <mergeCell ref="E4:E5"/>
    <mergeCell ref="A4:A5"/>
    <mergeCell ref="B4:B5"/>
    <mergeCell ref="C4:C5"/>
    <mergeCell ref="D4:D5"/>
    <mergeCell ref="B23:B25"/>
    <mergeCell ref="A23:A25"/>
    <mergeCell ref="A26:A28"/>
    <mergeCell ref="A29:A31"/>
    <mergeCell ref="A32:A34"/>
    <mergeCell ref="B26:B28"/>
    <mergeCell ref="B29:B31"/>
    <mergeCell ref="B32:B34"/>
    <mergeCell ref="A58:A61"/>
    <mergeCell ref="B58:B61"/>
    <mergeCell ref="A38:A41"/>
    <mergeCell ref="B38:B41"/>
    <mergeCell ref="A35:A37"/>
    <mergeCell ref="A46:A49"/>
    <mergeCell ref="A50:A53"/>
    <mergeCell ref="B42:B45"/>
    <mergeCell ref="A42:A45"/>
    <mergeCell ref="B54:B57"/>
    <mergeCell ref="A54:A57"/>
    <mergeCell ref="B46:B49"/>
    <mergeCell ref="B50:B53"/>
    <mergeCell ref="B35:B37"/>
    <mergeCell ref="B74:B77"/>
    <mergeCell ref="A62:A65"/>
    <mergeCell ref="A66:A69"/>
    <mergeCell ref="A70:A73"/>
    <mergeCell ref="A74:A77"/>
    <mergeCell ref="B62:B65"/>
    <mergeCell ref="B66:B69"/>
    <mergeCell ref="B70:B73"/>
  </mergeCells>
  <pageMargins left="0.70866141732283472" right="0.70866141732283472" top="0.74803149606299213" bottom="0.74803149606299213" header="0.31496062992125984" footer="0.31496062992125984"/>
  <pageSetup paperSize="8" scale="51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2:F88"/>
  <sheetViews>
    <sheetView view="pageBreakPreview" zoomScaleNormal="100" zoomScaleSheetLayoutView="100" workbookViewId="0">
      <selection activeCell="D14" activeCellId="1" sqref="D8 D14"/>
    </sheetView>
  </sheetViews>
  <sheetFormatPr defaultRowHeight="15"/>
  <cols>
    <col min="1" max="1" width="9.140625" customWidth="1"/>
    <col min="2" max="2" width="40" style="5" customWidth="1"/>
    <col min="3" max="3" width="23.140625" style="5" customWidth="1"/>
    <col min="4" max="4" width="19.7109375" customWidth="1"/>
    <col min="5" max="5" width="15.42578125" customWidth="1"/>
    <col min="6" max="6" width="13.28515625" customWidth="1"/>
  </cols>
  <sheetData>
    <row r="2" spans="1:4" ht="15.75">
      <c r="A2" s="7" t="s">
        <v>306</v>
      </c>
      <c r="B2" s="7"/>
      <c r="C2" s="7"/>
    </row>
    <row r="3" spans="1:4" s="5" customFormat="1" ht="16.5" thickBot="1">
      <c r="A3" s="7"/>
      <c r="B3" s="7"/>
      <c r="C3" s="7"/>
    </row>
    <row r="4" spans="1:4" s="5" customFormat="1" ht="15" customHeight="1">
      <c r="A4" s="486" t="s">
        <v>28</v>
      </c>
      <c r="B4" s="488" t="s">
        <v>30</v>
      </c>
      <c r="C4" s="488" t="s">
        <v>29</v>
      </c>
      <c r="D4" s="497" t="s">
        <v>127</v>
      </c>
    </row>
    <row r="5" spans="1:4" s="5" customFormat="1" ht="36" customHeight="1" thickBot="1">
      <c r="A5" s="487"/>
      <c r="B5" s="489"/>
      <c r="C5" s="489"/>
      <c r="D5" s="498"/>
    </row>
    <row r="6" spans="1:4" s="5" customFormat="1" ht="14.25" customHeight="1" thickBot="1">
      <c r="A6" s="75">
        <v>1</v>
      </c>
      <c r="B6" s="76">
        <v>2</v>
      </c>
      <c r="C6" s="76">
        <v>3</v>
      </c>
      <c r="D6" s="77">
        <v>4</v>
      </c>
    </row>
    <row r="7" spans="1:4" s="5" customFormat="1" ht="15.75">
      <c r="A7" s="87" t="s">
        <v>46</v>
      </c>
      <c r="B7" s="88" t="s">
        <v>31</v>
      </c>
      <c r="C7" s="89"/>
      <c r="D7" s="74"/>
    </row>
    <row r="8" spans="1:4" s="5" customFormat="1" ht="30">
      <c r="A8" s="15" t="s">
        <v>213</v>
      </c>
      <c r="B8" s="12" t="s">
        <v>282</v>
      </c>
      <c r="C8" s="63" t="s">
        <v>14</v>
      </c>
      <c r="D8" s="336">
        <v>40407.74</v>
      </c>
    </row>
    <row r="9" spans="1:4" s="5" customFormat="1" ht="15.75">
      <c r="A9" s="14"/>
      <c r="B9" s="13" t="s">
        <v>32</v>
      </c>
      <c r="C9" s="47" t="s">
        <v>214</v>
      </c>
      <c r="D9" s="337">
        <v>0.17651271761301177</v>
      </c>
    </row>
    <row r="10" spans="1:4" s="5" customFormat="1" ht="15.75">
      <c r="A10" s="14"/>
      <c r="B10" s="48" t="s">
        <v>207</v>
      </c>
      <c r="C10" s="47" t="s">
        <v>214</v>
      </c>
      <c r="D10" s="337">
        <v>9.0965493244611062E-2</v>
      </c>
    </row>
    <row r="11" spans="1:4" s="5" customFormat="1" ht="15.75">
      <c r="A11" s="14"/>
      <c r="B11" s="13" t="s">
        <v>33</v>
      </c>
      <c r="C11" s="47" t="s">
        <v>214</v>
      </c>
      <c r="D11" s="337">
        <v>0.43325288669942941</v>
      </c>
    </row>
    <row r="12" spans="1:4" s="5" customFormat="1" ht="15.75">
      <c r="A12" s="14"/>
      <c r="B12" s="13" t="s">
        <v>194</v>
      </c>
      <c r="C12" s="47" t="s">
        <v>214</v>
      </c>
      <c r="D12" s="337">
        <v>0.29926865496560812</v>
      </c>
    </row>
    <row r="13" spans="1:4" s="5" customFormat="1" ht="15.75">
      <c r="A13" s="14"/>
      <c r="B13" s="45" t="s">
        <v>195</v>
      </c>
      <c r="C13" s="47" t="s">
        <v>211</v>
      </c>
      <c r="D13" s="338"/>
    </row>
    <row r="14" spans="1:4" s="5" customFormat="1" ht="30">
      <c r="A14" s="15" t="s">
        <v>215</v>
      </c>
      <c r="B14" s="12" t="s">
        <v>283</v>
      </c>
      <c r="C14" s="63" t="s">
        <v>14</v>
      </c>
      <c r="D14" s="336">
        <v>21156.03</v>
      </c>
    </row>
    <row r="15" spans="1:4" s="5" customFormat="1" ht="15.75">
      <c r="A15" s="14"/>
      <c r="B15" s="13" t="s">
        <v>32</v>
      </c>
      <c r="C15" s="47" t="s">
        <v>216</v>
      </c>
      <c r="D15" s="337">
        <v>1.0256650231636088E-2</v>
      </c>
    </row>
    <row r="16" spans="1:4" s="5" customFormat="1" ht="15.75">
      <c r="A16" s="14"/>
      <c r="B16" s="13" t="s">
        <v>207</v>
      </c>
      <c r="C16" s="47" t="s">
        <v>216</v>
      </c>
      <c r="D16" s="337">
        <v>1.6660025534091225E-2</v>
      </c>
    </row>
    <row r="17" spans="1:4" s="5" customFormat="1" ht="15.75">
      <c r="A17" s="14"/>
      <c r="B17" s="13" t="s">
        <v>33</v>
      </c>
      <c r="C17" s="47" t="s">
        <v>216</v>
      </c>
      <c r="D17" s="337">
        <v>0.6854674530145779</v>
      </c>
    </row>
    <row r="18" spans="1:4" s="5" customFormat="1" ht="15.75">
      <c r="A18" s="14"/>
      <c r="B18" s="13" t="s">
        <v>208</v>
      </c>
      <c r="C18" s="47" t="s">
        <v>216</v>
      </c>
      <c r="D18" s="337">
        <v>0.28761634389816992</v>
      </c>
    </row>
    <row r="19" spans="1:4" s="5" customFormat="1" ht="45">
      <c r="A19" s="15" t="s">
        <v>217</v>
      </c>
      <c r="B19" s="12" t="s">
        <v>34</v>
      </c>
      <c r="C19" s="63" t="s">
        <v>16</v>
      </c>
      <c r="D19" s="338">
        <v>22555</v>
      </c>
    </row>
    <row r="20" spans="1:4" s="5" customFormat="1" ht="29.25" customHeight="1">
      <c r="A20" s="14"/>
      <c r="B20" s="13" t="s">
        <v>32</v>
      </c>
      <c r="C20" s="47" t="s">
        <v>218</v>
      </c>
      <c r="D20" s="337">
        <v>1.8621148304145421E-2</v>
      </c>
    </row>
    <row r="21" spans="1:4" s="5" customFormat="1" ht="29.25" customHeight="1">
      <c r="A21" s="14"/>
      <c r="B21" s="13" t="s">
        <v>207</v>
      </c>
      <c r="C21" s="47" t="s">
        <v>218</v>
      </c>
      <c r="D21" s="337">
        <v>1.4719574373753049E-2</v>
      </c>
    </row>
    <row r="22" spans="1:4" s="5" customFormat="1" ht="29.25" customHeight="1">
      <c r="A22" s="14"/>
      <c r="B22" s="13" t="s">
        <v>33</v>
      </c>
      <c r="C22" s="47" t="s">
        <v>218</v>
      </c>
      <c r="D22" s="337">
        <v>0.96665927732210155</v>
      </c>
    </row>
    <row r="23" spans="1:4" s="5" customFormat="1" ht="45">
      <c r="A23" s="15" t="s">
        <v>219</v>
      </c>
      <c r="B23" s="12" t="s">
        <v>35</v>
      </c>
      <c r="C23" s="63" t="s">
        <v>344</v>
      </c>
      <c r="D23" s="338">
        <v>23059</v>
      </c>
    </row>
    <row r="24" spans="1:4" s="5" customFormat="1" ht="15.75">
      <c r="A24" s="14"/>
      <c r="B24" s="13" t="s">
        <v>32</v>
      </c>
      <c r="C24" s="63" t="s">
        <v>220</v>
      </c>
      <c r="D24" s="337">
        <v>0.53202654061320964</v>
      </c>
    </row>
    <row r="25" spans="1:4" s="5" customFormat="1" ht="15.75">
      <c r="A25" s="14"/>
      <c r="B25" s="13" t="s">
        <v>207</v>
      </c>
      <c r="C25" s="63" t="s">
        <v>220</v>
      </c>
      <c r="D25" s="337">
        <v>9.9830868641311424E-2</v>
      </c>
    </row>
    <row r="26" spans="1:4" s="5" customFormat="1" ht="15.75">
      <c r="A26" s="14"/>
      <c r="B26" s="13" t="s">
        <v>33</v>
      </c>
      <c r="C26" s="63" t="s">
        <v>220</v>
      </c>
      <c r="D26" s="337">
        <v>0.368142590745479</v>
      </c>
    </row>
    <row r="27" spans="1:4" s="5" customFormat="1" ht="15.75">
      <c r="A27" s="15" t="s">
        <v>47</v>
      </c>
      <c r="B27" s="16" t="s">
        <v>36</v>
      </c>
      <c r="C27" s="4"/>
      <c r="D27" s="8"/>
    </row>
    <row r="28" spans="1:4" s="5" customFormat="1">
      <c r="A28" s="493"/>
      <c r="B28" s="491" t="s">
        <v>37</v>
      </c>
      <c r="C28" s="65" t="s">
        <v>42</v>
      </c>
      <c r="D28" s="271">
        <v>1944</v>
      </c>
    </row>
    <row r="29" spans="1:4" s="5" customFormat="1" ht="25.5">
      <c r="A29" s="493"/>
      <c r="B29" s="491"/>
      <c r="C29" s="65" t="s">
        <v>17</v>
      </c>
      <c r="D29" s="344">
        <v>0.3414185915768988</v>
      </c>
    </row>
    <row r="30" spans="1:4" s="5" customFormat="1">
      <c r="A30" s="493"/>
      <c r="B30" s="491" t="s">
        <v>38</v>
      </c>
      <c r="C30" s="65" t="s">
        <v>42</v>
      </c>
      <c r="D30" s="271">
        <v>8902</v>
      </c>
    </row>
    <row r="31" spans="1:4" s="5" customFormat="1" ht="25.5">
      <c r="A31" s="493"/>
      <c r="B31" s="491"/>
      <c r="C31" s="65" t="s">
        <v>17</v>
      </c>
      <c r="D31" s="344">
        <v>8.410500073031614E-2</v>
      </c>
    </row>
    <row r="32" spans="1:4" s="5" customFormat="1">
      <c r="A32" s="493"/>
      <c r="B32" s="491" t="s">
        <v>18</v>
      </c>
      <c r="C32" s="65" t="s">
        <v>42</v>
      </c>
      <c r="D32" s="271">
        <v>127</v>
      </c>
    </row>
    <row r="33" spans="1:4" s="5" customFormat="1" ht="25.5">
      <c r="A33" s="493"/>
      <c r="B33" s="491"/>
      <c r="C33" s="65" t="s">
        <v>17</v>
      </c>
      <c r="D33" s="344">
        <v>4.7058449043241274E-2</v>
      </c>
    </row>
    <row r="34" spans="1:4" s="5" customFormat="1">
      <c r="A34" s="493"/>
      <c r="B34" s="491" t="s">
        <v>19</v>
      </c>
      <c r="C34" s="65" t="s">
        <v>42</v>
      </c>
      <c r="D34" s="271">
        <v>19</v>
      </c>
    </row>
    <row r="35" spans="1:4" s="5" customFormat="1" ht="25.5">
      <c r="A35" s="493"/>
      <c r="B35" s="491"/>
      <c r="C35" s="65" t="s">
        <v>17</v>
      </c>
      <c r="D35" s="344">
        <v>2.1253322878193582E-2</v>
      </c>
    </row>
    <row r="36" spans="1:4" s="5" customFormat="1">
      <c r="A36" s="493"/>
      <c r="B36" s="491" t="s">
        <v>20</v>
      </c>
      <c r="C36" s="65" t="s">
        <v>42</v>
      </c>
      <c r="D36" s="271">
        <v>81336</v>
      </c>
    </row>
    <row r="37" spans="1:4" s="5" customFormat="1" ht="25.5">
      <c r="A37" s="493"/>
      <c r="B37" s="491"/>
      <c r="C37" s="65" t="s">
        <v>17</v>
      </c>
      <c r="D37" s="344">
        <v>0.23243605643810403</v>
      </c>
    </row>
    <row r="38" spans="1:4" s="5" customFormat="1">
      <c r="A38" s="493"/>
      <c r="B38" s="491" t="s">
        <v>196</v>
      </c>
      <c r="C38" s="65" t="s">
        <v>42</v>
      </c>
      <c r="D38" s="253">
        <v>1170</v>
      </c>
    </row>
    <row r="39" spans="1:4" s="5" customFormat="1" ht="25.5">
      <c r="A39" s="493"/>
      <c r="B39" s="491"/>
      <c r="C39" s="65" t="s">
        <v>17</v>
      </c>
      <c r="D39" s="344">
        <v>1.2455275545537567E-2</v>
      </c>
    </row>
    <row r="40" spans="1:4" s="5" customFormat="1">
      <c r="A40" s="493"/>
      <c r="B40" s="491" t="s">
        <v>39</v>
      </c>
      <c r="C40" s="65" t="s">
        <v>42</v>
      </c>
      <c r="D40" s="271">
        <f>D42+D44</f>
        <v>1996723</v>
      </c>
    </row>
    <row r="41" spans="1:4" s="5" customFormat="1" ht="25.5">
      <c r="A41" s="493"/>
      <c r="B41" s="491"/>
      <c r="C41" s="65" t="s">
        <v>17</v>
      </c>
      <c r="D41" s="344">
        <v>0.26127330378770869</v>
      </c>
    </row>
    <row r="42" spans="1:4" s="5" customFormat="1">
      <c r="A42" s="493"/>
      <c r="B42" s="501" t="s">
        <v>40</v>
      </c>
      <c r="C42" s="65" t="s">
        <v>42</v>
      </c>
      <c r="D42" s="271">
        <v>1612848</v>
      </c>
    </row>
    <row r="43" spans="1:4" s="5" customFormat="1" ht="25.5">
      <c r="A43" s="493"/>
      <c r="B43" s="501"/>
      <c r="C43" s="65" t="s">
        <v>17</v>
      </c>
      <c r="D43" s="268"/>
    </row>
    <row r="44" spans="1:4" s="5" customFormat="1">
      <c r="A44" s="493"/>
      <c r="B44" s="501" t="s">
        <v>41</v>
      </c>
      <c r="C44" s="65" t="s">
        <v>42</v>
      </c>
      <c r="D44" s="271">
        <v>383875</v>
      </c>
    </row>
    <row r="45" spans="1:4" s="5" customFormat="1" ht="25.5">
      <c r="A45" s="493"/>
      <c r="B45" s="501"/>
      <c r="C45" s="65" t="s">
        <v>17</v>
      </c>
      <c r="D45" s="268"/>
    </row>
    <row r="46" spans="1:4" s="5" customFormat="1" ht="15.75" customHeight="1">
      <c r="A46" s="494"/>
      <c r="B46" s="500" t="s">
        <v>15</v>
      </c>
      <c r="C46" s="65" t="s">
        <v>42</v>
      </c>
      <c r="D46" s="253">
        <f>D28+D30+D32+D34+D36+D38+D40</f>
        <v>2090221</v>
      </c>
    </row>
    <row r="47" spans="1:4" s="5" customFormat="1" ht="25.5">
      <c r="A47" s="494"/>
      <c r="B47" s="500"/>
      <c r="C47" s="65" t="s">
        <v>17</v>
      </c>
      <c r="D47" s="344">
        <f>D29+D31+D33+D35+D37+D39+D41</f>
        <v>1.0000000000000002</v>
      </c>
    </row>
    <row r="48" spans="1:4" s="5" customFormat="1" ht="45">
      <c r="A48" s="15" t="s">
        <v>48</v>
      </c>
      <c r="B48" s="16" t="s">
        <v>212</v>
      </c>
      <c r="C48" s="4"/>
      <c r="D48" s="8"/>
    </row>
    <row r="49" spans="1:6" s="5" customFormat="1" ht="15.75">
      <c r="A49" s="14"/>
      <c r="B49" s="61" t="s">
        <v>209</v>
      </c>
      <c r="C49" s="10" t="s">
        <v>16</v>
      </c>
      <c r="D49" s="278"/>
      <c r="F49" s="5" t="s">
        <v>197</v>
      </c>
    </row>
    <row r="50" spans="1:6" s="5" customFormat="1" ht="17.25">
      <c r="A50" s="14"/>
      <c r="B50" s="71" t="s">
        <v>268</v>
      </c>
      <c r="C50" s="11" t="s">
        <v>44</v>
      </c>
      <c r="D50" s="278"/>
    </row>
    <row r="51" spans="1:6" ht="17.25">
      <c r="A51" s="63"/>
      <c r="B51" s="71" t="s">
        <v>198</v>
      </c>
      <c r="C51" s="11" t="s">
        <v>45</v>
      </c>
      <c r="D51" s="278"/>
    </row>
    <row r="52" spans="1:6" s="5" customFormat="1" ht="17.25">
      <c r="A52" s="63"/>
      <c r="B52" s="46" t="s">
        <v>210</v>
      </c>
      <c r="C52" s="11" t="s">
        <v>45</v>
      </c>
      <c r="D52" s="278"/>
    </row>
    <row r="53" spans="1:6" s="5" customFormat="1">
      <c r="A53" s="15" t="s">
        <v>49</v>
      </c>
      <c r="B53" s="9" t="s">
        <v>43</v>
      </c>
      <c r="C53" s="11"/>
      <c r="D53" s="8"/>
    </row>
    <row r="54" spans="1:6" s="5" customFormat="1">
      <c r="A54" s="63"/>
      <c r="B54" s="12" t="s">
        <v>26</v>
      </c>
      <c r="C54" s="11" t="s">
        <v>16</v>
      </c>
      <c r="D54" s="334">
        <v>1320</v>
      </c>
    </row>
    <row r="55" spans="1:6" s="5" customFormat="1" ht="38.25">
      <c r="A55" s="63"/>
      <c r="B55" s="46" t="s">
        <v>224</v>
      </c>
      <c r="C55" s="11" t="s">
        <v>225</v>
      </c>
      <c r="D55" s="335">
        <v>0.15</v>
      </c>
    </row>
    <row r="56" spans="1:6" s="5" customFormat="1">
      <c r="A56" s="63"/>
      <c r="B56" s="12" t="s">
        <v>27</v>
      </c>
      <c r="C56" s="11" t="s">
        <v>16</v>
      </c>
      <c r="D56" s="334">
        <v>211</v>
      </c>
    </row>
    <row r="57" spans="1:6" s="5" customFormat="1" ht="38.25">
      <c r="A57" s="63"/>
      <c r="B57" s="46" t="s">
        <v>226</v>
      </c>
      <c r="C57" s="11" t="s">
        <v>225</v>
      </c>
      <c r="D57" s="335">
        <v>0.23</v>
      </c>
    </row>
    <row r="58" spans="1:6" ht="30">
      <c r="A58" s="15" t="s">
        <v>50</v>
      </c>
      <c r="B58" s="16" t="s">
        <v>222</v>
      </c>
      <c r="C58" s="19" t="s">
        <v>16</v>
      </c>
      <c r="D58" s="8"/>
    </row>
    <row r="59" spans="1:6">
      <c r="A59" s="492" t="s">
        <v>227</v>
      </c>
      <c r="B59" s="499" t="s">
        <v>199</v>
      </c>
      <c r="C59" s="19" t="s">
        <v>16</v>
      </c>
      <c r="D59" s="8"/>
    </row>
    <row r="60" spans="1:6" s="5" customFormat="1" ht="17.25" customHeight="1">
      <c r="A60" s="376"/>
      <c r="B60" s="499"/>
      <c r="C60" s="17" t="s">
        <v>231</v>
      </c>
      <c r="D60" s="125" t="str">
        <f>IF(D59&gt;0,D59/D58*100,"")</f>
        <v/>
      </c>
    </row>
    <row r="61" spans="1:6" s="5" customFormat="1" ht="17.25" customHeight="1">
      <c r="A61" s="376" t="s">
        <v>228</v>
      </c>
      <c r="B61" s="495" t="s">
        <v>200</v>
      </c>
      <c r="C61" s="19" t="s">
        <v>16</v>
      </c>
      <c r="D61" s="8"/>
    </row>
    <row r="62" spans="1:6" s="5" customFormat="1" ht="17.25" customHeight="1">
      <c r="A62" s="376"/>
      <c r="B62" s="495"/>
      <c r="C62" s="17" t="s">
        <v>232</v>
      </c>
      <c r="D62" s="125" t="str">
        <f>IF(D61&gt;0,D61/D59*100,"")</f>
        <v/>
      </c>
    </row>
    <row r="63" spans="1:6" s="5" customFormat="1" ht="17.25" customHeight="1">
      <c r="A63" s="376"/>
      <c r="B63" s="496" t="s">
        <v>201</v>
      </c>
      <c r="C63" s="19" t="s">
        <v>16</v>
      </c>
      <c r="D63" s="8"/>
    </row>
    <row r="64" spans="1:6" s="5" customFormat="1" ht="17.25" customHeight="1">
      <c r="A64" s="376"/>
      <c r="B64" s="496"/>
      <c r="C64" s="17" t="s">
        <v>233</v>
      </c>
      <c r="D64" s="125" t="str">
        <f>IF(D63&gt;0,D63/D61*100,"")</f>
        <v/>
      </c>
    </row>
    <row r="65" spans="1:4" s="5" customFormat="1" ht="17.25" customHeight="1">
      <c r="A65" s="376"/>
      <c r="B65" s="496" t="s">
        <v>202</v>
      </c>
      <c r="C65" s="19" t="s">
        <v>16</v>
      </c>
      <c r="D65" s="8"/>
    </row>
    <row r="66" spans="1:4" s="5" customFormat="1" ht="17.25" customHeight="1">
      <c r="A66" s="376"/>
      <c r="B66" s="496"/>
      <c r="C66" s="17" t="s">
        <v>233</v>
      </c>
      <c r="D66" s="125" t="str">
        <f>IF(D65&gt;0,D65/D61*100,"")</f>
        <v/>
      </c>
    </row>
    <row r="67" spans="1:4">
      <c r="A67" s="376" t="s">
        <v>229</v>
      </c>
      <c r="B67" s="499" t="s">
        <v>62</v>
      </c>
      <c r="C67" s="19" t="s">
        <v>16</v>
      </c>
      <c r="D67" s="8"/>
    </row>
    <row r="68" spans="1:4" s="5" customFormat="1" ht="18.75" customHeight="1">
      <c r="A68" s="376"/>
      <c r="B68" s="499"/>
      <c r="C68" s="17" t="s">
        <v>231</v>
      </c>
      <c r="D68" s="125" t="str">
        <f>IF(D67&gt;0,D67/D58*100,"")</f>
        <v/>
      </c>
    </row>
    <row r="69" spans="1:4" ht="19.5" customHeight="1">
      <c r="A69" s="376" t="s">
        <v>230</v>
      </c>
      <c r="B69" s="499" t="s">
        <v>63</v>
      </c>
      <c r="C69" s="19" t="s">
        <v>16</v>
      </c>
      <c r="D69" s="8"/>
    </row>
    <row r="70" spans="1:4" s="5" customFormat="1" ht="33.75" customHeight="1">
      <c r="A70" s="376"/>
      <c r="B70" s="499"/>
      <c r="C70" s="17" t="s">
        <v>234</v>
      </c>
      <c r="D70" s="125" t="str">
        <f>IF(D69&gt;0,D69/D60*100,"")</f>
        <v/>
      </c>
    </row>
    <row r="71" spans="1:4" ht="45">
      <c r="A71" s="15" t="s">
        <v>120</v>
      </c>
      <c r="B71" s="16" t="s">
        <v>159</v>
      </c>
      <c r="C71" s="8"/>
      <c r="D71" s="8"/>
    </row>
    <row r="72" spans="1:4">
      <c r="A72" s="376"/>
      <c r="B72" s="502" t="s">
        <v>21</v>
      </c>
      <c r="C72" s="17" t="s">
        <v>70</v>
      </c>
      <c r="D72" s="277"/>
    </row>
    <row r="73" spans="1:4" s="5" customFormat="1">
      <c r="A73" s="376"/>
      <c r="B73" s="502"/>
      <c r="C73" s="17" t="s">
        <v>71</v>
      </c>
      <c r="D73" s="277"/>
    </row>
    <row r="74" spans="1:4" s="5" customFormat="1">
      <c r="A74" s="376"/>
      <c r="B74" s="502"/>
      <c r="C74" s="17" t="s">
        <v>69</v>
      </c>
      <c r="D74" s="277"/>
    </row>
    <row r="75" spans="1:4">
      <c r="A75" s="376"/>
      <c r="B75" s="502" t="s">
        <v>22</v>
      </c>
      <c r="C75" s="17" t="s">
        <v>70</v>
      </c>
      <c r="D75" s="277"/>
    </row>
    <row r="76" spans="1:4" s="5" customFormat="1">
      <c r="A76" s="376"/>
      <c r="B76" s="502"/>
      <c r="C76" s="17" t="s">
        <v>71</v>
      </c>
      <c r="D76" s="277"/>
    </row>
    <row r="77" spans="1:4" s="5" customFormat="1">
      <c r="A77" s="376"/>
      <c r="B77" s="502"/>
      <c r="C77" s="17" t="s">
        <v>69</v>
      </c>
      <c r="D77" s="277"/>
    </row>
    <row r="78" spans="1:4">
      <c r="A78" s="376"/>
      <c r="B78" s="502" t="s">
        <v>23</v>
      </c>
      <c r="C78" s="17" t="s">
        <v>70</v>
      </c>
      <c r="D78" s="277"/>
    </row>
    <row r="79" spans="1:4" s="5" customFormat="1">
      <c r="A79" s="376"/>
      <c r="B79" s="502"/>
      <c r="C79" s="17" t="s">
        <v>71</v>
      </c>
      <c r="D79" s="277"/>
    </row>
    <row r="80" spans="1:4" s="5" customFormat="1">
      <c r="A80" s="376"/>
      <c r="B80" s="502"/>
      <c r="C80" s="17" t="s">
        <v>69</v>
      </c>
      <c r="D80" s="277"/>
    </row>
    <row r="81" spans="1:4">
      <c r="A81" s="376"/>
      <c r="B81" s="502" t="s">
        <v>24</v>
      </c>
      <c r="C81" s="17" t="s">
        <v>70</v>
      </c>
      <c r="D81" s="277"/>
    </row>
    <row r="82" spans="1:4" s="5" customFormat="1">
      <c r="A82" s="376"/>
      <c r="B82" s="502"/>
      <c r="C82" s="17" t="s">
        <v>71</v>
      </c>
      <c r="D82" s="277"/>
    </row>
    <row r="83" spans="1:4" s="5" customFormat="1">
      <c r="A83" s="376"/>
      <c r="B83" s="502"/>
      <c r="C83" s="17" t="s">
        <v>69</v>
      </c>
      <c r="D83" s="277"/>
    </row>
    <row r="84" spans="1:4">
      <c r="A84" s="376"/>
      <c r="B84" s="502" t="s">
        <v>25</v>
      </c>
      <c r="C84" s="17" t="s">
        <v>70</v>
      </c>
      <c r="D84" s="277"/>
    </row>
    <row r="85" spans="1:4">
      <c r="A85" s="376"/>
      <c r="B85" s="502"/>
      <c r="C85" s="17" t="s">
        <v>71</v>
      </c>
      <c r="D85" s="277"/>
    </row>
    <row r="86" spans="1:4">
      <c r="A86" s="376"/>
      <c r="B86" s="502"/>
      <c r="C86" s="17" t="s">
        <v>69</v>
      </c>
      <c r="D86" s="277"/>
    </row>
    <row r="88" spans="1:4">
      <c r="A88" t="s">
        <v>221</v>
      </c>
      <c r="D88" s="276"/>
    </row>
  </sheetData>
  <mergeCells count="46">
    <mergeCell ref="A61:A62"/>
    <mergeCell ref="A63:A64"/>
    <mergeCell ref="A65:A66"/>
    <mergeCell ref="B81:B83"/>
    <mergeCell ref="B84:B86"/>
    <mergeCell ref="B72:B74"/>
    <mergeCell ref="B75:B77"/>
    <mergeCell ref="B78:B80"/>
    <mergeCell ref="B69:B70"/>
    <mergeCell ref="B67:B68"/>
    <mergeCell ref="A69:A70"/>
    <mergeCell ref="A84:A86"/>
    <mergeCell ref="A72:A74"/>
    <mergeCell ref="A75:A77"/>
    <mergeCell ref="A78:A80"/>
    <mergeCell ref="A81:A83"/>
    <mergeCell ref="B59:B60"/>
    <mergeCell ref="B34:B35"/>
    <mergeCell ref="B36:B37"/>
    <mergeCell ref="B38:B39"/>
    <mergeCell ref="B46:B47"/>
    <mergeCell ref="B44:B45"/>
    <mergeCell ref="B42:B43"/>
    <mergeCell ref="B40:B41"/>
    <mergeCell ref="A4:A5"/>
    <mergeCell ref="B4:B5"/>
    <mergeCell ref="C4:C5"/>
    <mergeCell ref="D4:D5"/>
    <mergeCell ref="B28:B29"/>
    <mergeCell ref="A28:A29"/>
    <mergeCell ref="B30:B31"/>
    <mergeCell ref="B32:B33"/>
    <mergeCell ref="A59:A60"/>
    <mergeCell ref="A67:A68"/>
    <mergeCell ref="A40:A41"/>
    <mergeCell ref="A42:A43"/>
    <mergeCell ref="A44:A45"/>
    <mergeCell ref="A46:A47"/>
    <mergeCell ref="B61:B62"/>
    <mergeCell ref="B63:B64"/>
    <mergeCell ref="B65:B66"/>
    <mergeCell ref="A30:A31"/>
    <mergeCell ref="A32:A33"/>
    <mergeCell ref="A34:A35"/>
    <mergeCell ref="A36:A37"/>
    <mergeCell ref="A38:A39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rowBreaks count="1" manualBreakCount="1">
    <brk id="47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0"/>
  <sheetViews>
    <sheetView zoomScale="70" zoomScaleNormal="70" workbookViewId="0">
      <selection activeCell="M4" sqref="M4"/>
    </sheetView>
  </sheetViews>
  <sheetFormatPr defaultColWidth="18.140625" defaultRowHeight="15"/>
  <cols>
    <col min="1" max="2" width="18.140625" style="294"/>
    <col min="3" max="15" width="11.42578125" style="294" customWidth="1"/>
    <col min="16" max="16384" width="18.140625" style="294"/>
  </cols>
  <sheetData>
    <row r="1" spans="1:18">
      <c r="A1" s="508" t="s">
        <v>357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</row>
    <row r="2" spans="1:18" s="265" customFormat="1">
      <c r="A2" s="319"/>
      <c r="B2" s="319" t="s">
        <v>378</v>
      </c>
      <c r="C2" s="319">
        <v>2013</v>
      </c>
      <c r="D2" s="319">
        <v>2014</v>
      </c>
      <c r="E2" s="319" t="s">
        <v>322</v>
      </c>
      <c r="F2" s="319" t="s">
        <v>319</v>
      </c>
      <c r="G2" s="319" t="s">
        <v>320</v>
      </c>
      <c r="H2" s="319" t="s">
        <v>321</v>
      </c>
      <c r="I2" s="319" t="s">
        <v>370</v>
      </c>
      <c r="J2" s="319">
        <v>2016</v>
      </c>
      <c r="K2" s="319">
        <v>2017</v>
      </c>
      <c r="L2" s="319">
        <v>2018</v>
      </c>
      <c r="M2" s="319">
        <v>2019</v>
      </c>
      <c r="N2" s="295"/>
    </row>
    <row r="3" spans="1:18" ht="35.25" customHeight="1">
      <c r="A3" s="507" t="s">
        <v>381</v>
      </c>
      <c r="B3" s="320" t="s">
        <v>379</v>
      </c>
      <c r="C3" s="321">
        <v>1.3681649</v>
      </c>
      <c r="D3" s="321">
        <v>1.5445719</v>
      </c>
      <c r="E3" s="322">
        <v>1.6344081907954451</v>
      </c>
      <c r="F3" s="322">
        <v>1.6123264885515056</v>
      </c>
      <c r="G3" s="322">
        <v>1.6779805594790935</v>
      </c>
      <c r="H3" s="322">
        <v>1.6665849079589048</v>
      </c>
      <c r="I3" s="322">
        <v>1.6474430501517119</v>
      </c>
      <c r="J3" s="322">
        <v>1.7966400007638808</v>
      </c>
      <c r="K3" s="322">
        <v>1.9277899999999999</v>
      </c>
      <c r="L3" s="321">
        <v>2.0685199999999999</v>
      </c>
      <c r="M3" s="321">
        <v>2.2195200000000002</v>
      </c>
      <c r="N3" s="318"/>
    </row>
    <row r="4" spans="1:18" ht="35.25" customHeight="1">
      <c r="A4" s="507"/>
      <c r="B4" s="320" t="s">
        <v>380</v>
      </c>
      <c r="C4" s="321"/>
      <c r="D4" s="321"/>
      <c r="E4" s="322">
        <v>2.1749587132884001</v>
      </c>
      <c r="F4" s="322">
        <v>2.0194417219110683</v>
      </c>
      <c r="G4" s="322">
        <v>2.1602421662213924</v>
      </c>
      <c r="H4" s="322">
        <v>2.2088592571087076</v>
      </c>
      <c r="I4" s="322">
        <v>2.1502641950809385</v>
      </c>
      <c r="J4" s="322">
        <v>2.3415899999999996</v>
      </c>
      <c r="K4" s="322">
        <v>2.5125199999999999</v>
      </c>
      <c r="L4" s="321">
        <v>2.6959300000000002</v>
      </c>
      <c r="M4" s="321">
        <v>2.8927400000000003</v>
      </c>
      <c r="N4" s="312"/>
    </row>
    <row r="5" spans="1:18" ht="35.25" customHeight="1">
      <c r="A5" s="255"/>
      <c r="B5" s="255"/>
      <c r="C5" s="312"/>
      <c r="D5" s="312"/>
      <c r="E5" s="313"/>
      <c r="F5" s="313"/>
      <c r="G5" s="313"/>
      <c r="H5" s="313"/>
      <c r="I5" s="313"/>
      <c r="J5" s="313"/>
      <c r="K5" s="313"/>
      <c r="L5" s="312"/>
      <c r="M5" s="312"/>
      <c r="N5" s="312"/>
    </row>
    <row r="6" spans="1:18" s="267" customFormat="1"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</row>
    <row r="7" spans="1:18" s="267" customFormat="1">
      <c r="A7" s="319"/>
      <c r="B7" s="319" t="s">
        <v>378</v>
      </c>
      <c r="C7" s="319">
        <v>2013</v>
      </c>
      <c r="D7" s="319">
        <v>2014</v>
      </c>
      <c r="E7" s="319" t="s">
        <v>322</v>
      </c>
      <c r="F7" s="319" t="s">
        <v>319</v>
      </c>
      <c r="G7" s="319" t="s">
        <v>320</v>
      </c>
      <c r="H7" s="319" t="s">
        <v>321</v>
      </c>
      <c r="I7" s="319" t="s">
        <v>370</v>
      </c>
      <c r="J7" s="319">
        <v>2016</v>
      </c>
      <c r="K7" s="319">
        <v>2017</v>
      </c>
      <c r="L7" s="319">
        <v>2018</v>
      </c>
      <c r="M7" s="319">
        <v>2019</v>
      </c>
      <c r="N7" s="295"/>
      <c r="O7" s="510"/>
      <c r="P7" s="511"/>
      <c r="Q7" s="511"/>
      <c r="R7" s="511"/>
    </row>
    <row r="8" spans="1:18" s="267" customFormat="1" ht="50.25" customHeight="1">
      <c r="A8" s="507" t="s">
        <v>358</v>
      </c>
      <c r="B8" s="320" t="s">
        <v>379</v>
      </c>
      <c r="C8" s="321">
        <v>0.77683999999999997</v>
      </c>
      <c r="D8" s="321">
        <v>0.98492000000000002</v>
      </c>
      <c r="E8" s="321">
        <v>1.5219194806153236</v>
      </c>
      <c r="F8" s="321">
        <v>1.5215866672376113</v>
      </c>
      <c r="G8" s="321">
        <v>1.5631304369613397</v>
      </c>
      <c r="H8" s="321">
        <v>1.5996403445732472</v>
      </c>
      <c r="I8" s="321">
        <v>1.5527409504212417</v>
      </c>
      <c r="J8" s="321">
        <v>1.809160300072912</v>
      </c>
      <c r="K8" s="321">
        <v>2.1555922068613609</v>
      </c>
      <c r="L8" s="321">
        <v>2.5733398147744011</v>
      </c>
      <c r="M8" s="321">
        <v>3.0597278493132269</v>
      </c>
      <c r="N8" s="318"/>
      <c r="O8" s="510"/>
      <c r="P8" s="511"/>
      <c r="Q8" s="511"/>
      <c r="R8" s="511"/>
    </row>
    <row r="9" spans="1:18" s="267" customFormat="1" ht="50.25" customHeight="1">
      <c r="A9" s="507"/>
      <c r="B9" s="320" t="s">
        <v>380</v>
      </c>
      <c r="C9" s="321"/>
      <c r="D9" s="321"/>
      <c r="E9" s="321">
        <v>1.6126115224915123</v>
      </c>
      <c r="F9" s="321">
        <v>1.5814749939618955</v>
      </c>
      <c r="G9" s="321">
        <v>1.7767433654656157</v>
      </c>
      <c r="H9" s="321">
        <v>1.8151755127993412</v>
      </c>
      <c r="I9" s="321">
        <v>1.6950852538106349</v>
      </c>
      <c r="J9" s="321">
        <v>2.0435075755563439</v>
      </c>
      <c r="K9" s="321">
        <v>2.3553547079679977</v>
      </c>
      <c r="L9" s="321">
        <v>2.7143853639147046</v>
      </c>
      <c r="M9" s="321">
        <v>3.0763044550090712</v>
      </c>
      <c r="N9" s="312"/>
      <c r="O9" s="317"/>
      <c r="P9" s="254"/>
      <c r="Q9" s="254"/>
      <c r="R9" s="254"/>
    </row>
    <row r="10" spans="1:18" s="267" customFormat="1">
      <c r="D10" s="294"/>
      <c r="E10" s="294"/>
      <c r="F10" s="294"/>
      <c r="G10" s="294"/>
      <c r="H10" s="294"/>
      <c r="I10" s="294"/>
      <c r="J10" s="294"/>
      <c r="K10" s="294"/>
      <c r="L10" s="294"/>
      <c r="M10" s="294"/>
      <c r="N10" s="294"/>
      <c r="O10" s="294"/>
    </row>
    <row r="11" spans="1:18" s="267" customFormat="1">
      <c r="D11" s="294"/>
      <c r="E11" s="294"/>
      <c r="F11" s="294"/>
      <c r="G11" s="294"/>
      <c r="H11" s="294"/>
      <c r="I11" s="294"/>
      <c r="J11" s="294"/>
      <c r="K11" s="294"/>
      <c r="L11" s="294"/>
      <c r="M11" s="294"/>
      <c r="N11" s="294"/>
      <c r="O11" s="294"/>
    </row>
    <row r="12" spans="1:18">
      <c r="A12" s="267"/>
      <c r="B12" s="267"/>
      <c r="C12" s="267"/>
    </row>
    <row r="13" spans="1:18" ht="15.75" thickBot="1"/>
    <row r="14" spans="1:18" ht="30.75" thickBot="1">
      <c r="A14" s="297" t="s">
        <v>359</v>
      </c>
      <c r="B14" s="314"/>
      <c r="C14" s="258">
        <f>0.3445*1000</f>
        <v>344.5</v>
      </c>
    </row>
    <row r="15" spans="1:18" ht="26.25">
      <c r="A15" s="255"/>
      <c r="B15" s="255"/>
      <c r="C15" s="261"/>
    </row>
    <row r="16" spans="1:18" ht="26.25">
      <c r="A16" s="255"/>
      <c r="B16" s="255"/>
      <c r="C16" s="261"/>
    </row>
    <row r="17" spans="1:16" ht="15.75" thickBot="1">
      <c r="C17" s="294">
        <v>2015</v>
      </c>
      <c r="D17" s="295" t="s">
        <v>322</v>
      </c>
      <c r="E17" s="295" t="s">
        <v>319</v>
      </c>
      <c r="F17" s="295" t="s">
        <v>320</v>
      </c>
      <c r="G17" s="295" t="s">
        <v>321</v>
      </c>
      <c r="H17" s="294">
        <v>2016</v>
      </c>
      <c r="I17" s="294">
        <v>2017</v>
      </c>
      <c r="J17" s="294">
        <v>2018</v>
      </c>
      <c r="K17" s="294">
        <v>2019</v>
      </c>
    </row>
    <row r="18" spans="1:16" ht="45.75" thickBot="1">
      <c r="A18" s="297" t="s">
        <v>360</v>
      </c>
      <c r="B18" s="326" t="s">
        <v>379</v>
      </c>
      <c r="C18" s="258">
        <v>3.2852319910204719</v>
      </c>
      <c r="D18" s="258">
        <v>3.1906686091003387</v>
      </c>
      <c r="E18" s="258">
        <v>3.2340083968849553</v>
      </c>
      <c r="F18" s="258">
        <v>3.4813044451519186</v>
      </c>
      <c r="G18" s="258">
        <v>3.3692314535587489</v>
      </c>
      <c r="H18" s="258">
        <v>3.4396378945984338</v>
      </c>
      <c r="I18" s="258">
        <v>3.590981961960765</v>
      </c>
      <c r="J18" s="258">
        <v>3.7489851682870388</v>
      </c>
      <c r="K18" s="258">
        <v>3.9139405156916687</v>
      </c>
      <c r="L18" s="258"/>
      <c r="M18" s="273"/>
      <c r="N18" s="273"/>
      <c r="O18" s="273"/>
      <c r="P18" s="273"/>
    </row>
    <row r="19" spans="1:16" ht="63" customHeight="1" thickBot="1">
      <c r="A19" s="273"/>
      <c r="B19" s="326" t="s">
        <v>380</v>
      </c>
      <c r="C19" s="258">
        <v>3.0857009794828687</v>
      </c>
      <c r="D19" s="258">
        <v>3.0138247850547049</v>
      </c>
      <c r="E19" s="258">
        <v>2.9947768948338283</v>
      </c>
      <c r="F19" s="258">
        <v>3.2809848067355758</v>
      </c>
      <c r="G19" s="258">
        <v>3.1852230692684316</v>
      </c>
      <c r="H19" s="258">
        <v>3.2307289255185632</v>
      </c>
      <c r="I19" s="258">
        <v>3.3728809982413801</v>
      </c>
      <c r="J19" s="258">
        <v>3.5212877621640009</v>
      </c>
      <c r="K19" s="258">
        <v>3.676224423699217</v>
      </c>
      <c r="L19" s="258"/>
    </row>
    <row r="20" spans="1:16">
      <c r="A20" s="273"/>
      <c r="B20" s="273"/>
      <c r="C20" s="273"/>
      <c r="D20" s="273"/>
      <c r="E20" s="273"/>
      <c r="F20" s="273" t="s">
        <v>361</v>
      </c>
      <c r="G20" s="273" t="s">
        <v>362</v>
      </c>
      <c r="H20" s="273" t="s">
        <v>363</v>
      </c>
      <c r="I20" s="273" t="s">
        <v>364</v>
      </c>
      <c r="J20" s="273"/>
      <c r="K20" s="273"/>
      <c r="L20" s="273"/>
    </row>
    <row r="21" spans="1:16">
      <c r="A21" s="503" t="s">
        <v>352</v>
      </c>
      <c r="B21" s="315"/>
      <c r="C21" s="512" t="s">
        <v>365</v>
      </c>
      <c r="D21" s="505" t="s">
        <v>366</v>
      </c>
      <c r="E21" s="257" t="s">
        <v>367</v>
      </c>
      <c r="F21" s="269">
        <v>0.6</v>
      </c>
      <c r="G21" s="269">
        <v>0.82942300000000024</v>
      </c>
      <c r="H21" s="269">
        <v>0.5</v>
      </c>
      <c r="I21" s="269">
        <v>0.48250900000000041</v>
      </c>
      <c r="J21" s="273"/>
      <c r="K21" s="273"/>
      <c r="L21" s="273"/>
    </row>
    <row r="22" spans="1:16">
      <c r="A22" s="503"/>
      <c r="B22" s="316"/>
      <c r="C22" s="513"/>
      <c r="D22" s="506"/>
      <c r="E22" s="257" t="s">
        <v>368</v>
      </c>
      <c r="F22" s="263">
        <f>+F21+2.5</f>
        <v>3.1</v>
      </c>
      <c r="G22" s="263">
        <f>+G21+2.5</f>
        <v>3.3294230000000002</v>
      </c>
      <c r="H22" s="263">
        <f>+H21+2.5</f>
        <v>3</v>
      </c>
      <c r="I22" s="263">
        <f>+I21+2.5</f>
        <v>2.9825090000000003</v>
      </c>
      <c r="J22" s="273"/>
      <c r="K22" s="273"/>
      <c r="L22" s="273"/>
    </row>
    <row r="23" spans="1:16">
      <c r="A23" s="503" t="s">
        <v>369</v>
      </c>
      <c r="B23" s="504"/>
      <c r="C23" s="503"/>
      <c r="D23" s="505" t="s">
        <v>366</v>
      </c>
      <c r="E23" s="257" t="s">
        <v>367</v>
      </c>
      <c r="F23" s="259">
        <v>0.29499999999999998</v>
      </c>
      <c r="G23" s="259">
        <v>0.379</v>
      </c>
      <c r="H23" s="259">
        <v>0.21</v>
      </c>
      <c r="I23" s="259">
        <v>0.94699999999999995</v>
      </c>
      <c r="J23" s="273"/>
      <c r="K23" s="273"/>
      <c r="L23" s="273"/>
    </row>
    <row r="24" spans="1:16">
      <c r="A24" s="503"/>
      <c r="B24" s="504"/>
      <c r="C24" s="503"/>
      <c r="D24" s="506"/>
      <c r="E24" s="257" t="s">
        <v>368</v>
      </c>
      <c r="F24" s="266">
        <f>+F23+2.5</f>
        <v>2.7949999999999999</v>
      </c>
      <c r="G24" s="266">
        <f>+G23+2.5</f>
        <v>2.879</v>
      </c>
      <c r="H24" s="266">
        <f>+H23+2.5</f>
        <v>2.71</v>
      </c>
      <c r="I24" s="266">
        <f>+I23+2.5</f>
        <v>3.4470000000000001</v>
      </c>
      <c r="J24" s="273"/>
      <c r="K24" s="273"/>
      <c r="L24" s="273"/>
    </row>
    <row r="25" spans="1:16">
      <c r="A25" s="273"/>
      <c r="B25" s="273"/>
      <c r="C25" s="273"/>
      <c r="D25" s="273"/>
      <c r="E25" s="273"/>
      <c r="F25" s="273"/>
      <c r="G25" s="273"/>
      <c r="H25" s="273"/>
      <c r="I25" s="273"/>
      <c r="J25" s="273"/>
      <c r="K25" s="273"/>
      <c r="L25" s="273"/>
    </row>
    <row r="26" spans="1:16" ht="15.75" thickBot="1">
      <c r="A26" s="273"/>
      <c r="B26" s="273"/>
      <c r="C26" s="273">
        <v>2015</v>
      </c>
      <c r="D26" s="295" t="s">
        <v>322</v>
      </c>
      <c r="E26" s="295" t="s">
        <v>319</v>
      </c>
      <c r="F26" s="295" t="s">
        <v>320</v>
      </c>
      <c r="G26" s="295" t="s">
        <v>321</v>
      </c>
      <c r="H26" s="294">
        <v>2016</v>
      </c>
      <c r="I26" s="294">
        <v>2017</v>
      </c>
      <c r="J26" s="294">
        <v>2018</v>
      </c>
      <c r="K26" s="294">
        <v>2019</v>
      </c>
    </row>
    <row r="27" spans="1:16" ht="27" thickBot="1">
      <c r="A27" s="297" t="s">
        <v>371</v>
      </c>
      <c r="B27" s="314"/>
      <c r="C27" s="258">
        <v>1430.52</v>
      </c>
      <c r="D27" s="258">
        <v>1526.36</v>
      </c>
      <c r="E27" s="258">
        <v>1539.52</v>
      </c>
      <c r="F27" s="258">
        <v>1662.05</v>
      </c>
      <c r="G27" s="258">
        <v>1733.51</v>
      </c>
      <c r="H27" s="258">
        <v>1808.06</v>
      </c>
      <c r="I27" s="258">
        <f>+H27*1.044</f>
        <v>1887.61464</v>
      </c>
      <c r="J27" s="258">
        <f>+I27*1.043</f>
        <v>1968.7820695199998</v>
      </c>
      <c r="K27" s="258">
        <f>+J27*1.043</f>
        <v>2053.4396985093595</v>
      </c>
      <c r="L27" s="258"/>
    </row>
    <row r="29" spans="1:16" ht="15.75" thickBot="1">
      <c r="A29" s="273"/>
      <c r="B29" s="273"/>
      <c r="C29" s="273">
        <v>2015</v>
      </c>
      <c r="D29" s="295" t="s">
        <v>322</v>
      </c>
      <c r="E29" s="295" t="s">
        <v>319</v>
      </c>
      <c r="F29" s="295" t="s">
        <v>320</v>
      </c>
      <c r="G29" s="295" t="s">
        <v>321</v>
      </c>
      <c r="H29" s="294">
        <v>2016</v>
      </c>
      <c r="I29" s="294">
        <v>2017</v>
      </c>
      <c r="J29" s="294">
        <v>2018</v>
      </c>
      <c r="K29" s="294">
        <v>2019</v>
      </c>
    </row>
    <row r="30" spans="1:16" ht="27" thickBot="1">
      <c r="A30" s="297" t="s">
        <v>372</v>
      </c>
      <c r="B30" s="314"/>
      <c r="C30" s="258">
        <v>23.19</v>
      </c>
      <c r="D30" s="258">
        <v>23.3</v>
      </c>
      <c r="E30" s="258">
        <v>23.3</v>
      </c>
      <c r="F30" s="258">
        <v>23.3</v>
      </c>
      <c r="G30" s="258">
        <v>23.3</v>
      </c>
      <c r="H30" s="258">
        <v>24.32</v>
      </c>
      <c r="I30" s="258">
        <v>25.37</v>
      </c>
      <c r="J30" s="258">
        <v>26.47</v>
      </c>
      <c r="K30" s="258">
        <v>27.6</v>
      </c>
      <c r="L30" s="258"/>
    </row>
  </sheetData>
  <mergeCells count="9">
    <mergeCell ref="O7:R8"/>
    <mergeCell ref="A21:A22"/>
    <mergeCell ref="C21:C22"/>
    <mergeCell ref="D21:D22"/>
    <mergeCell ref="A23:C24"/>
    <mergeCell ref="D23:D24"/>
    <mergeCell ref="A3:A4"/>
    <mergeCell ref="A8:A9"/>
    <mergeCell ref="A1:N1"/>
  </mergeCells>
  <pageMargins left="0.70866141732283472" right="0.70866141732283472" top="0.74803149606299213" bottom="0.74803149606299213" header="0.31496062992125984" footer="0.31496062992125984"/>
  <pageSetup paperSize="9" scale="6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9</vt:i4>
      </vt:variant>
    </vt:vector>
  </HeadingPairs>
  <TitlesOfParts>
    <vt:vector size="16" baseType="lpstr">
      <vt:lpstr>Паспорт программы</vt:lpstr>
      <vt:lpstr>Ф1-Целевые показатели программ</vt:lpstr>
      <vt:lpstr>Ф2-Перечень меропр с прям зат </vt:lpstr>
      <vt:lpstr>Ф3-Перечень меропр с сопут эф</vt:lpstr>
      <vt:lpstr>Ф4-Показатели баланса</vt:lpstr>
      <vt:lpstr>Ф5-Справочно Показатели работы</vt:lpstr>
      <vt:lpstr>Служебный лист</vt:lpstr>
      <vt:lpstr>'Ф1-Целевые показатели программ'!Заголовки_для_печати</vt:lpstr>
      <vt:lpstr>'Ф2-Перечень меропр с прям зат '!Заголовки_для_печати</vt:lpstr>
      <vt:lpstr>'Ф3-Перечень меропр с сопут эф'!Заголовки_для_печати</vt:lpstr>
      <vt:lpstr>'Ф4-Показатели баланса'!Заголовки_для_печати</vt:lpstr>
      <vt:lpstr>'Ф5-Справочно Показатели работы'!Заголовки_для_печати</vt:lpstr>
      <vt:lpstr>'Паспорт программы'!Область_печати</vt:lpstr>
      <vt:lpstr>'Ф2-Перечень меропр с прям зат '!Область_печати</vt:lpstr>
      <vt:lpstr>'Ф4-Показатели баланса'!Область_печати</vt:lpstr>
      <vt:lpstr>'Ф5-Справочно Показатели работы'!Область_печати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Туркина</dc:creator>
  <cp:lastModifiedBy>Chuchalov.AN</cp:lastModifiedBy>
  <cp:lastPrinted>2014-10-13T05:52:08Z</cp:lastPrinted>
  <dcterms:created xsi:type="dcterms:W3CDTF">2014-03-11T09:58:45Z</dcterms:created>
  <dcterms:modified xsi:type="dcterms:W3CDTF">2014-11-17T05:36:33Z</dcterms:modified>
</cp:coreProperties>
</file>