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1 кв 2016" sheetId="1" r:id="rId1"/>
  </sheets>
  <calcPr calcId="145621" refMode="R1C1"/>
</workbook>
</file>

<file path=xl/calcChain.xml><?xml version="1.0" encoding="utf-8"?>
<calcChain xmlns="http://schemas.openxmlformats.org/spreadsheetml/2006/main">
  <c r="M15" i="1" l="1"/>
  <c r="L15" i="1"/>
  <c r="H15" i="1"/>
  <c r="M14" i="1"/>
  <c r="L14" i="1"/>
  <c r="H14" i="1"/>
  <c r="M13" i="1"/>
  <c r="L13" i="1"/>
  <c r="H13" i="1"/>
  <c r="D13" i="1" l="1"/>
  <c r="O13" i="1"/>
  <c r="N13" i="1"/>
  <c r="K13" i="1"/>
  <c r="J13" i="1"/>
  <c r="I13" i="1"/>
  <c r="G13" i="1"/>
  <c r="F13" i="1"/>
  <c r="E13" i="1"/>
  <c r="C13" i="1"/>
  <c r="D15" i="1" l="1"/>
  <c r="O15" i="1"/>
  <c r="N15" i="1"/>
  <c r="K15" i="1"/>
  <c r="J15" i="1"/>
  <c r="I15" i="1"/>
  <c r="G15" i="1"/>
  <c r="F15" i="1"/>
  <c r="E15" i="1"/>
  <c r="P15" i="1" l="1"/>
  <c r="C15" i="1"/>
  <c r="O14" i="1"/>
  <c r="N14" i="1"/>
  <c r="K14" i="1"/>
  <c r="J14" i="1"/>
  <c r="I14" i="1"/>
  <c r="G14" i="1"/>
  <c r="F14" i="1"/>
  <c r="E14" i="1"/>
  <c r="D14" i="1"/>
  <c r="C14" i="1"/>
  <c r="P12" i="1"/>
  <c r="P11" i="1"/>
  <c r="P10" i="1"/>
  <c r="P9" i="1"/>
  <c r="P8" i="1"/>
  <c r="P7" i="1"/>
  <c r="P14" i="1" l="1"/>
  <c r="P13" i="1"/>
</calcChain>
</file>

<file path=xl/sharedStrings.xml><?xml version="1.0" encoding="utf-8"?>
<sst xmlns="http://schemas.openxmlformats.org/spreadsheetml/2006/main" count="32" uniqueCount="26">
  <si>
    <r>
      <rPr>
        <b/>
        <sz val="12"/>
        <color rgb="FFFFFFFF"/>
        <rFont val="Times New Roman"/>
        <family val="1"/>
        <charset val="204"/>
      </rPr>
      <t>за январь прошлого года</t>
    </r>
  </si>
  <si>
    <t>Распределение ТН по причинам, шт.</t>
  </si>
  <si>
    <t>Количество  мероприятий выполненных в установленный срок</t>
  </si>
  <si>
    <t>СПбВЭС</t>
  </si>
  <si>
    <t>Кабельная сеть</t>
  </si>
  <si>
    <r>
      <rPr>
        <sz val="12"/>
        <rFont val="Times New Roman"/>
        <family val="1"/>
        <charset val="204"/>
      </rPr>
      <t>Наименование организации</t>
    </r>
  </si>
  <si>
    <r>
      <rPr>
        <sz val="12"/>
        <rFont val="Times New Roman"/>
        <family val="1"/>
        <charset val="204"/>
      </rPr>
      <t>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</si>
  <si>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разработанных противоаварийных мероприятий</t>
    </r>
  </si>
  <si>
    <r>
      <rPr>
        <sz val="12"/>
        <rFont val="Times New Roman"/>
        <family val="1"/>
        <charset val="204"/>
      </rPr>
      <t>Общее 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</si>
  <si>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технологических нарушений приведших к повреждению оборудования, шт</t>
    </r>
  </si>
  <si>
    <r>
      <rPr>
        <sz val="12"/>
        <rFont val="Times New Roman"/>
        <family val="1"/>
        <charset val="204"/>
      </rPr>
      <t>количество отключений электрооборудования с успешным АПВ, шт</t>
    </r>
  </si>
  <si>
    <r>
      <rPr>
        <sz val="12"/>
        <rFont val="Times New Roman"/>
        <family val="1"/>
        <charset val="204"/>
      </rPr>
      <t>Неудовлетворительное качество производственных или должностных инструкций</t>
    </r>
  </si>
  <si>
    <r>
      <rPr>
        <sz val="12"/>
        <rFont val="Times New Roman"/>
        <family val="1"/>
        <charset val="204"/>
      </rPr>
      <t>Воздействие посторонних лиц и организаций</t>
    </r>
  </si>
  <si>
    <r>
      <rPr>
        <sz val="12"/>
        <rFont val="Times New Roman"/>
        <family val="1"/>
        <charset val="204"/>
      </rPr>
      <t>Воздействие стихийных явлений</t>
    </r>
  </si>
  <si>
    <t>Итоговый недоотпуск электроэнергии, тыс. кВтч</t>
  </si>
  <si>
    <t>Месяц</t>
  </si>
  <si>
    <t>Всего по 
ПАО "Ленэнерго" Санкт-Петербург</t>
  </si>
  <si>
    <t>январь</t>
  </si>
  <si>
    <t>февраль</t>
  </si>
  <si>
    <t>март</t>
  </si>
  <si>
    <t>Несоблюдение сроков, невыполнение в требуемых объёмах технического обслуживания оборудования</t>
  </si>
  <si>
    <t>Износ оборудования (старение изоляции, потеря механической прочности провода, изменение свойств материалов и т.д.)</t>
  </si>
  <si>
    <t>Падение деревьев (веток) из-за атмосферных явлений</t>
  </si>
  <si>
    <t>Дефекты проекта, конструкции, изготовления, монтажа</t>
  </si>
  <si>
    <t>Прочие причины</t>
  </si>
  <si>
    <t xml:space="preserve"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
 и объем недопоставленной в результате аварийных отключений электрической энергии в сетях ПАО «Ленэнерго» по Санкет-Петербургу за 1 квартал 2016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</si>
</sst>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1F4CC"/>
        <bgColor rgb="FF87CEEB"/>
      </patternFill>
    </fill>
    <fill>
      <patternFill patternType="solid">
        <fgColor rgb="FFF1F4CC"/>
        <bgColor indexed="64"/>
      </patternFill>
    </fill>
    <fill>
      <patternFill patternType="solid">
        <fgColor theme="0"/>
        <bgColor rgb="FFFA8072"/>
      </patternFill>
    </fill>
    <fill>
      <patternFill patternType="solid">
        <fgColor theme="0"/>
        <bgColor rgb="FFFFD7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08080"/>
      </patternFill>
    </fill>
    <fill>
      <patternFill patternType="solid">
        <fgColor theme="3" tint="0.79998168889431442"/>
        <bgColor rgb="FF87CEE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D700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" fontId="0" fillId="0" borderId="0"/>
  </cellStyleXfs>
  <cellXfs count="35">
    <xf numFmtId="1" fontId="0" fillId="0" borderId="0" xfId="0"/>
    <xf numFmtId="1" fontId="0" fillId="0" borderId="0" xfId="0" applyAlignment="1">
      <alignment horizontal="center" vertical="center" wrapText="1"/>
    </xf>
    <xf numFmtId="1" fontId="5" fillId="2" borderId="2" xfId="0" applyFont="1" applyFill="1" applyBorder="1" applyAlignment="1">
      <alignment horizontal="center" vertical="center" wrapText="1"/>
    </xf>
    <xf numFmtId="1" fontId="5" fillId="2" borderId="3" xfId="0" applyFont="1" applyFill="1" applyBorder="1" applyAlignment="1">
      <alignment horizontal="center" vertical="center" wrapText="1"/>
    </xf>
    <xf numFmtId="1" fontId="6" fillId="5" borderId="2" xfId="0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" vertical="top" wrapText="1"/>
    </xf>
    <xf numFmtId="1" fontId="5" fillId="7" borderId="2" xfId="0" applyNumberFormat="1" applyFont="1" applyFill="1" applyBorder="1" applyAlignment="1">
      <alignment horizontal="center" vertical="top" wrapText="1"/>
    </xf>
    <xf numFmtId="1" fontId="5" fillId="6" borderId="2" xfId="0" applyFont="1" applyFill="1" applyBorder="1" applyAlignment="1">
      <alignment horizontal="center"/>
    </xf>
    <xf numFmtId="1" fontId="5" fillId="7" borderId="2" xfId="0" applyFont="1" applyFill="1" applyBorder="1" applyAlignment="1">
      <alignment horizontal="center" vertical="top" wrapText="1"/>
    </xf>
    <xf numFmtId="1" fontId="6" fillId="7" borderId="2" xfId="0" applyFont="1" applyFill="1" applyBorder="1" applyAlignment="1">
      <alignment horizontal="center" vertical="top" wrapText="1"/>
    </xf>
    <xf numFmtId="1" fontId="0" fillId="0" borderId="0" xfId="0"/>
    <xf numFmtId="1" fontId="5" fillId="2" borderId="2" xfId="0" applyFont="1" applyFill="1" applyBorder="1" applyAlignment="1">
      <alignment horizontal="center" vertical="center" wrapText="1"/>
    </xf>
    <xf numFmtId="1" fontId="5" fillId="8" borderId="2" xfId="0" applyFont="1" applyFill="1" applyBorder="1" applyAlignment="1">
      <alignment horizontal="center" vertical="center" wrapText="1"/>
    </xf>
    <xf numFmtId="1" fontId="6" fillId="8" borderId="2" xfId="0" applyFont="1" applyFill="1" applyBorder="1" applyAlignment="1">
      <alignment horizontal="center" vertical="center" wrapText="1"/>
    </xf>
    <xf numFmtId="1" fontId="6" fillId="10" borderId="2" xfId="0" applyFont="1" applyFill="1" applyBorder="1" applyAlignment="1">
      <alignment horizontal="center" vertical="center" wrapText="1"/>
    </xf>
    <xf numFmtId="164" fontId="5" fillId="9" borderId="2" xfId="0" applyNumberFormat="1" applyFont="1" applyFill="1" applyBorder="1" applyAlignment="1">
      <alignment horizontal="center" vertical="top" wrapText="1"/>
    </xf>
    <xf numFmtId="1" fontId="5" fillId="9" borderId="2" xfId="0" applyNumberFormat="1" applyFont="1" applyFill="1" applyBorder="1" applyAlignment="1">
      <alignment horizontal="center" vertical="top" wrapText="1"/>
    </xf>
    <xf numFmtId="1" fontId="5" fillId="9" borderId="2" xfId="0" applyFont="1" applyFill="1" applyBorder="1" applyAlignment="1">
      <alignment horizontal="center" vertical="top"/>
    </xf>
    <xf numFmtId="1" fontId="5" fillId="3" borderId="2" xfId="0" applyFont="1" applyFill="1" applyBorder="1" applyAlignment="1">
      <alignment horizontal="center" vertical="center"/>
    </xf>
    <xf numFmtId="1" fontId="4" fillId="9" borderId="5" xfId="0" applyFont="1" applyFill="1" applyBorder="1" applyAlignment="1">
      <alignment horizontal="left" vertical="center" wrapText="1"/>
    </xf>
    <xf numFmtId="1" fontId="5" fillId="9" borderId="6" xfId="0" applyFont="1" applyFill="1" applyBorder="1" applyAlignment="1">
      <alignment horizontal="left" vertical="center" wrapText="1"/>
    </xf>
    <xf numFmtId="1" fontId="4" fillId="4" borderId="2" xfId="0" applyFont="1" applyFill="1" applyBorder="1" applyAlignment="1">
      <alignment horizontal="left" vertical="center" wrapText="1"/>
    </xf>
    <xf numFmtId="1" fontId="5" fillId="4" borderId="2" xfId="0" applyFont="1" applyFill="1" applyBorder="1" applyAlignment="1">
      <alignment horizontal="left" vertical="center" wrapText="1"/>
    </xf>
    <xf numFmtId="1" fontId="1" fillId="0" borderId="0" xfId="0" applyFont="1" applyAlignment="1">
      <alignment horizontal="center" vertical="center" wrapText="1"/>
    </xf>
    <xf numFmtId="1" fontId="2" fillId="0" borderId="0" xfId="0" applyFont="1" applyAlignment="1"/>
    <xf numFmtId="1" fontId="0" fillId="0" borderId="0" xfId="0" applyAlignment="1"/>
    <xf numFmtId="1" fontId="0" fillId="0" borderId="0" xfId="0" applyAlignment="1">
      <alignment horizontal="center" vertical="center" wrapText="1"/>
    </xf>
    <xf numFmtId="1" fontId="0" fillId="0" borderId="0" xfId="0"/>
    <xf numFmtId="1" fontId="5" fillId="8" borderId="1" xfId="0" applyFont="1" applyFill="1" applyBorder="1" applyAlignment="1">
      <alignment horizontal="center" vertical="center" wrapText="1"/>
    </xf>
    <xf numFmtId="1" fontId="5" fillId="8" borderId="4" xfId="0" applyFont="1" applyFill="1" applyBorder="1" applyAlignment="1">
      <alignment horizontal="center" vertical="center" wrapText="1"/>
    </xf>
    <xf numFmtId="1" fontId="6" fillId="8" borderId="2" xfId="0" applyFont="1" applyFill="1" applyBorder="1" applyAlignment="1">
      <alignment horizontal="center" vertical="center" wrapText="1"/>
    </xf>
    <xf numFmtId="1" fontId="5" fillId="8" borderId="2" xfId="0" applyFont="1" applyFill="1" applyBorder="1" applyAlignment="1">
      <alignment horizontal="center" vertical="center" wrapText="1"/>
    </xf>
    <xf numFmtId="1" fontId="5" fillId="8" borderId="3" xfId="0" applyFont="1" applyFill="1" applyBorder="1" applyAlignment="1">
      <alignment horizontal="center" vertical="center" wrapText="1"/>
    </xf>
    <xf numFmtId="1" fontId="5" fillId="9" borderId="2" xfId="0" applyFont="1" applyFill="1" applyBorder="1" applyAlignment="1">
      <alignment horizontal="center" vertical="center" wrapText="1"/>
    </xf>
    <xf numFmtId="1" fontId="0" fillId="9" borderId="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view="pageBreakPreview" zoomScale="70" zoomScaleNormal="90" zoomScaleSheetLayoutView="70" workbookViewId="0">
      <selection sqref="A1:P1"/>
    </sheetView>
  </sheetViews>
  <sheetFormatPr defaultRowHeight="15" x14ac:dyDescent="0.25"/>
  <cols>
    <col min="1" max="1" width="23.42578125" customWidth="1"/>
    <col min="2" max="7" width="20.5703125" customWidth="1"/>
    <col min="8" max="8" width="20.5703125" style="10" customWidth="1"/>
    <col min="9" max="11" width="20.5703125" customWidth="1"/>
    <col min="12" max="13" width="20.5703125" style="10" customWidth="1"/>
    <col min="14" max="15" width="20.5703125" customWidth="1"/>
    <col min="16" max="16" width="25.85546875" customWidth="1"/>
  </cols>
  <sheetData>
    <row r="1" spans="1:16" ht="58.5" customHeight="1" x14ac:dyDescent="0.3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P1" s="25"/>
    </row>
    <row r="2" spans="1:16" ht="31.5" x14ac:dyDescent="0.25">
      <c r="A2" s="26"/>
      <c r="B2" s="27"/>
      <c r="C2" s="27"/>
      <c r="D2" s="27"/>
      <c r="E2" s="27"/>
      <c r="F2" s="27"/>
      <c r="P2" s="1" t="s">
        <v>0</v>
      </c>
    </row>
    <row r="3" spans="1:16" ht="15.75" thickBot="1" x14ac:dyDescent="0.3">
      <c r="A3" s="27"/>
      <c r="B3" s="27"/>
      <c r="C3" s="27"/>
      <c r="D3" s="27"/>
      <c r="E3" s="27"/>
      <c r="F3" s="27"/>
    </row>
    <row r="4" spans="1:16" ht="15" customHeight="1" thickBot="1" x14ac:dyDescent="0.3">
      <c r="A4" s="28" t="s">
        <v>5</v>
      </c>
      <c r="B4" s="30" t="s">
        <v>15</v>
      </c>
      <c r="C4" s="28" t="s">
        <v>14</v>
      </c>
      <c r="D4" s="31" t="s">
        <v>6</v>
      </c>
      <c r="E4" s="31"/>
      <c r="F4" s="31"/>
      <c r="G4" s="31" t="s">
        <v>1</v>
      </c>
      <c r="H4" s="31"/>
      <c r="I4" s="31"/>
      <c r="J4" s="31"/>
      <c r="K4" s="31"/>
      <c r="L4" s="31"/>
      <c r="M4" s="31"/>
      <c r="N4" s="31"/>
      <c r="O4" s="32" t="s">
        <v>7</v>
      </c>
      <c r="P4" s="33" t="s">
        <v>2</v>
      </c>
    </row>
    <row r="5" spans="1:16" ht="144.75" customHeight="1" thickBot="1" x14ac:dyDescent="0.3">
      <c r="A5" s="29"/>
      <c r="B5" s="31"/>
      <c r="C5" s="34"/>
      <c r="D5" s="12" t="s">
        <v>8</v>
      </c>
      <c r="E5" s="12" t="s">
        <v>9</v>
      </c>
      <c r="F5" s="12" t="s">
        <v>10</v>
      </c>
      <c r="G5" s="12" t="s">
        <v>11</v>
      </c>
      <c r="H5" s="12" t="s">
        <v>20</v>
      </c>
      <c r="I5" s="13" t="s">
        <v>21</v>
      </c>
      <c r="J5" s="12" t="s">
        <v>12</v>
      </c>
      <c r="K5" s="12" t="s">
        <v>13</v>
      </c>
      <c r="L5" s="12" t="s">
        <v>22</v>
      </c>
      <c r="M5" s="12" t="s">
        <v>23</v>
      </c>
      <c r="N5" s="13" t="s">
        <v>24</v>
      </c>
      <c r="O5" s="32"/>
      <c r="P5" s="33"/>
    </row>
    <row r="6" spans="1:16" ht="16.5" thickBot="1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11">
        <v>8</v>
      </c>
      <c r="I6" s="2">
        <v>9</v>
      </c>
      <c r="J6" s="2">
        <v>10</v>
      </c>
      <c r="K6" s="2">
        <v>11</v>
      </c>
      <c r="L6" s="11">
        <v>12</v>
      </c>
      <c r="M6" s="11">
        <v>13</v>
      </c>
      <c r="N6" s="2">
        <v>14</v>
      </c>
      <c r="O6" s="3">
        <v>15</v>
      </c>
      <c r="P6" s="18">
        <v>16</v>
      </c>
    </row>
    <row r="7" spans="1:16" ht="16.5" thickBot="1" x14ac:dyDescent="0.3">
      <c r="A7" s="21" t="s">
        <v>3</v>
      </c>
      <c r="B7" s="4" t="s">
        <v>17</v>
      </c>
      <c r="C7" s="5">
        <v>57</v>
      </c>
      <c r="D7" s="6">
        <v>22</v>
      </c>
      <c r="E7" s="6">
        <v>9</v>
      </c>
      <c r="F7" s="6">
        <v>0</v>
      </c>
      <c r="G7" s="6">
        <v>0</v>
      </c>
      <c r="H7" s="6">
        <v>0</v>
      </c>
      <c r="I7" s="6">
        <v>5</v>
      </c>
      <c r="J7" s="6">
        <v>5</v>
      </c>
      <c r="K7" s="6">
        <v>1</v>
      </c>
      <c r="L7" s="6">
        <v>1</v>
      </c>
      <c r="M7" s="6">
        <v>3</v>
      </c>
      <c r="N7" s="6">
        <v>7</v>
      </c>
      <c r="O7" s="6">
        <v>34</v>
      </c>
      <c r="P7" s="7">
        <f>O7</f>
        <v>34</v>
      </c>
    </row>
    <row r="8" spans="1:16" ht="16.5" thickBot="1" x14ac:dyDescent="0.3">
      <c r="A8" s="22"/>
      <c r="B8" s="4" t="s">
        <v>18</v>
      </c>
      <c r="C8" s="5">
        <v>2.5310000000000001</v>
      </c>
      <c r="D8" s="6">
        <v>11</v>
      </c>
      <c r="E8" s="6">
        <v>11</v>
      </c>
      <c r="F8" s="6">
        <v>2</v>
      </c>
      <c r="G8" s="6">
        <v>0</v>
      </c>
      <c r="H8" s="6">
        <v>0</v>
      </c>
      <c r="I8" s="6">
        <v>3</v>
      </c>
      <c r="J8" s="6">
        <v>4</v>
      </c>
      <c r="K8" s="8">
        <v>0</v>
      </c>
      <c r="L8" s="8">
        <v>1</v>
      </c>
      <c r="M8" s="8">
        <v>1</v>
      </c>
      <c r="N8" s="6">
        <v>2</v>
      </c>
      <c r="O8" s="6">
        <v>25</v>
      </c>
      <c r="P8" s="7">
        <f t="shared" ref="P8:P12" si="0">O8</f>
        <v>25</v>
      </c>
    </row>
    <row r="9" spans="1:16" ht="16.5" thickBot="1" x14ac:dyDescent="0.3">
      <c r="A9" s="22"/>
      <c r="B9" s="4" t="s">
        <v>19</v>
      </c>
      <c r="C9" s="5">
        <v>13.657999999999999</v>
      </c>
      <c r="D9" s="6">
        <v>14</v>
      </c>
      <c r="E9" s="6">
        <v>9</v>
      </c>
      <c r="F9" s="6">
        <v>1</v>
      </c>
      <c r="G9" s="6">
        <v>0</v>
      </c>
      <c r="H9" s="6">
        <v>0</v>
      </c>
      <c r="I9" s="6">
        <v>1</v>
      </c>
      <c r="J9" s="6">
        <v>8</v>
      </c>
      <c r="K9" s="6">
        <v>1</v>
      </c>
      <c r="L9" s="6">
        <v>0</v>
      </c>
      <c r="M9" s="6">
        <v>1</v>
      </c>
      <c r="N9" s="6">
        <v>3</v>
      </c>
      <c r="O9" s="6">
        <v>29</v>
      </c>
      <c r="P9" s="7">
        <f t="shared" si="0"/>
        <v>29</v>
      </c>
    </row>
    <row r="10" spans="1:16" ht="16.5" thickBot="1" x14ac:dyDescent="0.3">
      <c r="A10" s="21" t="s">
        <v>4</v>
      </c>
      <c r="B10" s="4" t="s">
        <v>17</v>
      </c>
      <c r="C10" s="5">
        <v>16.234999999999999</v>
      </c>
      <c r="D10" s="6">
        <v>103</v>
      </c>
      <c r="E10" s="6">
        <v>9</v>
      </c>
      <c r="F10" s="6">
        <v>0</v>
      </c>
      <c r="G10" s="6">
        <v>0</v>
      </c>
      <c r="H10" s="6">
        <v>7</v>
      </c>
      <c r="I10" s="6">
        <v>63</v>
      </c>
      <c r="J10" s="6">
        <v>19</v>
      </c>
      <c r="K10" s="9">
        <v>6</v>
      </c>
      <c r="L10" s="9">
        <v>0</v>
      </c>
      <c r="M10" s="9">
        <v>8</v>
      </c>
      <c r="N10" s="6">
        <v>0</v>
      </c>
      <c r="O10" s="6">
        <v>106</v>
      </c>
      <c r="P10" s="7">
        <f t="shared" si="0"/>
        <v>106</v>
      </c>
    </row>
    <row r="11" spans="1:16" ht="16.5" thickBot="1" x14ac:dyDescent="0.3">
      <c r="A11" s="22"/>
      <c r="B11" s="4" t="s">
        <v>18</v>
      </c>
      <c r="C11" s="5">
        <v>5.593</v>
      </c>
      <c r="D11" s="6">
        <v>85</v>
      </c>
      <c r="E11" s="6">
        <v>81</v>
      </c>
      <c r="F11" s="6">
        <v>0</v>
      </c>
      <c r="G11" s="6">
        <v>0</v>
      </c>
      <c r="H11" s="6">
        <v>12</v>
      </c>
      <c r="I11" s="6">
        <v>55</v>
      </c>
      <c r="J11" s="6">
        <v>13</v>
      </c>
      <c r="K11" s="6">
        <v>2</v>
      </c>
      <c r="L11" s="6">
        <v>0</v>
      </c>
      <c r="M11" s="6">
        <v>3</v>
      </c>
      <c r="N11" s="6">
        <v>0</v>
      </c>
      <c r="O11" s="6">
        <v>94</v>
      </c>
      <c r="P11" s="7">
        <f t="shared" si="0"/>
        <v>94</v>
      </c>
    </row>
    <row r="12" spans="1:16" ht="16.5" thickBot="1" x14ac:dyDescent="0.3">
      <c r="A12" s="22"/>
      <c r="B12" s="4" t="s">
        <v>19</v>
      </c>
      <c r="C12" s="5">
        <v>7.6630000000000003</v>
      </c>
      <c r="D12" s="6">
        <v>115</v>
      </c>
      <c r="E12" s="6">
        <v>115</v>
      </c>
      <c r="F12" s="6">
        <v>0</v>
      </c>
      <c r="G12" s="6">
        <v>0</v>
      </c>
      <c r="H12" s="6">
        <v>10</v>
      </c>
      <c r="I12" s="6">
        <v>77</v>
      </c>
      <c r="J12" s="6">
        <v>15</v>
      </c>
      <c r="K12" s="9">
        <v>3</v>
      </c>
      <c r="L12" s="9">
        <v>0</v>
      </c>
      <c r="M12" s="9">
        <v>10</v>
      </c>
      <c r="N12" s="6">
        <v>0</v>
      </c>
      <c r="O12" s="6">
        <v>126</v>
      </c>
      <c r="P12" s="7">
        <f t="shared" si="0"/>
        <v>126</v>
      </c>
    </row>
    <row r="13" spans="1:16" ht="23.25" customHeight="1" thickBot="1" x14ac:dyDescent="0.3">
      <c r="A13" s="19" t="s">
        <v>16</v>
      </c>
      <c r="B13" s="14" t="s">
        <v>17</v>
      </c>
      <c r="C13" s="15">
        <f>SUM(C7,C10)</f>
        <v>73.234999999999999</v>
      </c>
      <c r="D13" s="16">
        <f>SUM(D7,D10)</f>
        <v>125</v>
      </c>
      <c r="E13" s="16">
        <f t="shared" ref="E13:O13" si="1">SUM(E7,E10)</f>
        <v>18</v>
      </c>
      <c r="F13" s="16">
        <f t="shared" si="1"/>
        <v>0</v>
      </c>
      <c r="G13" s="16">
        <f t="shared" si="1"/>
        <v>0</v>
      </c>
      <c r="H13" s="16">
        <f t="shared" si="1"/>
        <v>7</v>
      </c>
      <c r="I13" s="16">
        <f t="shared" si="1"/>
        <v>68</v>
      </c>
      <c r="J13" s="16">
        <f t="shared" si="1"/>
        <v>24</v>
      </c>
      <c r="K13" s="16">
        <f t="shared" si="1"/>
        <v>7</v>
      </c>
      <c r="L13" s="16">
        <f t="shared" si="1"/>
        <v>1</v>
      </c>
      <c r="M13" s="16">
        <f t="shared" si="1"/>
        <v>11</v>
      </c>
      <c r="N13" s="16">
        <f t="shared" si="1"/>
        <v>7</v>
      </c>
      <c r="O13" s="16">
        <f t="shared" si="1"/>
        <v>140</v>
      </c>
      <c r="P13" s="16">
        <f t="shared" ref="D13:P15" si="2">SUM(P7,P10)</f>
        <v>140</v>
      </c>
    </row>
    <row r="14" spans="1:16" ht="26.25" customHeight="1" thickBot="1" x14ac:dyDescent="0.3">
      <c r="A14" s="20"/>
      <c r="B14" s="14" t="s">
        <v>18</v>
      </c>
      <c r="C14" s="15">
        <f>SUM(C8,C11)</f>
        <v>8.1240000000000006</v>
      </c>
      <c r="D14" s="16">
        <f t="shared" si="2"/>
        <v>96</v>
      </c>
      <c r="E14" s="16">
        <f t="shared" si="2"/>
        <v>92</v>
      </c>
      <c r="F14" s="16">
        <f t="shared" si="2"/>
        <v>2</v>
      </c>
      <c r="G14" s="16">
        <f t="shared" si="2"/>
        <v>0</v>
      </c>
      <c r="H14" s="16">
        <f t="shared" si="2"/>
        <v>12</v>
      </c>
      <c r="I14" s="16">
        <f t="shared" si="2"/>
        <v>58</v>
      </c>
      <c r="J14" s="16">
        <f t="shared" si="2"/>
        <v>17</v>
      </c>
      <c r="K14" s="16">
        <f t="shared" si="2"/>
        <v>2</v>
      </c>
      <c r="L14" s="16">
        <f t="shared" si="2"/>
        <v>1</v>
      </c>
      <c r="M14" s="16">
        <f t="shared" si="2"/>
        <v>4</v>
      </c>
      <c r="N14" s="16">
        <f t="shared" si="2"/>
        <v>2</v>
      </c>
      <c r="O14" s="16">
        <f t="shared" si="2"/>
        <v>119</v>
      </c>
      <c r="P14" s="16">
        <f t="shared" si="2"/>
        <v>119</v>
      </c>
    </row>
    <row r="15" spans="1:16" ht="24.75" customHeight="1" thickBot="1" x14ac:dyDescent="0.3">
      <c r="A15" s="20"/>
      <c r="B15" s="14" t="s">
        <v>19</v>
      </c>
      <c r="C15" s="15">
        <f>SUM(C9,C12)</f>
        <v>21.320999999999998</v>
      </c>
      <c r="D15" s="16">
        <f>SUM(D9,D12)</f>
        <v>129</v>
      </c>
      <c r="E15" s="16">
        <f t="shared" si="2"/>
        <v>124</v>
      </c>
      <c r="F15" s="16">
        <f t="shared" si="2"/>
        <v>1</v>
      </c>
      <c r="G15" s="16">
        <f t="shared" si="2"/>
        <v>0</v>
      </c>
      <c r="H15" s="16">
        <f t="shared" si="2"/>
        <v>10</v>
      </c>
      <c r="I15" s="16">
        <f t="shared" si="2"/>
        <v>78</v>
      </c>
      <c r="J15" s="16">
        <f t="shared" si="2"/>
        <v>23</v>
      </c>
      <c r="K15" s="16">
        <f t="shared" si="2"/>
        <v>4</v>
      </c>
      <c r="L15" s="16">
        <f t="shared" si="2"/>
        <v>0</v>
      </c>
      <c r="M15" s="16">
        <f t="shared" si="2"/>
        <v>11</v>
      </c>
      <c r="N15" s="16">
        <f t="shared" si="2"/>
        <v>3</v>
      </c>
      <c r="O15" s="16">
        <f t="shared" si="2"/>
        <v>155</v>
      </c>
      <c r="P15" s="17">
        <f t="shared" ref="P15" si="3">O15</f>
        <v>155</v>
      </c>
    </row>
  </sheetData>
  <mergeCells count="13">
    <mergeCell ref="A13:A15"/>
    <mergeCell ref="A7:A9"/>
    <mergeCell ref="A10:A12"/>
    <mergeCell ref="A1:P1"/>
    <mergeCell ref="A2:F2"/>
    <mergeCell ref="A3:F3"/>
    <mergeCell ref="A4:A5"/>
    <mergeCell ref="B4:B5"/>
    <mergeCell ref="D4:F4"/>
    <mergeCell ref="G4:N4"/>
    <mergeCell ref="O4:O5"/>
    <mergeCell ref="P4:P5"/>
    <mergeCell ref="C4:C5"/>
  </mergeCells>
  <pageMargins left="0.70866141732283461" right="0.70866141732283461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2016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Zadorozhnaya.AS</dc:creator>
  <cp:lastModifiedBy>Тарадин Михаил Александрович</cp:lastModifiedBy>
  <cp:lastPrinted>2016-09-16T11:49:44Z</cp:lastPrinted>
  <dcterms:created xsi:type="dcterms:W3CDTF">2014-08-25T08:05:16Z</dcterms:created>
  <dcterms:modified xsi:type="dcterms:W3CDTF">2016-09-21T06:57:32Z</dcterms:modified>
</cp:coreProperties>
</file>